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wwu\Desktop\112性別\04加工出口區管理處\"/>
    </mc:Choice>
  </mc:AlternateContent>
  <xr:revisionPtr revIDLastSave="0" documentId="13_ncr:1_{F48DA559-B83B-4BA0-B309-627DCE9B5149}" xr6:coauthVersionLast="47" xr6:coauthVersionMax="47" xr10:uidLastSave="{00000000-0000-0000-0000-000000000000}"/>
  <bookViews>
    <workbookView xWindow="1365" yWindow="660" windowWidth="19020" windowHeight="12480" xr2:uid="{00000000-000D-0000-FFFF-FFFF00000000}"/>
  </bookViews>
  <sheets>
    <sheet name="11204" sheetId="128" r:id="rId1"/>
    <sheet name="11104" sheetId="127" r:id="rId2"/>
    <sheet name="11004" sheetId="125" r:id="rId3"/>
    <sheet name="10904" sheetId="124" r:id="rId4"/>
    <sheet name="10804" sheetId="123" r:id="rId5"/>
    <sheet name="10704" sheetId="122" r:id="rId6"/>
    <sheet name="10609" sheetId="121" r:id="rId7"/>
    <sheet name="10608" sheetId="120" r:id="rId8"/>
    <sheet name="10607" sheetId="119" r:id="rId9"/>
    <sheet name="10606" sheetId="118" r:id="rId10"/>
    <sheet name="10605" sheetId="117" r:id="rId11"/>
    <sheet name="10604" sheetId="116" r:id="rId12"/>
    <sheet name="10603" sheetId="115" r:id="rId13"/>
    <sheet name="10602" sheetId="114" r:id="rId14"/>
    <sheet name="10601" sheetId="113" r:id="rId15"/>
    <sheet name="10512" sheetId="112" r:id="rId16"/>
    <sheet name="10511" sheetId="111" r:id="rId17"/>
    <sheet name="10510" sheetId="110" r:id="rId18"/>
    <sheet name="10509" sheetId="109" r:id="rId19"/>
    <sheet name="10508" sheetId="108" r:id="rId20"/>
    <sheet name="10507" sheetId="107" r:id="rId21"/>
    <sheet name="10506" sheetId="106" r:id="rId22"/>
    <sheet name="10505" sheetId="105" r:id="rId23"/>
    <sheet name="10504" sheetId="104" r:id="rId24"/>
    <sheet name="10503" sheetId="103" r:id="rId25"/>
    <sheet name="10502" sheetId="102" r:id="rId26"/>
    <sheet name="10501" sheetId="101" r:id="rId27"/>
    <sheet name="10412" sheetId="100" r:id="rId28"/>
    <sheet name="10411" sheetId="99" r:id="rId29"/>
    <sheet name="10410" sheetId="98" r:id="rId30"/>
    <sheet name="10409" sheetId="97" r:id="rId31"/>
    <sheet name="10408" sheetId="96" r:id="rId32"/>
    <sheet name="10407" sheetId="95" r:id="rId33"/>
    <sheet name="10406" sheetId="94" r:id="rId34"/>
    <sheet name="10405" sheetId="93" r:id="rId35"/>
    <sheet name="10404" sheetId="92" r:id="rId36"/>
    <sheet name="10403" sheetId="91" r:id="rId37"/>
    <sheet name="10402" sheetId="90" r:id="rId38"/>
    <sheet name="10401" sheetId="87" r:id="rId39"/>
    <sheet name="各年度依時間序列" sheetId="66" r:id="rId40"/>
    <sheet name="10312" sheetId="89" r:id="rId41"/>
    <sheet name="10311" sheetId="86" r:id="rId42"/>
    <sheet name="10310" sheetId="85" r:id="rId43"/>
    <sheet name="10309" sheetId="84" r:id="rId44"/>
    <sheet name="10308" sheetId="83" r:id="rId45"/>
    <sheet name="10307" sheetId="82" r:id="rId46"/>
    <sheet name="10306" sheetId="81" r:id="rId47"/>
    <sheet name="10305" sheetId="80" r:id="rId48"/>
    <sheet name="10304" sheetId="79" r:id="rId49"/>
    <sheet name="10303" sheetId="78" r:id="rId50"/>
    <sheet name="10302" sheetId="77" r:id="rId51"/>
    <sheet name="10301" sheetId="76" r:id="rId52"/>
    <sheet name="10212" sheetId="75" r:id="rId53"/>
    <sheet name="10211" sheetId="74" r:id="rId54"/>
    <sheet name="10210" sheetId="73" r:id="rId55"/>
    <sheet name="10209" sheetId="72" r:id="rId56"/>
    <sheet name="10208" sheetId="71" r:id="rId57"/>
    <sheet name="10207" sheetId="70" r:id="rId58"/>
    <sheet name="10206" sheetId="69" r:id="rId59"/>
    <sheet name="10205" sheetId="68" r:id="rId60"/>
    <sheet name="10204" sheetId="67" r:id="rId61"/>
    <sheet name="10203" sheetId="65" r:id="rId62"/>
    <sheet name="10202" sheetId="64" r:id="rId63"/>
    <sheet name="10201" sheetId="63" r:id="rId64"/>
    <sheet name="10112" sheetId="62" r:id="rId65"/>
    <sheet name="10111" sheetId="61" r:id="rId66"/>
    <sheet name="10110" sheetId="60" r:id="rId67"/>
    <sheet name="10109" sheetId="59" r:id="rId68"/>
    <sheet name="10108" sheetId="58" r:id="rId69"/>
    <sheet name="10107" sheetId="56" r:id="rId70"/>
    <sheet name="10106" sheetId="57" r:id="rId71"/>
    <sheet name="10105" sheetId="55" r:id="rId72"/>
    <sheet name="10104" sheetId="54" r:id="rId73"/>
    <sheet name="10103" sheetId="53" r:id="rId74"/>
    <sheet name="10102" sheetId="52" r:id="rId75"/>
    <sheet name="10101" sheetId="51" r:id="rId76"/>
    <sheet name="10012" sheetId="50" r:id="rId77"/>
    <sheet name="10011" sheetId="49" r:id="rId78"/>
    <sheet name="10010" sheetId="47" r:id="rId79"/>
    <sheet name="10009" sheetId="46" r:id="rId80"/>
    <sheet name="10008" sheetId="45" r:id="rId81"/>
    <sheet name="10007" sheetId="48" r:id="rId82"/>
    <sheet name="10006" sheetId="43" r:id="rId83"/>
    <sheet name="10005" sheetId="41" r:id="rId84"/>
    <sheet name="10004" sheetId="42" r:id="rId85"/>
    <sheet name="10003" sheetId="40" r:id="rId86"/>
    <sheet name="10002" sheetId="39" r:id="rId87"/>
    <sheet name="10001" sheetId="37" r:id="rId88"/>
    <sheet name="9912" sheetId="38" r:id="rId89"/>
    <sheet name="9911" sheetId="36" r:id="rId90"/>
    <sheet name="9910" sheetId="35" r:id="rId91"/>
    <sheet name="9909" sheetId="34" r:id="rId92"/>
    <sheet name="9908" sheetId="33" r:id="rId93"/>
    <sheet name="9907" sheetId="32" r:id="rId94"/>
    <sheet name="9906" sheetId="31" r:id="rId95"/>
    <sheet name="9905" sheetId="30" r:id="rId96"/>
    <sheet name="9904" sheetId="29" r:id="rId97"/>
    <sheet name="9903" sheetId="28" r:id="rId98"/>
    <sheet name="9902" sheetId="27" r:id="rId99"/>
    <sheet name="9901" sheetId="26" r:id="rId100"/>
    <sheet name="9812" sheetId="25" r:id="rId101"/>
    <sheet name="9811" sheetId="24" r:id="rId102"/>
    <sheet name="9810" sheetId="23" r:id="rId103"/>
    <sheet name="9809" sheetId="22" r:id="rId104"/>
    <sheet name="9808" sheetId="21" r:id="rId105"/>
    <sheet name="9807" sheetId="20" r:id="rId106"/>
    <sheet name="9806" sheetId="19" r:id="rId107"/>
    <sheet name="9805" sheetId="18" r:id="rId108"/>
    <sheet name="9804" sheetId="17" r:id="rId109"/>
    <sheet name="9803" sheetId="16" r:id="rId110"/>
    <sheet name="9802" sheetId="15" r:id="rId111"/>
    <sheet name="9801" sheetId="13" r:id="rId112"/>
    <sheet name="9712" sheetId="14" r:id="rId113"/>
    <sheet name="9711" sheetId="12" r:id="rId114"/>
    <sheet name="9710" sheetId="11" r:id="rId115"/>
    <sheet name="9709" sheetId="10" r:id="rId116"/>
    <sheet name="9708" sheetId="8" r:id="rId117"/>
    <sheet name="9707" sheetId="1" r:id="rId118"/>
    <sheet name="9706" sheetId="7" r:id="rId119"/>
    <sheet name="9704" sheetId="5" r:id="rId120"/>
    <sheet name="9705" sheetId="6" r:id="rId121"/>
    <sheet name="9703" sheetId="4" r:id="rId122"/>
    <sheet name="9702" sheetId="2" r:id="rId123"/>
    <sheet name="9701" sheetId="3" r:id="rId124"/>
  </sheets>
  <externalReferences>
    <externalReference r:id="rId125"/>
  </externalReferences>
  <definedNames>
    <definedName name="\p" localSheetId="54">#REF!</definedName>
    <definedName name="\p" localSheetId="53">#REF!</definedName>
    <definedName name="\p" localSheetId="52">#REF!</definedName>
    <definedName name="\p" localSheetId="51">#REF!</definedName>
    <definedName name="\p" localSheetId="50">#REF!</definedName>
    <definedName name="\p" localSheetId="49">#REF!</definedName>
    <definedName name="\p" localSheetId="48">#REF!</definedName>
    <definedName name="\p" localSheetId="47">#REF!</definedName>
    <definedName name="\p" localSheetId="46">#REF!</definedName>
    <definedName name="\p" localSheetId="45">#REF!</definedName>
    <definedName name="\p" localSheetId="44">#REF!</definedName>
    <definedName name="\p" localSheetId="43">#REF!</definedName>
    <definedName name="\p" localSheetId="42">#REF!</definedName>
    <definedName name="\p" localSheetId="41">#REF!</definedName>
    <definedName name="\p" localSheetId="40">#REF!</definedName>
    <definedName name="\p" localSheetId="38">#REF!</definedName>
    <definedName name="\p">#REF!</definedName>
    <definedName name="_PPAG" localSheetId="54">#REF!</definedName>
    <definedName name="_PPAG" localSheetId="53">#REF!</definedName>
    <definedName name="_PPAG" localSheetId="52">#REF!</definedName>
    <definedName name="_PPAG" localSheetId="51">#REF!</definedName>
    <definedName name="_PPAG" localSheetId="50">#REF!</definedName>
    <definedName name="_PPAG" localSheetId="49">#REF!</definedName>
    <definedName name="_PPAG" localSheetId="48">#REF!</definedName>
    <definedName name="_PPAG" localSheetId="47">#REF!</definedName>
    <definedName name="_PPAG" localSheetId="46">#REF!</definedName>
    <definedName name="_PPAG" localSheetId="45">#REF!</definedName>
    <definedName name="_PPAG" localSheetId="44">#REF!</definedName>
    <definedName name="_PPAG" localSheetId="43">#REF!</definedName>
    <definedName name="_PPAG" localSheetId="42">#REF!</definedName>
    <definedName name="_PPAG" localSheetId="41">#REF!</definedName>
    <definedName name="_PPAG" localSheetId="40">#REF!</definedName>
    <definedName name="_PPAG" localSheetId="38">#REF!</definedName>
    <definedName name="_PPAG">#REF!</definedName>
    <definedName name="MSUP" localSheetId="54">#REF!</definedName>
    <definedName name="MSUP" localSheetId="53">#REF!</definedName>
    <definedName name="MSUP" localSheetId="52">#REF!</definedName>
    <definedName name="MSUP" localSheetId="51">#REF!</definedName>
    <definedName name="MSUP" localSheetId="50">#REF!</definedName>
    <definedName name="MSUP" localSheetId="49">#REF!</definedName>
    <definedName name="MSUP" localSheetId="48">#REF!</definedName>
    <definedName name="MSUP" localSheetId="47">#REF!</definedName>
    <definedName name="MSUP" localSheetId="46">#REF!</definedName>
    <definedName name="MSUP" localSheetId="45">#REF!</definedName>
    <definedName name="MSUP" localSheetId="44">#REF!</definedName>
    <definedName name="MSUP" localSheetId="43">#REF!</definedName>
    <definedName name="MSUP" localSheetId="42">#REF!</definedName>
    <definedName name="MSUP" localSheetId="41">#REF!</definedName>
    <definedName name="MSUP" localSheetId="40">#REF!</definedName>
    <definedName name="MSUP" localSheetId="38">#REF!</definedName>
    <definedName name="MSUP">#REF!</definedName>
    <definedName name="_xlnm.Print_Area" localSheetId="106">'9806'!$A$1:$P$69</definedName>
    <definedName name="倉庫" localSheetId="54">#REF!</definedName>
    <definedName name="倉庫" localSheetId="53">#REF!</definedName>
    <definedName name="倉庫" localSheetId="52">#REF!</definedName>
    <definedName name="倉庫" localSheetId="51">#REF!</definedName>
    <definedName name="倉庫" localSheetId="50">#REF!</definedName>
    <definedName name="倉庫" localSheetId="49">#REF!</definedName>
    <definedName name="倉庫" localSheetId="48">#REF!</definedName>
    <definedName name="倉庫" localSheetId="47">#REF!</definedName>
    <definedName name="倉庫" localSheetId="46">#REF!</definedName>
    <definedName name="倉庫" localSheetId="45">#REF!</definedName>
    <definedName name="倉庫" localSheetId="44">#REF!</definedName>
    <definedName name="倉庫" localSheetId="43">#REF!</definedName>
    <definedName name="倉庫" localSheetId="42">#REF!</definedName>
    <definedName name="倉庫" localSheetId="41">#REF!</definedName>
    <definedName name="倉庫" localSheetId="40">#REF!</definedName>
    <definedName name="倉庫" localSheetId="38">#REF!</definedName>
    <definedName name="倉庫" localSheetId="37">#REF!</definedName>
    <definedName name="倉庫" localSheetId="36">#REF!</definedName>
    <definedName name="倉庫" localSheetId="35">#REF!</definedName>
    <definedName name="倉庫" localSheetId="34">#REF!</definedName>
    <definedName name="倉庫" localSheetId="33">#REF!</definedName>
    <definedName name="倉庫" localSheetId="32">#REF!</definedName>
    <definedName name="倉庫" localSheetId="31">#REF!</definedName>
    <definedName name="倉庫" localSheetId="30">#REF!</definedName>
    <definedName name="倉庫" localSheetId="29">#REF!</definedName>
    <definedName name="倉庫" localSheetId="28">#REF!</definedName>
    <definedName name="倉庫" localSheetId="27">#REF!</definedName>
    <definedName name="倉庫" localSheetId="26">#REF!</definedName>
    <definedName name="倉庫" localSheetId="25">#REF!</definedName>
    <definedName name="倉庫" localSheetId="24">#REF!</definedName>
    <definedName name="倉庫" localSheetId="23">#REF!</definedName>
    <definedName name="倉庫" localSheetId="22">#REF!</definedName>
    <definedName name="倉庫" localSheetId="21">#REF!</definedName>
    <definedName name="倉庫" localSheetId="20">#REF!</definedName>
    <definedName name="倉庫" localSheetId="19">#REF!</definedName>
    <definedName name="倉庫" localSheetId="18">#REF!</definedName>
    <definedName name="倉庫" localSheetId="17">#REF!</definedName>
    <definedName name="倉庫" localSheetId="16">#REF!</definedName>
    <definedName name="倉庫" localSheetId="15">#REF!</definedName>
    <definedName name="倉庫" localSheetId="14">#REF!</definedName>
    <definedName name="倉庫" localSheetId="13">#REF!</definedName>
    <definedName name="倉庫" localSheetId="12">#REF!</definedName>
    <definedName name="倉庫" localSheetId="11">#REF!</definedName>
    <definedName name="倉庫" localSheetId="1">#REF!</definedName>
    <definedName name="倉庫" localSheetId="0">#REF!</definedName>
    <definedName name="倉庫">#REF!</definedName>
    <definedName name="現有區內事業分類受雇員工統計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69" i="127" l="1"/>
  <c r="B69" i="127"/>
  <c r="B68" i="127" s="1"/>
  <c r="D68" i="127" s="1"/>
  <c r="O68" i="127"/>
  <c r="M68" i="127"/>
  <c r="K68" i="127"/>
  <c r="I68" i="127"/>
  <c r="G68" i="127"/>
  <c r="E68" i="127"/>
  <c r="C67" i="127"/>
  <c r="B67" i="127"/>
  <c r="B66" i="127" s="1"/>
  <c r="D66" i="127" s="1"/>
  <c r="O66" i="127"/>
  <c r="M66" i="127"/>
  <c r="K66" i="127"/>
  <c r="I66" i="127"/>
  <c r="G66" i="127"/>
  <c r="E66" i="127"/>
  <c r="C65" i="127"/>
  <c r="B65" i="127"/>
  <c r="O64" i="127"/>
  <c r="M64" i="127"/>
  <c r="K64" i="127"/>
  <c r="I64" i="127"/>
  <c r="G64" i="127"/>
  <c r="E64" i="127"/>
  <c r="C63" i="127"/>
  <c r="B63" i="127"/>
  <c r="B62" i="127" s="1"/>
  <c r="D62" i="127" s="1"/>
  <c r="O62" i="127"/>
  <c r="M62" i="127"/>
  <c r="K62" i="127"/>
  <c r="I62" i="127"/>
  <c r="G62" i="127"/>
  <c r="E62" i="127"/>
  <c r="C61" i="127"/>
  <c r="B61" i="127"/>
  <c r="B60" i="127" s="1"/>
  <c r="D60" i="127" s="1"/>
  <c r="O60" i="127"/>
  <c r="M60" i="127"/>
  <c r="K60" i="127"/>
  <c r="I60" i="127"/>
  <c r="G60" i="127"/>
  <c r="E60" i="127"/>
  <c r="C59" i="127"/>
  <c r="B59" i="127"/>
  <c r="O58" i="127"/>
  <c r="M58" i="127"/>
  <c r="K58" i="127"/>
  <c r="I58" i="127"/>
  <c r="G58" i="127"/>
  <c r="E58" i="127"/>
  <c r="C57" i="127"/>
  <c r="B57" i="127"/>
  <c r="O56" i="127"/>
  <c r="M56" i="127"/>
  <c r="K56" i="127"/>
  <c r="I56" i="127"/>
  <c r="G56" i="127"/>
  <c r="E56" i="127"/>
  <c r="B56" i="127"/>
  <c r="D56" i="127" s="1"/>
  <c r="C55" i="127"/>
  <c r="B55" i="127"/>
  <c r="O54" i="127"/>
  <c r="M54" i="127"/>
  <c r="K54" i="127"/>
  <c r="I54" i="127"/>
  <c r="G54" i="127"/>
  <c r="E54" i="127"/>
  <c r="C53" i="127"/>
  <c r="B53" i="127"/>
  <c r="B52" i="127" s="1"/>
  <c r="D52" i="127" s="1"/>
  <c r="O52" i="127"/>
  <c r="M52" i="127"/>
  <c r="K52" i="127"/>
  <c r="I52" i="127"/>
  <c r="G52" i="127"/>
  <c r="E52" i="127"/>
  <c r="C51" i="127"/>
  <c r="B51" i="127"/>
  <c r="O50" i="127"/>
  <c r="M50" i="127"/>
  <c r="K50" i="127"/>
  <c r="I50" i="127"/>
  <c r="G50" i="127"/>
  <c r="E50" i="127"/>
  <c r="B50" i="127"/>
  <c r="D50" i="127" s="1"/>
  <c r="C49" i="127"/>
  <c r="B49" i="127"/>
  <c r="O48" i="127"/>
  <c r="M48" i="127"/>
  <c r="K48" i="127"/>
  <c r="I48" i="127"/>
  <c r="G48" i="127"/>
  <c r="E48" i="127"/>
  <c r="C47" i="127"/>
  <c r="B47" i="127"/>
  <c r="B46" i="127" s="1"/>
  <c r="D46" i="127" s="1"/>
  <c r="O46" i="127"/>
  <c r="M46" i="127"/>
  <c r="K46" i="127"/>
  <c r="I46" i="127"/>
  <c r="G46" i="127"/>
  <c r="E46" i="127"/>
  <c r="C45" i="127"/>
  <c r="B45" i="127"/>
  <c r="B44" i="127" s="1"/>
  <c r="D44" i="127" s="1"/>
  <c r="O44" i="127"/>
  <c r="M44" i="127"/>
  <c r="K44" i="127"/>
  <c r="I44" i="127"/>
  <c r="G44" i="127"/>
  <c r="E44" i="127"/>
  <c r="C43" i="127"/>
  <c r="B43" i="127"/>
  <c r="B42" i="127" s="1"/>
  <c r="D42" i="127" s="1"/>
  <c r="O42" i="127"/>
  <c r="M42" i="127"/>
  <c r="K42" i="127"/>
  <c r="I42" i="127"/>
  <c r="G42" i="127"/>
  <c r="E42" i="127"/>
  <c r="C41" i="127"/>
  <c r="B41" i="127"/>
  <c r="O40" i="127"/>
  <c r="M40" i="127"/>
  <c r="K40" i="127"/>
  <c r="I40" i="127"/>
  <c r="G40" i="127"/>
  <c r="E40" i="127"/>
  <c r="C39" i="127"/>
  <c r="B39" i="127"/>
  <c r="B38" i="127" s="1"/>
  <c r="D38" i="127" s="1"/>
  <c r="O38" i="127"/>
  <c r="M38" i="127"/>
  <c r="K38" i="127"/>
  <c r="I38" i="127"/>
  <c r="G38" i="127"/>
  <c r="E38" i="127"/>
  <c r="C37" i="127"/>
  <c r="B37" i="127"/>
  <c r="O36" i="127"/>
  <c r="M36" i="127"/>
  <c r="K36" i="127"/>
  <c r="I36" i="127"/>
  <c r="G36" i="127"/>
  <c r="E36" i="127"/>
  <c r="C35" i="127"/>
  <c r="B35" i="127"/>
  <c r="B34" i="127" s="1"/>
  <c r="D34" i="127" s="1"/>
  <c r="O34" i="127"/>
  <c r="M34" i="127"/>
  <c r="K34" i="127"/>
  <c r="I34" i="127"/>
  <c r="G34" i="127"/>
  <c r="E34" i="127"/>
  <c r="C33" i="127"/>
  <c r="B32" i="127" s="1"/>
  <c r="D32" i="127" s="1"/>
  <c r="B33" i="127"/>
  <c r="O32" i="127"/>
  <c r="M32" i="127"/>
  <c r="K32" i="127"/>
  <c r="I32" i="127"/>
  <c r="G32" i="127"/>
  <c r="E32" i="127"/>
  <c r="C31" i="127"/>
  <c r="B31" i="127"/>
  <c r="B30" i="127" s="1"/>
  <c r="D30" i="127" s="1"/>
  <c r="O30" i="127"/>
  <c r="M30" i="127"/>
  <c r="K30" i="127"/>
  <c r="I30" i="127"/>
  <c r="G30" i="127"/>
  <c r="E30" i="127"/>
  <c r="C29" i="127"/>
  <c r="B29" i="127"/>
  <c r="O28" i="127"/>
  <c r="M28" i="127"/>
  <c r="K28" i="127"/>
  <c r="I28" i="127"/>
  <c r="G28" i="127"/>
  <c r="E28" i="127"/>
  <c r="C27" i="127"/>
  <c r="B27" i="127"/>
  <c r="O26" i="127"/>
  <c r="M26" i="127"/>
  <c r="K26" i="127"/>
  <c r="I26" i="127"/>
  <c r="G26" i="127"/>
  <c r="E26" i="127"/>
  <c r="B26" i="127"/>
  <c r="D26" i="127" s="1"/>
  <c r="C25" i="127"/>
  <c r="B25" i="127"/>
  <c r="B24" i="127" s="1"/>
  <c r="D24" i="127" s="1"/>
  <c r="O24" i="127"/>
  <c r="M24" i="127"/>
  <c r="K24" i="127"/>
  <c r="I24" i="127"/>
  <c r="G24" i="127"/>
  <c r="E24" i="127"/>
  <c r="C23" i="127"/>
  <c r="B23" i="127"/>
  <c r="O22" i="127"/>
  <c r="M22" i="127"/>
  <c r="K22" i="127"/>
  <c r="I22" i="127"/>
  <c r="G22" i="127"/>
  <c r="E22" i="127"/>
  <c r="C21" i="127"/>
  <c r="B21" i="127"/>
  <c r="O20" i="127"/>
  <c r="M20" i="127"/>
  <c r="K20" i="127"/>
  <c r="I20" i="127"/>
  <c r="G20" i="127"/>
  <c r="E20" i="127"/>
  <c r="B20" i="127"/>
  <c r="D20" i="127" s="1"/>
  <c r="C19" i="127"/>
  <c r="B19" i="127"/>
  <c r="B18" i="127" s="1"/>
  <c r="D18" i="127" s="1"/>
  <c r="O18" i="127"/>
  <c r="M18" i="127"/>
  <c r="K18" i="127"/>
  <c r="I18" i="127"/>
  <c r="G18" i="127"/>
  <c r="E18" i="127"/>
  <c r="C17" i="127"/>
  <c r="B17" i="127"/>
  <c r="B16" i="127" s="1"/>
  <c r="D16" i="127" s="1"/>
  <c r="O16" i="127"/>
  <c r="M16" i="127"/>
  <c r="K16" i="127"/>
  <c r="I16" i="127"/>
  <c r="G16" i="127"/>
  <c r="E16" i="127"/>
  <c r="C15" i="127"/>
  <c r="B15" i="127"/>
  <c r="O14" i="127"/>
  <c r="M14" i="127"/>
  <c r="K14" i="127"/>
  <c r="I14" i="127"/>
  <c r="G14" i="127"/>
  <c r="E14" i="127"/>
  <c r="B14" i="127"/>
  <c r="D14" i="127" s="1"/>
  <c r="C13" i="127"/>
  <c r="B13" i="127"/>
  <c r="O12" i="127"/>
  <c r="M12" i="127"/>
  <c r="K12" i="127"/>
  <c r="I12" i="127"/>
  <c r="G12" i="127"/>
  <c r="E12" i="127"/>
  <c r="C11" i="127"/>
  <c r="B11" i="127"/>
  <c r="B10" i="127" s="1"/>
  <c r="D10" i="127" s="1"/>
  <c r="O10" i="127"/>
  <c r="M10" i="127"/>
  <c r="K10" i="127"/>
  <c r="I10" i="127"/>
  <c r="G10" i="127"/>
  <c r="E10" i="127"/>
  <c r="P9" i="127"/>
  <c r="O9" i="127"/>
  <c r="N9" i="127"/>
  <c r="M9" i="127"/>
  <c r="L9" i="127"/>
  <c r="K9" i="127"/>
  <c r="K8" i="127" s="1"/>
  <c r="J9" i="127"/>
  <c r="I9" i="127"/>
  <c r="H9" i="127"/>
  <c r="G9" i="127"/>
  <c r="F9" i="127"/>
  <c r="E9" i="127"/>
  <c r="I8" i="127" l="1"/>
  <c r="O8" i="127"/>
  <c r="B40" i="127"/>
  <c r="D40" i="127" s="1"/>
  <c r="B9" i="127"/>
  <c r="B36" i="127"/>
  <c r="D36" i="127" s="1"/>
  <c r="G8" i="127"/>
  <c r="M8" i="127"/>
  <c r="B12" i="127"/>
  <c r="D12" i="127" s="1"/>
  <c r="B22" i="127"/>
  <c r="D22" i="127" s="1"/>
  <c r="B48" i="127"/>
  <c r="D48" i="127" s="1"/>
  <c r="B58" i="127"/>
  <c r="D58" i="127" s="1"/>
  <c r="B28" i="127"/>
  <c r="D28" i="127" s="1"/>
  <c r="B54" i="127"/>
  <c r="D54" i="127" s="1"/>
  <c r="B64" i="127"/>
  <c r="D64" i="127" s="1"/>
  <c r="C9" i="127"/>
  <c r="B8" i="127" s="1"/>
  <c r="D8" i="127" s="1"/>
  <c r="E8" i="127"/>
  <c r="F69" i="125" l="1"/>
  <c r="E69" i="125"/>
  <c r="F67" i="125"/>
  <c r="E67" i="125"/>
  <c r="F65" i="125"/>
  <c r="E65" i="125"/>
  <c r="F63" i="125"/>
  <c r="E63" i="125"/>
  <c r="F61" i="125"/>
  <c r="E61" i="125"/>
  <c r="F59" i="125"/>
  <c r="E59" i="125"/>
  <c r="F57" i="125"/>
  <c r="E57" i="125"/>
  <c r="F55" i="125"/>
  <c r="E55" i="125"/>
  <c r="F53" i="125"/>
  <c r="E53" i="125"/>
  <c r="F51" i="125"/>
  <c r="E51" i="125"/>
  <c r="F49" i="125"/>
  <c r="E49" i="125"/>
  <c r="F47" i="125"/>
  <c r="E47" i="125"/>
  <c r="F45" i="125"/>
  <c r="E45" i="125"/>
  <c r="F43" i="125"/>
  <c r="E43" i="125"/>
  <c r="F41" i="125"/>
  <c r="E41" i="125"/>
  <c r="F39" i="125"/>
  <c r="E39" i="125"/>
  <c r="F37" i="125"/>
  <c r="E37" i="125"/>
  <c r="F35" i="125"/>
  <c r="E35" i="125"/>
  <c r="F33" i="125"/>
  <c r="E33" i="125"/>
  <c r="F31" i="125"/>
  <c r="E31" i="125"/>
  <c r="F29" i="125"/>
  <c r="E29" i="125"/>
  <c r="F27" i="125"/>
  <c r="E27" i="125"/>
  <c r="F25" i="125"/>
  <c r="E25" i="125"/>
  <c r="F23" i="125"/>
  <c r="E23" i="125"/>
  <c r="F21" i="125"/>
  <c r="E21" i="125"/>
  <c r="F19" i="125"/>
  <c r="E19" i="125"/>
  <c r="F17" i="125"/>
  <c r="E17" i="125"/>
  <c r="F15" i="125"/>
  <c r="E15" i="125"/>
  <c r="F13" i="125"/>
  <c r="E13" i="125"/>
  <c r="F11" i="125"/>
  <c r="E11" i="125"/>
  <c r="E10" i="125" s="1"/>
  <c r="Z10" i="125"/>
  <c r="Y10" i="125"/>
  <c r="X10" i="125"/>
  <c r="W10" i="125"/>
  <c r="V10" i="125"/>
  <c r="U10" i="125"/>
  <c r="T10" i="125"/>
  <c r="S10" i="125"/>
  <c r="R10" i="125"/>
  <c r="Q10" i="125"/>
  <c r="P10" i="125"/>
  <c r="O10" i="125"/>
  <c r="N10" i="125"/>
  <c r="M10" i="125"/>
  <c r="L10" i="125"/>
  <c r="K10" i="125"/>
  <c r="J10" i="125"/>
  <c r="I10" i="125"/>
  <c r="H10" i="125"/>
  <c r="G10" i="125"/>
  <c r="Y9" i="125"/>
  <c r="S9" i="125"/>
  <c r="M9" i="125"/>
  <c r="G9" i="125"/>
  <c r="F10" i="125" l="1"/>
  <c r="E9" i="125" s="1"/>
  <c r="K9" i="125"/>
  <c r="Q9" i="125"/>
  <c r="W9" i="125"/>
  <c r="I9" i="125"/>
  <c r="O9" i="125"/>
  <c r="U9" i="125"/>
  <c r="C66" i="124"/>
  <c r="C64" i="124"/>
  <c r="C62" i="124"/>
  <c r="C60" i="124"/>
  <c r="C58" i="124"/>
  <c r="C56" i="124"/>
  <c r="C54" i="124"/>
  <c r="C52" i="124"/>
  <c r="C50" i="124"/>
  <c r="C48" i="124"/>
  <c r="C46" i="124"/>
  <c r="C44" i="124"/>
  <c r="C42" i="124"/>
  <c r="C40" i="124"/>
  <c r="C39" i="124"/>
  <c r="B39" i="124"/>
  <c r="T38" i="124"/>
  <c r="P38" i="124"/>
  <c r="N38" i="124"/>
  <c r="L38" i="124"/>
  <c r="J38" i="124"/>
  <c r="H38" i="124"/>
  <c r="F38" i="124"/>
  <c r="D38" i="124"/>
  <c r="C36" i="124"/>
  <c r="C34" i="124"/>
  <c r="C32" i="124"/>
  <c r="C30" i="124"/>
  <c r="C28" i="124"/>
  <c r="C26" i="124"/>
  <c r="C24" i="124"/>
  <c r="C22" i="124"/>
  <c r="C20" i="124"/>
  <c r="C18" i="124"/>
  <c r="C16" i="124"/>
  <c r="C14" i="124"/>
  <c r="C12" i="124"/>
  <c r="C10" i="124"/>
  <c r="C9" i="124"/>
  <c r="B9" i="124"/>
  <c r="B8" i="124" s="1"/>
  <c r="V8" i="124"/>
  <c r="T8" i="124"/>
  <c r="R8" i="124"/>
  <c r="P8" i="124"/>
  <c r="N8" i="124"/>
  <c r="L8" i="124"/>
  <c r="J8" i="124"/>
  <c r="H8" i="124"/>
  <c r="F8" i="124"/>
  <c r="D8" i="124"/>
  <c r="O68" i="121"/>
  <c r="M68" i="121"/>
  <c r="K68" i="121"/>
  <c r="I68" i="121"/>
  <c r="G68" i="121"/>
  <c r="E68" i="121"/>
  <c r="B68" i="121"/>
  <c r="D68" i="121" s="1"/>
  <c r="O66" i="121"/>
  <c r="M66" i="121"/>
  <c r="K66" i="121"/>
  <c r="I66" i="121"/>
  <c r="G66" i="121"/>
  <c r="E66" i="121"/>
  <c r="B66" i="121"/>
  <c r="D66" i="121" s="1"/>
  <c r="O64" i="121"/>
  <c r="M64" i="121"/>
  <c r="K64" i="121"/>
  <c r="I64" i="121"/>
  <c r="G64" i="121"/>
  <c r="E64" i="121"/>
  <c r="B64" i="121"/>
  <c r="D64" i="121" s="1"/>
  <c r="O62" i="121"/>
  <c r="M62" i="121"/>
  <c r="K62" i="121"/>
  <c r="I62" i="121"/>
  <c r="G62" i="121"/>
  <c r="E62" i="121"/>
  <c r="D62" i="121"/>
  <c r="B62" i="121"/>
  <c r="O60" i="121"/>
  <c r="M60" i="121"/>
  <c r="K60" i="121"/>
  <c r="I60" i="121"/>
  <c r="G60" i="121"/>
  <c r="E60" i="121"/>
  <c r="B60" i="121"/>
  <c r="D60" i="121" s="1"/>
  <c r="O58" i="121"/>
  <c r="M58" i="121"/>
  <c r="K58" i="121"/>
  <c r="I58" i="121"/>
  <c r="G58" i="121"/>
  <c r="E58" i="121"/>
  <c r="B58" i="121"/>
  <c r="D58" i="121" s="1"/>
  <c r="O56" i="121"/>
  <c r="M56" i="121"/>
  <c r="K56" i="121"/>
  <c r="I56" i="121"/>
  <c r="G56" i="121"/>
  <c r="E56" i="121"/>
  <c r="D56" i="121"/>
  <c r="B56" i="121"/>
  <c r="O54" i="121"/>
  <c r="M54" i="121"/>
  <c r="K54" i="121"/>
  <c r="I54" i="121"/>
  <c r="G54" i="121"/>
  <c r="E54" i="121"/>
  <c r="B54" i="121"/>
  <c r="D54" i="121" s="1"/>
  <c r="O52" i="121"/>
  <c r="M52" i="121"/>
  <c r="K52" i="121"/>
  <c r="I52" i="121"/>
  <c r="G52" i="121"/>
  <c r="E52" i="121"/>
  <c r="B52" i="121"/>
  <c r="D52" i="121" s="1"/>
  <c r="O50" i="121"/>
  <c r="M50" i="121"/>
  <c r="K50" i="121"/>
  <c r="I50" i="121"/>
  <c r="G50" i="121"/>
  <c r="E50" i="121"/>
  <c r="D50" i="121"/>
  <c r="B50" i="121"/>
  <c r="O48" i="121"/>
  <c r="M48" i="121"/>
  <c r="K48" i="121"/>
  <c r="I48" i="121"/>
  <c r="G48" i="121"/>
  <c r="E48" i="121"/>
  <c r="B48" i="121"/>
  <c r="D48" i="121" s="1"/>
  <c r="O46" i="121"/>
  <c r="M46" i="121"/>
  <c r="K46" i="121"/>
  <c r="I46" i="121"/>
  <c r="G46" i="121"/>
  <c r="E46" i="121"/>
  <c r="B46" i="121"/>
  <c r="D46" i="121" s="1"/>
  <c r="O44" i="121"/>
  <c r="M44" i="121"/>
  <c r="K44" i="121"/>
  <c r="I44" i="121"/>
  <c r="G44" i="121"/>
  <c r="E44" i="121"/>
  <c r="D44" i="121"/>
  <c r="B44" i="121"/>
  <c r="O42" i="121"/>
  <c r="M42" i="121"/>
  <c r="K42" i="121"/>
  <c r="I42" i="121"/>
  <c r="G42" i="121"/>
  <c r="E42" i="121"/>
  <c r="B42" i="121"/>
  <c r="D42" i="121" s="1"/>
  <c r="O40" i="121"/>
  <c r="M40" i="121"/>
  <c r="K40" i="121"/>
  <c r="I40" i="121"/>
  <c r="G40" i="121"/>
  <c r="E40" i="121"/>
  <c r="B40" i="121"/>
  <c r="D40" i="121" s="1"/>
  <c r="O38" i="121"/>
  <c r="M38" i="121"/>
  <c r="K38" i="121"/>
  <c r="I38" i="121"/>
  <c r="G38" i="121"/>
  <c r="E38" i="121"/>
  <c r="D38" i="121"/>
  <c r="B38" i="121"/>
  <c r="O36" i="121"/>
  <c r="M36" i="121"/>
  <c r="K36" i="121"/>
  <c r="I36" i="121"/>
  <c r="G36" i="121"/>
  <c r="E36" i="121"/>
  <c r="B36" i="121"/>
  <c r="D36" i="121" s="1"/>
  <c r="O34" i="121"/>
  <c r="M34" i="121"/>
  <c r="K34" i="121"/>
  <c r="I34" i="121"/>
  <c r="G34" i="121"/>
  <c r="E34" i="121"/>
  <c r="B34" i="121"/>
  <c r="D34" i="121" s="1"/>
  <c r="O32" i="121"/>
  <c r="M32" i="121"/>
  <c r="K32" i="121"/>
  <c r="I32" i="121"/>
  <c r="G32" i="121"/>
  <c r="E32" i="121"/>
  <c r="D32" i="121"/>
  <c r="B32" i="121"/>
  <c r="O30" i="121"/>
  <c r="M30" i="121"/>
  <c r="K30" i="121"/>
  <c r="I30" i="121"/>
  <c r="G30" i="121"/>
  <c r="E30" i="121"/>
  <c r="B30" i="121"/>
  <c r="D30" i="121" s="1"/>
  <c r="O28" i="121"/>
  <c r="M28" i="121"/>
  <c r="K28" i="121"/>
  <c r="I28" i="121"/>
  <c r="G28" i="121"/>
  <c r="E28" i="121"/>
  <c r="B28" i="121"/>
  <c r="D28" i="121" s="1"/>
  <c r="O26" i="121"/>
  <c r="M26" i="121"/>
  <c r="K26" i="121"/>
  <c r="I26" i="121"/>
  <c r="G26" i="121"/>
  <c r="E26" i="121"/>
  <c r="D26" i="121"/>
  <c r="B26" i="121"/>
  <c r="O24" i="121"/>
  <c r="M24" i="121"/>
  <c r="K24" i="121"/>
  <c r="I24" i="121"/>
  <c r="G24" i="121"/>
  <c r="E24" i="121"/>
  <c r="B24" i="121"/>
  <c r="D24" i="121" s="1"/>
  <c r="O22" i="121"/>
  <c r="M22" i="121"/>
  <c r="K22" i="121"/>
  <c r="I22" i="121"/>
  <c r="G22" i="121"/>
  <c r="E22" i="121"/>
  <c r="B22" i="121"/>
  <c r="D22" i="121" s="1"/>
  <c r="O20" i="121"/>
  <c r="M20" i="121"/>
  <c r="K20" i="121"/>
  <c r="I20" i="121"/>
  <c r="G20" i="121"/>
  <c r="E20" i="121"/>
  <c r="D20" i="121"/>
  <c r="B20" i="121"/>
  <c r="O18" i="121"/>
  <c r="M18" i="121"/>
  <c r="K18" i="121"/>
  <c r="I18" i="121"/>
  <c r="G18" i="121"/>
  <c r="E18" i="121"/>
  <c r="B18" i="121"/>
  <c r="D18" i="121" s="1"/>
  <c r="O16" i="121"/>
  <c r="M16" i="121"/>
  <c r="K16" i="121"/>
  <c r="I16" i="121"/>
  <c r="G16" i="121"/>
  <c r="E16" i="121"/>
  <c r="B16" i="121"/>
  <c r="D16" i="121" s="1"/>
  <c r="O14" i="121"/>
  <c r="M14" i="121"/>
  <c r="K14" i="121"/>
  <c r="I14" i="121"/>
  <c r="G14" i="121"/>
  <c r="E14" i="121"/>
  <c r="D14" i="121"/>
  <c r="B14" i="121"/>
  <c r="O12" i="121"/>
  <c r="M12" i="121"/>
  <c r="K12" i="121"/>
  <c r="I12" i="121"/>
  <c r="G12" i="121"/>
  <c r="E12" i="121"/>
  <c r="B12" i="121"/>
  <c r="D12" i="121" s="1"/>
  <c r="O10" i="121"/>
  <c r="M10" i="121"/>
  <c r="K10" i="121"/>
  <c r="I10" i="121"/>
  <c r="G10" i="121"/>
  <c r="E10" i="121"/>
  <c r="B10" i="121"/>
  <c r="D10" i="121" s="1"/>
  <c r="O8" i="121"/>
  <c r="M8" i="121"/>
  <c r="K8" i="121"/>
  <c r="I8" i="121"/>
  <c r="G8" i="121"/>
  <c r="E8" i="121"/>
  <c r="D8" i="121"/>
  <c r="B8" i="121"/>
  <c r="O68" i="120"/>
  <c r="M68" i="120"/>
  <c r="K68" i="120"/>
  <c r="I68" i="120"/>
  <c r="G68" i="120"/>
  <c r="E68" i="120"/>
  <c r="B68" i="120"/>
  <c r="D68" i="120" s="1"/>
  <c r="O66" i="120"/>
  <c r="M66" i="120"/>
  <c r="K66" i="120"/>
  <c r="I66" i="120"/>
  <c r="G66" i="120"/>
  <c r="E66" i="120"/>
  <c r="B66" i="120"/>
  <c r="D66" i="120" s="1"/>
  <c r="O64" i="120"/>
  <c r="M64" i="120"/>
  <c r="K64" i="120"/>
  <c r="I64" i="120"/>
  <c r="G64" i="120"/>
  <c r="E64" i="120"/>
  <c r="D64" i="120"/>
  <c r="B64" i="120"/>
  <c r="O62" i="120"/>
  <c r="M62" i="120"/>
  <c r="K62" i="120"/>
  <c r="I62" i="120"/>
  <c r="G62" i="120"/>
  <c r="E62" i="120"/>
  <c r="B62" i="120"/>
  <c r="D62" i="120" s="1"/>
  <c r="O60" i="120"/>
  <c r="M60" i="120"/>
  <c r="K60" i="120"/>
  <c r="I60" i="120"/>
  <c r="G60" i="120"/>
  <c r="E60" i="120"/>
  <c r="B60" i="120"/>
  <c r="D60" i="120" s="1"/>
  <c r="O58" i="120"/>
  <c r="M58" i="120"/>
  <c r="K58" i="120"/>
  <c r="I58" i="120"/>
  <c r="G58" i="120"/>
  <c r="E58" i="120"/>
  <c r="D58" i="120"/>
  <c r="B58" i="120"/>
  <c r="O56" i="120"/>
  <c r="M56" i="120"/>
  <c r="K56" i="120"/>
  <c r="I56" i="120"/>
  <c r="G56" i="120"/>
  <c r="E56" i="120"/>
  <c r="B56" i="120"/>
  <c r="D56" i="120" s="1"/>
  <c r="O54" i="120"/>
  <c r="M54" i="120"/>
  <c r="K54" i="120"/>
  <c r="I54" i="120"/>
  <c r="G54" i="120"/>
  <c r="E54" i="120"/>
  <c r="B54" i="120"/>
  <c r="D54" i="120" s="1"/>
  <c r="O52" i="120"/>
  <c r="M52" i="120"/>
  <c r="K52" i="120"/>
  <c r="I52" i="120"/>
  <c r="G52" i="120"/>
  <c r="E52" i="120"/>
  <c r="D52" i="120"/>
  <c r="B52" i="120"/>
  <c r="O50" i="120"/>
  <c r="M50" i="120"/>
  <c r="K50" i="120"/>
  <c r="I50" i="120"/>
  <c r="G50" i="120"/>
  <c r="E50" i="120"/>
  <c r="B50" i="120"/>
  <c r="D50" i="120" s="1"/>
  <c r="O48" i="120"/>
  <c r="M48" i="120"/>
  <c r="K48" i="120"/>
  <c r="I48" i="120"/>
  <c r="G48" i="120"/>
  <c r="E48" i="120"/>
  <c r="B48" i="120"/>
  <c r="O46" i="120"/>
  <c r="M46" i="120"/>
  <c r="K46" i="120"/>
  <c r="I46" i="120"/>
  <c r="G46" i="120"/>
  <c r="E46" i="120"/>
  <c r="D46" i="120"/>
  <c r="B46" i="120"/>
  <c r="O44" i="120"/>
  <c r="M44" i="120"/>
  <c r="K44" i="120"/>
  <c r="I44" i="120"/>
  <c r="G44" i="120"/>
  <c r="E44" i="120"/>
  <c r="B44" i="120"/>
  <c r="D44" i="120" s="1"/>
  <c r="O42" i="120"/>
  <c r="M42" i="120"/>
  <c r="K42" i="120"/>
  <c r="I42" i="120"/>
  <c r="G42" i="120"/>
  <c r="E42" i="120"/>
  <c r="B42" i="120"/>
  <c r="O40" i="120"/>
  <c r="M40" i="120"/>
  <c r="K40" i="120"/>
  <c r="I40" i="120"/>
  <c r="G40" i="120"/>
  <c r="E40" i="120"/>
  <c r="D40" i="120"/>
  <c r="B40" i="120"/>
  <c r="O38" i="120"/>
  <c r="M38" i="120"/>
  <c r="K38" i="120"/>
  <c r="I38" i="120"/>
  <c r="G38" i="120"/>
  <c r="E38" i="120"/>
  <c r="B38" i="120"/>
  <c r="D38" i="120" s="1"/>
  <c r="O36" i="120"/>
  <c r="M36" i="120"/>
  <c r="K36" i="120"/>
  <c r="I36" i="120"/>
  <c r="G36" i="120"/>
  <c r="E36" i="120"/>
  <c r="B36" i="120"/>
  <c r="D36" i="120" s="1"/>
  <c r="O34" i="120"/>
  <c r="M34" i="120"/>
  <c r="K34" i="120"/>
  <c r="I34" i="120"/>
  <c r="G34" i="120"/>
  <c r="E34" i="120"/>
  <c r="D34" i="120"/>
  <c r="B34" i="120"/>
  <c r="O32" i="120"/>
  <c r="M32" i="120"/>
  <c r="K32" i="120"/>
  <c r="I32" i="120"/>
  <c r="G32" i="120"/>
  <c r="E32" i="120"/>
  <c r="B32" i="120"/>
  <c r="D32" i="120" s="1"/>
  <c r="O30" i="120"/>
  <c r="M30" i="120"/>
  <c r="K30" i="120"/>
  <c r="I30" i="120"/>
  <c r="G30" i="120"/>
  <c r="E30" i="120"/>
  <c r="B30" i="120"/>
  <c r="D30" i="120" s="1"/>
  <c r="O28" i="120"/>
  <c r="M28" i="120"/>
  <c r="K28" i="120"/>
  <c r="I28" i="120"/>
  <c r="G28" i="120"/>
  <c r="E28" i="120"/>
  <c r="D28" i="120"/>
  <c r="B28" i="120"/>
  <c r="O26" i="120"/>
  <c r="M26" i="120"/>
  <c r="K26" i="120"/>
  <c r="I26" i="120"/>
  <c r="G26" i="120"/>
  <c r="E26" i="120"/>
  <c r="B26" i="120"/>
  <c r="O24" i="120"/>
  <c r="M24" i="120"/>
  <c r="K24" i="120"/>
  <c r="I24" i="120"/>
  <c r="G24" i="120"/>
  <c r="E24" i="120"/>
  <c r="B24" i="120"/>
  <c r="D24" i="120" s="1"/>
  <c r="O22" i="120"/>
  <c r="M22" i="120"/>
  <c r="K22" i="120"/>
  <c r="I22" i="120"/>
  <c r="G22" i="120"/>
  <c r="E22" i="120"/>
  <c r="D22" i="120"/>
  <c r="B22" i="120"/>
  <c r="O20" i="120"/>
  <c r="M20" i="120"/>
  <c r="K20" i="120"/>
  <c r="I20" i="120"/>
  <c r="G20" i="120"/>
  <c r="E20" i="120"/>
  <c r="B20" i="120"/>
  <c r="D20" i="120" s="1"/>
  <c r="O18" i="120"/>
  <c r="M18" i="120"/>
  <c r="K18" i="120"/>
  <c r="I18" i="120"/>
  <c r="G18" i="120"/>
  <c r="E18" i="120"/>
  <c r="B18" i="120"/>
  <c r="D18" i="120" s="1"/>
  <c r="O16" i="120"/>
  <c r="M16" i="120"/>
  <c r="K16" i="120"/>
  <c r="I16" i="120"/>
  <c r="G16" i="120"/>
  <c r="E16" i="120"/>
  <c r="D16" i="120"/>
  <c r="B16" i="120"/>
  <c r="O14" i="120"/>
  <c r="M14" i="120"/>
  <c r="K14" i="120"/>
  <c r="I14" i="120"/>
  <c r="G14" i="120"/>
  <c r="E14" i="120"/>
  <c r="B14" i="120"/>
  <c r="D14" i="120" s="1"/>
  <c r="O12" i="120"/>
  <c r="M12" i="120"/>
  <c r="K12" i="120"/>
  <c r="I12" i="120"/>
  <c r="G12" i="120"/>
  <c r="E12" i="120"/>
  <c r="B12" i="120"/>
  <c r="D12" i="120" s="1"/>
  <c r="O10" i="120"/>
  <c r="M10" i="120"/>
  <c r="K10" i="120"/>
  <c r="I10" i="120"/>
  <c r="G10" i="120"/>
  <c r="E10" i="120"/>
  <c r="D10" i="120"/>
  <c r="B10" i="120"/>
  <c r="O8" i="120"/>
  <c r="M8" i="120"/>
  <c r="K8" i="120"/>
  <c r="I8" i="120"/>
  <c r="G8" i="120"/>
  <c r="E8" i="120"/>
  <c r="B8" i="120"/>
  <c r="D26" i="120" s="1"/>
  <c r="O68" i="119"/>
  <c r="M68" i="119"/>
  <c r="K68" i="119"/>
  <c r="I68" i="119"/>
  <c r="G68" i="119"/>
  <c r="E68" i="119"/>
  <c r="B68" i="119"/>
  <c r="D68" i="119" s="1"/>
  <c r="O66" i="119"/>
  <c r="M66" i="119"/>
  <c r="K66" i="119"/>
  <c r="I66" i="119"/>
  <c r="G66" i="119"/>
  <c r="E66" i="119"/>
  <c r="D66" i="119"/>
  <c r="B66" i="119"/>
  <c r="O64" i="119"/>
  <c r="M64" i="119"/>
  <c r="K64" i="119"/>
  <c r="I64" i="119"/>
  <c r="G64" i="119"/>
  <c r="E64" i="119"/>
  <c r="B64" i="119"/>
  <c r="O62" i="119"/>
  <c r="M62" i="119"/>
  <c r="K62" i="119"/>
  <c r="I62" i="119"/>
  <c r="G62" i="119"/>
  <c r="E62" i="119"/>
  <c r="B62" i="119"/>
  <c r="D62" i="119" s="1"/>
  <c r="O60" i="119"/>
  <c r="M60" i="119"/>
  <c r="K60" i="119"/>
  <c r="I60" i="119"/>
  <c r="G60" i="119"/>
  <c r="E60" i="119"/>
  <c r="D60" i="119"/>
  <c r="B60" i="119"/>
  <c r="O58" i="119"/>
  <c r="M58" i="119"/>
  <c r="K58" i="119"/>
  <c r="I58" i="119"/>
  <c r="G58" i="119"/>
  <c r="E58" i="119"/>
  <c r="B58" i="119"/>
  <c r="D58" i="119" s="1"/>
  <c r="O56" i="119"/>
  <c r="M56" i="119"/>
  <c r="K56" i="119"/>
  <c r="I56" i="119"/>
  <c r="G56" i="119"/>
  <c r="E56" i="119"/>
  <c r="B56" i="119"/>
  <c r="D56" i="119" s="1"/>
  <c r="O54" i="119"/>
  <c r="M54" i="119"/>
  <c r="K54" i="119"/>
  <c r="I54" i="119"/>
  <c r="G54" i="119"/>
  <c r="E54" i="119"/>
  <c r="D54" i="119"/>
  <c r="B54" i="119"/>
  <c r="O52" i="119"/>
  <c r="M52" i="119"/>
  <c r="K52" i="119"/>
  <c r="I52" i="119"/>
  <c r="G52" i="119"/>
  <c r="E52" i="119"/>
  <c r="B52" i="119"/>
  <c r="D52" i="119" s="1"/>
  <c r="O50" i="119"/>
  <c r="M50" i="119"/>
  <c r="K50" i="119"/>
  <c r="I50" i="119"/>
  <c r="G50" i="119"/>
  <c r="E50" i="119"/>
  <c r="B50" i="119"/>
  <c r="D50" i="119" s="1"/>
  <c r="O48" i="119"/>
  <c r="M48" i="119"/>
  <c r="K48" i="119"/>
  <c r="I48" i="119"/>
  <c r="G48" i="119"/>
  <c r="E48" i="119"/>
  <c r="D48" i="119"/>
  <c r="B48" i="119"/>
  <c r="O46" i="119"/>
  <c r="M46" i="119"/>
  <c r="K46" i="119"/>
  <c r="I46" i="119"/>
  <c r="G46" i="119"/>
  <c r="E46" i="119"/>
  <c r="B46" i="119"/>
  <c r="O44" i="119"/>
  <c r="M44" i="119"/>
  <c r="K44" i="119"/>
  <c r="I44" i="119"/>
  <c r="G44" i="119"/>
  <c r="E44" i="119"/>
  <c r="B44" i="119"/>
  <c r="D44" i="119" s="1"/>
  <c r="O42" i="119"/>
  <c r="M42" i="119"/>
  <c r="K42" i="119"/>
  <c r="I42" i="119"/>
  <c r="G42" i="119"/>
  <c r="E42" i="119"/>
  <c r="D42" i="119"/>
  <c r="B42" i="119"/>
  <c r="O40" i="119"/>
  <c r="M40" i="119"/>
  <c r="K40" i="119"/>
  <c r="I40" i="119"/>
  <c r="G40" i="119"/>
  <c r="E40" i="119"/>
  <c r="B40" i="119"/>
  <c r="O38" i="119"/>
  <c r="M38" i="119"/>
  <c r="K38" i="119"/>
  <c r="I38" i="119"/>
  <c r="G38" i="119"/>
  <c r="E38" i="119"/>
  <c r="B38" i="119"/>
  <c r="D38" i="119" s="1"/>
  <c r="O36" i="119"/>
  <c r="M36" i="119"/>
  <c r="K36" i="119"/>
  <c r="I36" i="119"/>
  <c r="G36" i="119"/>
  <c r="E36" i="119"/>
  <c r="D36" i="119"/>
  <c r="B36" i="119"/>
  <c r="O34" i="119"/>
  <c r="M34" i="119"/>
  <c r="K34" i="119"/>
  <c r="I34" i="119"/>
  <c r="G34" i="119"/>
  <c r="E34" i="119"/>
  <c r="B34" i="119"/>
  <c r="D34" i="119" s="1"/>
  <c r="O32" i="119"/>
  <c r="M32" i="119"/>
  <c r="K32" i="119"/>
  <c r="I32" i="119"/>
  <c r="G32" i="119"/>
  <c r="E32" i="119"/>
  <c r="B32" i="119"/>
  <c r="O30" i="119"/>
  <c r="M30" i="119"/>
  <c r="K30" i="119"/>
  <c r="I30" i="119"/>
  <c r="G30" i="119"/>
  <c r="E30" i="119"/>
  <c r="D30" i="119"/>
  <c r="B30" i="119"/>
  <c r="O28" i="119"/>
  <c r="M28" i="119"/>
  <c r="K28" i="119"/>
  <c r="I28" i="119"/>
  <c r="G28" i="119"/>
  <c r="E28" i="119"/>
  <c r="B28" i="119"/>
  <c r="D28" i="119" s="1"/>
  <c r="O26" i="119"/>
  <c r="M26" i="119"/>
  <c r="K26" i="119"/>
  <c r="I26" i="119"/>
  <c r="G26" i="119"/>
  <c r="E26" i="119"/>
  <c r="B26" i="119"/>
  <c r="D26" i="119" s="1"/>
  <c r="O24" i="119"/>
  <c r="M24" i="119"/>
  <c r="K24" i="119"/>
  <c r="I24" i="119"/>
  <c r="G24" i="119"/>
  <c r="E24" i="119"/>
  <c r="D24" i="119"/>
  <c r="B24" i="119"/>
  <c r="O22" i="119"/>
  <c r="M22" i="119"/>
  <c r="K22" i="119"/>
  <c r="I22" i="119"/>
  <c r="G22" i="119"/>
  <c r="E22" i="119"/>
  <c r="B22" i="119"/>
  <c r="D22" i="119" s="1"/>
  <c r="O20" i="119"/>
  <c r="M20" i="119"/>
  <c r="K20" i="119"/>
  <c r="I20" i="119"/>
  <c r="G20" i="119"/>
  <c r="E20" i="119"/>
  <c r="B20" i="119"/>
  <c r="D20" i="119" s="1"/>
  <c r="O18" i="119"/>
  <c r="M18" i="119"/>
  <c r="K18" i="119"/>
  <c r="I18" i="119"/>
  <c r="G18" i="119"/>
  <c r="E18" i="119"/>
  <c r="D18" i="119"/>
  <c r="B18" i="119"/>
  <c r="O16" i="119"/>
  <c r="M16" i="119"/>
  <c r="K16" i="119"/>
  <c r="I16" i="119"/>
  <c r="G16" i="119"/>
  <c r="E16" i="119"/>
  <c r="B16" i="119"/>
  <c r="D16" i="119" s="1"/>
  <c r="O14" i="119"/>
  <c r="M14" i="119"/>
  <c r="K14" i="119"/>
  <c r="I14" i="119"/>
  <c r="G14" i="119"/>
  <c r="E14" i="119"/>
  <c r="B14" i="119"/>
  <c r="D14" i="119" s="1"/>
  <c r="O12" i="119"/>
  <c r="M12" i="119"/>
  <c r="K12" i="119"/>
  <c r="I12" i="119"/>
  <c r="G12" i="119"/>
  <c r="E12" i="119"/>
  <c r="D12" i="119"/>
  <c r="B12" i="119"/>
  <c r="O10" i="119"/>
  <c r="M10" i="119"/>
  <c r="K10" i="119"/>
  <c r="I10" i="119"/>
  <c r="G10" i="119"/>
  <c r="E10" i="119"/>
  <c r="B10" i="119"/>
  <c r="D10" i="119" s="1"/>
  <c r="O8" i="119"/>
  <c r="M8" i="119"/>
  <c r="K8" i="119"/>
  <c r="I8" i="119"/>
  <c r="G8" i="119"/>
  <c r="E8" i="119"/>
  <c r="B8" i="119"/>
  <c r="D64" i="119" s="1"/>
  <c r="O68" i="118"/>
  <c r="M68" i="118"/>
  <c r="K68" i="118"/>
  <c r="I68" i="118"/>
  <c r="G68" i="118"/>
  <c r="E68" i="118"/>
  <c r="B68" i="118"/>
  <c r="D68" i="118" s="1"/>
  <c r="O66" i="118"/>
  <c r="M66" i="118"/>
  <c r="K66" i="118"/>
  <c r="I66" i="118"/>
  <c r="G66" i="118"/>
  <c r="E66" i="118"/>
  <c r="B66" i="118"/>
  <c r="O64" i="118"/>
  <c r="M64" i="118"/>
  <c r="K64" i="118"/>
  <c r="I64" i="118"/>
  <c r="G64" i="118"/>
  <c r="E64" i="118"/>
  <c r="B64" i="118"/>
  <c r="O62" i="118"/>
  <c r="M62" i="118"/>
  <c r="K62" i="118"/>
  <c r="I62" i="118"/>
  <c r="G62" i="118"/>
  <c r="E62" i="118"/>
  <c r="B62" i="118"/>
  <c r="O60" i="118"/>
  <c r="M60" i="118"/>
  <c r="K60" i="118"/>
  <c r="I60" i="118"/>
  <c r="G60" i="118"/>
  <c r="E60" i="118"/>
  <c r="B60" i="118"/>
  <c r="O58" i="118"/>
  <c r="M58" i="118"/>
  <c r="K58" i="118"/>
  <c r="I58" i="118"/>
  <c r="G58" i="118"/>
  <c r="E58" i="118"/>
  <c r="B58" i="118"/>
  <c r="D58" i="118" s="1"/>
  <c r="O56" i="118"/>
  <c r="M56" i="118"/>
  <c r="K56" i="118"/>
  <c r="I56" i="118"/>
  <c r="G56" i="118"/>
  <c r="E56" i="118"/>
  <c r="B56" i="118"/>
  <c r="O54" i="118"/>
  <c r="M54" i="118"/>
  <c r="K54" i="118"/>
  <c r="I54" i="118"/>
  <c r="G54" i="118"/>
  <c r="E54" i="118"/>
  <c r="B54" i="118"/>
  <c r="O52" i="118"/>
  <c r="M52" i="118"/>
  <c r="K52" i="118"/>
  <c r="I52" i="118"/>
  <c r="G52" i="118"/>
  <c r="E52" i="118"/>
  <c r="B52" i="118"/>
  <c r="O50" i="118"/>
  <c r="M50" i="118"/>
  <c r="K50" i="118"/>
  <c r="I50" i="118"/>
  <c r="G50" i="118"/>
  <c r="E50" i="118"/>
  <c r="B50" i="118"/>
  <c r="O48" i="118"/>
  <c r="M48" i="118"/>
  <c r="K48" i="118"/>
  <c r="I48" i="118"/>
  <c r="G48" i="118"/>
  <c r="E48" i="118"/>
  <c r="B48" i="118"/>
  <c r="O46" i="118"/>
  <c r="M46" i="118"/>
  <c r="K46" i="118"/>
  <c r="I46" i="118"/>
  <c r="G46" i="118"/>
  <c r="E46" i="118"/>
  <c r="B46" i="118"/>
  <c r="D46" i="118" s="1"/>
  <c r="O44" i="118"/>
  <c r="M44" i="118"/>
  <c r="K44" i="118"/>
  <c r="I44" i="118"/>
  <c r="G44" i="118"/>
  <c r="E44" i="118"/>
  <c r="B44" i="118"/>
  <c r="O42" i="118"/>
  <c r="M42" i="118"/>
  <c r="K42" i="118"/>
  <c r="I42" i="118"/>
  <c r="G42" i="118"/>
  <c r="E42" i="118"/>
  <c r="B42" i="118"/>
  <c r="O40" i="118"/>
  <c r="M40" i="118"/>
  <c r="K40" i="118"/>
  <c r="I40" i="118"/>
  <c r="G40" i="118"/>
  <c r="E40" i="118"/>
  <c r="B40" i="118"/>
  <c r="O38" i="118"/>
  <c r="M38" i="118"/>
  <c r="K38" i="118"/>
  <c r="I38" i="118"/>
  <c r="G38" i="118"/>
  <c r="E38" i="118"/>
  <c r="B38" i="118"/>
  <c r="O36" i="118"/>
  <c r="M36" i="118"/>
  <c r="K36" i="118"/>
  <c r="I36" i="118"/>
  <c r="G36" i="118"/>
  <c r="E36" i="118"/>
  <c r="B36" i="118"/>
  <c r="O34" i="118"/>
  <c r="M34" i="118"/>
  <c r="K34" i="118"/>
  <c r="I34" i="118"/>
  <c r="G34" i="118"/>
  <c r="E34" i="118"/>
  <c r="B34" i="118"/>
  <c r="D34" i="118" s="1"/>
  <c r="O32" i="118"/>
  <c r="M32" i="118"/>
  <c r="K32" i="118"/>
  <c r="I32" i="118"/>
  <c r="G32" i="118"/>
  <c r="E32" i="118"/>
  <c r="B32" i="118"/>
  <c r="O30" i="118"/>
  <c r="M30" i="118"/>
  <c r="K30" i="118"/>
  <c r="I30" i="118"/>
  <c r="G30" i="118"/>
  <c r="E30" i="118"/>
  <c r="B30" i="118"/>
  <c r="O28" i="118"/>
  <c r="M28" i="118"/>
  <c r="K28" i="118"/>
  <c r="I28" i="118"/>
  <c r="G28" i="118"/>
  <c r="E28" i="118"/>
  <c r="B28" i="118"/>
  <c r="O26" i="118"/>
  <c r="M26" i="118"/>
  <c r="K26" i="118"/>
  <c r="I26" i="118"/>
  <c r="G26" i="118"/>
  <c r="E26" i="118"/>
  <c r="B26" i="118"/>
  <c r="O24" i="118"/>
  <c r="M24" i="118"/>
  <c r="K24" i="118"/>
  <c r="I24" i="118"/>
  <c r="G24" i="118"/>
  <c r="E24" i="118"/>
  <c r="B24" i="118"/>
  <c r="O22" i="118"/>
  <c r="M22" i="118"/>
  <c r="K22" i="118"/>
  <c r="I22" i="118"/>
  <c r="G22" i="118"/>
  <c r="E22" i="118"/>
  <c r="B22" i="118"/>
  <c r="D22" i="118" s="1"/>
  <c r="O20" i="118"/>
  <c r="M20" i="118"/>
  <c r="K20" i="118"/>
  <c r="I20" i="118"/>
  <c r="G20" i="118"/>
  <c r="E20" i="118"/>
  <c r="B20" i="118"/>
  <c r="D20" i="118" s="1"/>
  <c r="O18" i="118"/>
  <c r="M18" i="118"/>
  <c r="K18" i="118"/>
  <c r="I18" i="118"/>
  <c r="G18" i="118"/>
  <c r="E18" i="118"/>
  <c r="B18" i="118"/>
  <c r="O16" i="118"/>
  <c r="M16" i="118"/>
  <c r="K16" i="118"/>
  <c r="I16" i="118"/>
  <c r="G16" i="118"/>
  <c r="E16" i="118"/>
  <c r="B16" i="118"/>
  <c r="D16" i="118"/>
  <c r="O14" i="118"/>
  <c r="M14" i="118"/>
  <c r="K14" i="118"/>
  <c r="I14" i="118"/>
  <c r="G14" i="118"/>
  <c r="E14" i="118"/>
  <c r="B14" i="118"/>
  <c r="D14" i="118" s="1"/>
  <c r="O12" i="118"/>
  <c r="M12" i="118"/>
  <c r="K12" i="118"/>
  <c r="I12" i="118"/>
  <c r="G12" i="118"/>
  <c r="E12" i="118"/>
  <c r="B12" i="118"/>
  <c r="O10" i="118"/>
  <c r="M10" i="118"/>
  <c r="K10" i="118"/>
  <c r="I10" i="118"/>
  <c r="G10" i="118"/>
  <c r="E10" i="118"/>
  <c r="B10" i="118"/>
  <c r="D10" i="118"/>
  <c r="O8" i="118"/>
  <c r="M8" i="118"/>
  <c r="K8" i="118"/>
  <c r="I8" i="118"/>
  <c r="G8" i="118"/>
  <c r="E8" i="118"/>
  <c r="B8" i="118"/>
  <c r="D18" i="118" s="1"/>
  <c r="D66" i="118"/>
  <c r="O68" i="117"/>
  <c r="M68" i="117"/>
  <c r="K68" i="117"/>
  <c r="I68" i="117"/>
  <c r="G68" i="117"/>
  <c r="E68" i="117"/>
  <c r="B68" i="117"/>
  <c r="D68" i="117" s="1"/>
  <c r="O66" i="117"/>
  <c r="M66" i="117"/>
  <c r="K66" i="117"/>
  <c r="I66" i="117"/>
  <c r="G66" i="117"/>
  <c r="E66" i="117"/>
  <c r="B66" i="117"/>
  <c r="D66" i="117" s="1"/>
  <c r="O64" i="117"/>
  <c r="M64" i="117"/>
  <c r="K64" i="117"/>
  <c r="I64" i="117"/>
  <c r="G64" i="117"/>
  <c r="E64" i="117"/>
  <c r="B64" i="117"/>
  <c r="D64" i="117" s="1"/>
  <c r="O62" i="117"/>
  <c r="M62" i="117"/>
  <c r="K62" i="117"/>
  <c r="I62" i="117"/>
  <c r="G62" i="117"/>
  <c r="E62" i="117"/>
  <c r="B62" i="117"/>
  <c r="D62" i="117" s="1"/>
  <c r="O60" i="117"/>
  <c r="M60" i="117"/>
  <c r="K60" i="117"/>
  <c r="I60" i="117"/>
  <c r="G60" i="117"/>
  <c r="E60" i="117"/>
  <c r="B60" i="117"/>
  <c r="D60" i="117" s="1"/>
  <c r="O58" i="117"/>
  <c r="M58" i="117"/>
  <c r="K58" i="117"/>
  <c r="I58" i="117"/>
  <c r="G58" i="117"/>
  <c r="E58" i="117"/>
  <c r="B58" i="117"/>
  <c r="D58" i="117" s="1"/>
  <c r="O56" i="117"/>
  <c r="M56" i="117"/>
  <c r="K56" i="117"/>
  <c r="I56" i="117"/>
  <c r="G56" i="117"/>
  <c r="E56" i="117"/>
  <c r="B56" i="117"/>
  <c r="O54" i="117"/>
  <c r="M54" i="117"/>
  <c r="K54" i="117"/>
  <c r="I54" i="117"/>
  <c r="G54" i="117"/>
  <c r="E54" i="117"/>
  <c r="B54" i="117"/>
  <c r="D54" i="117" s="1"/>
  <c r="O52" i="117"/>
  <c r="M52" i="117"/>
  <c r="K52" i="117"/>
  <c r="I52" i="117"/>
  <c r="G52" i="117"/>
  <c r="E52" i="117"/>
  <c r="B52" i="117"/>
  <c r="D52" i="117" s="1"/>
  <c r="O50" i="117"/>
  <c r="M50" i="117"/>
  <c r="K50" i="117"/>
  <c r="I50" i="117"/>
  <c r="G50" i="117"/>
  <c r="E50" i="117"/>
  <c r="B50" i="117"/>
  <c r="O48" i="117"/>
  <c r="M48" i="117"/>
  <c r="K48" i="117"/>
  <c r="I48" i="117"/>
  <c r="G48" i="117"/>
  <c r="E48" i="117"/>
  <c r="B48" i="117"/>
  <c r="D48" i="117" s="1"/>
  <c r="O46" i="117"/>
  <c r="M46" i="117"/>
  <c r="K46" i="117"/>
  <c r="I46" i="117"/>
  <c r="G46" i="117"/>
  <c r="E46" i="117"/>
  <c r="B46" i="117"/>
  <c r="D46" i="117" s="1"/>
  <c r="O44" i="117"/>
  <c r="M44" i="117"/>
  <c r="K44" i="117"/>
  <c r="I44" i="117"/>
  <c r="G44" i="117"/>
  <c r="E44" i="117"/>
  <c r="B44" i="117"/>
  <c r="O42" i="117"/>
  <c r="M42" i="117"/>
  <c r="K42" i="117"/>
  <c r="I42" i="117"/>
  <c r="G42" i="117"/>
  <c r="E42" i="117"/>
  <c r="B42" i="117"/>
  <c r="D42" i="117" s="1"/>
  <c r="O40" i="117"/>
  <c r="M40" i="117"/>
  <c r="K40" i="117"/>
  <c r="I40" i="117"/>
  <c r="G40" i="117"/>
  <c r="E40" i="117"/>
  <c r="B40" i="117"/>
  <c r="D40" i="117" s="1"/>
  <c r="O38" i="117"/>
  <c r="M38" i="117"/>
  <c r="K38" i="117"/>
  <c r="I38" i="117"/>
  <c r="G38" i="117"/>
  <c r="E38" i="117"/>
  <c r="B38" i="117"/>
  <c r="D38" i="117" s="1"/>
  <c r="O36" i="117"/>
  <c r="M36" i="117"/>
  <c r="K36" i="117"/>
  <c r="I36" i="117"/>
  <c r="G36" i="117"/>
  <c r="E36" i="117"/>
  <c r="B36" i="117"/>
  <c r="D36" i="117" s="1"/>
  <c r="O34" i="117"/>
  <c r="M34" i="117"/>
  <c r="K34" i="117"/>
  <c r="I34" i="117"/>
  <c r="G34" i="117"/>
  <c r="E34" i="117"/>
  <c r="B34" i="117"/>
  <c r="D34" i="117" s="1"/>
  <c r="O32" i="117"/>
  <c r="M32" i="117"/>
  <c r="K32" i="117"/>
  <c r="I32" i="117"/>
  <c r="G32" i="117"/>
  <c r="E32" i="117"/>
  <c r="B32" i="117"/>
  <c r="D32" i="117" s="1"/>
  <c r="O30" i="117"/>
  <c r="M30" i="117"/>
  <c r="K30" i="117"/>
  <c r="I30" i="117"/>
  <c r="G30" i="117"/>
  <c r="E30" i="117"/>
  <c r="B30" i="117"/>
  <c r="D30" i="117" s="1"/>
  <c r="O28" i="117"/>
  <c r="M28" i="117"/>
  <c r="K28" i="117"/>
  <c r="I28" i="117"/>
  <c r="G28" i="117"/>
  <c r="E28" i="117"/>
  <c r="B28" i="117"/>
  <c r="D28" i="117" s="1"/>
  <c r="O26" i="117"/>
  <c r="M26" i="117"/>
  <c r="K26" i="117"/>
  <c r="I26" i="117"/>
  <c r="G26" i="117"/>
  <c r="E26" i="117"/>
  <c r="B26" i="117"/>
  <c r="D26" i="117" s="1"/>
  <c r="O24" i="117"/>
  <c r="M24" i="117"/>
  <c r="K24" i="117"/>
  <c r="I24" i="117"/>
  <c r="G24" i="117"/>
  <c r="E24" i="117"/>
  <c r="B24" i="117"/>
  <c r="D24" i="117" s="1"/>
  <c r="O22" i="117"/>
  <c r="M22" i="117"/>
  <c r="K22" i="117"/>
  <c r="I22" i="117"/>
  <c r="G22" i="117"/>
  <c r="E22" i="117"/>
  <c r="B22" i="117"/>
  <c r="O20" i="117"/>
  <c r="M20" i="117"/>
  <c r="K20" i="117"/>
  <c r="I20" i="117"/>
  <c r="G20" i="117"/>
  <c r="E20" i="117"/>
  <c r="B20" i="117"/>
  <c r="D20" i="117" s="1"/>
  <c r="O18" i="117"/>
  <c r="M18" i="117"/>
  <c r="K18" i="117"/>
  <c r="I18" i="117"/>
  <c r="G18" i="117"/>
  <c r="E18" i="117"/>
  <c r="B18" i="117"/>
  <c r="D18" i="117" s="1"/>
  <c r="O16" i="117"/>
  <c r="M16" i="117"/>
  <c r="K16" i="117"/>
  <c r="I16" i="117"/>
  <c r="G16" i="117"/>
  <c r="E16" i="117"/>
  <c r="B16" i="117"/>
  <c r="O14" i="117"/>
  <c r="M14" i="117"/>
  <c r="K14" i="117"/>
  <c r="I14" i="117"/>
  <c r="G14" i="117"/>
  <c r="E14" i="117"/>
  <c r="B14" i="117"/>
  <c r="D14" i="117" s="1"/>
  <c r="O12" i="117"/>
  <c r="M12" i="117"/>
  <c r="K12" i="117"/>
  <c r="I12" i="117"/>
  <c r="G12" i="117"/>
  <c r="E12" i="117"/>
  <c r="B12" i="117"/>
  <c r="D12" i="117" s="1"/>
  <c r="O10" i="117"/>
  <c r="M10" i="117"/>
  <c r="K10" i="117"/>
  <c r="I10" i="117"/>
  <c r="G10" i="117"/>
  <c r="E10" i="117"/>
  <c r="B10" i="117"/>
  <c r="O8" i="117"/>
  <c r="M8" i="117"/>
  <c r="K8" i="117"/>
  <c r="I8" i="117"/>
  <c r="G8" i="117"/>
  <c r="E8" i="117"/>
  <c r="B8" i="117"/>
  <c r="D22" i="117" s="1"/>
  <c r="O68" i="116"/>
  <c r="M68" i="116"/>
  <c r="K68" i="116"/>
  <c r="I68" i="116"/>
  <c r="G68" i="116"/>
  <c r="E68" i="116"/>
  <c r="B68" i="116"/>
  <c r="O66" i="116"/>
  <c r="M66" i="116"/>
  <c r="K66" i="116"/>
  <c r="I66" i="116"/>
  <c r="G66" i="116"/>
  <c r="E66" i="116"/>
  <c r="B66" i="116"/>
  <c r="O64" i="116"/>
  <c r="M64" i="116"/>
  <c r="K64" i="116"/>
  <c r="I64" i="116"/>
  <c r="G64" i="116"/>
  <c r="E64" i="116"/>
  <c r="B64" i="116"/>
  <c r="O62" i="116"/>
  <c r="M62" i="116"/>
  <c r="K62" i="116"/>
  <c r="I62" i="116"/>
  <c r="G62" i="116"/>
  <c r="E62" i="116"/>
  <c r="B62" i="116"/>
  <c r="O60" i="116"/>
  <c r="M60" i="116"/>
  <c r="K60" i="116"/>
  <c r="I60" i="116"/>
  <c r="G60" i="116"/>
  <c r="E60" i="116"/>
  <c r="B60" i="116"/>
  <c r="O58" i="116"/>
  <c r="M58" i="116"/>
  <c r="K58" i="116"/>
  <c r="I58" i="116"/>
  <c r="G58" i="116"/>
  <c r="E58" i="116"/>
  <c r="B58" i="116"/>
  <c r="O56" i="116"/>
  <c r="M56" i="116"/>
  <c r="K56" i="116"/>
  <c r="I56" i="116"/>
  <c r="G56" i="116"/>
  <c r="E56" i="116"/>
  <c r="B56" i="116"/>
  <c r="O54" i="116"/>
  <c r="M54" i="116"/>
  <c r="K54" i="116"/>
  <c r="I54" i="116"/>
  <c r="G54" i="116"/>
  <c r="E54" i="116"/>
  <c r="B54" i="116"/>
  <c r="O52" i="116"/>
  <c r="M52" i="116"/>
  <c r="K52" i="116"/>
  <c r="I52" i="116"/>
  <c r="G52" i="116"/>
  <c r="E52" i="116"/>
  <c r="B52" i="116"/>
  <c r="O50" i="116"/>
  <c r="M50" i="116"/>
  <c r="K50" i="116"/>
  <c r="I50" i="116"/>
  <c r="G50" i="116"/>
  <c r="E50" i="116"/>
  <c r="B50" i="116"/>
  <c r="O48" i="116"/>
  <c r="M48" i="116"/>
  <c r="K48" i="116"/>
  <c r="I48" i="116"/>
  <c r="G48" i="116"/>
  <c r="E48" i="116"/>
  <c r="B48" i="116"/>
  <c r="O46" i="116"/>
  <c r="M46" i="116"/>
  <c r="K46" i="116"/>
  <c r="I46" i="116"/>
  <c r="G46" i="116"/>
  <c r="E46" i="116"/>
  <c r="B46" i="116"/>
  <c r="O44" i="116"/>
  <c r="M44" i="116"/>
  <c r="K44" i="116"/>
  <c r="I44" i="116"/>
  <c r="G44" i="116"/>
  <c r="E44" i="116"/>
  <c r="B44" i="116"/>
  <c r="O42" i="116"/>
  <c r="M42" i="116"/>
  <c r="K42" i="116"/>
  <c r="I42" i="116"/>
  <c r="G42" i="116"/>
  <c r="E42" i="116"/>
  <c r="B42" i="116"/>
  <c r="O40" i="116"/>
  <c r="M40" i="116"/>
  <c r="K40" i="116"/>
  <c r="I40" i="116"/>
  <c r="G40" i="116"/>
  <c r="E40" i="116"/>
  <c r="B40" i="116"/>
  <c r="O38" i="116"/>
  <c r="M38" i="116"/>
  <c r="K38" i="116"/>
  <c r="I38" i="116"/>
  <c r="G38" i="116"/>
  <c r="E38" i="116"/>
  <c r="B38" i="116"/>
  <c r="O36" i="116"/>
  <c r="M36" i="116"/>
  <c r="K36" i="116"/>
  <c r="I36" i="116"/>
  <c r="G36" i="116"/>
  <c r="E36" i="116"/>
  <c r="B36" i="116"/>
  <c r="O34" i="116"/>
  <c r="M34" i="116"/>
  <c r="K34" i="116"/>
  <c r="I34" i="116"/>
  <c r="G34" i="116"/>
  <c r="E34" i="116"/>
  <c r="B34" i="116"/>
  <c r="O32" i="116"/>
  <c r="M32" i="116"/>
  <c r="K32" i="116"/>
  <c r="I32" i="116"/>
  <c r="G32" i="116"/>
  <c r="E32" i="116"/>
  <c r="B32" i="116"/>
  <c r="O30" i="116"/>
  <c r="M30" i="116"/>
  <c r="K30" i="116"/>
  <c r="I30" i="116"/>
  <c r="G30" i="116"/>
  <c r="E30" i="116"/>
  <c r="B30" i="116"/>
  <c r="O28" i="116"/>
  <c r="M28" i="116"/>
  <c r="K28" i="116"/>
  <c r="I28" i="116"/>
  <c r="G28" i="116"/>
  <c r="E28" i="116"/>
  <c r="B28" i="116"/>
  <c r="O26" i="116"/>
  <c r="M26" i="116"/>
  <c r="K26" i="116"/>
  <c r="I26" i="116"/>
  <c r="G26" i="116"/>
  <c r="E26" i="116"/>
  <c r="B26" i="116"/>
  <c r="O24" i="116"/>
  <c r="M24" i="116"/>
  <c r="K24" i="116"/>
  <c r="I24" i="116"/>
  <c r="G24" i="116"/>
  <c r="E24" i="116"/>
  <c r="B24" i="116"/>
  <c r="O22" i="116"/>
  <c r="M22" i="116"/>
  <c r="K22" i="116"/>
  <c r="I22" i="116"/>
  <c r="G22" i="116"/>
  <c r="E22" i="116"/>
  <c r="B22" i="116"/>
  <c r="O20" i="116"/>
  <c r="M20" i="116"/>
  <c r="K20" i="116"/>
  <c r="I20" i="116"/>
  <c r="G20" i="116"/>
  <c r="E20" i="116"/>
  <c r="B20" i="116"/>
  <c r="D20" i="116" s="1"/>
  <c r="O18" i="116"/>
  <c r="M18" i="116"/>
  <c r="K18" i="116"/>
  <c r="I18" i="116"/>
  <c r="G18" i="116"/>
  <c r="E18" i="116"/>
  <c r="B18" i="116"/>
  <c r="O16" i="116"/>
  <c r="M16" i="116"/>
  <c r="K16" i="116"/>
  <c r="I16" i="116"/>
  <c r="G16" i="116"/>
  <c r="E16" i="116"/>
  <c r="B16" i="116"/>
  <c r="O14" i="116"/>
  <c r="M14" i="116"/>
  <c r="K14" i="116"/>
  <c r="I14" i="116"/>
  <c r="G14" i="116"/>
  <c r="E14" i="116"/>
  <c r="B14" i="116"/>
  <c r="O12" i="116"/>
  <c r="M12" i="116"/>
  <c r="K12" i="116"/>
  <c r="I12" i="116"/>
  <c r="G12" i="116"/>
  <c r="E12" i="116"/>
  <c r="B12" i="116"/>
  <c r="O10" i="116"/>
  <c r="M10" i="116"/>
  <c r="K10" i="116"/>
  <c r="I10" i="116"/>
  <c r="G10" i="116"/>
  <c r="E10" i="116"/>
  <c r="B10" i="116"/>
  <c r="O8" i="116"/>
  <c r="M8" i="116"/>
  <c r="K8" i="116"/>
  <c r="I8" i="116"/>
  <c r="G8" i="116"/>
  <c r="E8" i="116"/>
  <c r="B8" i="116"/>
  <c r="O68" i="115"/>
  <c r="M68" i="115"/>
  <c r="K68" i="115"/>
  <c r="I68" i="115"/>
  <c r="G68" i="115"/>
  <c r="E68" i="115"/>
  <c r="B68" i="115"/>
  <c r="O66" i="115"/>
  <c r="M66" i="115"/>
  <c r="K66" i="115"/>
  <c r="I66" i="115"/>
  <c r="G66" i="115"/>
  <c r="E66" i="115"/>
  <c r="B66" i="115"/>
  <c r="O64" i="115"/>
  <c r="M64" i="115"/>
  <c r="K64" i="115"/>
  <c r="I64" i="115"/>
  <c r="G64" i="115"/>
  <c r="E64" i="115"/>
  <c r="B64" i="115"/>
  <c r="O62" i="115"/>
  <c r="M62" i="115"/>
  <c r="K62" i="115"/>
  <c r="I62" i="115"/>
  <c r="G62" i="115"/>
  <c r="E62" i="115"/>
  <c r="B62" i="115"/>
  <c r="O60" i="115"/>
  <c r="M60" i="115"/>
  <c r="K60" i="115"/>
  <c r="I60" i="115"/>
  <c r="G60" i="115"/>
  <c r="E60" i="115"/>
  <c r="D60" i="115"/>
  <c r="B60" i="115"/>
  <c r="O58" i="115"/>
  <c r="M58" i="115"/>
  <c r="K58" i="115"/>
  <c r="I58" i="115"/>
  <c r="G58" i="115"/>
  <c r="E58" i="115"/>
  <c r="B58" i="115"/>
  <c r="O56" i="115"/>
  <c r="M56" i="115"/>
  <c r="K56" i="115"/>
  <c r="I56" i="115"/>
  <c r="G56" i="115"/>
  <c r="E56" i="115"/>
  <c r="B56" i="115"/>
  <c r="D56" i="115" s="1"/>
  <c r="O54" i="115"/>
  <c r="M54" i="115"/>
  <c r="K54" i="115"/>
  <c r="I54" i="115"/>
  <c r="G54" i="115"/>
  <c r="E54" i="115"/>
  <c r="D54" i="115"/>
  <c r="B54" i="115"/>
  <c r="O52" i="115"/>
  <c r="M52" i="115"/>
  <c r="K52" i="115"/>
  <c r="I52" i="115"/>
  <c r="G52" i="115"/>
  <c r="E52" i="115"/>
  <c r="B52" i="115"/>
  <c r="D52" i="115" s="1"/>
  <c r="O50" i="115"/>
  <c r="M50" i="115"/>
  <c r="K50" i="115"/>
  <c r="I50" i="115"/>
  <c r="G50" i="115"/>
  <c r="E50" i="115"/>
  <c r="B50" i="115"/>
  <c r="D50" i="115" s="1"/>
  <c r="O48" i="115"/>
  <c r="M48" i="115"/>
  <c r="K48" i="115"/>
  <c r="I48" i="115"/>
  <c r="G48" i="115"/>
  <c r="E48" i="115"/>
  <c r="D48" i="115"/>
  <c r="B48" i="115"/>
  <c r="O46" i="115"/>
  <c r="M46" i="115"/>
  <c r="K46" i="115"/>
  <c r="I46" i="115"/>
  <c r="G46" i="115"/>
  <c r="E46" i="115"/>
  <c r="B46" i="115"/>
  <c r="D46" i="115" s="1"/>
  <c r="O44" i="115"/>
  <c r="M44" i="115"/>
  <c r="K44" i="115"/>
  <c r="I44" i="115"/>
  <c r="G44" i="115"/>
  <c r="E44" i="115"/>
  <c r="B44" i="115"/>
  <c r="D44" i="115" s="1"/>
  <c r="O42" i="115"/>
  <c r="M42" i="115"/>
  <c r="K42" i="115"/>
  <c r="I42" i="115"/>
  <c r="G42" i="115"/>
  <c r="E42" i="115"/>
  <c r="D42" i="115"/>
  <c r="B42" i="115"/>
  <c r="O40" i="115"/>
  <c r="M40" i="115"/>
  <c r="K40" i="115"/>
  <c r="I40" i="115"/>
  <c r="G40" i="115"/>
  <c r="E40" i="115"/>
  <c r="B40" i="115"/>
  <c r="D40" i="115" s="1"/>
  <c r="O38" i="115"/>
  <c r="M38" i="115"/>
  <c r="K38" i="115"/>
  <c r="I38" i="115"/>
  <c r="G38" i="115"/>
  <c r="E38" i="115"/>
  <c r="B38" i="115"/>
  <c r="D38" i="115" s="1"/>
  <c r="O36" i="115"/>
  <c r="M36" i="115"/>
  <c r="K36" i="115"/>
  <c r="I36" i="115"/>
  <c r="G36" i="115"/>
  <c r="E36" i="115"/>
  <c r="D36" i="115"/>
  <c r="B36" i="115"/>
  <c r="O34" i="115"/>
  <c r="M34" i="115"/>
  <c r="K34" i="115"/>
  <c r="I34" i="115"/>
  <c r="G34" i="115"/>
  <c r="E34" i="115"/>
  <c r="B34" i="115"/>
  <c r="O32" i="115"/>
  <c r="M32" i="115"/>
  <c r="K32" i="115"/>
  <c r="I32" i="115"/>
  <c r="G32" i="115"/>
  <c r="E32" i="115"/>
  <c r="B32" i="115"/>
  <c r="D32" i="115" s="1"/>
  <c r="O30" i="115"/>
  <c r="M30" i="115"/>
  <c r="K30" i="115"/>
  <c r="I30" i="115"/>
  <c r="G30" i="115"/>
  <c r="E30" i="115"/>
  <c r="D30" i="115"/>
  <c r="B30" i="115"/>
  <c r="O28" i="115"/>
  <c r="M28" i="115"/>
  <c r="K28" i="115"/>
  <c r="I28" i="115"/>
  <c r="G28" i="115"/>
  <c r="E28" i="115"/>
  <c r="B28" i="115"/>
  <c r="D28" i="115" s="1"/>
  <c r="O26" i="115"/>
  <c r="M26" i="115"/>
  <c r="K26" i="115"/>
  <c r="I26" i="115"/>
  <c r="G26" i="115"/>
  <c r="E26" i="115"/>
  <c r="B26" i="115"/>
  <c r="D26" i="115" s="1"/>
  <c r="O24" i="115"/>
  <c r="M24" i="115"/>
  <c r="K24" i="115"/>
  <c r="I24" i="115"/>
  <c r="G24" i="115"/>
  <c r="E24" i="115"/>
  <c r="D24" i="115"/>
  <c r="B24" i="115"/>
  <c r="O22" i="115"/>
  <c r="M22" i="115"/>
  <c r="K22" i="115"/>
  <c r="I22" i="115"/>
  <c r="G22" i="115"/>
  <c r="E22" i="115"/>
  <c r="B22" i="115"/>
  <c r="O20" i="115"/>
  <c r="M20" i="115"/>
  <c r="K20" i="115"/>
  <c r="I20" i="115"/>
  <c r="G20" i="115"/>
  <c r="E20" i="115"/>
  <c r="B20" i="115"/>
  <c r="D20" i="115" s="1"/>
  <c r="O18" i="115"/>
  <c r="M18" i="115"/>
  <c r="K18" i="115"/>
  <c r="I18" i="115"/>
  <c r="G18" i="115"/>
  <c r="E18" i="115"/>
  <c r="D18" i="115"/>
  <c r="B18" i="115"/>
  <c r="O16" i="115"/>
  <c r="M16" i="115"/>
  <c r="K16" i="115"/>
  <c r="I16" i="115"/>
  <c r="G16" i="115"/>
  <c r="E16" i="115"/>
  <c r="B16" i="115"/>
  <c r="O14" i="115"/>
  <c r="M14" i="115"/>
  <c r="K14" i="115"/>
  <c r="I14" i="115"/>
  <c r="G14" i="115"/>
  <c r="E14" i="115"/>
  <c r="B14" i="115"/>
  <c r="D14" i="115" s="1"/>
  <c r="O12" i="115"/>
  <c r="M12" i="115"/>
  <c r="K12" i="115"/>
  <c r="I12" i="115"/>
  <c r="G12" i="115"/>
  <c r="E12" i="115"/>
  <c r="D12" i="115"/>
  <c r="B12" i="115"/>
  <c r="O10" i="115"/>
  <c r="M10" i="115"/>
  <c r="K10" i="115"/>
  <c r="I10" i="115"/>
  <c r="G10" i="115"/>
  <c r="E10" i="115"/>
  <c r="B10" i="115"/>
  <c r="D10" i="115" s="1"/>
  <c r="O8" i="115"/>
  <c r="M8" i="115"/>
  <c r="K8" i="115"/>
  <c r="I8" i="115"/>
  <c r="G8" i="115"/>
  <c r="E8" i="115"/>
  <c r="B8" i="115"/>
  <c r="D68" i="115" s="1"/>
  <c r="D66" i="115"/>
  <c r="O68" i="114"/>
  <c r="M68" i="114"/>
  <c r="K68" i="114"/>
  <c r="I68" i="114"/>
  <c r="G68" i="114"/>
  <c r="E68" i="114"/>
  <c r="B68" i="114"/>
  <c r="O66" i="114"/>
  <c r="M66" i="114"/>
  <c r="K66" i="114"/>
  <c r="I66" i="114"/>
  <c r="G66" i="114"/>
  <c r="E66" i="114"/>
  <c r="B66" i="114"/>
  <c r="O64" i="114"/>
  <c r="M64" i="114"/>
  <c r="K64" i="114"/>
  <c r="I64" i="114"/>
  <c r="G64" i="114"/>
  <c r="E64" i="114"/>
  <c r="B64" i="114"/>
  <c r="O62" i="114"/>
  <c r="M62" i="114"/>
  <c r="K62" i="114"/>
  <c r="I62" i="114"/>
  <c r="G62" i="114"/>
  <c r="E62" i="114"/>
  <c r="B62" i="114"/>
  <c r="O60" i="114"/>
  <c r="M60" i="114"/>
  <c r="K60" i="114"/>
  <c r="I60" i="114"/>
  <c r="G60" i="114"/>
  <c r="E60" i="114"/>
  <c r="B60" i="114"/>
  <c r="O58" i="114"/>
  <c r="M58" i="114"/>
  <c r="K58" i="114"/>
  <c r="I58" i="114"/>
  <c r="G58" i="114"/>
  <c r="E58" i="114"/>
  <c r="B58" i="114"/>
  <c r="O56" i="114"/>
  <c r="M56" i="114"/>
  <c r="K56" i="114"/>
  <c r="I56" i="114"/>
  <c r="G56" i="114"/>
  <c r="E56" i="114"/>
  <c r="B56" i="114"/>
  <c r="O54" i="114"/>
  <c r="M54" i="114"/>
  <c r="K54" i="114"/>
  <c r="I54" i="114"/>
  <c r="G54" i="114"/>
  <c r="E54" i="114"/>
  <c r="B54" i="114"/>
  <c r="O52" i="114"/>
  <c r="M52" i="114"/>
  <c r="K52" i="114"/>
  <c r="I52" i="114"/>
  <c r="G52" i="114"/>
  <c r="E52" i="114"/>
  <c r="B52" i="114"/>
  <c r="O50" i="114"/>
  <c r="M50" i="114"/>
  <c r="K50" i="114"/>
  <c r="I50" i="114"/>
  <c r="G50" i="114"/>
  <c r="E50" i="114"/>
  <c r="B50" i="114"/>
  <c r="O48" i="114"/>
  <c r="M48" i="114"/>
  <c r="K48" i="114"/>
  <c r="I48" i="114"/>
  <c r="G48" i="114"/>
  <c r="E48" i="114"/>
  <c r="B48" i="114"/>
  <c r="O46" i="114"/>
  <c r="M46" i="114"/>
  <c r="K46" i="114"/>
  <c r="I46" i="114"/>
  <c r="G46" i="114"/>
  <c r="E46" i="114"/>
  <c r="B46" i="114"/>
  <c r="O44" i="114"/>
  <c r="M44" i="114"/>
  <c r="K44" i="114"/>
  <c r="I44" i="114"/>
  <c r="G44" i="114"/>
  <c r="E44" i="114"/>
  <c r="B44" i="114"/>
  <c r="O42" i="114"/>
  <c r="M42" i="114"/>
  <c r="K42" i="114"/>
  <c r="I42" i="114"/>
  <c r="G42" i="114"/>
  <c r="E42" i="114"/>
  <c r="B42" i="114"/>
  <c r="O40" i="114"/>
  <c r="M40" i="114"/>
  <c r="K40" i="114"/>
  <c r="I40" i="114"/>
  <c r="G40" i="114"/>
  <c r="E40" i="114"/>
  <c r="B40" i="114"/>
  <c r="O38" i="114"/>
  <c r="M38" i="114"/>
  <c r="K38" i="114"/>
  <c r="I38" i="114"/>
  <c r="G38" i="114"/>
  <c r="E38" i="114"/>
  <c r="B38" i="114"/>
  <c r="O36" i="114"/>
  <c r="M36" i="114"/>
  <c r="K36" i="114"/>
  <c r="I36" i="114"/>
  <c r="G36" i="114"/>
  <c r="E36" i="114"/>
  <c r="B36" i="114"/>
  <c r="O34" i="114"/>
  <c r="M34" i="114"/>
  <c r="K34" i="114"/>
  <c r="I34" i="114"/>
  <c r="G34" i="114"/>
  <c r="E34" i="114"/>
  <c r="B34" i="114"/>
  <c r="O32" i="114"/>
  <c r="M32" i="114"/>
  <c r="K32" i="114"/>
  <c r="I32" i="114"/>
  <c r="G32" i="114"/>
  <c r="E32" i="114"/>
  <c r="B32" i="114"/>
  <c r="O30" i="114"/>
  <c r="M30" i="114"/>
  <c r="K30" i="114"/>
  <c r="I30" i="114"/>
  <c r="G30" i="114"/>
  <c r="E30" i="114"/>
  <c r="B30" i="114"/>
  <c r="O28" i="114"/>
  <c r="M28" i="114"/>
  <c r="K28" i="114"/>
  <c r="I28" i="114"/>
  <c r="G28" i="114"/>
  <c r="E28" i="114"/>
  <c r="B28" i="114"/>
  <c r="D28" i="114"/>
  <c r="O26" i="114"/>
  <c r="M26" i="114"/>
  <c r="K26" i="114"/>
  <c r="I26" i="114"/>
  <c r="G26" i="114"/>
  <c r="E26" i="114"/>
  <c r="B26" i="114"/>
  <c r="O24" i="114"/>
  <c r="M24" i="114"/>
  <c r="K24" i="114"/>
  <c r="I24" i="114"/>
  <c r="G24" i="114"/>
  <c r="E24" i="114"/>
  <c r="B24" i="114"/>
  <c r="D24" i="114" s="1"/>
  <c r="O22" i="114"/>
  <c r="M22" i="114"/>
  <c r="K22" i="114"/>
  <c r="I22" i="114"/>
  <c r="G22" i="114"/>
  <c r="E22" i="114"/>
  <c r="B22" i="114"/>
  <c r="D22" i="114"/>
  <c r="O20" i="114"/>
  <c r="M20" i="114"/>
  <c r="K20" i="114"/>
  <c r="I20" i="114"/>
  <c r="G20" i="114"/>
  <c r="E20" i="114"/>
  <c r="B20" i="114"/>
  <c r="O18" i="114"/>
  <c r="M18" i="114"/>
  <c r="K18" i="114"/>
  <c r="I18" i="114"/>
  <c r="G18" i="114"/>
  <c r="E18" i="114"/>
  <c r="B18" i="114"/>
  <c r="D18" i="114" s="1"/>
  <c r="O16" i="114"/>
  <c r="M16" i="114"/>
  <c r="K16" i="114"/>
  <c r="I16" i="114"/>
  <c r="G16" i="114"/>
  <c r="E16" i="114"/>
  <c r="B16" i="114"/>
  <c r="D16" i="114"/>
  <c r="O14" i="114"/>
  <c r="M14" i="114"/>
  <c r="K14" i="114"/>
  <c r="I14" i="114"/>
  <c r="G14" i="114"/>
  <c r="E14" i="114"/>
  <c r="B14" i="114"/>
  <c r="D14" i="114"/>
  <c r="O12" i="114"/>
  <c r="M12" i="114"/>
  <c r="K12" i="114"/>
  <c r="I12" i="114"/>
  <c r="G12" i="114"/>
  <c r="E12" i="114"/>
  <c r="B12" i="114"/>
  <c r="D12" i="114" s="1"/>
  <c r="O10" i="114"/>
  <c r="M10" i="114"/>
  <c r="K10" i="114"/>
  <c r="I10" i="114"/>
  <c r="G10" i="114"/>
  <c r="E10" i="114"/>
  <c r="B10" i="114"/>
  <c r="D10" i="114"/>
  <c r="O8" i="114"/>
  <c r="M8" i="114"/>
  <c r="K8" i="114"/>
  <c r="I8" i="114"/>
  <c r="G8" i="114"/>
  <c r="E8" i="114"/>
  <c r="B8" i="114"/>
  <c r="D32" i="114" s="1"/>
  <c r="D68" i="114"/>
  <c r="O68" i="113"/>
  <c r="M68" i="113"/>
  <c r="K68" i="113"/>
  <c r="I68" i="113"/>
  <c r="G68" i="113"/>
  <c r="E68" i="113"/>
  <c r="B68" i="113"/>
  <c r="O66" i="113"/>
  <c r="M66" i="113"/>
  <c r="K66" i="113"/>
  <c r="I66" i="113"/>
  <c r="G66" i="113"/>
  <c r="E66" i="113"/>
  <c r="B66" i="113"/>
  <c r="D66" i="113" s="1"/>
  <c r="O64" i="113"/>
  <c r="M64" i="113"/>
  <c r="K64" i="113"/>
  <c r="I64" i="113"/>
  <c r="G64" i="113"/>
  <c r="E64" i="113"/>
  <c r="B64" i="113"/>
  <c r="D64" i="113" s="1"/>
  <c r="O62" i="113"/>
  <c r="M62" i="113"/>
  <c r="K62" i="113"/>
  <c r="I62" i="113"/>
  <c r="G62" i="113"/>
  <c r="E62" i="113"/>
  <c r="B62" i="113"/>
  <c r="O60" i="113"/>
  <c r="M60" i="113"/>
  <c r="K60" i="113"/>
  <c r="I60" i="113"/>
  <c r="G60" i="113"/>
  <c r="E60" i="113"/>
  <c r="B60" i="113"/>
  <c r="D60" i="113" s="1"/>
  <c r="O58" i="113"/>
  <c r="M58" i="113"/>
  <c r="K58" i="113"/>
  <c r="I58" i="113"/>
  <c r="G58" i="113"/>
  <c r="E58" i="113"/>
  <c r="B58" i="113"/>
  <c r="D58" i="113" s="1"/>
  <c r="O56" i="113"/>
  <c r="M56" i="113"/>
  <c r="K56" i="113"/>
  <c r="I56" i="113"/>
  <c r="G56" i="113"/>
  <c r="E56" i="113"/>
  <c r="D56" i="113"/>
  <c r="B56" i="113"/>
  <c r="O54" i="113"/>
  <c r="M54" i="113"/>
  <c r="K54" i="113"/>
  <c r="I54" i="113"/>
  <c r="G54" i="113"/>
  <c r="E54" i="113"/>
  <c r="B54" i="113"/>
  <c r="D54" i="113" s="1"/>
  <c r="O52" i="113"/>
  <c r="M52" i="113"/>
  <c r="K52" i="113"/>
  <c r="I52" i="113"/>
  <c r="G52" i="113"/>
  <c r="E52" i="113"/>
  <c r="B52" i="113"/>
  <c r="D52" i="113" s="1"/>
  <c r="O50" i="113"/>
  <c r="M50" i="113"/>
  <c r="K50" i="113"/>
  <c r="I50" i="113"/>
  <c r="G50" i="113"/>
  <c r="E50" i="113"/>
  <c r="D50" i="113"/>
  <c r="B50" i="113"/>
  <c r="O48" i="113"/>
  <c r="M48" i="113"/>
  <c r="K48" i="113"/>
  <c r="I48" i="113"/>
  <c r="G48" i="113"/>
  <c r="E48" i="113"/>
  <c r="B48" i="113"/>
  <c r="D48" i="113" s="1"/>
  <c r="O46" i="113"/>
  <c r="M46" i="113"/>
  <c r="K46" i="113"/>
  <c r="I46" i="113"/>
  <c r="G46" i="113"/>
  <c r="E46" i="113"/>
  <c r="B46" i="113"/>
  <c r="D46" i="113" s="1"/>
  <c r="O44" i="113"/>
  <c r="M44" i="113"/>
  <c r="K44" i="113"/>
  <c r="I44" i="113"/>
  <c r="G44" i="113"/>
  <c r="E44" i="113"/>
  <c r="D44" i="113"/>
  <c r="B44" i="113"/>
  <c r="O42" i="113"/>
  <c r="M42" i="113"/>
  <c r="K42" i="113"/>
  <c r="I42" i="113"/>
  <c r="G42" i="113"/>
  <c r="E42" i="113"/>
  <c r="B42" i="113"/>
  <c r="D42" i="113" s="1"/>
  <c r="O40" i="113"/>
  <c r="M40" i="113"/>
  <c r="K40" i="113"/>
  <c r="I40" i="113"/>
  <c r="G40" i="113"/>
  <c r="E40" i="113"/>
  <c r="B40" i="113"/>
  <c r="D40" i="113" s="1"/>
  <c r="O38" i="113"/>
  <c r="M38" i="113"/>
  <c r="K38" i="113"/>
  <c r="I38" i="113"/>
  <c r="G38" i="113"/>
  <c r="E38" i="113"/>
  <c r="D38" i="113"/>
  <c r="B38" i="113"/>
  <c r="O36" i="113"/>
  <c r="M36" i="113"/>
  <c r="K36" i="113"/>
  <c r="I36" i="113"/>
  <c r="G36" i="113"/>
  <c r="E36" i="113"/>
  <c r="B36" i="113"/>
  <c r="D36" i="113" s="1"/>
  <c r="O34" i="113"/>
  <c r="M34" i="113"/>
  <c r="K34" i="113"/>
  <c r="I34" i="113"/>
  <c r="G34" i="113"/>
  <c r="E34" i="113"/>
  <c r="B34" i="113"/>
  <c r="O32" i="113"/>
  <c r="M32" i="113"/>
  <c r="K32" i="113"/>
  <c r="I32" i="113"/>
  <c r="G32" i="113"/>
  <c r="E32" i="113"/>
  <c r="D32" i="113"/>
  <c r="B32" i="113"/>
  <c r="O30" i="113"/>
  <c r="M30" i="113"/>
  <c r="K30" i="113"/>
  <c r="I30" i="113"/>
  <c r="G30" i="113"/>
  <c r="E30" i="113"/>
  <c r="B30" i="113"/>
  <c r="D30" i="113" s="1"/>
  <c r="O28" i="113"/>
  <c r="M28" i="113"/>
  <c r="K28" i="113"/>
  <c r="I28" i="113"/>
  <c r="G28" i="113"/>
  <c r="E28" i="113"/>
  <c r="B28" i="113"/>
  <c r="O26" i="113"/>
  <c r="M26" i="113"/>
  <c r="K26" i="113"/>
  <c r="I26" i="113"/>
  <c r="G26" i="113"/>
  <c r="E26" i="113"/>
  <c r="D26" i="113"/>
  <c r="B26" i="113"/>
  <c r="O24" i="113"/>
  <c r="M24" i="113"/>
  <c r="K24" i="113"/>
  <c r="I24" i="113"/>
  <c r="G24" i="113"/>
  <c r="E24" i="113"/>
  <c r="B24" i="113"/>
  <c r="D24" i="113" s="1"/>
  <c r="O22" i="113"/>
  <c r="M22" i="113"/>
  <c r="K22" i="113"/>
  <c r="I22" i="113"/>
  <c r="G22" i="113"/>
  <c r="E22" i="113"/>
  <c r="B22" i="113"/>
  <c r="O20" i="113"/>
  <c r="M20" i="113"/>
  <c r="K20" i="113"/>
  <c r="I20" i="113"/>
  <c r="G20" i="113"/>
  <c r="E20" i="113"/>
  <c r="D20" i="113"/>
  <c r="B20" i="113"/>
  <c r="O18" i="113"/>
  <c r="M18" i="113"/>
  <c r="K18" i="113"/>
  <c r="I18" i="113"/>
  <c r="G18" i="113"/>
  <c r="E18" i="113"/>
  <c r="B18" i="113"/>
  <c r="D18" i="113" s="1"/>
  <c r="O16" i="113"/>
  <c r="M16" i="113"/>
  <c r="K16" i="113"/>
  <c r="I16" i="113"/>
  <c r="G16" i="113"/>
  <c r="E16" i="113"/>
  <c r="B16" i="113"/>
  <c r="O14" i="113"/>
  <c r="M14" i="113"/>
  <c r="K14" i="113"/>
  <c r="I14" i="113"/>
  <c r="G14" i="113"/>
  <c r="E14" i="113"/>
  <c r="D14" i="113"/>
  <c r="B14" i="113"/>
  <c r="O12" i="113"/>
  <c r="M12" i="113"/>
  <c r="K12" i="113"/>
  <c r="I12" i="113"/>
  <c r="G12" i="113"/>
  <c r="E12" i="113"/>
  <c r="B12" i="113"/>
  <c r="D12" i="113" s="1"/>
  <c r="O10" i="113"/>
  <c r="M10" i="113"/>
  <c r="K10" i="113"/>
  <c r="I10" i="113"/>
  <c r="G10" i="113"/>
  <c r="E10" i="113"/>
  <c r="B10" i="113"/>
  <c r="D10" i="113" s="1"/>
  <c r="O8" i="113"/>
  <c r="M8" i="113"/>
  <c r="K8" i="113"/>
  <c r="I8" i="113"/>
  <c r="G8" i="113"/>
  <c r="E8" i="113"/>
  <c r="D8" i="113"/>
  <c r="B8" i="113"/>
  <c r="D34" i="113" s="1"/>
  <c r="O68" i="112"/>
  <c r="M68" i="112"/>
  <c r="K68" i="112"/>
  <c r="I68" i="112"/>
  <c r="G68" i="112"/>
  <c r="E68" i="112"/>
  <c r="B68" i="112"/>
  <c r="O66" i="112"/>
  <c r="M66" i="112"/>
  <c r="K66" i="112"/>
  <c r="I66" i="112"/>
  <c r="G66" i="112"/>
  <c r="E66" i="112"/>
  <c r="B66" i="112"/>
  <c r="D66" i="112" s="1"/>
  <c r="O64" i="112"/>
  <c r="M64" i="112"/>
  <c r="K64" i="112"/>
  <c r="I64" i="112"/>
  <c r="G64" i="112"/>
  <c r="E64" i="112"/>
  <c r="B64" i="112"/>
  <c r="O62" i="112"/>
  <c r="M62" i="112"/>
  <c r="K62" i="112"/>
  <c r="I62" i="112"/>
  <c r="G62" i="112"/>
  <c r="E62" i="112"/>
  <c r="B62" i="112"/>
  <c r="O60" i="112"/>
  <c r="M60" i="112"/>
  <c r="K60" i="112"/>
  <c r="I60" i="112"/>
  <c r="G60" i="112"/>
  <c r="E60" i="112"/>
  <c r="B60" i="112"/>
  <c r="O58" i="112"/>
  <c r="M58" i="112"/>
  <c r="K58" i="112"/>
  <c r="I58" i="112"/>
  <c r="G58" i="112"/>
  <c r="E58" i="112"/>
  <c r="B58" i="112"/>
  <c r="O56" i="112"/>
  <c r="M56" i="112"/>
  <c r="K56" i="112"/>
  <c r="I56" i="112"/>
  <c r="G56" i="112"/>
  <c r="E56" i="112"/>
  <c r="B56" i="112"/>
  <c r="O54" i="112"/>
  <c r="M54" i="112"/>
  <c r="K54" i="112"/>
  <c r="I54" i="112"/>
  <c r="G54" i="112"/>
  <c r="E54" i="112"/>
  <c r="B54" i="112"/>
  <c r="D54" i="112" s="1"/>
  <c r="O52" i="112"/>
  <c r="M52" i="112"/>
  <c r="K52" i="112"/>
  <c r="I52" i="112"/>
  <c r="G52" i="112"/>
  <c r="E52" i="112"/>
  <c r="B52" i="112"/>
  <c r="O50" i="112"/>
  <c r="M50" i="112"/>
  <c r="K50" i="112"/>
  <c r="I50" i="112"/>
  <c r="G50" i="112"/>
  <c r="E50" i="112"/>
  <c r="B50" i="112"/>
  <c r="O48" i="112"/>
  <c r="M48" i="112"/>
  <c r="K48" i="112"/>
  <c r="I48" i="112"/>
  <c r="G48" i="112"/>
  <c r="E48" i="112"/>
  <c r="B48" i="112"/>
  <c r="O46" i="112"/>
  <c r="M46" i="112"/>
  <c r="K46" i="112"/>
  <c r="I46" i="112"/>
  <c r="G46" i="112"/>
  <c r="E46" i="112"/>
  <c r="B46" i="112"/>
  <c r="O44" i="112"/>
  <c r="M44" i="112"/>
  <c r="K44" i="112"/>
  <c r="I44" i="112"/>
  <c r="G44" i="112"/>
  <c r="E44" i="112"/>
  <c r="B44" i="112"/>
  <c r="O42" i="112"/>
  <c r="M42" i="112"/>
  <c r="K42" i="112"/>
  <c r="I42" i="112"/>
  <c r="G42" i="112"/>
  <c r="E42" i="112"/>
  <c r="B42" i="112"/>
  <c r="D42" i="112" s="1"/>
  <c r="O40" i="112"/>
  <c r="M40" i="112"/>
  <c r="K40" i="112"/>
  <c r="I40" i="112"/>
  <c r="G40" i="112"/>
  <c r="E40" i="112"/>
  <c r="B40" i="112"/>
  <c r="O38" i="112"/>
  <c r="M38" i="112"/>
  <c r="K38" i="112"/>
  <c r="I38" i="112"/>
  <c r="G38" i="112"/>
  <c r="E38" i="112"/>
  <c r="B38" i="112"/>
  <c r="O36" i="112"/>
  <c r="M36" i="112"/>
  <c r="K36" i="112"/>
  <c r="I36" i="112"/>
  <c r="G36" i="112"/>
  <c r="E36" i="112"/>
  <c r="B36" i="112"/>
  <c r="O34" i="112"/>
  <c r="M34" i="112"/>
  <c r="K34" i="112"/>
  <c r="I34" i="112"/>
  <c r="G34" i="112"/>
  <c r="E34" i="112"/>
  <c r="B34" i="112"/>
  <c r="O32" i="112"/>
  <c r="M32" i="112"/>
  <c r="K32" i="112"/>
  <c r="I32" i="112"/>
  <c r="G32" i="112"/>
  <c r="E32" i="112"/>
  <c r="B32" i="112"/>
  <c r="O30" i="112"/>
  <c r="M30" i="112"/>
  <c r="K30" i="112"/>
  <c r="I30" i="112"/>
  <c r="G30" i="112"/>
  <c r="E30" i="112"/>
  <c r="B30" i="112"/>
  <c r="O28" i="112"/>
  <c r="M28" i="112"/>
  <c r="K28" i="112"/>
  <c r="I28" i="112"/>
  <c r="G28" i="112"/>
  <c r="E28" i="112"/>
  <c r="B28" i="112"/>
  <c r="O26" i="112"/>
  <c r="M26" i="112"/>
  <c r="K26" i="112"/>
  <c r="I26" i="112"/>
  <c r="G26" i="112"/>
  <c r="E26" i="112"/>
  <c r="B26" i="112"/>
  <c r="D26" i="112" s="1"/>
  <c r="O24" i="112"/>
  <c r="M24" i="112"/>
  <c r="K24" i="112"/>
  <c r="I24" i="112"/>
  <c r="G24" i="112"/>
  <c r="E24" i="112"/>
  <c r="B24" i="112"/>
  <c r="O22" i="112"/>
  <c r="M22" i="112"/>
  <c r="K22" i="112"/>
  <c r="I22" i="112"/>
  <c r="G22" i="112"/>
  <c r="E22" i="112"/>
  <c r="B22" i="112"/>
  <c r="O20" i="112"/>
  <c r="M20" i="112"/>
  <c r="K20" i="112"/>
  <c r="I20" i="112"/>
  <c r="G20" i="112"/>
  <c r="E20" i="112"/>
  <c r="B20" i="112"/>
  <c r="O18" i="112"/>
  <c r="M18" i="112"/>
  <c r="K18" i="112"/>
  <c r="I18" i="112"/>
  <c r="G18" i="112"/>
  <c r="E18" i="112"/>
  <c r="B18" i="112"/>
  <c r="O16" i="112"/>
  <c r="M16" i="112"/>
  <c r="K16" i="112"/>
  <c r="I16" i="112"/>
  <c r="G16" i="112"/>
  <c r="E16" i="112"/>
  <c r="B16" i="112"/>
  <c r="D16" i="112" s="1"/>
  <c r="O14" i="112"/>
  <c r="M14" i="112"/>
  <c r="K14" i="112"/>
  <c r="I14" i="112"/>
  <c r="G14" i="112"/>
  <c r="E14" i="112"/>
  <c r="B14" i="112"/>
  <c r="D14" i="112" s="1"/>
  <c r="O12" i="112"/>
  <c r="M12" i="112"/>
  <c r="K12" i="112"/>
  <c r="I12" i="112"/>
  <c r="G12" i="112"/>
  <c r="E12" i="112"/>
  <c r="B12" i="112"/>
  <c r="O10" i="112"/>
  <c r="M10" i="112"/>
  <c r="K10" i="112"/>
  <c r="I10" i="112"/>
  <c r="G10" i="112"/>
  <c r="E10" i="112"/>
  <c r="B10" i="112"/>
  <c r="O8" i="112"/>
  <c r="M8" i="112"/>
  <c r="K8" i="112"/>
  <c r="I8" i="112"/>
  <c r="G8" i="112"/>
  <c r="E8" i="112"/>
  <c r="B8" i="112"/>
  <c r="O68" i="111"/>
  <c r="M68" i="111"/>
  <c r="K68" i="111"/>
  <c r="I68" i="111"/>
  <c r="G68" i="111"/>
  <c r="E68" i="111"/>
  <c r="B68" i="111"/>
  <c r="D68" i="111" s="1"/>
  <c r="O66" i="111"/>
  <c r="M66" i="111"/>
  <c r="K66" i="111"/>
  <c r="I66" i="111"/>
  <c r="G66" i="111"/>
  <c r="E66" i="111"/>
  <c r="B66" i="111"/>
  <c r="D66" i="111" s="1"/>
  <c r="O64" i="111"/>
  <c r="M64" i="111"/>
  <c r="K64" i="111"/>
  <c r="I64" i="111"/>
  <c r="G64" i="111"/>
  <c r="E64" i="111"/>
  <c r="D64" i="111"/>
  <c r="B64" i="111"/>
  <c r="O62" i="111"/>
  <c r="M62" i="111"/>
  <c r="K62" i="111"/>
  <c r="I62" i="111"/>
  <c r="G62" i="111"/>
  <c r="E62" i="111"/>
  <c r="B62" i="111"/>
  <c r="O60" i="111"/>
  <c r="M60" i="111"/>
  <c r="K60" i="111"/>
  <c r="I60" i="111"/>
  <c r="G60" i="111"/>
  <c r="E60" i="111"/>
  <c r="B60" i="111"/>
  <c r="D60" i="111" s="1"/>
  <c r="O58" i="111"/>
  <c r="M58" i="111"/>
  <c r="K58" i="111"/>
  <c r="I58" i="111"/>
  <c r="G58" i="111"/>
  <c r="E58" i="111"/>
  <c r="D58" i="111"/>
  <c r="B58" i="111"/>
  <c r="O56" i="111"/>
  <c r="M56" i="111"/>
  <c r="K56" i="111"/>
  <c r="I56" i="111"/>
  <c r="G56" i="111"/>
  <c r="E56" i="111"/>
  <c r="B56" i="111"/>
  <c r="O54" i="111"/>
  <c r="M54" i="111"/>
  <c r="K54" i="111"/>
  <c r="I54" i="111"/>
  <c r="G54" i="111"/>
  <c r="E54" i="111"/>
  <c r="B54" i="111"/>
  <c r="D54" i="111" s="1"/>
  <c r="O52" i="111"/>
  <c r="M52" i="111"/>
  <c r="K52" i="111"/>
  <c r="I52" i="111"/>
  <c r="G52" i="111"/>
  <c r="E52" i="111"/>
  <c r="D52" i="111"/>
  <c r="B52" i="111"/>
  <c r="O50" i="111"/>
  <c r="M50" i="111"/>
  <c r="K50" i="111"/>
  <c r="I50" i="111"/>
  <c r="G50" i="111"/>
  <c r="E50" i="111"/>
  <c r="B50" i="111"/>
  <c r="O48" i="111"/>
  <c r="M48" i="111"/>
  <c r="K48" i="111"/>
  <c r="I48" i="111"/>
  <c r="G48" i="111"/>
  <c r="E48" i="111"/>
  <c r="B48" i="111"/>
  <c r="D48" i="111" s="1"/>
  <c r="O46" i="111"/>
  <c r="M46" i="111"/>
  <c r="K46" i="111"/>
  <c r="I46" i="111"/>
  <c r="G46" i="111"/>
  <c r="E46" i="111"/>
  <c r="D46" i="111"/>
  <c r="B46" i="111"/>
  <c r="O44" i="111"/>
  <c r="M44" i="111"/>
  <c r="K44" i="111"/>
  <c r="I44" i="111"/>
  <c r="G44" i="111"/>
  <c r="E44" i="111"/>
  <c r="B44" i="111"/>
  <c r="O42" i="111"/>
  <c r="M42" i="111"/>
  <c r="K42" i="111"/>
  <c r="I42" i="111"/>
  <c r="G42" i="111"/>
  <c r="E42" i="111"/>
  <c r="B42" i="111"/>
  <c r="D42" i="111" s="1"/>
  <c r="O40" i="111"/>
  <c r="M40" i="111"/>
  <c r="K40" i="111"/>
  <c r="I40" i="111"/>
  <c r="G40" i="111"/>
  <c r="E40" i="111"/>
  <c r="D40" i="111"/>
  <c r="B40" i="111"/>
  <c r="O38" i="111"/>
  <c r="M38" i="111"/>
  <c r="K38" i="111"/>
  <c r="I38" i="111"/>
  <c r="G38" i="111"/>
  <c r="E38" i="111"/>
  <c r="B38" i="111"/>
  <c r="O36" i="111"/>
  <c r="M36" i="111"/>
  <c r="K36" i="111"/>
  <c r="I36" i="111"/>
  <c r="G36" i="111"/>
  <c r="E36" i="111"/>
  <c r="B36" i="111"/>
  <c r="D36" i="111" s="1"/>
  <c r="O34" i="111"/>
  <c r="M34" i="111"/>
  <c r="K34" i="111"/>
  <c r="I34" i="111"/>
  <c r="G34" i="111"/>
  <c r="E34" i="111"/>
  <c r="D34" i="111"/>
  <c r="B34" i="111"/>
  <c r="O32" i="111"/>
  <c r="M32" i="111"/>
  <c r="K32" i="111"/>
  <c r="I32" i="111"/>
  <c r="G32" i="111"/>
  <c r="E32" i="111"/>
  <c r="B32" i="111"/>
  <c r="D32" i="111" s="1"/>
  <c r="O30" i="111"/>
  <c r="M30" i="111"/>
  <c r="K30" i="111"/>
  <c r="I30" i="111"/>
  <c r="G30" i="111"/>
  <c r="E30" i="111"/>
  <c r="B30" i="111"/>
  <c r="D30" i="111" s="1"/>
  <c r="O28" i="111"/>
  <c r="M28" i="111"/>
  <c r="K28" i="111"/>
  <c r="I28" i="111"/>
  <c r="G28" i="111"/>
  <c r="E28" i="111"/>
  <c r="D28" i="111"/>
  <c r="B28" i="111"/>
  <c r="O26" i="111"/>
  <c r="M26" i="111"/>
  <c r="K26" i="111"/>
  <c r="I26" i="111"/>
  <c r="G26" i="111"/>
  <c r="E26" i="111"/>
  <c r="B26" i="111"/>
  <c r="D26" i="111" s="1"/>
  <c r="O24" i="111"/>
  <c r="M24" i="111"/>
  <c r="K24" i="111"/>
  <c r="I24" i="111"/>
  <c r="G24" i="111"/>
  <c r="E24" i="111"/>
  <c r="B24" i="111"/>
  <c r="D24" i="111" s="1"/>
  <c r="O22" i="111"/>
  <c r="M22" i="111"/>
  <c r="K22" i="111"/>
  <c r="I22" i="111"/>
  <c r="G22" i="111"/>
  <c r="E22" i="111"/>
  <c r="D22" i="111"/>
  <c r="B22" i="111"/>
  <c r="O20" i="111"/>
  <c r="M20" i="111"/>
  <c r="K20" i="111"/>
  <c r="I20" i="111"/>
  <c r="G20" i="111"/>
  <c r="E20" i="111"/>
  <c r="B20" i="111"/>
  <c r="D20" i="111" s="1"/>
  <c r="O18" i="111"/>
  <c r="M18" i="111"/>
  <c r="K18" i="111"/>
  <c r="I18" i="111"/>
  <c r="G18" i="111"/>
  <c r="E18" i="111"/>
  <c r="B18" i="111"/>
  <c r="D18" i="111" s="1"/>
  <c r="O16" i="111"/>
  <c r="M16" i="111"/>
  <c r="K16" i="111"/>
  <c r="I16" i="111"/>
  <c r="G16" i="111"/>
  <c r="E16" i="111"/>
  <c r="D16" i="111"/>
  <c r="B16" i="111"/>
  <c r="O14" i="111"/>
  <c r="M14" i="111"/>
  <c r="K14" i="111"/>
  <c r="I14" i="111"/>
  <c r="G14" i="111"/>
  <c r="E14" i="111"/>
  <c r="B14" i="111"/>
  <c r="D14" i="111" s="1"/>
  <c r="O12" i="111"/>
  <c r="M12" i="111"/>
  <c r="K12" i="111"/>
  <c r="I12" i="111"/>
  <c r="G12" i="111"/>
  <c r="E12" i="111"/>
  <c r="B12" i="111"/>
  <c r="D12" i="111" s="1"/>
  <c r="O10" i="111"/>
  <c r="M10" i="111"/>
  <c r="K10" i="111"/>
  <c r="I10" i="111"/>
  <c r="G10" i="111"/>
  <c r="E10" i="111"/>
  <c r="D10" i="111"/>
  <c r="B10" i="111"/>
  <c r="O8" i="111"/>
  <c r="M8" i="111"/>
  <c r="K8" i="111"/>
  <c r="I8" i="111"/>
  <c r="G8" i="111"/>
  <c r="E8" i="111"/>
  <c r="B8" i="111"/>
  <c r="D62" i="111" s="1"/>
  <c r="O68" i="110"/>
  <c r="M68" i="110"/>
  <c r="K68" i="110"/>
  <c r="I68" i="110"/>
  <c r="G68" i="110"/>
  <c r="E68" i="110"/>
  <c r="B68" i="110"/>
  <c r="D68" i="110" s="1"/>
  <c r="O66" i="110"/>
  <c r="M66" i="110"/>
  <c r="K66" i="110"/>
  <c r="I66" i="110"/>
  <c r="G66" i="110"/>
  <c r="E66" i="110"/>
  <c r="D66" i="110"/>
  <c r="B66" i="110"/>
  <c r="O64" i="110"/>
  <c r="M64" i="110"/>
  <c r="K64" i="110"/>
  <c r="I64" i="110"/>
  <c r="G64" i="110"/>
  <c r="E64" i="110"/>
  <c r="B64" i="110"/>
  <c r="O62" i="110"/>
  <c r="M62" i="110"/>
  <c r="K62" i="110"/>
  <c r="I62" i="110"/>
  <c r="G62" i="110"/>
  <c r="E62" i="110"/>
  <c r="B62" i="110"/>
  <c r="D62" i="110" s="1"/>
  <c r="O60" i="110"/>
  <c r="M60" i="110"/>
  <c r="K60" i="110"/>
  <c r="I60" i="110"/>
  <c r="G60" i="110"/>
  <c r="E60" i="110"/>
  <c r="D60" i="110"/>
  <c r="B60" i="110"/>
  <c r="O58" i="110"/>
  <c r="M58" i="110"/>
  <c r="K58" i="110"/>
  <c r="I58" i="110"/>
  <c r="G58" i="110"/>
  <c r="E58" i="110"/>
  <c r="B58" i="110"/>
  <c r="O56" i="110"/>
  <c r="M56" i="110"/>
  <c r="K56" i="110"/>
  <c r="I56" i="110"/>
  <c r="G56" i="110"/>
  <c r="E56" i="110"/>
  <c r="B56" i="110"/>
  <c r="D56" i="110" s="1"/>
  <c r="O54" i="110"/>
  <c r="M54" i="110"/>
  <c r="K54" i="110"/>
  <c r="I54" i="110"/>
  <c r="G54" i="110"/>
  <c r="E54" i="110"/>
  <c r="D54" i="110"/>
  <c r="B54" i="110"/>
  <c r="O52" i="110"/>
  <c r="M52" i="110"/>
  <c r="K52" i="110"/>
  <c r="I52" i="110"/>
  <c r="G52" i="110"/>
  <c r="E52" i="110"/>
  <c r="B52" i="110"/>
  <c r="D52" i="110" s="1"/>
  <c r="O50" i="110"/>
  <c r="M50" i="110"/>
  <c r="K50" i="110"/>
  <c r="I50" i="110"/>
  <c r="G50" i="110"/>
  <c r="E50" i="110"/>
  <c r="B50" i="110"/>
  <c r="D50" i="110" s="1"/>
  <c r="O48" i="110"/>
  <c r="M48" i="110"/>
  <c r="K48" i="110"/>
  <c r="I48" i="110"/>
  <c r="G48" i="110"/>
  <c r="E48" i="110"/>
  <c r="D48" i="110"/>
  <c r="B48" i="110"/>
  <c r="O46" i="110"/>
  <c r="M46" i="110"/>
  <c r="K46" i="110"/>
  <c r="I46" i="110"/>
  <c r="G46" i="110"/>
  <c r="E46" i="110"/>
  <c r="B46" i="110"/>
  <c r="D46" i="110" s="1"/>
  <c r="O44" i="110"/>
  <c r="M44" i="110"/>
  <c r="K44" i="110"/>
  <c r="I44" i="110"/>
  <c r="G44" i="110"/>
  <c r="E44" i="110"/>
  <c r="B44" i="110"/>
  <c r="D44" i="110" s="1"/>
  <c r="O42" i="110"/>
  <c r="M42" i="110"/>
  <c r="K42" i="110"/>
  <c r="I42" i="110"/>
  <c r="G42" i="110"/>
  <c r="E42" i="110"/>
  <c r="D42" i="110"/>
  <c r="B42" i="110"/>
  <c r="O40" i="110"/>
  <c r="M40" i="110"/>
  <c r="K40" i="110"/>
  <c r="I40" i="110"/>
  <c r="G40" i="110"/>
  <c r="E40" i="110"/>
  <c r="B40" i="110"/>
  <c r="D40" i="110" s="1"/>
  <c r="O38" i="110"/>
  <c r="M38" i="110"/>
  <c r="K38" i="110"/>
  <c r="I38" i="110"/>
  <c r="G38" i="110"/>
  <c r="E38" i="110"/>
  <c r="B38" i="110"/>
  <c r="D38" i="110" s="1"/>
  <c r="O36" i="110"/>
  <c r="M36" i="110"/>
  <c r="K36" i="110"/>
  <c r="I36" i="110"/>
  <c r="G36" i="110"/>
  <c r="E36" i="110"/>
  <c r="D36" i="110"/>
  <c r="B36" i="110"/>
  <c r="O34" i="110"/>
  <c r="M34" i="110"/>
  <c r="K34" i="110"/>
  <c r="I34" i="110"/>
  <c r="G34" i="110"/>
  <c r="E34" i="110"/>
  <c r="B34" i="110"/>
  <c r="D34" i="110" s="1"/>
  <c r="O32" i="110"/>
  <c r="M32" i="110"/>
  <c r="K32" i="110"/>
  <c r="I32" i="110"/>
  <c r="G32" i="110"/>
  <c r="E32" i="110"/>
  <c r="B32" i="110"/>
  <c r="D32" i="110" s="1"/>
  <c r="O30" i="110"/>
  <c r="M30" i="110"/>
  <c r="K30" i="110"/>
  <c r="I30" i="110"/>
  <c r="G30" i="110"/>
  <c r="E30" i="110"/>
  <c r="D30" i="110"/>
  <c r="B30" i="110"/>
  <c r="O28" i="110"/>
  <c r="M28" i="110"/>
  <c r="K28" i="110"/>
  <c r="I28" i="110"/>
  <c r="G28" i="110"/>
  <c r="E28" i="110"/>
  <c r="B28" i="110"/>
  <c r="D28" i="110" s="1"/>
  <c r="O26" i="110"/>
  <c r="M26" i="110"/>
  <c r="K26" i="110"/>
  <c r="I26" i="110"/>
  <c r="G26" i="110"/>
  <c r="E26" i="110"/>
  <c r="B26" i="110"/>
  <c r="D26" i="110" s="1"/>
  <c r="O24" i="110"/>
  <c r="M24" i="110"/>
  <c r="K24" i="110"/>
  <c r="I24" i="110"/>
  <c r="G24" i="110"/>
  <c r="E24" i="110"/>
  <c r="D24" i="110"/>
  <c r="B24" i="110"/>
  <c r="O22" i="110"/>
  <c r="M22" i="110"/>
  <c r="K22" i="110"/>
  <c r="I22" i="110"/>
  <c r="G22" i="110"/>
  <c r="E22" i="110"/>
  <c r="B22" i="110"/>
  <c r="D22" i="110" s="1"/>
  <c r="O20" i="110"/>
  <c r="M20" i="110"/>
  <c r="K20" i="110"/>
  <c r="I20" i="110"/>
  <c r="G20" i="110"/>
  <c r="E20" i="110"/>
  <c r="B20" i="110"/>
  <c r="D20" i="110" s="1"/>
  <c r="O18" i="110"/>
  <c r="M18" i="110"/>
  <c r="K18" i="110"/>
  <c r="I18" i="110"/>
  <c r="G18" i="110"/>
  <c r="E18" i="110"/>
  <c r="D18" i="110"/>
  <c r="B18" i="110"/>
  <c r="O16" i="110"/>
  <c r="M16" i="110"/>
  <c r="K16" i="110"/>
  <c r="I16" i="110"/>
  <c r="G16" i="110"/>
  <c r="E16" i="110"/>
  <c r="B16" i="110"/>
  <c r="D16" i="110" s="1"/>
  <c r="O14" i="110"/>
  <c r="M14" i="110"/>
  <c r="K14" i="110"/>
  <c r="I14" i="110"/>
  <c r="G14" i="110"/>
  <c r="E14" i="110"/>
  <c r="B14" i="110"/>
  <c r="D14" i="110" s="1"/>
  <c r="O12" i="110"/>
  <c r="M12" i="110"/>
  <c r="K12" i="110"/>
  <c r="I12" i="110"/>
  <c r="G12" i="110"/>
  <c r="E12" i="110"/>
  <c r="D12" i="110"/>
  <c r="B12" i="110"/>
  <c r="O10" i="110"/>
  <c r="M10" i="110"/>
  <c r="K10" i="110"/>
  <c r="I10" i="110"/>
  <c r="G10" i="110"/>
  <c r="E10" i="110"/>
  <c r="B10" i="110"/>
  <c r="D10" i="110" s="1"/>
  <c r="O8" i="110"/>
  <c r="M8" i="110"/>
  <c r="K8" i="110"/>
  <c r="I8" i="110"/>
  <c r="G8" i="110"/>
  <c r="E8" i="110"/>
  <c r="B8" i="110"/>
  <c r="D64" i="110" s="1"/>
  <c r="O68" i="109"/>
  <c r="M68" i="109"/>
  <c r="K68" i="109"/>
  <c r="I68" i="109"/>
  <c r="G68" i="109"/>
  <c r="E68" i="109"/>
  <c r="D68" i="109"/>
  <c r="B68" i="109"/>
  <c r="O66" i="109"/>
  <c r="M66" i="109"/>
  <c r="K66" i="109"/>
  <c r="I66" i="109"/>
  <c r="G66" i="109"/>
  <c r="E66" i="109"/>
  <c r="B66" i="109"/>
  <c r="D66" i="109" s="1"/>
  <c r="O64" i="109"/>
  <c r="M64" i="109"/>
  <c r="K64" i="109"/>
  <c r="I64" i="109"/>
  <c r="G64" i="109"/>
  <c r="E64" i="109"/>
  <c r="B64" i="109"/>
  <c r="D64" i="109" s="1"/>
  <c r="O62" i="109"/>
  <c r="M62" i="109"/>
  <c r="K62" i="109"/>
  <c r="I62" i="109"/>
  <c r="G62" i="109"/>
  <c r="E62" i="109"/>
  <c r="D62" i="109"/>
  <c r="B62" i="109"/>
  <c r="O60" i="109"/>
  <c r="M60" i="109"/>
  <c r="K60" i="109"/>
  <c r="I60" i="109"/>
  <c r="G60" i="109"/>
  <c r="E60" i="109"/>
  <c r="B60" i="109"/>
  <c r="D60" i="109" s="1"/>
  <c r="O58" i="109"/>
  <c r="M58" i="109"/>
  <c r="K58" i="109"/>
  <c r="I58" i="109"/>
  <c r="G58" i="109"/>
  <c r="E58" i="109"/>
  <c r="B58" i="109"/>
  <c r="D58" i="109" s="1"/>
  <c r="O56" i="109"/>
  <c r="M56" i="109"/>
  <c r="K56" i="109"/>
  <c r="I56" i="109"/>
  <c r="G56" i="109"/>
  <c r="E56" i="109"/>
  <c r="D56" i="109"/>
  <c r="B56" i="109"/>
  <c r="O54" i="109"/>
  <c r="M54" i="109"/>
  <c r="K54" i="109"/>
  <c r="I54" i="109"/>
  <c r="G54" i="109"/>
  <c r="E54" i="109"/>
  <c r="B54" i="109"/>
  <c r="D54" i="109" s="1"/>
  <c r="O52" i="109"/>
  <c r="M52" i="109"/>
  <c r="K52" i="109"/>
  <c r="I52" i="109"/>
  <c r="G52" i="109"/>
  <c r="E52" i="109"/>
  <c r="B52" i="109"/>
  <c r="D52" i="109" s="1"/>
  <c r="O50" i="109"/>
  <c r="M50" i="109"/>
  <c r="K50" i="109"/>
  <c r="I50" i="109"/>
  <c r="G50" i="109"/>
  <c r="E50" i="109"/>
  <c r="D50" i="109"/>
  <c r="B50" i="109"/>
  <c r="O48" i="109"/>
  <c r="M48" i="109"/>
  <c r="K48" i="109"/>
  <c r="I48" i="109"/>
  <c r="G48" i="109"/>
  <c r="E48" i="109"/>
  <c r="B48" i="109"/>
  <c r="D48" i="109" s="1"/>
  <c r="O46" i="109"/>
  <c r="M46" i="109"/>
  <c r="K46" i="109"/>
  <c r="I46" i="109"/>
  <c r="G46" i="109"/>
  <c r="E46" i="109"/>
  <c r="B46" i="109"/>
  <c r="D46" i="109" s="1"/>
  <c r="O44" i="109"/>
  <c r="M44" i="109"/>
  <c r="K44" i="109"/>
  <c r="I44" i="109"/>
  <c r="G44" i="109"/>
  <c r="E44" i="109"/>
  <c r="D44" i="109"/>
  <c r="B44" i="109"/>
  <c r="O42" i="109"/>
  <c r="M42" i="109"/>
  <c r="K42" i="109"/>
  <c r="I42" i="109"/>
  <c r="G42" i="109"/>
  <c r="E42" i="109"/>
  <c r="B42" i="109"/>
  <c r="D42" i="109" s="1"/>
  <c r="O40" i="109"/>
  <c r="M40" i="109"/>
  <c r="K40" i="109"/>
  <c r="I40" i="109"/>
  <c r="G40" i="109"/>
  <c r="E40" i="109"/>
  <c r="B40" i="109"/>
  <c r="D40" i="109" s="1"/>
  <c r="O38" i="109"/>
  <c r="M38" i="109"/>
  <c r="K38" i="109"/>
  <c r="I38" i="109"/>
  <c r="G38" i="109"/>
  <c r="E38" i="109"/>
  <c r="D38" i="109"/>
  <c r="B38" i="109"/>
  <c r="O36" i="109"/>
  <c r="M36" i="109"/>
  <c r="K36" i="109"/>
  <c r="I36" i="109"/>
  <c r="G36" i="109"/>
  <c r="E36" i="109"/>
  <c r="B36" i="109"/>
  <c r="D36" i="109" s="1"/>
  <c r="O34" i="109"/>
  <c r="M34" i="109"/>
  <c r="K34" i="109"/>
  <c r="I34" i="109"/>
  <c r="G34" i="109"/>
  <c r="E34" i="109"/>
  <c r="B34" i="109"/>
  <c r="D34" i="109" s="1"/>
  <c r="O32" i="109"/>
  <c r="M32" i="109"/>
  <c r="K32" i="109"/>
  <c r="I32" i="109"/>
  <c r="G32" i="109"/>
  <c r="E32" i="109"/>
  <c r="D32" i="109"/>
  <c r="B32" i="109"/>
  <c r="O30" i="109"/>
  <c r="M30" i="109"/>
  <c r="K30" i="109"/>
  <c r="I30" i="109"/>
  <c r="G30" i="109"/>
  <c r="E30" i="109"/>
  <c r="B30" i="109"/>
  <c r="D30" i="109" s="1"/>
  <c r="O28" i="109"/>
  <c r="M28" i="109"/>
  <c r="K28" i="109"/>
  <c r="I28" i="109"/>
  <c r="G28" i="109"/>
  <c r="E28" i="109"/>
  <c r="B28" i="109"/>
  <c r="D28" i="109" s="1"/>
  <c r="O26" i="109"/>
  <c r="M26" i="109"/>
  <c r="K26" i="109"/>
  <c r="I26" i="109"/>
  <c r="G26" i="109"/>
  <c r="E26" i="109"/>
  <c r="D26" i="109"/>
  <c r="B26" i="109"/>
  <c r="O24" i="109"/>
  <c r="M24" i="109"/>
  <c r="K24" i="109"/>
  <c r="I24" i="109"/>
  <c r="G24" i="109"/>
  <c r="E24" i="109"/>
  <c r="B24" i="109"/>
  <c r="D24" i="109" s="1"/>
  <c r="O22" i="109"/>
  <c r="M22" i="109"/>
  <c r="K22" i="109"/>
  <c r="I22" i="109"/>
  <c r="G22" i="109"/>
  <c r="E22" i="109"/>
  <c r="B22" i="109"/>
  <c r="O20" i="109"/>
  <c r="M20" i="109"/>
  <c r="K20" i="109"/>
  <c r="I20" i="109"/>
  <c r="G20" i="109"/>
  <c r="E20" i="109"/>
  <c r="D20" i="109"/>
  <c r="B20" i="109"/>
  <c r="O18" i="109"/>
  <c r="M18" i="109"/>
  <c r="K18" i="109"/>
  <c r="I18" i="109"/>
  <c r="G18" i="109"/>
  <c r="E18" i="109"/>
  <c r="B18" i="109"/>
  <c r="D18" i="109" s="1"/>
  <c r="O16" i="109"/>
  <c r="M16" i="109"/>
  <c r="K16" i="109"/>
  <c r="I16" i="109"/>
  <c r="G16" i="109"/>
  <c r="E16" i="109"/>
  <c r="B16" i="109"/>
  <c r="O14" i="109"/>
  <c r="M14" i="109"/>
  <c r="K14" i="109"/>
  <c r="I14" i="109"/>
  <c r="G14" i="109"/>
  <c r="E14" i="109"/>
  <c r="D14" i="109"/>
  <c r="B14" i="109"/>
  <c r="O12" i="109"/>
  <c r="M12" i="109"/>
  <c r="K12" i="109"/>
  <c r="I12" i="109"/>
  <c r="G12" i="109"/>
  <c r="E12" i="109"/>
  <c r="B12" i="109"/>
  <c r="D12" i="109" s="1"/>
  <c r="O10" i="109"/>
  <c r="M10" i="109"/>
  <c r="K10" i="109"/>
  <c r="I10" i="109"/>
  <c r="G10" i="109"/>
  <c r="E10" i="109"/>
  <c r="B10" i="109"/>
  <c r="D10" i="109" s="1"/>
  <c r="O8" i="109"/>
  <c r="M8" i="109"/>
  <c r="K8" i="109"/>
  <c r="I8" i="109"/>
  <c r="G8" i="109"/>
  <c r="E8" i="109"/>
  <c r="D8" i="109"/>
  <c r="B8" i="109"/>
  <c r="D22" i="109" s="1"/>
  <c r="O68" i="108"/>
  <c r="M68" i="108"/>
  <c r="K68" i="108"/>
  <c r="I68" i="108"/>
  <c r="G68" i="108"/>
  <c r="E68" i="108"/>
  <c r="B68" i="108"/>
  <c r="O66" i="108"/>
  <c r="M66" i="108"/>
  <c r="K66" i="108"/>
  <c r="I66" i="108"/>
  <c r="G66" i="108"/>
  <c r="E66" i="108"/>
  <c r="B66" i="108"/>
  <c r="O64" i="108"/>
  <c r="M64" i="108"/>
  <c r="K64" i="108"/>
  <c r="I64" i="108"/>
  <c r="G64" i="108"/>
  <c r="E64" i="108"/>
  <c r="B64" i="108"/>
  <c r="O62" i="108"/>
  <c r="M62" i="108"/>
  <c r="K62" i="108"/>
  <c r="I62" i="108"/>
  <c r="G62" i="108"/>
  <c r="E62" i="108"/>
  <c r="B62" i="108"/>
  <c r="O60" i="108"/>
  <c r="M60" i="108"/>
  <c r="K60" i="108"/>
  <c r="I60" i="108"/>
  <c r="G60" i="108"/>
  <c r="E60" i="108"/>
  <c r="B60" i="108"/>
  <c r="O58" i="108"/>
  <c r="M58" i="108"/>
  <c r="K58" i="108"/>
  <c r="I58" i="108"/>
  <c r="G58" i="108"/>
  <c r="E58" i="108"/>
  <c r="B58" i="108"/>
  <c r="O56" i="108"/>
  <c r="M56" i="108"/>
  <c r="K56" i="108"/>
  <c r="I56" i="108"/>
  <c r="G56" i="108"/>
  <c r="E56" i="108"/>
  <c r="B56" i="108"/>
  <c r="O54" i="108"/>
  <c r="M54" i="108"/>
  <c r="K54" i="108"/>
  <c r="I54" i="108"/>
  <c r="G54" i="108"/>
  <c r="E54" i="108"/>
  <c r="B54" i="108"/>
  <c r="O52" i="108"/>
  <c r="M52" i="108"/>
  <c r="K52" i="108"/>
  <c r="I52" i="108"/>
  <c r="G52" i="108"/>
  <c r="E52" i="108"/>
  <c r="B52" i="108"/>
  <c r="O50" i="108"/>
  <c r="M50" i="108"/>
  <c r="K50" i="108"/>
  <c r="I50" i="108"/>
  <c r="G50" i="108"/>
  <c r="E50" i="108"/>
  <c r="B50" i="108"/>
  <c r="O48" i="108"/>
  <c r="M48" i="108"/>
  <c r="K48" i="108"/>
  <c r="I48" i="108"/>
  <c r="G48" i="108"/>
  <c r="E48" i="108"/>
  <c r="B48" i="108"/>
  <c r="O46" i="108"/>
  <c r="M46" i="108"/>
  <c r="K46" i="108"/>
  <c r="I46" i="108"/>
  <c r="G46" i="108"/>
  <c r="E46" i="108"/>
  <c r="B46" i="108"/>
  <c r="O44" i="108"/>
  <c r="M44" i="108"/>
  <c r="K44" i="108"/>
  <c r="I44" i="108"/>
  <c r="G44" i="108"/>
  <c r="E44" i="108"/>
  <c r="B44" i="108"/>
  <c r="O42" i="108"/>
  <c r="M42" i="108"/>
  <c r="K42" i="108"/>
  <c r="I42" i="108"/>
  <c r="G42" i="108"/>
  <c r="E42" i="108"/>
  <c r="B42" i="108"/>
  <c r="O40" i="108"/>
  <c r="M40" i="108"/>
  <c r="K40" i="108"/>
  <c r="I40" i="108"/>
  <c r="G40" i="108"/>
  <c r="E40" i="108"/>
  <c r="B40" i="108"/>
  <c r="O38" i="108"/>
  <c r="M38" i="108"/>
  <c r="K38" i="108"/>
  <c r="I38" i="108"/>
  <c r="G38" i="108"/>
  <c r="E38" i="108"/>
  <c r="B38" i="108"/>
  <c r="O36" i="108"/>
  <c r="M36" i="108"/>
  <c r="K36" i="108"/>
  <c r="I36" i="108"/>
  <c r="G36" i="108"/>
  <c r="E36" i="108"/>
  <c r="B36" i="108"/>
  <c r="O34" i="108"/>
  <c r="M34" i="108"/>
  <c r="K34" i="108"/>
  <c r="I34" i="108"/>
  <c r="G34" i="108"/>
  <c r="E34" i="108"/>
  <c r="B34" i="108"/>
  <c r="O32" i="108"/>
  <c r="M32" i="108"/>
  <c r="K32" i="108"/>
  <c r="I32" i="108"/>
  <c r="G32" i="108"/>
  <c r="E32" i="108"/>
  <c r="B32" i="108"/>
  <c r="O30" i="108"/>
  <c r="M30" i="108"/>
  <c r="K30" i="108"/>
  <c r="I30" i="108"/>
  <c r="G30" i="108"/>
  <c r="E30" i="108"/>
  <c r="B30" i="108"/>
  <c r="O28" i="108"/>
  <c r="M28" i="108"/>
  <c r="K28" i="108"/>
  <c r="I28" i="108"/>
  <c r="G28" i="108"/>
  <c r="E28" i="108"/>
  <c r="B28" i="108"/>
  <c r="O26" i="108"/>
  <c r="M26" i="108"/>
  <c r="K26" i="108"/>
  <c r="I26" i="108"/>
  <c r="G26" i="108"/>
  <c r="E26" i="108"/>
  <c r="B26" i="108"/>
  <c r="D26" i="108" s="1"/>
  <c r="O24" i="108"/>
  <c r="M24" i="108"/>
  <c r="K24" i="108"/>
  <c r="I24" i="108"/>
  <c r="G24" i="108"/>
  <c r="E24" i="108"/>
  <c r="B24" i="108"/>
  <c r="D24" i="108" s="1"/>
  <c r="O22" i="108"/>
  <c r="M22" i="108"/>
  <c r="K22" i="108"/>
  <c r="I22" i="108"/>
  <c r="G22" i="108"/>
  <c r="E22" i="108"/>
  <c r="B22" i="108"/>
  <c r="O20" i="108"/>
  <c r="M20" i="108"/>
  <c r="K20" i="108"/>
  <c r="I20" i="108"/>
  <c r="G20" i="108"/>
  <c r="E20" i="108"/>
  <c r="B20" i="108"/>
  <c r="O18" i="108"/>
  <c r="M18" i="108"/>
  <c r="K18" i="108"/>
  <c r="I18" i="108"/>
  <c r="G18" i="108"/>
  <c r="E18" i="108"/>
  <c r="B18" i="108"/>
  <c r="O16" i="108"/>
  <c r="M16" i="108"/>
  <c r="K16" i="108"/>
  <c r="I16" i="108"/>
  <c r="G16" i="108"/>
  <c r="E16" i="108"/>
  <c r="B16" i="108"/>
  <c r="O14" i="108"/>
  <c r="M14" i="108"/>
  <c r="K14" i="108"/>
  <c r="I14" i="108"/>
  <c r="G14" i="108"/>
  <c r="E14" i="108"/>
  <c r="B14" i="108"/>
  <c r="D14" i="108" s="1"/>
  <c r="O12" i="108"/>
  <c r="M12" i="108"/>
  <c r="K12" i="108"/>
  <c r="I12" i="108"/>
  <c r="G12" i="108"/>
  <c r="E12" i="108"/>
  <c r="B12" i="108"/>
  <c r="D12" i="108" s="1"/>
  <c r="O10" i="108"/>
  <c r="M10" i="108"/>
  <c r="K10" i="108"/>
  <c r="I10" i="108"/>
  <c r="G10" i="108"/>
  <c r="E10" i="108"/>
  <c r="B10" i="108"/>
  <c r="O8" i="108"/>
  <c r="M8" i="108"/>
  <c r="K8" i="108"/>
  <c r="I8" i="108"/>
  <c r="G8" i="108"/>
  <c r="E8" i="108"/>
  <c r="B8" i="108"/>
  <c r="O68" i="107"/>
  <c r="M68" i="107"/>
  <c r="K68" i="107"/>
  <c r="I68" i="107"/>
  <c r="G68" i="107"/>
  <c r="E68" i="107"/>
  <c r="B68" i="107"/>
  <c r="O66" i="107"/>
  <c r="M66" i="107"/>
  <c r="K66" i="107"/>
  <c r="I66" i="107"/>
  <c r="G66" i="107"/>
  <c r="E66" i="107"/>
  <c r="B66" i="107"/>
  <c r="O64" i="107"/>
  <c r="M64" i="107"/>
  <c r="K64" i="107"/>
  <c r="I64" i="107"/>
  <c r="G64" i="107"/>
  <c r="E64" i="107"/>
  <c r="B64" i="107"/>
  <c r="D64" i="107" s="1"/>
  <c r="O62" i="107"/>
  <c r="M62" i="107"/>
  <c r="K62" i="107"/>
  <c r="I62" i="107"/>
  <c r="G62" i="107"/>
  <c r="E62" i="107"/>
  <c r="B62" i="107"/>
  <c r="O60" i="107"/>
  <c r="M60" i="107"/>
  <c r="K60" i="107"/>
  <c r="I60" i="107"/>
  <c r="G60" i="107"/>
  <c r="E60" i="107"/>
  <c r="B60" i="107"/>
  <c r="O58" i="107"/>
  <c r="M58" i="107"/>
  <c r="K58" i="107"/>
  <c r="I58" i="107"/>
  <c r="G58" i="107"/>
  <c r="E58" i="107"/>
  <c r="B58" i="107"/>
  <c r="D58" i="107" s="1"/>
  <c r="O56" i="107"/>
  <c r="M56" i="107"/>
  <c r="K56" i="107"/>
  <c r="I56" i="107"/>
  <c r="G56" i="107"/>
  <c r="E56" i="107"/>
  <c r="B56" i="107"/>
  <c r="D56" i="107"/>
  <c r="O54" i="107"/>
  <c r="M54" i="107"/>
  <c r="K54" i="107"/>
  <c r="I54" i="107"/>
  <c r="G54" i="107"/>
  <c r="E54" i="107"/>
  <c r="B54" i="107"/>
  <c r="O52" i="107"/>
  <c r="M52" i="107"/>
  <c r="K52" i="107"/>
  <c r="I52" i="107"/>
  <c r="G52" i="107"/>
  <c r="E52" i="107"/>
  <c r="B52" i="107"/>
  <c r="D52" i="107" s="1"/>
  <c r="O50" i="107"/>
  <c r="M50" i="107"/>
  <c r="K50" i="107"/>
  <c r="I50" i="107"/>
  <c r="G50" i="107"/>
  <c r="E50" i="107"/>
  <c r="B50" i="107"/>
  <c r="D50" i="107"/>
  <c r="O48" i="107"/>
  <c r="M48" i="107"/>
  <c r="K48" i="107"/>
  <c r="I48" i="107"/>
  <c r="G48" i="107"/>
  <c r="E48" i="107"/>
  <c r="B48" i="107"/>
  <c r="O46" i="107"/>
  <c r="M46" i="107"/>
  <c r="K46" i="107"/>
  <c r="I46" i="107"/>
  <c r="G46" i="107"/>
  <c r="E46" i="107"/>
  <c r="B46" i="107"/>
  <c r="D46" i="107" s="1"/>
  <c r="O44" i="107"/>
  <c r="M44" i="107"/>
  <c r="K44" i="107"/>
  <c r="I44" i="107"/>
  <c r="G44" i="107"/>
  <c r="E44" i="107"/>
  <c r="B44" i="107"/>
  <c r="D44" i="107"/>
  <c r="O42" i="107"/>
  <c r="M42" i="107"/>
  <c r="K42" i="107"/>
  <c r="I42" i="107"/>
  <c r="G42" i="107"/>
  <c r="E42" i="107"/>
  <c r="B42" i="107"/>
  <c r="O40" i="107"/>
  <c r="M40" i="107"/>
  <c r="K40" i="107"/>
  <c r="I40" i="107"/>
  <c r="G40" i="107"/>
  <c r="E40" i="107"/>
  <c r="B40" i="107"/>
  <c r="D40" i="107" s="1"/>
  <c r="O38" i="107"/>
  <c r="M38" i="107"/>
  <c r="K38" i="107"/>
  <c r="I38" i="107"/>
  <c r="G38" i="107"/>
  <c r="E38" i="107"/>
  <c r="B38" i="107"/>
  <c r="D38" i="107"/>
  <c r="O36" i="107"/>
  <c r="M36" i="107"/>
  <c r="K36" i="107"/>
  <c r="I36" i="107"/>
  <c r="G36" i="107"/>
  <c r="E36" i="107"/>
  <c r="B36" i="107"/>
  <c r="O34" i="107"/>
  <c r="M34" i="107"/>
  <c r="K34" i="107"/>
  <c r="I34" i="107"/>
  <c r="G34" i="107"/>
  <c r="E34" i="107"/>
  <c r="B34" i="107"/>
  <c r="D34" i="107" s="1"/>
  <c r="O32" i="107"/>
  <c r="M32" i="107"/>
  <c r="K32" i="107"/>
  <c r="I32" i="107"/>
  <c r="G32" i="107"/>
  <c r="E32" i="107"/>
  <c r="B32" i="107"/>
  <c r="D32" i="107"/>
  <c r="O30" i="107"/>
  <c r="M30" i="107"/>
  <c r="K30" i="107"/>
  <c r="I30" i="107"/>
  <c r="G30" i="107"/>
  <c r="E30" i="107"/>
  <c r="B30" i="107"/>
  <c r="O28" i="107"/>
  <c r="M28" i="107"/>
  <c r="K28" i="107"/>
  <c r="I28" i="107"/>
  <c r="G28" i="107"/>
  <c r="E28" i="107"/>
  <c r="B28" i="107"/>
  <c r="D28" i="107" s="1"/>
  <c r="O26" i="107"/>
  <c r="M26" i="107"/>
  <c r="K26" i="107"/>
  <c r="I26" i="107"/>
  <c r="G26" i="107"/>
  <c r="E26" i="107"/>
  <c r="B26" i="107"/>
  <c r="D26" i="107"/>
  <c r="O24" i="107"/>
  <c r="M24" i="107"/>
  <c r="K24" i="107"/>
  <c r="I24" i="107"/>
  <c r="G24" i="107"/>
  <c r="E24" i="107"/>
  <c r="B24" i="107"/>
  <c r="O22" i="107"/>
  <c r="M22" i="107"/>
  <c r="K22" i="107"/>
  <c r="I22" i="107"/>
  <c r="G22" i="107"/>
  <c r="E22" i="107"/>
  <c r="B22" i="107"/>
  <c r="D22" i="107" s="1"/>
  <c r="O20" i="107"/>
  <c r="M20" i="107"/>
  <c r="K20" i="107"/>
  <c r="I20" i="107"/>
  <c r="G20" i="107"/>
  <c r="E20" i="107"/>
  <c r="B20" i="107"/>
  <c r="D20" i="107"/>
  <c r="O18" i="107"/>
  <c r="M18" i="107"/>
  <c r="K18" i="107"/>
  <c r="I18" i="107"/>
  <c r="G18" i="107"/>
  <c r="E18" i="107"/>
  <c r="B18" i="107"/>
  <c r="O16" i="107"/>
  <c r="M16" i="107"/>
  <c r="K16" i="107"/>
  <c r="I16" i="107"/>
  <c r="G16" i="107"/>
  <c r="E16" i="107"/>
  <c r="B16" i="107"/>
  <c r="D16" i="107" s="1"/>
  <c r="O14" i="107"/>
  <c r="M14" i="107"/>
  <c r="K14" i="107"/>
  <c r="I14" i="107"/>
  <c r="G14" i="107"/>
  <c r="E14" i="107"/>
  <c r="B14" i="107"/>
  <c r="D14" i="107"/>
  <c r="O12" i="107"/>
  <c r="M12" i="107"/>
  <c r="K12" i="107"/>
  <c r="I12" i="107"/>
  <c r="G12" i="107"/>
  <c r="E12" i="107"/>
  <c r="B12" i="107"/>
  <c r="O10" i="107"/>
  <c r="M10" i="107"/>
  <c r="K10" i="107"/>
  <c r="I10" i="107"/>
  <c r="G10" i="107"/>
  <c r="E10" i="107"/>
  <c r="B10" i="107"/>
  <c r="D10" i="107" s="1"/>
  <c r="O8" i="107"/>
  <c r="M8" i="107"/>
  <c r="K8" i="107"/>
  <c r="I8" i="107"/>
  <c r="G8" i="107"/>
  <c r="E8" i="107"/>
  <c r="B8" i="107"/>
  <c r="D68" i="107" s="1"/>
  <c r="D8" i="107"/>
  <c r="O68" i="106"/>
  <c r="M68" i="106"/>
  <c r="K68" i="106"/>
  <c r="I68" i="106"/>
  <c r="G68" i="106"/>
  <c r="E68" i="106"/>
  <c r="B68" i="106"/>
  <c r="O66" i="106"/>
  <c r="M66" i="106"/>
  <c r="K66" i="106"/>
  <c r="I66" i="106"/>
  <c r="G66" i="106"/>
  <c r="E66" i="106"/>
  <c r="B66" i="106"/>
  <c r="D66" i="106" s="1"/>
  <c r="O64" i="106"/>
  <c r="M64" i="106"/>
  <c r="K64" i="106"/>
  <c r="I64" i="106"/>
  <c r="G64" i="106"/>
  <c r="E64" i="106"/>
  <c r="B64" i="106"/>
  <c r="O62" i="106"/>
  <c r="M62" i="106"/>
  <c r="K62" i="106"/>
  <c r="I62" i="106"/>
  <c r="G62" i="106"/>
  <c r="E62" i="106"/>
  <c r="B62" i="106"/>
  <c r="D62" i="106" s="1"/>
  <c r="O60" i="106"/>
  <c r="M60" i="106"/>
  <c r="K60" i="106"/>
  <c r="I60" i="106"/>
  <c r="G60" i="106"/>
  <c r="E60" i="106"/>
  <c r="B60" i="106"/>
  <c r="O58" i="106"/>
  <c r="M58" i="106"/>
  <c r="K58" i="106"/>
  <c r="I58" i="106"/>
  <c r="G58" i="106"/>
  <c r="E58" i="106"/>
  <c r="B58" i="106"/>
  <c r="O56" i="106"/>
  <c r="M56" i="106"/>
  <c r="K56" i="106"/>
  <c r="I56" i="106"/>
  <c r="G56" i="106"/>
  <c r="E56" i="106"/>
  <c r="B56" i="106"/>
  <c r="O54" i="106"/>
  <c r="M54" i="106"/>
  <c r="K54" i="106"/>
  <c r="I54" i="106"/>
  <c r="G54" i="106"/>
  <c r="E54" i="106"/>
  <c r="B54" i="106"/>
  <c r="D54" i="106"/>
  <c r="O52" i="106"/>
  <c r="M52" i="106"/>
  <c r="K52" i="106"/>
  <c r="I52" i="106"/>
  <c r="G52" i="106"/>
  <c r="E52" i="106"/>
  <c r="B52" i="106"/>
  <c r="O50" i="106"/>
  <c r="M50" i="106"/>
  <c r="K50" i="106"/>
  <c r="I50" i="106"/>
  <c r="G50" i="106"/>
  <c r="E50" i="106"/>
  <c r="B50" i="106"/>
  <c r="O48" i="106"/>
  <c r="M48" i="106"/>
  <c r="K48" i="106"/>
  <c r="I48" i="106"/>
  <c r="G48" i="106"/>
  <c r="E48" i="106"/>
  <c r="B48" i="106"/>
  <c r="O46" i="106"/>
  <c r="M46" i="106"/>
  <c r="K46" i="106"/>
  <c r="I46" i="106"/>
  <c r="G46" i="106"/>
  <c r="E46" i="106"/>
  <c r="B46" i="106"/>
  <c r="O44" i="106"/>
  <c r="M44" i="106"/>
  <c r="K44" i="106"/>
  <c r="I44" i="106"/>
  <c r="G44" i="106"/>
  <c r="E44" i="106"/>
  <c r="B44" i="106"/>
  <c r="D44" i="106" s="1"/>
  <c r="O42" i="106"/>
  <c r="M42" i="106"/>
  <c r="K42" i="106"/>
  <c r="I42" i="106"/>
  <c r="G42" i="106"/>
  <c r="E42" i="106"/>
  <c r="B42" i="106"/>
  <c r="O40" i="106"/>
  <c r="M40" i="106"/>
  <c r="K40" i="106"/>
  <c r="I40" i="106"/>
  <c r="G40" i="106"/>
  <c r="E40" i="106"/>
  <c r="B40" i="106"/>
  <c r="O38" i="106"/>
  <c r="M38" i="106"/>
  <c r="K38" i="106"/>
  <c r="I38" i="106"/>
  <c r="G38" i="106"/>
  <c r="E38" i="106"/>
  <c r="B38" i="106"/>
  <c r="O36" i="106"/>
  <c r="M36" i="106"/>
  <c r="K36" i="106"/>
  <c r="I36" i="106"/>
  <c r="G36" i="106"/>
  <c r="E36" i="106"/>
  <c r="B36" i="106"/>
  <c r="D36" i="106"/>
  <c r="O34" i="106"/>
  <c r="M34" i="106"/>
  <c r="K34" i="106"/>
  <c r="I34" i="106"/>
  <c r="G34" i="106"/>
  <c r="E34" i="106"/>
  <c r="B34" i="106"/>
  <c r="O32" i="106"/>
  <c r="M32" i="106"/>
  <c r="K32" i="106"/>
  <c r="I32" i="106"/>
  <c r="G32" i="106"/>
  <c r="E32" i="106"/>
  <c r="B32" i="106"/>
  <c r="D32" i="106" s="1"/>
  <c r="O30" i="106"/>
  <c r="M30" i="106"/>
  <c r="K30" i="106"/>
  <c r="I30" i="106"/>
  <c r="G30" i="106"/>
  <c r="E30" i="106"/>
  <c r="B30" i="106"/>
  <c r="D30" i="106" s="1"/>
  <c r="O28" i="106"/>
  <c r="M28" i="106"/>
  <c r="K28" i="106"/>
  <c r="I28" i="106"/>
  <c r="G28" i="106"/>
  <c r="E28" i="106"/>
  <c r="B28" i="106"/>
  <c r="D28" i="106" s="1"/>
  <c r="O26" i="106"/>
  <c r="M26" i="106"/>
  <c r="K26" i="106"/>
  <c r="I26" i="106"/>
  <c r="G26" i="106"/>
  <c r="E26" i="106"/>
  <c r="B26" i="106"/>
  <c r="D26" i="106" s="1"/>
  <c r="O24" i="106"/>
  <c r="M24" i="106"/>
  <c r="K24" i="106"/>
  <c r="I24" i="106"/>
  <c r="G24" i="106"/>
  <c r="E24" i="106"/>
  <c r="B24" i="106"/>
  <c r="D24" i="106" s="1"/>
  <c r="O22" i="106"/>
  <c r="M22" i="106"/>
  <c r="K22" i="106"/>
  <c r="I22" i="106"/>
  <c r="G22" i="106"/>
  <c r="E22" i="106"/>
  <c r="B22" i="106"/>
  <c r="D22" i="106" s="1"/>
  <c r="O20" i="106"/>
  <c r="M20" i="106"/>
  <c r="K20" i="106"/>
  <c r="I20" i="106"/>
  <c r="G20" i="106"/>
  <c r="E20" i="106"/>
  <c r="B20" i="106"/>
  <c r="D20" i="106" s="1"/>
  <c r="O18" i="106"/>
  <c r="M18" i="106"/>
  <c r="K18" i="106"/>
  <c r="I18" i="106"/>
  <c r="G18" i="106"/>
  <c r="E18" i="106"/>
  <c r="B18" i="106"/>
  <c r="D18" i="106" s="1"/>
  <c r="O16" i="106"/>
  <c r="M16" i="106"/>
  <c r="K16" i="106"/>
  <c r="I16" i="106"/>
  <c r="G16" i="106"/>
  <c r="E16" i="106"/>
  <c r="B16" i="106"/>
  <c r="D16" i="106" s="1"/>
  <c r="O14" i="106"/>
  <c r="M14" i="106"/>
  <c r="K14" i="106"/>
  <c r="I14" i="106"/>
  <c r="G14" i="106"/>
  <c r="E14" i="106"/>
  <c r="B14" i="106"/>
  <c r="D14" i="106" s="1"/>
  <c r="O12" i="106"/>
  <c r="M12" i="106"/>
  <c r="K12" i="106"/>
  <c r="I12" i="106"/>
  <c r="G12" i="106"/>
  <c r="E12" i="106"/>
  <c r="B12" i="106"/>
  <c r="D12" i="106" s="1"/>
  <c r="O10" i="106"/>
  <c r="M10" i="106"/>
  <c r="K10" i="106"/>
  <c r="I10" i="106"/>
  <c r="G10" i="106"/>
  <c r="E10" i="106"/>
  <c r="B10" i="106"/>
  <c r="D10" i="106" s="1"/>
  <c r="O8" i="106"/>
  <c r="M8" i="106"/>
  <c r="K8" i="106"/>
  <c r="I8" i="106"/>
  <c r="G8" i="106"/>
  <c r="E8" i="106"/>
  <c r="B8" i="106"/>
  <c r="D48" i="106" s="1"/>
  <c r="O68" i="105"/>
  <c r="M68" i="105"/>
  <c r="K68" i="105"/>
  <c r="I68" i="105"/>
  <c r="G68" i="105"/>
  <c r="E68" i="105"/>
  <c r="B68" i="105"/>
  <c r="D68" i="105" s="1"/>
  <c r="O66" i="105"/>
  <c r="M66" i="105"/>
  <c r="K66" i="105"/>
  <c r="I66" i="105"/>
  <c r="G66" i="105"/>
  <c r="E66" i="105"/>
  <c r="B66" i="105"/>
  <c r="D66" i="105" s="1"/>
  <c r="O64" i="105"/>
  <c r="M64" i="105"/>
  <c r="K64" i="105"/>
  <c r="I64" i="105"/>
  <c r="G64" i="105"/>
  <c r="E64" i="105"/>
  <c r="B64" i="105"/>
  <c r="D64" i="105" s="1"/>
  <c r="O62" i="105"/>
  <c r="M62" i="105"/>
  <c r="K62" i="105"/>
  <c r="I62" i="105"/>
  <c r="G62" i="105"/>
  <c r="E62" i="105"/>
  <c r="B62" i="105"/>
  <c r="D62" i="105" s="1"/>
  <c r="O60" i="105"/>
  <c r="M60" i="105"/>
  <c r="K60" i="105"/>
  <c r="I60" i="105"/>
  <c r="G60" i="105"/>
  <c r="E60" i="105"/>
  <c r="B60" i="105"/>
  <c r="D60" i="105" s="1"/>
  <c r="O58" i="105"/>
  <c r="M58" i="105"/>
  <c r="K58" i="105"/>
  <c r="I58" i="105"/>
  <c r="G58" i="105"/>
  <c r="E58" i="105"/>
  <c r="B58" i="105"/>
  <c r="D58" i="105" s="1"/>
  <c r="O56" i="105"/>
  <c r="M56" i="105"/>
  <c r="K56" i="105"/>
  <c r="I56" i="105"/>
  <c r="G56" i="105"/>
  <c r="E56" i="105"/>
  <c r="B56" i="105"/>
  <c r="D56" i="105" s="1"/>
  <c r="O54" i="105"/>
  <c r="M54" i="105"/>
  <c r="K54" i="105"/>
  <c r="I54" i="105"/>
  <c r="G54" i="105"/>
  <c r="E54" i="105"/>
  <c r="B54" i="105"/>
  <c r="D54" i="105" s="1"/>
  <c r="O52" i="105"/>
  <c r="M52" i="105"/>
  <c r="K52" i="105"/>
  <c r="I52" i="105"/>
  <c r="G52" i="105"/>
  <c r="E52" i="105"/>
  <c r="B52" i="105"/>
  <c r="D52" i="105" s="1"/>
  <c r="O50" i="105"/>
  <c r="M50" i="105"/>
  <c r="K50" i="105"/>
  <c r="I50" i="105"/>
  <c r="G50" i="105"/>
  <c r="E50" i="105"/>
  <c r="B50" i="105"/>
  <c r="D50" i="105" s="1"/>
  <c r="O48" i="105"/>
  <c r="M48" i="105"/>
  <c r="K48" i="105"/>
  <c r="I48" i="105"/>
  <c r="G48" i="105"/>
  <c r="E48" i="105"/>
  <c r="B48" i="105"/>
  <c r="D48" i="105" s="1"/>
  <c r="O46" i="105"/>
  <c r="M46" i="105"/>
  <c r="K46" i="105"/>
  <c r="I46" i="105"/>
  <c r="G46" i="105"/>
  <c r="E46" i="105"/>
  <c r="B46" i="105"/>
  <c r="D46" i="105" s="1"/>
  <c r="O44" i="105"/>
  <c r="M44" i="105"/>
  <c r="K44" i="105"/>
  <c r="I44" i="105"/>
  <c r="G44" i="105"/>
  <c r="E44" i="105"/>
  <c r="B44" i="105"/>
  <c r="D44" i="105" s="1"/>
  <c r="O42" i="105"/>
  <c r="M42" i="105"/>
  <c r="K42" i="105"/>
  <c r="I42" i="105"/>
  <c r="G42" i="105"/>
  <c r="E42" i="105"/>
  <c r="B42" i="105"/>
  <c r="D42" i="105" s="1"/>
  <c r="O40" i="105"/>
  <c r="M40" i="105"/>
  <c r="K40" i="105"/>
  <c r="I40" i="105"/>
  <c r="G40" i="105"/>
  <c r="E40" i="105"/>
  <c r="B40" i="105"/>
  <c r="D40" i="105" s="1"/>
  <c r="O38" i="105"/>
  <c r="M38" i="105"/>
  <c r="K38" i="105"/>
  <c r="I38" i="105"/>
  <c r="G38" i="105"/>
  <c r="E38" i="105"/>
  <c r="B38" i="105"/>
  <c r="D38" i="105" s="1"/>
  <c r="O36" i="105"/>
  <c r="M36" i="105"/>
  <c r="K36" i="105"/>
  <c r="I36" i="105"/>
  <c r="G36" i="105"/>
  <c r="E36" i="105"/>
  <c r="B36" i="105"/>
  <c r="D36" i="105" s="1"/>
  <c r="O34" i="105"/>
  <c r="M34" i="105"/>
  <c r="K34" i="105"/>
  <c r="I34" i="105"/>
  <c r="G34" i="105"/>
  <c r="E34" i="105"/>
  <c r="B34" i="105"/>
  <c r="D34" i="105" s="1"/>
  <c r="O32" i="105"/>
  <c r="M32" i="105"/>
  <c r="K32" i="105"/>
  <c r="I32" i="105"/>
  <c r="G32" i="105"/>
  <c r="E32" i="105"/>
  <c r="B32" i="105"/>
  <c r="D32" i="105" s="1"/>
  <c r="O30" i="105"/>
  <c r="M30" i="105"/>
  <c r="K30" i="105"/>
  <c r="I30" i="105"/>
  <c r="G30" i="105"/>
  <c r="E30" i="105"/>
  <c r="B30" i="105"/>
  <c r="D30" i="105" s="1"/>
  <c r="O28" i="105"/>
  <c r="M28" i="105"/>
  <c r="K28" i="105"/>
  <c r="I28" i="105"/>
  <c r="G28" i="105"/>
  <c r="E28" i="105"/>
  <c r="B28" i="105"/>
  <c r="D28" i="105" s="1"/>
  <c r="O26" i="105"/>
  <c r="M26" i="105"/>
  <c r="K26" i="105"/>
  <c r="I26" i="105"/>
  <c r="G26" i="105"/>
  <c r="E26" i="105"/>
  <c r="B26" i="105"/>
  <c r="D26" i="105" s="1"/>
  <c r="O24" i="105"/>
  <c r="M24" i="105"/>
  <c r="K24" i="105"/>
  <c r="I24" i="105"/>
  <c r="G24" i="105"/>
  <c r="E24" i="105"/>
  <c r="B24" i="105"/>
  <c r="D24" i="105" s="1"/>
  <c r="O22" i="105"/>
  <c r="M22" i="105"/>
  <c r="K22" i="105"/>
  <c r="I22" i="105"/>
  <c r="G22" i="105"/>
  <c r="E22" i="105"/>
  <c r="B22" i="105"/>
  <c r="D22" i="105" s="1"/>
  <c r="O20" i="105"/>
  <c r="M20" i="105"/>
  <c r="K20" i="105"/>
  <c r="I20" i="105"/>
  <c r="G20" i="105"/>
  <c r="E20" i="105"/>
  <c r="B20" i="105"/>
  <c r="D20" i="105" s="1"/>
  <c r="O18" i="105"/>
  <c r="M18" i="105"/>
  <c r="K18" i="105"/>
  <c r="I18" i="105"/>
  <c r="G18" i="105"/>
  <c r="E18" i="105"/>
  <c r="B18" i="105"/>
  <c r="D18" i="105" s="1"/>
  <c r="O16" i="105"/>
  <c r="M16" i="105"/>
  <c r="K16" i="105"/>
  <c r="I16" i="105"/>
  <c r="G16" i="105"/>
  <c r="E16" i="105"/>
  <c r="B16" i="105"/>
  <c r="D16" i="105" s="1"/>
  <c r="O14" i="105"/>
  <c r="M14" i="105"/>
  <c r="K14" i="105"/>
  <c r="I14" i="105"/>
  <c r="G14" i="105"/>
  <c r="E14" i="105"/>
  <c r="B14" i="105"/>
  <c r="D14" i="105" s="1"/>
  <c r="O12" i="105"/>
  <c r="M12" i="105"/>
  <c r="K12" i="105"/>
  <c r="I12" i="105"/>
  <c r="G12" i="105"/>
  <c r="E12" i="105"/>
  <c r="B12" i="105"/>
  <c r="D12" i="105" s="1"/>
  <c r="O10" i="105"/>
  <c r="M10" i="105"/>
  <c r="K10" i="105"/>
  <c r="I10" i="105"/>
  <c r="G10" i="105"/>
  <c r="E10" i="105"/>
  <c r="B10" i="105"/>
  <c r="D10" i="105" s="1"/>
  <c r="O8" i="105"/>
  <c r="M8" i="105"/>
  <c r="K8" i="105"/>
  <c r="I8" i="105"/>
  <c r="G8" i="105"/>
  <c r="E8" i="105"/>
  <c r="B8" i="105"/>
  <c r="D8" i="105" s="1"/>
  <c r="O68" i="104"/>
  <c r="M68" i="104"/>
  <c r="K68" i="104"/>
  <c r="I68" i="104"/>
  <c r="G68" i="104"/>
  <c r="E68" i="104"/>
  <c r="B68" i="104"/>
  <c r="O66" i="104"/>
  <c r="M66" i="104"/>
  <c r="K66" i="104"/>
  <c r="I66" i="104"/>
  <c r="G66" i="104"/>
  <c r="E66" i="104"/>
  <c r="B66" i="104"/>
  <c r="D66" i="104" s="1"/>
  <c r="O64" i="104"/>
  <c r="M64" i="104"/>
  <c r="K64" i="104"/>
  <c r="I64" i="104"/>
  <c r="G64" i="104"/>
  <c r="E64" i="104"/>
  <c r="B64" i="104"/>
  <c r="O62" i="104"/>
  <c r="M62" i="104"/>
  <c r="K62" i="104"/>
  <c r="I62" i="104"/>
  <c r="G62" i="104"/>
  <c r="E62" i="104"/>
  <c r="B62" i="104"/>
  <c r="O60" i="104"/>
  <c r="M60" i="104"/>
  <c r="K60" i="104"/>
  <c r="I60" i="104"/>
  <c r="G60" i="104"/>
  <c r="E60" i="104"/>
  <c r="B60" i="104"/>
  <c r="D60" i="104" s="1"/>
  <c r="O58" i="104"/>
  <c r="M58" i="104"/>
  <c r="K58" i="104"/>
  <c r="I58" i="104"/>
  <c r="G58" i="104"/>
  <c r="E58" i="104"/>
  <c r="B58" i="104"/>
  <c r="D58" i="104" s="1"/>
  <c r="O56" i="104"/>
  <c r="M56" i="104"/>
  <c r="K56" i="104"/>
  <c r="I56" i="104"/>
  <c r="G56" i="104"/>
  <c r="E56" i="104"/>
  <c r="B56" i="104"/>
  <c r="O54" i="104"/>
  <c r="M54" i="104"/>
  <c r="K54" i="104"/>
  <c r="I54" i="104"/>
  <c r="G54" i="104"/>
  <c r="E54" i="104"/>
  <c r="B54" i="104"/>
  <c r="D54" i="104" s="1"/>
  <c r="O52" i="104"/>
  <c r="M52" i="104"/>
  <c r="K52" i="104"/>
  <c r="I52" i="104"/>
  <c r="G52" i="104"/>
  <c r="E52" i="104"/>
  <c r="B52" i="104"/>
  <c r="O50" i="104"/>
  <c r="M50" i="104"/>
  <c r="K50" i="104"/>
  <c r="I50" i="104"/>
  <c r="G50" i="104"/>
  <c r="E50" i="104"/>
  <c r="B50" i="104"/>
  <c r="D50" i="104" s="1"/>
  <c r="O48" i="104"/>
  <c r="M48" i="104"/>
  <c r="K48" i="104"/>
  <c r="I48" i="104"/>
  <c r="G48" i="104"/>
  <c r="E48" i="104"/>
  <c r="B48" i="104"/>
  <c r="D48" i="104" s="1"/>
  <c r="O46" i="104"/>
  <c r="M46" i="104"/>
  <c r="K46" i="104"/>
  <c r="I46" i="104"/>
  <c r="G46" i="104"/>
  <c r="E46" i="104"/>
  <c r="B46" i="104"/>
  <c r="D46" i="104" s="1"/>
  <c r="O44" i="104"/>
  <c r="M44" i="104"/>
  <c r="K44" i="104"/>
  <c r="I44" i="104"/>
  <c r="G44" i="104"/>
  <c r="E44" i="104"/>
  <c r="B44" i="104"/>
  <c r="O42" i="104"/>
  <c r="M42" i="104"/>
  <c r="K42" i="104"/>
  <c r="I42" i="104"/>
  <c r="G42" i="104"/>
  <c r="E42" i="104"/>
  <c r="B42" i="104"/>
  <c r="D42" i="104" s="1"/>
  <c r="O40" i="104"/>
  <c r="M40" i="104"/>
  <c r="K40" i="104"/>
  <c r="I40" i="104"/>
  <c r="G40" i="104"/>
  <c r="E40" i="104"/>
  <c r="B40" i="104"/>
  <c r="O38" i="104"/>
  <c r="M38" i="104"/>
  <c r="K38" i="104"/>
  <c r="I38" i="104"/>
  <c r="G38" i="104"/>
  <c r="E38" i="104"/>
  <c r="B38" i="104"/>
  <c r="D38" i="104" s="1"/>
  <c r="O36" i="104"/>
  <c r="M36" i="104"/>
  <c r="K36" i="104"/>
  <c r="I36" i="104"/>
  <c r="G36" i="104"/>
  <c r="E36" i="104"/>
  <c r="B36" i="104"/>
  <c r="D36" i="104" s="1"/>
  <c r="O34" i="104"/>
  <c r="M34" i="104"/>
  <c r="K34" i="104"/>
  <c r="I34" i="104"/>
  <c r="G34" i="104"/>
  <c r="E34" i="104"/>
  <c r="B34" i="104"/>
  <c r="O32" i="104"/>
  <c r="M32" i="104"/>
  <c r="K32" i="104"/>
  <c r="I32" i="104"/>
  <c r="G32" i="104"/>
  <c r="E32" i="104"/>
  <c r="B32" i="104"/>
  <c r="O30" i="104"/>
  <c r="M30" i="104"/>
  <c r="K30" i="104"/>
  <c r="I30" i="104"/>
  <c r="G30" i="104"/>
  <c r="E30" i="104"/>
  <c r="B30" i="104"/>
  <c r="D30" i="104" s="1"/>
  <c r="O28" i="104"/>
  <c r="M28" i="104"/>
  <c r="K28" i="104"/>
  <c r="I28" i="104"/>
  <c r="G28" i="104"/>
  <c r="E28" i="104"/>
  <c r="B28" i="104"/>
  <c r="O26" i="104"/>
  <c r="M26" i="104"/>
  <c r="K26" i="104"/>
  <c r="I26" i="104"/>
  <c r="G26" i="104"/>
  <c r="E26" i="104"/>
  <c r="B26" i="104"/>
  <c r="D26" i="104" s="1"/>
  <c r="O24" i="104"/>
  <c r="M24" i="104"/>
  <c r="K24" i="104"/>
  <c r="I24" i="104"/>
  <c r="G24" i="104"/>
  <c r="E24" i="104"/>
  <c r="B24" i="104"/>
  <c r="D24" i="104" s="1"/>
  <c r="O22" i="104"/>
  <c r="M22" i="104"/>
  <c r="K22" i="104"/>
  <c r="I22" i="104"/>
  <c r="G22" i="104"/>
  <c r="E22" i="104"/>
  <c r="B22" i="104"/>
  <c r="D22" i="104" s="1"/>
  <c r="O20" i="104"/>
  <c r="M20" i="104"/>
  <c r="K20" i="104"/>
  <c r="I20" i="104"/>
  <c r="G20" i="104"/>
  <c r="E20" i="104"/>
  <c r="B20" i="104"/>
  <c r="O18" i="104"/>
  <c r="M18" i="104"/>
  <c r="K18" i="104"/>
  <c r="I18" i="104"/>
  <c r="G18" i="104"/>
  <c r="E18" i="104"/>
  <c r="B18" i="104"/>
  <c r="D18" i="104" s="1"/>
  <c r="O16" i="104"/>
  <c r="M16" i="104"/>
  <c r="K16" i="104"/>
  <c r="I16" i="104"/>
  <c r="G16" i="104"/>
  <c r="E16" i="104"/>
  <c r="B16" i="104"/>
  <c r="O14" i="104"/>
  <c r="M14" i="104"/>
  <c r="K14" i="104"/>
  <c r="I14" i="104"/>
  <c r="G14" i="104"/>
  <c r="E14" i="104"/>
  <c r="B14" i="104"/>
  <c r="D14" i="104" s="1"/>
  <c r="O12" i="104"/>
  <c r="M12" i="104"/>
  <c r="K12" i="104"/>
  <c r="I12" i="104"/>
  <c r="G12" i="104"/>
  <c r="E12" i="104"/>
  <c r="B12" i="104"/>
  <c r="D12" i="104" s="1"/>
  <c r="O10" i="104"/>
  <c r="M10" i="104"/>
  <c r="K10" i="104"/>
  <c r="I10" i="104"/>
  <c r="G10" i="104"/>
  <c r="E10" i="104"/>
  <c r="B10" i="104"/>
  <c r="O8" i="104"/>
  <c r="M8" i="104"/>
  <c r="K8" i="104"/>
  <c r="I8" i="104"/>
  <c r="G8" i="104"/>
  <c r="E8" i="104"/>
  <c r="B8" i="104"/>
  <c r="O68" i="103"/>
  <c r="M68" i="103"/>
  <c r="K68" i="103"/>
  <c r="I68" i="103"/>
  <c r="G68" i="103"/>
  <c r="E68" i="103"/>
  <c r="B68" i="103"/>
  <c r="D68" i="103" s="1"/>
  <c r="O66" i="103"/>
  <c r="M66" i="103"/>
  <c r="K66" i="103"/>
  <c r="I66" i="103"/>
  <c r="G66" i="103"/>
  <c r="E66" i="103"/>
  <c r="B66" i="103"/>
  <c r="O64" i="103"/>
  <c r="M64" i="103"/>
  <c r="K64" i="103"/>
  <c r="I64" i="103"/>
  <c r="G64" i="103"/>
  <c r="E64" i="103"/>
  <c r="B64" i="103"/>
  <c r="O62" i="103"/>
  <c r="M62" i="103"/>
  <c r="K62" i="103"/>
  <c r="I62" i="103"/>
  <c r="G62" i="103"/>
  <c r="E62" i="103"/>
  <c r="B62" i="103"/>
  <c r="O60" i="103"/>
  <c r="M60" i="103"/>
  <c r="K60" i="103"/>
  <c r="I60" i="103"/>
  <c r="G60" i="103"/>
  <c r="E60" i="103"/>
  <c r="B60" i="103"/>
  <c r="O58" i="103"/>
  <c r="M58" i="103"/>
  <c r="K58" i="103"/>
  <c r="I58" i="103"/>
  <c r="G58" i="103"/>
  <c r="E58" i="103"/>
  <c r="B58" i="103"/>
  <c r="D58" i="103" s="1"/>
  <c r="O56" i="103"/>
  <c r="M56" i="103"/>
  <c r="K56" i="103"/>
  <c r="I56" i="103"/>
  <c r="G56" i="103"/>
  <c r="E56" i="103"/>
  <c r="B56" i="103"/>
  <c r="O54" i="103"/>
  <c r="M54" i="103"/>
  <c r="K54" i="103"/>
  <c r="I54" i="103"/>
  <c r="G54" i="103"/>
  <c r="E54" i="103"/>
  <c r="B54" i="103"/>
  <c r="O52" i="103"/>
  <c r="M52" i="103"/>
  <c r="K52" i="103"/>
  <c r="I52" i="103"/>
  <c r="G52" i="103"/>
  <c r="E52" i="103"/>
  <c r="B52" i="103"/>
  <c r="O50" i="103"/>
  <c r="M50" i="103"/>
  <c r="K50" i="103"/>
  <c r="I50" i="103"/>
  <c r="G50" i="103"/>
  <c r="E50" i="103"/>
  <c r="B50" i="103"/>
  <c r="O48" i="103"/>
  <c r="M48" i="103"/>
  <c r="K48" i="103"/>
  <c r="I48" i="103"/>
  <c r="G48" i="103"/>
  <c r="E48" i="103"/>
  <c r="B48" i="103"/>
  <c r="O46" i="103"/>
  <c r="M46" i="103"/>
  <c r="K46" i="103"/>
  <c r="I46" i="103"/>
  <c r="G46" i="103"/>
  <c r="E46" i="103"/>
  <c r="B46" i="103"/>
  <c r="D46" i="103" s="1"/>
  <c r="O44" i="103"/>
  <c r="M44" i="103"/>
  <c r="K44" i="103"/>
  <c r="I44" i="103"/>
  <c r="G44" i="103"/>
  <c r="E44" i="103"/>
  <c r="B44" i="103"/>
  <c r="D44" i="103"/>
  <c r="O42" i="103"/>
  <c r="M42" i="103"/>
  <c r="K42" i="103"/>
  <c r="I42" i="103"/>
  <c r="G42" i="103"/>
  <c r="E42" i="103"/>
  <c r="B42" i="103"/>
  <c r="O40" i="103"/>
  <c r="M40" i="103"/>
  <c r="K40" i="103"/>
  <c r="I40" i="103"/>
  <c r="G40" i="103"/>
  <c r="E40" i="103"/>
  <c r="B40" i="103"/>
  <c r="O38" i="103"/>
  <c r="M38" i="103"/>
  <c r="K38" i="103"/>
  <c r="I38" i="103"/>
  <c r="G38" i="103"/>
  <c r="E38" i="103"/>
  <c r="B38" i="103"/>
  <c r="O36" i="103"/>
  <c r="M36" i="103"/>
  <c r="K36" i="103"/>
  <c r="I36" i="103"/>
  <c r="G36" i="103"/>
  <c r="E36" i="103"/>
  <c r="B36" i="103"/>
  <c r="O34" i="103"/>
  <c r="M34" i="103"/>
  <c r="K34" i="103"/>
  <c r="I34" i="103"/>
  <c r="G34" i="103"/>
  <c r="E34" i="103"/>
  <c r="B34" i="103"/>
  <c r="D34" i="103" s="1"/>
  <c r="O32" i="103"/>
  <c r="M32" i="103"/>
  <c r="K32" i="103"/>
  <c r="I32" i="103"/>
  <c r="G32" i="103"/>
  <c r="E32" i="103"/>
  <c r="B32" i="103"/>
  <c r="D32" i="103" s="1"/>
  <c r="O30" i="103"/>
  <c r="M30" i="103"/>
  <c r="K30" i="103"/>
  <c r="I30" i="103"/>
  <c r="G30" i="103"/>
  <c r="E30" i="103"/>
  <c r="B30" i="103"/>
  <c r="O28" i="103"/>
  <c r="M28" i="103"/>
  <c r="K28" i="103"/>
  <c r="I28" i="103"/>
  <c r="G28" i="103"/>
  <c r="E28" i="103"/>
  <c r="B28" i="103"/>
  <c r="D28" i="103" s="1"/>
  <c r="O26" i="103"/>
  <c r="M26" i="103"/>
  <c r="K26" i="103"/>
  <c r="I26" i="103"/>
  <c r="G26" i="103"/>
  <c r="E26" i="103"/>
  <c r="B26" i="103"/>
  <c r="D26" i="103" s="1"/>
  <c r="O24" i="103"/>
  <c r="M24" i="103"/>
  <c r="K24" i="103"/>
  <c r="I24" i="103"/>
  <c r="G24" i="103"/>
  <c r="E24" i="103"/>
  <c r="B24" i="103"/>
  <c r="O22" i="103"/>
  <c r="M22" i="103"/>
  <c r="K22" i="103"/>
  <c r="I22" i="103"/>
  <c r="G22" i="103"/>
  <c r="E22" i="103"/>
  <c r="B22" i="103"/>
  <c r="D22" i="103" s="1"/>
  <c r="O20" i="103"/>
  <c r="M20" i="103"/>
  <c r="K20" i="103"/>
  <c r="I20" i="103"/>
  <c r="G20" i="103"/>
  <c r="E20" i="103"/>
  <c r="B20" i="103"/>
  <c r="D20" i="103" s="1"/>
  <c r="O18" i="103"/>
  <c r="M18" i="103"/>
  <c r="K18" i="103"/>
  <c r="I18" i="103"/>
  <c r="G18" i="103"/>
  <c r="E18" i="103"/>
  <c r="B18" i="103"/>
  <c r="O16" i="103"/>
  <c r="M16" i="103"/>
  <c r="K16" i="103"/>
  <c r="I16" i="103"/>
  <c r="G16" i="103"/>
  <c r="E16" i="103"/>
  <c r="B16" i="103"/>
  <c r="D16" i="103" s="1"/>
  <c r="O14" i="103"/>
  <c r="M14" i="103"/>
  <c r="K14" i="103"/>
  <c r="I14" i="103"/>
  <c r="G14" i="103"/>
  <c r="E14" i="103"/>
  <c r="B14" i="103"/>
  <c r="D14" i="103" s="1"/>
  <c r="O12" i="103"/>
  <c r="M12" i="103"/>
  <c r="K12" i="103"/>
  <c r="I12" i="103"/>
  <c r="G12" i="103"/>
  <c r="E12" i="103"/>
  <c r="B12" i="103"/>
  <c r="O10" i="103"/>
  <c r="M10" i="103"/>
  <c r="K10" i="103"/>
  <c r="I10" i="103"/>
  <c r="G10" i="103"/>
  <c r="E10" i="103"/>
  <c r="B10" i="103"/>
  <c r="D10" i="103" s="1"/>
  <c r="O8" i="103"/>
  <c r="M8" i="103"/>
  <c r="K8" i="103"/>
  <c r="I8" i="103"/>
  <c r="G8" i="103"/>
  <c r="E8" i="103"/>
  <c r="B8" i="103"/>
  <c r="D42" i="103" s="1"/>
  <c r="O68" i="102"/>
  <c r="M68" i="102"/>
  <c r="K68" i="102"/>
  <c r="I68" i="102"/>
  <c r="G68" i="102"/>
  <c r="E68" i="102"/>
  <c r="B68" i="102"/>
  <c r="O66" i="102"/>
  <c r="M66" i="102"/>
  <c r="K66" i="102"/>
  <c r="I66" i="102"/>
  <c r="G66" i="102"/>
  <c r="E66" i="102"/>
  <c r="B66" i="102"/>
  <c r="D66" i="102" s="1"/>
  <c r="O64" i="102"/>
  <c r="M64" i="102"/>
  <c r="K64" i="102"/>
  <c r="I64" i="102"/>
  <c r="G64" i="102"/>
  <c r="E64" i="102"/>
  <c r="B64" i="102"/>
  <c r="D64" i="102" s="1"/>
  <c r="O62" i="102"/>
  <c r="M62" i="102"/>
  <c r="K62" i="102"/>
  <c r="I62" i="102"/>
  <c r="G62" i="102"/>
  <c r="E62" i="102"/>
  <c r="B62" i="102"/>
  <c r="O60" i="102"/>
  <c r="M60" i="102"/>
  <c r="K60" i="102"/>
  <c r="I60" i="102"/>
  <c r="G60" i="102"/>
  <c r="E60" i="102"/>
  <c r="B60" i="102"/>
  <c r="D60" i="102" s="1"/>
  <c r="O58" i="102"/>
  <c r="M58" i="102"/>
  <c r="K58" i="102"/>
  <c r="I58" i="102"/>
  <c r="G58" i="102"/>
  <c r="E58" i="102"/>
  <c r="B58" i="102"/>
  <c r="D58" i="102" s="1"/>
  <c r="O56" i="102"/>
  <c r="M56" i="102"/>
  <c r="K56" i="102"/>
  <c r="I56" i="102"/>
  <c r="G56" i="102"/>
  <c r="E56" i="102"/>
  <c r="B56" i="102"/>
  <c r="O54" i="102"/>
  <c r="M54" i="102"/>
  <c r="K54" i="102"/>
  <c r="I54" i="102"/>
  <c r="G54" i="102"/>
  <c r="E54" i="102"/>
  <c r="B54" i="102"/>
  <c r="D54" i="102" s="1"/>
  <c r="O52" i="102"/>
  <c r="M52" i="102"/>
  <c r="K52" i="102"/>
  <c r="I52" i="102"/>
  <c r="G52" i="102"/>
  <c r="E52" i="102"/>
  <c r="B52" i="102"/>
  <c r="D52" i="102" s="1"/>
  <c r="O50" i="102"/>
  <c r="M50" i="102"/>
  <c r="K50" i="102"/>
  <c r="I50" i="102"/>
  <c r="G50" i="102"/>
  <c r="E50" i="102"/>
  <c r="B50" i="102"/>
  <c r="O48" i="102"/>
  <c r="M48" i="102"/>
  <c r="K48" i="102"/>
  <c r="I48" i="102"/>
  <c r="G48" i="102"/>
  <c r="E48" i="102"/>
  <c r="B48" i="102"/>
  <c r="D48" i="102" s="1"/>
  <c r="O46" i="102"/>
  <c r="M46" i="102"/>
  <c r="K46" i="102"/>
  <c r="I46" i="102"/>
  <c r="G46" i="102"/>
  <c r="E46" i="102"/>
  <c r="B46" i="102"/>
  <c r="D46" i="102" s="1"/>
  <c r="O44" i="102"/>
  <c r="M44" i="102"/>
  <c r="K44" i="102"/>
  <c r="I44" i="102"/>
  <c r="G44" i="102"/>
  <c r="E44" i="102"/>
  <c r="B44" i="102"/>
  <c r="O42" i="102"/>
  <c r="M42" i="102"/>
  <c r="K42" i="102"/>
  <c r="I42" i="102"/>
  <c r="G42" i="102"/>
  <c r="E42" i="102"/>
  <c r="B42" i="102"/>
  <c r="D42" i="102" s="1"/>
  <c r="O40" i="102"/>
  <c r="M40" i="102"/>
  <c r="K40" i="102"/>
  <c r="I40" i="102"/>
  <c r="G40" i="102"/>
  <c r="E40" i="102"/>
  <c r="B40" i="102"/>
  <c r="D40" i="102" s="1"/>
  <c r="O38" i="102"/>
  <c r="M38" i="102"/>
  <c r="K38" i="102"/>
  <c r="I38" i="102"/>
  <c r="G38" i="102"/>
  <c r="E38" i="102"/>
  <c r="B38" i="102"/>
  <c r="O36" i="102"/>
  <c r="M36" i="102"/>
  <c r="K36" i="102"/>
  <c r="I36" i="102"/>
  <c r="G36" i="102"/>
  <c r="E36" i="102"/>
  <c r="B36" i="102"/>
  <c r="D36" i="102" s="1"/>
  <c r="O34" i="102"/>
  <c r="M34" i="102"/>
  <c r="K34" i="102"/>
  <c r="I34" i="102"/>
  <c r="G34" i="102"/>
  <c r="E34" i="102"/>
  <c r="B34" i="102"/>
  <c r="D34" i="102" s="1"/>
  <c r="O32" i="102"/>
  <c r="M32" i="102"/>
  <c r="K32" i="102"/>
  <c r="I32" i="102"/>
  <c r="G32" i="102"/>
  <c r="E32" i="102"/>
  <c r="B32" i="102"/>
  <c r="O30" i="102"/>
  <c r="M30" i="102"/>
  <c r="K30" i="102"/>
  <c r="I30" i="102"/>
  <c r="G30" i="102"/>
  <c r="E30" i="102"/>
  <c r="B30" i="102"/>
  <c r="D30" i="102" s="1"/>
  <c r="O28" i="102"/>
  <c r="M28" i="102"/>
  <c r="K28" i="102"/>
  <c r="I28" i="102"/>
  <c r="G28" i="102"/>
  <c r="E28" i="102"/>
  <c r="B28" i="102"/>
  <c r="D28" i="102" s="1"/>
  <c r="O26" i="102"/>
  <c r="M26" i="102"/>
  <c r="K26" i="102"/>
  <c r="I26" i="102"/>
  <c r="G26" i="102"/>
  <c r="E26" i="102"/>
  <c r="B26" i="102"/>
  <c r="O24" i="102"/>
  <c r="M24" i="102"/>
  <c r="K24" i="102"/>
  <c r="I24" i="102"/>
  <c r="G24" i="102"/>
  <c r="E24" i="102"/>
  <c r="B24" i="102"/>
  <c r="D24" i="102" s="1"/>
  <c r="O22" i="102"/>
  <c r="M22" i="102"/>
  <c r="K22" i="102"/>
  <c r="I22" i="102"/>
  <c r="G22" i="102"/>
  <c r="E22" i="102"/>
  <c r="B22" i="102"/>
  <c r="D22" i="102" s="1"/>
  <c r="O20" i="102"/>
  <c r="M20" i="102"/>
  <c r="K20" i="102"/>
  <c r="I20" i="102"/>
  <c r="G20" i="102"/>
  <c r="E20" i="102"/>
  <c r="B20" i="102"/>
  <c r="D20" i="102" s="1"/>
  <c r="O18" i="102"/>
  <c r="M18" i="102"/>
  <c r="K18" i="102"/>
  <c r="I18" i="102"/>
  <c r="G18" i="102"/>
  <c r="E18" i="102"/>
  <c r="B18" i="102"/>
  <c r="D18" i="102" s="1"/>
  <c r="O16" i="102"/>
  <c r="M16" i="102"/>
  <c r="K16" i="102"/>
  <c r="I16" i="102"/>
  <c r="G16" i="102"/>
  <c r="E16" i="102"/>
  <c r="B16" i="102"/>
  <c r="D16" i="102" s="1"/>
  <c r="O14" i="102"/>
  <c r="M14" i="102"/>
  <c r="K14" i="102"/>
  <c r="I14" i="102"/>
  <c r="G14" i="102"/>
  <c r="E14" i="102"/>
  <c r="B14" i="102"/>
  <c r="O12" i="102"/>
  <c r="M12" i="102"/>
  <c r="K12" i="102"/>
  <c r="I12" i="102"/>
  <c r="G12" i="102"/>
  <c r="E12" i="102"/>
  <c r="B12" i="102"/>
  <c r="D12" i="102" s="1"/>
  <c r="O10" i="102"/>
  <c r="M10" i="102"/>
  <c r="K10" i="102"/>
  <c r="I10" i="102"/>
  <c r="G10" i="102"/>
  <c r="E10" i="102"/>
  <c r="B10" i="102"/>
  <c r="D10" i="102" s="1"/>
  <c r="O8" i="102"/>
  <c r="M8" i="102"/>
  <c r="K8" i="102"/>
  <c r="I8" i="102"/>
  <c r="G8" i="102"/>
  <c r="E8" i="102"/>
  <c r="B8" i="102"/>
  <c r="D68" i="102" s="1"/>
  <c r="O68" i="101"/>
  <c r="M68" i="101"/>
  <c r="K68" i="101"/>
  <c r="I68" i="101"/>
  <c r="G68" i="101"/>
  <c r="E68" i="101"/>
  <c r="B68" i="101"/>
  <c r="O66" i="101"/>
  <c r="M66" i="101"/>
  <c r="K66" i="101"/>
  <c r="I66" i="101"/>
  <c r="G66" i="101"/>
  <c r="E66" i="101"/>
  <c r="B66" i="101"/>
  <c r="D66" i="101" s="1"/>
  <c r="O64" i="101"/>
  <c r="M64" i="101"/>
  <c r="K64" i="101"/>
  <c r="I64" i="101"/>
  <c r="G64" i="101"/>
  <c r="E64" i="101"/>
  <c r="B64" i="101"/>
  <c r="O62" i="101"/>
  <c r="M62" i="101"/>
  <c r="K62" i="101"/>
  <c r="I62" i="101"/>
  <c r="G62" i="101"/>
  <c r="E62" i="101"/>
  <c r="B62" i="101"/>
  <c r="O60" i="101"/>
  <c r="M60" i="101"/>
  <c r="K60" i="101"/>
  <c r="I60" i="101"/>
  <c r="G60" i="101"/>
  <c r="E60" i="101"/>
  <c r="B60" i="101"/>
  <c r="O58" i="101"/>
  <c r="M58" i="101"/>
  <c r="K58" i="101"/>
  <c r="I58" i="101"/>
  <c r="G58" i="101"/>
  <c r="E58" i="101"/>
  <c r="B58" i="101"/>
  <c r="O56" i="101"/>
  <c r="M56" i="101"/>
  <c r="K56" i="101"/>
  <c r="I56" i="101"/>
  <c r="G56" i="101"/>
  <c r="E56" i="101"/>
  <c r="B56" i="101"/>
  <c r="O54" i="101"/>
  <c r="M54" i="101"/>
  <c r="K54" i="101"/>
  <c r="I54" i="101"/>
  <c r="G54" i="101"/>
  <c r="E54" i="101"/>
  <c r="B54" i="101"/>
  <c r="D54" i="101" s="1"/>
  <c r="O52" i="101"/>
  <c r="M52" i="101"/>
  <c r="K52" i="101"/>
  <c r="I52" i="101"/>
  <c r="G52" i="101"/>
  <c r="E52" i="101"/>
  <c r="B52" i="101"/>
  <c r="O50" i="101"/>
  <c r="M50" i="101"/>
  <c r="K50" i="101"/>
  <c r="I50" i="101"/>
  <c r="G50" i="101"/>
  <c r="E50" i="101"/>
  <c r="B50" i="101"/>
  <c r="O48" i="101"/>
  <c r="M48" i="101"/>
  <c r="K48" i="101"/>
  <c r="I48" i="101"/>
  <c r="G48" i="101"/>
  <c r="E48" i="101"/>
  <c r="B48" i="101"/>
  <c r="O46" i="101"/>
  <c r="M46" i="101"/>
  <c r="K46" i="101"/>
  <c r="I46" i="101"/>
  <c r="G46" i="101"/>
  <c r="E46" i="101"/>
  <c r="B46" i="101"/>
  <c r="O44" i="101"/>
  <c r="M44" i="101"/>
  <c r="K44" i="101"/>
  <c r="I44" i="101"/>
  <c r="G44" i="101"/>
  <c r="E44" i="101"/>
  <c r="B44" i="101"/>
  <c r="O42" i="101"/>
  <c r="M42" i="101"/>
  <c r="K42" i="101"/>
  <c r="I42" i="101"/>
  <c r="G42" i="101"/>
  <c r="E42" i="101"/>
  <c r="B42" i="101"/>
  <c r="D42" i="101" s="1"/>
  <c r="O40" i="101"/>
  <c r="M40" i="101"/>
  <c r="K40" i="101"/>
  <c r="I40" i="101"/>
  <c r="G40" i="101"/>
  <c r="E40" i="101"/>
  <c r="B40" i="101"/>
  <c r="O38" i="101"/>
  <c r="M38" i="101"/>
  <c r="K38" i="101"/>
  <c r="I38" i="101"/>
  <c r="G38" i="101"/>
  <c r="E38" i="101"/>
  <c r="B38" i="101"/>
  <c r="O36" i="101"/>
  <c r="M36" i="101"/>
  <c r="K36" i="101"/>
  <c r="I36" i="101"/>
  <c r="G36" i="101"/>
  <c r="E36" i="101"/>
  <c r="B36" i="101"/>
  <c r="O34" i="101"/>
  <c r="M34" i="101"/>
  <c r="K34" i="101"/>
  <c r="I34" i="101"/>
  <c r="G34" i="101"/>
  <c r="E34" i="101"/>
  <c r="B34" i="101"/>
  <c r="O32" i="101"/>
  <c r="M32" i="101"/>
  <c r="K32" i="101"/>
  <c r="I32" i="101"/>
  <c r="G32" i="101"/>
  <c r="E32" i="101"/>
  <c r="B32" i="101"/>
  <c r="O30" i="101"/>
  <c r="M30" i="101"/>
  <c r="K30" i="101"/>
  <c r="I30" i="101"/>
  <c r="G30" i="101"/>
  <c r="E30" i="101"/>
  <c r="B30" i="101"/>
  <c r="D30" i="101" s="1"/>
  <c r="O28" i="101"/>
  <c r="M28" i="101"/>
  <c r="K28" i="101"/>
  <c r="I28" i="101"/>
  <c r="G28" i="101"/>
  <c r="E28" i="101"/>
  <c r="B28" i="101"/>
  <c r="O26" i="101"/>
  <c r="M26" i="101"/>
  <c r="K26" i="101"/>
  <c r="I26" i="101"/>
  <c r="G26" i="101"/>
  <c r="E26" i="101"/>
  <c r="B26" i="101"/>
  <c r="O24" i="101"/>
  <c r="M24" i="101"/>
  <c r="K24" i="101"/>
  <c r="I24" i="101"/>
  <c r="G24" i="101"/>
  <c r="E24" i="101"/>
  <c r="B24" i="101"/>
  <c r="O22" i="101"/>
  <c r="M22" i="101"/>
  <c r="K22" i="101"/>
  <c r="I22" i="101"/>
  <c r="G22" i="101"/>
  <c r="E22" i="101"/>
  <c r="B22" i="101"/>
  <c r="O20" i="101"/>
  <c r="M20" i="101"/>
  <c r="K20" i="101"/>
  <c r="I20" i="101"/>
  <c r="G20" i="101"/>
  <c r="E20" i="101"/>
  <c r="B20" i="101"/>
  <c r="O18" i="101"/>
  <c r="M18" i="101"/>
  <c r="K18" i="101"/>
  <c r="I18" i="101"/>
  <c r="G18" i="101"/>
  <c r="E18" i="101"/>
  <c r="B18" i="101"/>
  <c r="D18" i="101" s="1"/>
  <c r="O16" i="101"/>
  <c r="M16" i="101"/>
  <c r="K16" i="101"/>
  <c r="I16" i="101"/>
  <c r="G16" i="101"/>
  <c r="E16" i="101"/>
  <c r="B16" i="101"/>
  <c r="O14" i="101"/>
  <c r="M14" i="101"/>
  <c r="K14" i="101"/>
  <c r="I14" i="101"/>
  <c r="G14" i="101"/>
  <c r="E14" i="101"/>
  <c r="B14" i="101"/>
  <c r="O12" i="101"/>
  <c r="M12" i="101"/>
  <c r="K12" i="101"/>
  <c r="I12" i="101"/>
  <c r="G12" i="101"/>
  <c r="E12" i="101"/>
  <c r="B12" i="101"/>
  <c r="O10" i="101"/>
  <c r="M10" i="101"/>
  <c r="K10" i="101"/>
  <c r="I10" i="101"/>
  <c r="G10" i="101"/>
  <c r="E10" i="101"/>
  <c r="B10" i="101"/>
  <c r="O8" i="101"/>
  <c r="M8" i="101"/>
  <c r="K8" i="101"/>
  <c r="I8" i="101"/>
  <c r="G8" i="101"/>
  <c r="E8" i="101"/>
  <c r="B8" i="101"/>
  <c r="O68" i="100"/>
  <c r="M68" i="100"/>
  <c r="K68" i="100"/>
  <c r="I68" i="100"/>
  <c r="G68" i="100"/>
  <c r="E68" i="100"/>
  <c r="B68" i="100"/>
  <c r="O66" i="100"/>
  <c r="M66" i="100"/>
  <c r="K66" i="100"/>
  <c r="I66" i="100"/>
  <c r="G66" i="100"/>
  <c r="E66" i="100"/>
  <c r="B66" i="100"/>
  <c r="O64" i="100"/>
  <c r="M64" i="100"/>
  <c r="K64" i="100"/>
  <c r="I64" i="100"/>
  <c r="G64" i="100"/>
  <c r="E64" i="100"/>
  <c r="B64" i="100"/>
  <c r="O62" i="100"/>
  <c r="M62" i="100"/>
  <c r="K62" i="100"/>
  <c r="I62" i="100"/>
  <c r="G62" i="100"/>
  <c r="E62" i="100"/>
  <c r="B62" i="100"/>
  <c r="O60" i="100"/>
  <c r="M60" i="100"/>
  <c r="K60" i="100"/>
  <c r="I60" i="100"/>
  <c r="G60" i="100"/>
  <c r="E60" i="100"/>
  <c r="B60" i="100"/>
  <c r="O58" i="100"/>
  <c r="M58" i="100"/>
  <c r="K58" i="100"/>
  <c r="I58" i="100"/>
  <c r="G58" i="100"/>
  <c r="E58" i="100"/>
  <c r="B58" i="100"/>
  <c r="O56" i="100"/>
  <c r="M56" i="100"/>
  <c r="K56" i="100"/>
  <c r="I56" i="100"/>
  <c r="G56" i="100"/>
  <c r="E56" i="100"/>
  <c r="B56" i="100"/>
  <c r="O54" i="100"/>
  <c r="M54" i="100"/>
  <c r="K54" i="100"/>
  <c r="I54" i="100"/>
  <c r="G54" i="100"/>
  <c r="E54" i="100"/>
  <c r="B54" i="100"/>
  <c r="O52" i="100"/>
  <c r="M52" i="100"/>
  <c r="K52" i="100"/>
  <c r="I52" i="100"/>
  <c r="G52" i="100"/>
  <c r="E52" i="100"/>
  <c r="B52" i="100"/>
  <c r="O50" i="100"/>
  <c r="M50" i="100"/>
  <c r="K50" i="100"/>
  <c r="I50" i="100"/>
  <c r="G50" i="100"/>
  <c r="E50" i="100"/>
  <c r="B50" i="100"/>
  <c r="O48" i="100"/>
  <c r="M48" i="100"/>
  <c r="K48" i="100"/>
  <c r="I48" i="100"/>
  <c r="G48" i="100"/>
  <c r="E48" i="100"/>
  <c r="B48" i="100"/>
  <c r="O46" i="100"/>
  <c r="M46" i="100"/>
  <c r="K46" i="100"/>
  <c r="I46" i="100"/>
  <c r="G46" i="100"/>
  <c r="E46" i="100"/>
  <c r="B46" i="100"/>
  <c r="O44" i="100"/>
  <c r="M44" i="100"/>
  <c r="K44" i="100"/>
  <c r="I44" i="100"/>
  <c r="G44" i="100"/>
  <c r="E44" i="100"/>
  <c r="B44" i="100"/>
  <c r="O42" i="100"/>
  <c r="M42" i="100"/>
  <c r="K42" i="100"/>
  <c r="I42" i="100"/>
  <c r="G42" i="100"/>
  <c r="E42" i="100"/>
  <c r="B42" i="100"/>
  <c r="O40" i="100"/>
  <c r="M40" i="100"/>
  <c r="K40" i="100"/>
  <c r="I40" i="100"/>
  <c r="G40" i="100"/>
  <c r="E40" i="100"/>
  <c r="B40" i="100"/>
  <c r="O38" i="100"/>
  <c r="M38" i="100"/>
  <c r="K38" i="100"/>
  <c r="I38" i="100"/>
  <c r="G38" i="100"/>
  <c r="E38" i="100"/>
  <c r="B38" i="100"/>
  <c r="O36" i="100"/>
  <c r="M36" i="100"/>
  <c r="K36" i="100"/>
  <c r="I36" i="100"/>
  <c r="G36" i="100"/>
  <c r="E36" i="100"/>
  <c r="B36" i="100"/>
  <c r="O34" i="100"/>
  <c r="M34" i="100"/>
  <c r="K34" i="100"/>
  <c r="I34" i="100"/>
  <c r="G34" i="100"/>
  <c r="E34" i="100"/>
  <c r="B34" i="100"/>
  <c r="O32" i="100"/>
  <c r="M32" i="100"/>
  <c r="K32" i="100"/>
  <c r="I32" i="100"/>
  <c r="G32" i="100"/>
  <c r="E32" i="100"/>
  <c r="B32" i="100"/>
  <c r="O30" i="100"/>
  <c r="M30" i="100"/>
  <c r="K30" i="100"/>
  <c r="I30" i="100"/>
  <c r="G30" i="100"/>
  <c r="E30" i="100"/>
  <c r="B30" i="100"/>
  <c r="O28" i="100"/>
  <c r="M28" i="100"/>
  <c r="K28" i="100"/>
  <c r="I28" i="100"/>
  <c r="G28" i="100"/>
  <c r="E28" i="100"/>
  <c r="B28" i="100"/>
  <c r="O26" i="100"/>
  <c r="M26" i="100"/>
  <c r="K26" i="100"/>
  <c r="I26" i="100"/>
  <c r="G26" i="100"/>
  <c r="E26" i="100"/>
  <c r="B26" i="100"/>
  <c r="O24" i="100"/>
  <c r="M24" i="100"/>
  <c r="K24" i="100"/>
  <c r="I24" i="100"/>
  <c r="G24" i="100"/>
  <c r="E24" i="100"/>
  <c r="B24" i="100"/>
  <c r="O22" i="100"/>
  <c r="M22" i="100"/>
  <c r="K22" i="100"/>
  <c r="I22" i="100"/>
  <c r="G22" i="100"/>
  <c r="E22" i="100"/>
  <c r="B22" i="100"/>
  <c r="O20" i="100"/>
  <c r="M20" i="100"/>
  <c r="K20" i="100"/>
  <c r="I20" i="100"/>
  <c r="G20" i="100"/>
  <c r="E20" i="100"/>
  <c r="B20" i="100"/>
  <c r="O18" i="100"/>
  <c r="M18" i="100"/>
  <c r="K18" i="100"/>
  <c r="I18" i="100"/>
  <c r="G18" i="100"/>
  <c r="E18" i="100"/>
  <c r="B18" i="100"/>
  <c r="O16" i="100"/>
  <c r="M16" i="100"/>
  <c r="K16" i="100"/>
  <c r="I16" i="100"/>
  <c r="G16" i="100"/>
  <c r="E16" i="100"/>
  <c r="B16" i="100"/>
  <c r="O14" i="100"/>
  <c r="M14" i="100"/>
  <c r="K14" i="100"/>
  <c r="I14" i="100"/>
  <c r="G14" i="100"/>
  <c r="E14" i="100"/>
  <c r="B14" i="100"/>
  <c r="O12" i="100"/>
  <c r="M12" i="100"/>
  <c r="K12" i="100"/>
  <c r="I12" i="100"/>
  <c r="G12" i="100"/>
  <c r="E12" i="100"/>
  <c r="B12" i="100"/>
  <c r="O10" i="100"/>
  <c r="M10" i="100"/>
  <c r="K10" i="100"/>
  <c r="I10" i="100"/>
  <c r="G10" i="100"/>
  <c r="E10" i="100"/>
  <c r="B10" i="100"/>
  <c r="O8" i="100"/>
  <c r="M8" i="100"/>
  <c r="K8" i="100"/>
  <c r="I8" i="100"/>
  <c r="G8" i="100"/>
  <c r="E8" i="100"/>
  <c r="B8" i="100"/>
  <c r="B8" i="99"/>
  <c r="D8" i="99"/>
  <c r="E8" i="99"/>
  <c r="G8" i="99"/>
  <c r="I8" i="99"/>
  <c r="K8" i="99"/>
  <c r="M8" i="99"/>
  <c r="O8" i="99"/>
  <c r="B10" i="99"/>
  <c r="D10" i="99" s="1"/>
  <c r="E10" i="99"/>
  <c r="G10" i="99"/>
  <c r="I10" i="99"/>
  <c r="K10" i="99"/>
  <c r="M10" i="99"/>
  <c r="O10" i="99"/>
  <c r="B12" i="99"/>
  <c r="D12" i="99" s="1"/>
  <c r="E12" i="99"/>
  <c r="G12" i="99"/>
  <c r="I12" i="99"/>
  <c r="K12" i="99"/>
  <c r="M12" i="99"/>
  <c r="O12" i="99"/>
  <c r="B14" i="99"/>
  <c r="D14" i="99"/>
  <c r="E14" i="99"/>
  <c r="G14" i="99"/>
  <c r="I14" i="99"/>
  <c r="K14" i="99"/>
  <c r="M14" i="99"/>
  <c r="O14" i="99"/>
  <c r="B16" i="99"/>
  <c r="D16" i="99" s="1"/>
  <c r="E16" i="99"/>
  <c r="G16" i="99"/>
  <c r="I16" i="99"/>
  <c r="K16" i="99"/>
  <c r="M16" i="99"/>
  <c r="O16" i="99"/>
  <c r="B18" i="99"/>
  <c r="D18" i="99" s="1"/>
  <c r="E18" i="99"/>
  <c r="G18" i="99"/>
  <c r="I18" i="99"/>
  <c r="K18" i="99"/>
  <c r="M18" i="99"/>
  <c r="O18" i="99"/>
  <c r="B20" i="99"/>
  <c r="D20" i="99"/>
  <c r="E20" i="99"/>
  <c r="G20" i="99"/>
  <c r="I20" i="99"/>
  <c r="K20" i="99"/>
  <c r="M20" i="99"/>
  <c r="O20" i="99"/>
  <c r="B22" i="99"/>
  <c r="D22" i="99" s="1"/>
  <c r="E22" i="99"/>
  <c r="G22" i="99"/>
  <c r="I22" i="99"/>
  <c r="K22" i="99"/>
  <c r="M22" i="99"/>
  <c r="O22" i="99"/>
  <c r="B24" i="99"/>
  <c r="D24" i="99" s="1"/>
  <c r="E24" i="99"/>
  <c r="G24" i="99"/>
  <c r="I24" i="99"/>
  <c r="K24" i="99"/>
  <c r="M24" i="99"/>
  <c r="O24" i="99"/>
  <c r="B26" i="99"/>
  <c r="D26" i="99"/>
  <c r="E26" i="99"/>
  <c r="G26" i="99"/>
  <c r="I26" i="99"/>
  <c r="K26" i="99"/>
  <c r="M26" i="99"/>
  <c r="O26" i="99"/>
  <c r="B28" i="99"/>
  <c r="D28" i="99" s="1"/>
  <c r="E28" i="99"/>
  <c r="G28" i="99"/>
  <c r="I28" i="99"/>
  <c r="K28" i="99"/>
  <c r="M28" i="99"/>
  <c r="O28" i="99"/>
  <c r="B30" i="99"/>
  <c r="D30" i="99" s="1"/>
  <c r="E30" i="99"/>
  <c r="G30" i="99"/>
  <c r="I30" i="99"/>
  <c r="K30" i="99"/>
  <c r="M30" i="99"/>
  <c r="O30" i="99"/>
  <c r="B32" i="99"/>
  <c r="D32" i="99"/>
  <c r="E32" i="99"/>
  <c r="G32" i="99"/>
  <c r="I32" i="99"/>
  <c r="K32" i="99"/>
  <c r="M32" i="99"/>
  <c r="O32" i="99"/>
  <c r="B34" i="99"/>
  <c r="D34" i="99"/>
  <c r="E34" i="99"/>
  <c r="G34" i="99"/>
  <c r="I34" i="99"/>
  <c r="K34" i="99"/>
  <c r="M34" i="99"/>
  <c r="O34" i="99"/>
  <c r="B36" i="99"/>
  <c r="D36" i="99" s="1"/>
  <c r="E36" i="99"/>
  <c r="G36" i="99"/>
  <c r="I36" i="99"/>
  <c r="K36" i="99"/>
  <c r="M36" i="99"/>
  <c r="O36" i="99"/>
  <c r="B38" i="99"/>
  <c r="D38" i="99"/>
  <c r="E38" i="99"/>
  <c r="G38" i="99"/>
  <c r="I38" i="99"/>
  <c r="K38" i="99"/>
  <c r="M38" i="99"/>
  <c r="O38" i="99"/>
  <c r="B40" i="99"/>
  <c r="D40" i="99" s="1"/>
  <c r="E40" i="99"/>
  <c r="G40" i="99"/>
  <c r="I40" i="99"/>
  <c r="K40" i="99"/>
  <c r="M40" i="99"/>
  <c r="O40" i="99"/>
  <c r="B42" i="99"/>
  <c r="D42" i="99" s="1"/>
  <c r="E42" i="99"/>
  <c r="G42" i="99"/>
  <c r="I42" i="99"/>
  <c r="K42" i="99"/>
  <c r="M42" i="99"/>
  <c r="O42" i="99"/>
  <c r="B44" i="99"/>
  <c r="D44" i="99"/>
  <c r="E44" i="99"/>
  <c r="G44" i="99"/>
  <c r="I44" i="99"/>
  <c r="K44" i="99"/>
  <c r="M44" i="99"/>
  <c r="O44" i="99"/>
  <c r="B46" i="99"/>
  <c r="D46" i="99"/>
  <c r="E46" i="99"/>
  <c r="G46" i="99"/>
  <c r="I46" i="99"/>
  <c r="K46" i="99"/>
  <c r="M46" i="99"/>
  <c r="O46" i="99"/>
  <c r="B48" i="99"/>
  <c r="D48" i="99" s="1"/>
  <c r="E48" i="99"/>
  <c r="G48" i="99"/>
  <c r="I48" i="99"/>
  <c r="K48" i="99"/>
  <c r="M48" i="99"/>
  <c r="O48" i="99"/>
  <c r="B50" i="99"/>
  <c r="D50" i="99"/>
  <c r="E50" i="99"/>
  <c r="G50" i="99"/>
  <c r="I50" i="99"/>
  <c r="K50" i="99"/>
  <c r="M50" i="99"/>
  <c r="O50" i="99"/>
  <c r="B52" i="99"/>
  <c r="D52" i="99"/>
  <c r="E52" i="99"/>
  <c r="G52" i="99"/>
  <c r="I52" i="99"/>
  <c r="K52" i="99"/>
  <c r="M52" i="99"/>
  <c r="O52" i="99"/>
  <c r="B54" i="99"/>
  <c r="D54" i="99" s="1"/>
  <c r="E54" i="99"/>
  <c r="G54" i="99"/>
  <c r="I54" i="99"/>
  <c r="K54" i="99"/>
  <c r="M54" i="99"/>
  <c r="O54" i="99"/>
  <c r="B56" i="99"/>
  <c r="D56" i="99" s="1"/>
  <c r="E56" i="99"/>
  <c r="G56" i="99"/>
  <c r="I56" i="99"/>
  <c r="K56" i="99"/>
  <c r="M56" i="99"/>
  <c r="O56" i="99"/>
  <c r="B58" i="99"/>
  <c r="D58" i="99" s="1"/>
  <c r="E58" i="99"/>
  <c r="G58" i="99"/>
  <c r="I58" i="99"/>
  <c r="K58" i="99"/>
  <c r="M58" i="99"/>
  <c r="O58" i="99"/>
  <c r="B60" i="99"/>
  <c r="D60" i="99" s="1"/>
  <c r="E60" i="99"/>
  <c r="G60" i="99"/>
  <c r="I60" i="99"/>
  <c r="K60" i="99"/>
  <c r="M60" i="99"/>
  <c r="O60" i="99"/>
  <c r="B62" i="99"/>
  <c r="D62" i="99" s="1"/>
  <c r="E62" i="99"/>
  <c r="G62" i="99"/>
  <c r="I62" i="99"/>
  <c r="K62" i="99"/>
  <c r="M62" i="99"/>
  <c r="O62" i="99"/>
  <c r="B64" i="99"/>
  <c r="D64" i="99" s="1"/>
  <c r="E64" i="99"/>
  <c r="G64" i="99"/>
  <c r="I64" i="99"/>
  <c r="K64" i="99"/>
  <c r="M64" i="99"/>
  <c r="O64" i="99"/>
  <c r="B66" i="99"/>
  <c r="D66" i="99" s="1"/>
  <c r="E66" i="99"/>
  <c r="G66" i="99"/>
  <c r="I66" i="99"/>
  <c r="K66" i="99"/>
  <c r="M66" i="99"/>
  <c r="O66" i="99"/>
  <c r="B68" i="99"/>
  <c r="D68" i="99" s="1"/>
  <c r="E68" i="99"/>
  <c r="G68" i="99"/>
  <c r="I68" i="99"/>
  <c r="K68" i="99"/>
  <c r="M68" i="99"/>
  <c r="O68" i="99"/>
  <c r="B8" i="98"/>
  <c r="D8" i="98"/>
  <c r="E8" i="98"/>
  <c r="G8" i="98"/>
  <c r="I8" i="98"/>
  <c r="K8" i="98"/>
  <c r="M8" i="98"/>
  <c r="O8" i="98"/>
  <c r="B10" i="98"/>
  <c r="D10" i="98" s="1"/>
  <c r="E10" i="98"/>
  <c r="G10" i="98"/>
  <c r="I10" i="98"/>
  <c r="K10" i="98"/>
  <c r="M10" i="98"/>
  <c r="O10" i="98"/>
  <c r="B12" i="98"/>
  <c r="E12" i="98"/>
  <c r="G12" i="98"/>
  <c r="I12" i="98"/>
  <c r="K12" i="98"/>
  <c r="M12" i="98"/>
  <c r="O12" i="98"/>
  <c r="B14" i="98"/>
  <c r="D14" i="98" s="1"/>
  <c r="E14" i="98"/>
  <c r="G14" i="98"/>
  <c r="I14" i="98"/>
  <c r="K14" i="98"/>
  <c r="M14" i="98"/>
  <c r="O14" i="98"/>
  <c r="B16" i="98"/>
  <c r="D16" i="98" s="1"/>
  <c r="E16" i="98"/>
  <c r="G16" i="98"/>
  <c r="I16" i="98"/>
  <c r="K16" i="98"/>
  <c r="M16" i="98"/>
  <c r="O16" i="98"/>
  <c r="B18" i="98"/>
  <c r="D18" i="98" s="1"/>
  <c r="E18" i="98"/>
  <c r="G18" i="98"/>
  <c r="I18" i="98"/>
  <c r="K18" i="98"/>
  <c r="M18" i="98"/>
  <c r="O18" i="98"/>
  <c r="B20" i="98"/>
  <c r="D20" i="98" s="1"/>
  <c r="E20" i="98"/>
  <c r="G20" i="98"/>
  <c r="I20" i="98"/>
  <c r="K20" i="98"/>
  <c r="M20" i="98"/>
  <c r="O20" i="98"/>
  <c r="B22" i="98"/>
  <c r="D22" i="98" s="1"/>
  <c r="E22" i="98"/>
  <c r="G22" i="98"/>
  <c r="I22" i="98"/>
  <c r="K22" i="98"/>
  <c r="M22" i="98"/>
  <c r="O22" i="98"/>
  <c r="B24" i="98"/>
  <c r="E24" i="98"/>
  <c r="G24" i="98"/>
  <c r="I24" i="98"/>
  <c r="K24" i="98"/>
  <c r="M24" i="98"/>
  <c r="O24" i="98"/>
  <c r="B26" i="98"/>
  <c r="D26" i="98"/>
  <c r="E26" i="98"/>
  <c r="G26" i="98"/>
  <c r="I26" i="98"/>
  <c r="K26" i="98"/>
  <c r="M26" i="98"/>
  <c r="O26" i="98"/>
  <c r="B28" i="98"/>
  <c r="D28" i="98" s="1"/>
  <c r="E28" i="98"/>
  <c r="G28" i="98"/>
  <c r="I28" i="98"/>
  <c r="K28" i="98"/>
  <c r="M28" i="98"/>
  <c r="O28" i="98"/>
  <c r="B30" i="98"/>
  <c r="E30" i="98"/>
  <c r="G30" i="98"/>
  <c r="I30" i="98"/>
  <c r="K30" i="98"/>
  <c r="M30" i="98"/>
  <c r="O30" i="98"/>
  <c r="B32" i="98"/>
  <c r="D32" i="98" s="1"/>
  <c r="E32" i="98"/>
  <c r="G32" i="98"/>
  <c r="I32" i="98"/>
  <c r="K32" i="98"/>
  <c r="M32" i="98"/>
  <c r="O32" i="98"/>
  <c r="B34" i="98"/>
  <c r="D34" i="98" s="1"/>
  <c r="E34" i="98"/>
  <c r="G34" i="98"/>
  <c r="I34" i="98"/>
  <c r="K34" i="98"/>
  <c r="M34" i="98"/>
  <c r="O34" i="98"/>
  <c r="B36" i="98"/>
  <c r="D36" i="98" s="1"/>
  <c r="E36" i="98"/>
  <c r="G36" i="98"/>
  <c r="I36" i="98"/>
  <c r="K36" i="98"/>
  <c r="M36" i="98"/>
  <c r="O36" i="98"/>
  <c r="B38" i="98"/>
  <c r="D38" i="98" s="1"/>
  <c r="E38" i="98"/>
  <c r="G38" i="98"/>
  <c r="I38" i="98"/>
  <c r="K38" i="98"/>
  <c r="M38" i="98"/>
  <c r="O38" i="98"/>
  <c r="B40" i="98"/>
  <c r="D40" i="98" s="1"/>
  <c r="E40" i="98"/>
  <c r="G40" i="98"/>
  <c r="I40" i="98"/>
  <c r="K40" i="98"/>
  <c r="M40" i="98"/>
  <c r="O40" i="98"/>
  <c r="B42" i="98"/>
  <c r="D42" i="98"/>
  <c r="E42" i="98"/>
  <c r="G42" i="98"/>
  <c r="I42" i="98"/>
  <c r="K42" i="98"/>
  <c r="M42" i="98"/>
  <c r="O42" i="98"/>
  <c r="B44" i="98"/>
  <c r="D44" i="98"/>
  <c r="E44" i="98"/>
  <c r="G44" i="98"/>
  <c r="I44" i="98"/>
  <c r="K44" i="98"/>
  <c r="M44" i="98"/>
  <c r="O44" i="98"/>
  <c r="B46" i="98"/>
  <c r="D46" i="98"/>
  <c r="E46" i="98"/>
  <c r="G46" i="98"/>
  <c r="I46" i="98"/>
  <c r="K46" i="98"/>
  <c r="M46" i="98"/>
  <c r="O46" i="98"/>
  <c r="B48" i="98"/>
  <c r="D48" i="98"/>
  <c r="E48" i="98"/>
  <c r="G48" i="98"/>
  <c r="I48" i="98"/>
  <c r="K48" i="98"/>
  <c r="M48" i="98"/>
  <c r="O48" i="98"/>
  <c r="B50" i="98"/>
  <c r="D50" i="98"/>
  <c r="E50" i="98"/>
  <c r="G50" i="98"/>
  <c r="I50" i="98"/>
  <c r="K50" i="98"/>
  <c r="M50" i="98"/>
  <c r="O50" i="98"/>
  <c r="B52" i="98"/>
  <c r="D52" i="98"/>
  <c r="E52" i="98"/>
  <c r="G52" i="98"/>
  <c r="I52" i="98"/>
  <c r="K52" i="98"/>
  <c r="M52" i="98"/>
  <c r="O52" i="98"/>
  <c r="B54" i="98"/>
  <c r="D54" i="98"/>
  <c r="E54" i="98"/>
  <c r="G54" i="98"/>
  <c r="I54" i="98"/>
  <c r="K54" i="98"/>
  <c r="M54" i="98"/>
  <c r="O54" i="98"/>
  <c r="B56" i="98"/>
  <c r="D56" i="98"/>
  <c r="E56" i="98"/>
  <c r="G56" i="98"/>
  <c r="I56" i="98"/>
  <c r="K56" i="98"/>
  <c r="M56" i="98"/>
  <c r="O56" i="98"/>
  <c r="B58" i="98"/>
  <c r="D58" i="98"/>
  <c r="E58" i="98"/>
  <c r="G58" i="98"/>
  <c r="I58" i="98"/>
  <c r="K58" i="98"/>
  <c r="M58" i="98"/>
  <c r="O58" i="98"/>
  <c r="B60" i="98"/>
  <c r="D60" i="98"/>
  <c r="E60" i="98"/>
  <c r="G60" i="98"/>
  <c r="I60" i="98"/>
  <c r="K60" i="98"/>
  <c r="M60" i="98"/>
  <c r="O60" i="98"/>
  <c r="B62" i="98"/>
  <c r="D62" i="98"/>
  <c r="E62" i="98"/>
  <c r="G62" i="98"/>
  <c r="I62" i="98"/>
  <c r="K62" i="98"/>
  <c r="M62" i="98"/>
  <c r="O62" i="98"/>
  <c r="B64" i="98"/>
  <c r="D64" i="98"/>
  <c r="E64" i="98"/>
  <c r="G64" i="98"/>
  <c r="I64" i="98"/>
  <c r="K64" i="98"/>
  <c r="M64" i="98"/>
  <c r="O64" i="98"/>
  <c r="B66" i="98"/>
  <c r="D66" i="98"/>
  <c r="E66" i="98"/>
  <c r="G66" i="98"/>
  <c r="I66" i="98"/>
  <c r="K66" i="98"/>
  <c r="M66" i="98"/>
  <c r="O66" i="98"/>
  <c r="B68" i="98"/>
  <c r="D68" i="98"/>
  <c r="E68" i="98"/>
  <c r="G68" i="98"/>
  <c r="I68" i="98"/>
  <c r="K68" i="98"/>
  <c r="M68" i="98"/>
  <c r="O68" i="98"/>
  <c r="B8" i="97"/>
  <c r="D8" i="97"/>
  <c r="E8" i="97"/>
  <c r="G8" i="97"/>
  <c r="I8" i="97"/>
  <c r="K8" i="97"/>
  <c r="M8" i="97"/>
  <c r="O8" i="97"/>
  <c r="B10" i="97"/>
  <c r="D10" i="97"/>
  <c r="E10" i="97"/>
  <c r="G10" i="97"/>
  <c r="I10" i="97"/>
  <c r="K10" i="97"/>
  <c r="M10" i="97"/>
  <c r="O10" i="97"/>
  <c r="B12" i="97"/>
  <c r="D12" i="97"/>
  <c r="E12" i="97"/>
  <c r="G12" i="97"/>
  <c r="I12" i="97"/>
  <c r="K12" i="97"/>
  <c r="M12" i="97"/>
  <c r="O12" i="97"/>
  <c r="B14" i="97"/>
  <c r="D14" i="97"/>
  <c r="E14" i="97"/>
  <c r="G14" i="97"/>
  <c r="I14" i="97"/>
  <c r="K14" i="97"/>
  <c r="M14" i="97"/>
  <c r="O14" i="97"/>
  <c r="B16" i="97"/>
  <c r="D16" i="97"/>
  <c r="E16" i="97"/>
  <c r="G16" i="97"/>
  <c r="I16" i="97"/>
  <c r="K16" i="97"/>
  <c r="M16" i="97"/>
  <c r="O16" i="97"/>
  <c r="B18" i="97"/>
  <c r="D18" i="97"/>
  <c r="E18" i="97"/>
  <c r="G18" i="97"/>
  <c r="I18" i="97"/>
  <c r="K18" i="97"/>
  <c r="M18" i="97"/>
  <c r="O18" i="97"/>
  <c r="B20" i="97"/>
  <c r="D20" i="97"/>
  <c r="E20" i="97"/>
  <c r="G20" i="97"/>
  <c r="I20" i="97"/>
  <c r="K20" i="97"/>
  <c r="M20" i="97"/>
  <c r="O20" i="97"/>
  <c r="B22" i="97"/>
  <c r="D22" i="97"/>
  <c r="E22" i="97"/>
  <c r="G22" i="97"/>
  <c r="I22" i="97"/>
  <c r="K22" i="97"/>
  <c r="M22" i="97"/>
  <c r="O22" i="97"/>
  <c r="B24" i="97"/>
  <c r="D24" i="97"/>
  <c r="E24" i="97"/>
  <c r="G24" i="97"/>
  <c r="I24" i="97"/>
  <c r="K24" i="97"/>
  <c r="M24" i="97"/>
  <c r="O24" i="97"/>
  <c r="B26" i="97"/>
  <c r="D26" i="97"/>
  <c r="E26" i="97"/>
  <c r="G26" i="97"/>
  <c r="I26" i="97"/>
  <c r="K26" i="97"/>
  <c r="M26" i="97"/>
  <c r="O26" i="97"/>
  <c r="B28" i="97"/>
  <c r="D28" i="97"/>
  <c r="E28" i="97"/>
  <c r="G28" i="97"/>
  <c r="I28" i="97"/>
  <c r="K28" i="97"/>
  <c r="M28" i="97"/>
  <c r="O28" i="97"/>
  <c r="B30" i="97"/>
  <c r="D30" i="97"/>
  <c r="E30" i="97"/>
  <c r="G30" i="97"/>
  <c r="I30" i="97"/>
  <c r="K30" i="97"/>
  <c r="M30" i="97"/>
  <c r="O30" i="97"/>
  <c r="B32" i="97"/>
  <c r="D32" i="97"/>
  <c r="E32" i="97"/>
  <c r="G32" i="97"/>
  <c r="I32" i="97"/>
  <c r="K32" i="97"/>
  <c r="M32" i="97"/>
  <c r="O32" i="97"/>
  <c r="B34" i="97"/>
  <c r="D34" i="97"/>
  <c r="E34" i="97"/>
  <c r="G34" i="97"/>
  <c r="I34" i="97"/>
  <c r="K34" i="97"/>
  <c r="M34" i="97"/>
  <c r="O34" i="97"/>
  <c r="B36" i="97"/>
  <c r="D36" i="97"/>
  <c r="E36" i="97"/>
  <c r="G36" i="97"/>
  <c r="I36" i="97"/>
  <c r="K36" i="97"/>
  <c r="M36" i="97"/>
  <c r="O36" i="97"/>
  <c r="B38" i="97"/>
  <c r="D38" i="97"/>
  <c r="E38" i="97"/>
  <c r="G38" i="97"/>
  <c r="I38" i="97"/>
  <c r="K38" i="97"/>
  <c r="M38" i="97"/>
  <c r="O38" i="97"/>
  <c r="B40" i="97"/>
  <c r="D40" i="97"/>
  <c r="E40" i="97"/>
  <c r="G40" i="97"/>
  <c r="I40" i="97"/>
  <c r="K40" i="97"/>
  <c r="M40" i="97"/>
  <c r="O40" i="97"/>
  <c r="B42" i="97"/>
  <c r="D42" i="97"/>
  <c r="E42" i="97"/>
  <c r="G42" i="97"/>
  <c r="I42" i="97"/>
  <c r="K42" i="97"/>
  <c r="M42" i="97"/>
  <c r="O42" i="97"/>
  <c r="B44" i="97"/>
  <c r="D44" i="97"/>
  <c r="E44" i="97"/>
  <c r="G44" i="97"/>
  <c r="I44" i="97"/>
  <c r="K44" i="97"/>
  <c r="M44" i="97"/>
  <c r="O44" i="97"/>
  <c r="B46" i="97"/>
  <c r="D46" i="97"/>
  <c r="E46" i="97"/>
  <c r="G46" i="97"/>
  <c r="I46" i="97"/>
  <c r="K46" i="97"/>
  <c r="M46" i="97"/>
  <c r="O46" i="97"/>
  <c r="B48" i="97"/>
  <c r="D48" i="97"/>
  <c r="E48" i="97"/>
  <c r="G48" i="97"/>
  <c r="I48" i="97"/>
  <c r="K48" i="97"/>
  <c r="M48" i="97"/>
  <c r="O48" i="97"/>
  <c r="B50" i="97"/>
  <c r="D50" i="97"/>
  <c r="E50" i="97"/>
  <c r="G50" i="97"/>
  <c r="I50" i="97"/>
  <c r="K50" i="97"/>
  <c r="M50" i="97"/>
  <c r="O50" i="97"/>
  <c r="B52" i="97"/>
  <c r="D52" i="97"/>
  <c r="E52" i="97"/>
  <c r="G52" i="97"/>
  <c r="I52" i="97"/>
  <c r="K52" i="97"/>
  <c r="M52" i="97"/>
  <c r="O52" i="97"/>
  <c r="B54" i="97"/>
  <c r="D54" i="97"/>
  <c r="E54" i="97"/>
  <c r="G54" i="97"/>
  <c r="I54" i="97"/>
  <c r="K54" i="97"/>
  <c r="M54" i="97"/>
  <c r="O54" i="97"/>
  <c r="B56" i="97"/>
  <c r="D56" i="97"/>
  <c r="E56" i="97"/>
  <c r="G56" i="97"/>
  <c r="I56" i="97"/>
  <c r="K56" i="97"/>
  <c r="M56" i="97"/>
  <c r="O56" i="97"/>
  <c r="B58" i="97"/>
  <c r="D58" i="97"/>
  <c r="E58" i="97"/>
  <c r="G58" i="97"/>
  <c r="I58" i="97"/>
  <c r="K58" i="97"/>
  <c r="M58" i="97"/>
  <c r="O58" i="97"/>
  <c r="B60" i="97"/>
  <c r="D60" i="97"/>
  <c r="E60" i="97"/>
  <c r="G60" i="97"/>
  <c r="I60" i="97"/>
  <c r="K60" i="97"/>
  <c r="M60" i="97"/>
  <c r="O60" i="97"/>
  <c r="B62" i="97"/>
  <c r="D62" i="97"/>
  <c r="E62" i="97"/>
  <c r="G62" i="97"/>
  <c r="I62" i="97"/>
  <c r="K62" i="97"/>
  <c r="M62" i="97"/>
  <c r="O62" i="97"/>
  <c r="B64" i="97"/>
  <c r="D64" i="97"/>
  <c r="E64" i="97"/>
  <c r="G64" i="97"/>
  <c r="I64" i="97"/>
  <c r="K64" i="97"/>
  <c r="M64" i="97"/>
  <c r="O64" i="97"/>
  <c r="B66" i="97"/>
  <c r="D66" i="97"/>
  <c r="E66" i="97"/>
  <c r="G66" i="97"/>
  <c r="I66" i="97"/>
  <c r="K66" i="97"/>
  <c r="M66" i="97"/>
  <c r="O66" i="97"/>
  <c r="B68" i="97"/>
  <c r="D68" i="97"/>
  <c r="E68" i="97"/>
  <c r="G68" i="97"/>
  <c r="I68" i="97"/>
  <c r="K68" i="97"/>
  <c r="M68" i="97"/>
  <c r="O68" i="97"/>
  <c r="B8" i="96"/>
  <c r="D8" i="96"/>
  <c r="E8" i="96"/>
  <c r="G8" i="96"/>
  <c r="I8" i="96"/>
  <c r="K8" i="96"/>
  <c r="M8" i="96"/>
  <c r="O8" i="96"/>
  <c r="B10" i="96"/>
  <c r="D10" i="96"/>
  <c r="E10" i="96"/>
  <c r="G10" i="96"/>
  <c r="I10" i="96"/>
  <c r="K10" i="96"/>
  <c r="M10" i="96"/>
  <c r="O10" i="96"/>
  <c r="B12" i="96"/>
  <c r="D12" i="96"/>
  <c r="E12" i="96"/>
  <c r="G12" i="96"/>
  <c r="I12" i="96"/>
  <c r="K12" i="96"/>
  <c r="M12" i="96"/>
  <c r="O12" i="96"/>
  <c r="B14" i="96"/>
  <c r="D14" i="96"/>
  <c r="E14" i="96"/>
  <c r="G14" i="96"/>
  <c r="I14" i="96"/>
  <c r="K14" i="96"/>
  <c r="M14" i="96"/>
  <c r="O14" i="96"/>
  <c r="B16" i="96"/>
  <c r="D16" i="96"/>
  <c r="E16" i="96"/>
  <c r="G16" i="96"/>
  <c r="I16" i="96"/>
  <c r="K16" i="96"/>
  <c r="M16" i="96"/>
  <c r="O16" i="96"/>
  <c r="B18" i="96"/>
  <c r="D18" i="96"/>
  <c r="E18" i="96"/>
  <c r="G18" i="96"/>
  <c r="I18" i="96"/>
  <c r="K18" i="96"/>
  <c r="M18" i="96"/>
  <c r="O18" i="96"/>
  <c r="B20" i="96"/>
  <c r="D20" i="96"/>
  <c r="E20" i="96"/>
  <c r="G20" i="96"/>
  <c r="I20" i="96"/>
  <c r="K20" i="96"/>
  <c r="M20" i="96"/>
  <c r="O20" i="96"/>
  <c r="B22" i="96"/>
  <c r="D22" i="96"/>
  <c r="E22" i="96"/>
  <c r="G22" i="96"/>
  <c r="I22" i="96"/>
  <c r="K22" i="96"/>
  <c r="M22" i="96"/>
  <c r="O22" i="96"/>
  <c r="B24" i="96"/>
  <c r="D24" i="96"/>
  <c r="E24" i="96"/>
  <c r="G24" i="96"/>
  <c r="I24" i="96"/>
  <c r="K24" i="96"/>
  <c r="M24" i="96"/>
  <c r="O24" i="96"/>
  <c r="B26" i="96"/>
  <c r="D26" i="96"/>
  <c r="E26" i="96"/>
  <c r="G26" i="96"/>
  <c r="I26" i="96"/>
  <c r="K26" i="96"/>
  <c r="M26" i="96"/>
  <c r="O26" i="96"/>
  <c r="B28" i="96"/>
  <c r="D28" i="96"/>
  <c r="E28" i="96"/>
  <c r="G28" i="96"/>
  <c r="I28" i="96"/>
  <c r="K28" i="96"/>
  <c r="M28" i="96"/>
  <c r="O28" i="96"/>
  <c r="B30" i="96"/>
  <c r="D30" i="96"/>
  <c r="E30" i="96"/>
  <c r="G30" i="96"/>
  <c r="I30" i="96"/>
  <c r="K30" i="96"/>
  <c r="M30" i="96"/>
  <c r="O30" i="96"/>
  <c r="B32" i="96"/>
  <c r="D32" i="96"/>
  <c r="E32" i="96"/>
  <c r="G32" i="96"/>
  <c r="I32" i="96"/>
  <c r="K32" i="96"/>
  <c r="M32" i="96"/>
  <c r="O32" i="96"/>
  <c r="B34" i="96"/>
  <c r="D34" i="96"/>
  <c r="E34" i="96"/>
  <c r="G34" i="96"/>
  <c r="I34" i="96"/>
  <c r="K34" i="96"/>
  <c r="M34" i="96"/>
  <c r="O34" i="96"/>
  <c r="B36" i="96"/>
  <c r="D36" i="96"/>
  <c r="E36" i="96"/>
  <c r="G36" i="96"/>
  <c r="I36" i="96"/>
  <c r="K36" i="96"/>
  <c r="M36" i="96"/>
  <c r="O36" i="96"/>
  <c r="B38" i="96"/>
  <c r="D38" i="96"/>
  <c r="E38" i="96"/>
  <c r="G38" i="96"/>
  <c r="I38" i="96"/>
  <c r="K38" i="96"/>
  <c r="M38" i="96"/>
  <c r="O38" i="96"/>
  <c r="B40" i="96"/>
  <c r="D40" i="96"/>
  <c r="E40" i="96"/>
  <c r="G40" i="96"/>
  <c r="I40" i="96"/>
  <c r="K40" i="96"/>
  <c r="M40" i="96"/>
  <c r="O40" i="96"/>
  <c r="B42" i="96"/>
  <c r="D42" i="96"/>
  <c r="E42" i="96"/>
  <c r="G42" i="96"/>
  <c r="I42" i="96"/>
  <c r="K42" i="96"/>
  <c r="M42" i="96"/>
  <c r="O42" i="96"/>
  <c r="B44" i="96"/>
  <c r="D44" i="96"/>
  <c r="E44" i="96"/>
  <c r="G44" i="96"/>
  <c r="I44" i="96"/>
  <c r="K44" i="96"/>
  <c r="M44" i="96"/>
  <c r="O44" i="96"/>
  <c r="B46" i="96"/>
  <c r="D46" i="96"/>
  <c r="E46" i="96"/>
  <c r="G46" i="96"/>
  <c r="I46" i="96"/>
  <c r="K46" i="96"/>
  <c r="M46" i="96"/>
  <c r="O46" i="96"/>
  <c r="B48" i="96"/>
  <c r="D48" i="96"/>
  <c r="E48" i="96"/>
  <c r="G48" i="96"/>
  <c r="I48" i="96"/>
  <c r="K48" i="96"/>
  <c r="M48" i="96"/>
  <c r="O48" i="96"/>
  <c r="B50" i="96"/>
  <c r="D50" i="96"/>
  <c r="E50" i="96"/>
  <c r="G50" i="96"/>
  <c r="I50" i="96"/>
  <c r="K50" i="96"/>
  <c r="M50" i="96"/>
  <c r="O50" i="96"/>
  <c r="B52" i="96"/>
  <c r="D52" i="96"/>
  <c r="E52" i="96"/>
  <c r="G52" i="96"/>
  <c r="I52" i="96"/>
  <c r="K52" i="96"/>
  <c r="M52" i="96"/>
  <c r="O52" i="96"/>
  <c r="B54" i="96"/>
  <c r="D54" i="96"/>
  <c r="E54" i="96"/>
  <c r="G54" i="96"/>
  <c r="I54" i="96"/>
  <c r="K54" i="96"/>
  <c r="M54" i="96"/>
  <c r="O54" i="96"/>
  <c r="B56" i="96"/>
  <c r="D56" i="96"/>
  <c r="E56" i="96"/>
  <c r="G56" i="96"/>
  <c r="I56" i="96"/>
  <c r="K56" i="96"/>
  <c r="M56" i="96"/>
  <c r="O56" i="96"/>
  <c r="B58" i="96"/>
  <c r="D58" i="96"/>
  <c r="E58" i="96"/>
  <c r="G58" i="96"/>
  <c r="I58" i="96"/>
  <c r="K58" i="96"/>
  <c r="M58" i="96"/>
  <c r="O58" i="96"/>
  <c r="B60" i="96"/>
  <c r="D60" i="96" s="1"/>
  <c r="E60" i="96"/>
  <c r="G60" i="96"/>
  <c r="I60" i="96"/>
  <c r="K60" i="96"/>
  <c r="M60" i="96"/>
  <c r="O60" i="96"/>
  <c r="B62" i="96"/>
  <c r="D62" i="96"/>
  <c r="E62" i="96"/>
  <c r="G62" i="96"/>
  <c r="I62" i="96"/>
  <c r="K62" i="96"/>
  <c r="M62" i="96"/>
  <c r="O62" i="96"/>
  <c r="B64" i="96"/>
  <c r="D64" i="96"/>
  <c r="E64" i="96"/>
  <c r="G64" i="96"/>
  <c r="I64" i="96"/>
  <c r="K64" i="96"/>
  <c r="M64" i="96"/>
  <c r="O64" i="96"/>
  <c r="B66" i="96"/>
  <c r="D66" i="96" s="1"/>
  <c r="E66" i="96"/>
  <c r="G66" i="96"/>
  <c r="I66" i="96"/>
  <c r="K66" i="96"/>
  <c r="M66" i="96"/>
  <c r="O66" i="96"/>
  <c r="B68" i="96"/>
  <c r="D68" i="96"/>
  <c r="E68" i="96"/>
  <c r="G68" i="96"/>
  <c r="I68" i="96"/>
  <c r="K68" i="96"/>
  <c r="M68" i="96"/>
  <c r="O68" i="96"/>
  <c r="B8" i="95"/>
  <c r="D8" i="95" s="1"/>
  <c r="E8" i="95"/>
  <c r="G8" i="95"/>
  <c r="I8" i="95"/>
  <c r="K8" i="95"/>
  <c r="M8" i="95"/>
  <c r="O8" i="95"/>
  <c r="B10" i="95"/>
  <c r="E10" i="95"/>
  <c r="G10" i="95"/>
  <c r="I10" i="95"/>
  <c r="K10" i="95"/>
  <c r="M10" i="95"/>
  <c r="O10" i="95"/>
  <c r="B12" i="95"/>
  <c r="E12" i="95"/>
  <c r="G12" i="95"/>
  <c r="I12" i="95"/>
  <c r="K12" i="95"/>
  <c r="M12" i="95"/>
  <c r="O12" i="95"/>
  <c r="B14" i="95"/>
  <c r="D14" i="95" s="1"/>
  <c r="E14" i="95"/>
  <c r="G14" i="95"/>
  <c r="I14" i="95"/>
  <c r="K14" i="95"/>
  <c r="M14" i="95"/>
  <c r="O14" i="95"/>
  <c r="B16" i="95"/>
  <c r="D16" i="95" s="1"/>
  <c r="E16" i="95"/>
  <c r="G16" i="95"/>
  <c r="I16" i="95"/>
  <c r="K16" i="95"/>
  <c r="M16" i="95"/>
  <c r="O16" i="95"/>
  <c r="B18" i="95"/>
  <c r="E18" i="95"/>
  <c r="G18" i="95"/>
  <c r="I18" i="95"/>
  <c r="K18" i="95"/>
  <c r="M18" i="95"/>
  <c r="O18" i="95"/>
  <c r="B20" i="95"/>
  <c r="D20" i="95"/>
  <c r="E20" i="95"/>
  <c r="G20" i="95"/>
  <c r="I20" i="95"/>
  <c r="K20" i="95"/>
  <c r="M20" i="95"/>
  <c r="O20" i="95"/>
  <c r="B22" i="95"/>
  <c r="D22" i="95" s="1"/>
  <c r="E22" i="95"/>
  <c r="G22" i="95"/>
  <c r="I22" i="95"/>
  <c r="K22" i="95"/>
  <c r="M22" i="95"/>
  <c r="O22" i="95"/>
  <c r="B24" i="95"/>
  <c r="E24" i="95"/>
  <c r="G24" i="95"/>
  <c r="I24" i="95"/>
  <c r="K24" i="95"/>
  <c r="M24" i="95"/>
  <c r="O24" i="95"/>
  <c r="B26" i="95"/>
  <c r="D26" i="95" s="1"/>
  <c r="E26" i="95"/>
  <c r="G26" i="95"/>
  <c r="I26" i="95"/>
  <c r="K26" i="95"/>
  <c r="M26" i="95"/>
  <c r="O26" i="95"/>
  <c r="B28" i="95"/>
  <c r="E28" i="95"/>
  <c r="G28" i="95"/>
  <c r="I28" i="95"/>
  <c r="K28" i="95"/>
  <c r="M28" i="95"/>
  <c r="O28" i="95"/>
  <c r="B30" i="95"/>
  <c r="E30" i="95"/>
  <c r="G30" i="95"/>
  <c r="I30" i="95"/>
  <c r="K30" i="95"/>
  <c r="M30" i="95"/>
  <c r="O30" i="95"/>
  <c r="B32" i="95"/>
  <c r="D32" i="95" s="1"/>
  <c r="E32" i="95"/>
  <c r="G32" i="95"/>
  <c r="I32" i="95"/>
  <c r="K32" i="95"/>
  <c r="M32" i="95"/>
  <c r="O32" i="95"/>
  <c r="B34" i="95"/>
  <c r="D34" i="95" s="1"/>
  <c r="E34" i="95"/>
  <c r="G34" i="95"/>
  <c r="I34" i="95"/>
  <c r="K34" i="95"/>
  <c r="M34" i="95"/>
  <c r="O34" i="95"/>
  <c r="B36" i="95"/>
  <c r="E36" i="95"/>
  <c r="G36" i="95"/>
  <c r="I36" i="95"/>
  <c r="K36" i="95"/>
  <c r="M36" i="95"/>
  <c r="O36" i="95"/>
  <c r="B38" i="95"/>
  <c r="D38" i="95"/>
  <c r="E38" i="95"/>
  <c r="G38" i="95"/>
  <c r="I38" i="95"/>
  <c r="K38" i="95"/>
  <c r="M38" i="95"/>
  <c r="O38" i="95"/>
  <c r="B40" i="95"/>
  <c r="D40" i="95" s="1"/>
  <c r="E40" i="95"/>
  <c r="G40" i="95"/>
  <c r="I40" i="95"/>
  <c r="K40" i="95"/>
  <c r="M40" i="95"/>
  <c r="O40" i="95"/>
  <c r="B42" i="95"/>
  <c r="E42" i="95"/>
  <c r="G42" i="95"/>
  <c r="I42" i="95"/>
  <c r="K42" i="95"/>
  <c r="M42" i="95"/>
  <c r="O42" i="95"/>
  <c r="B44" i="95"/>
  <c r="D44" i="95" s="1"/>
  <c r="E44" i="95"/>
  <c r="G44" i="95"/>
  <c r="I44" i="95"/>
  <c r="K44" i="95"/>
  <c r="M44" i="95"/>
  <c r="O44" i="95"/>
  <c r="B46" i="95"/>
  <c r="E46" i="95"/>
  <c r="G46" i="95"/>
  <c r="I46" i="95"/>
  <c r="K46" i="95"/>
  <c r="M46" i="95"/>
  <c r="O46" i="95"/>
  <c r="B48" i="95"/>
  <c r="E48" i="95"/>
  <c r="G48" i="95"/>
  <c r="I48" i="95"/>
  <c r="K48" i="95"/>
  <c r="M48" i="95"/>
  <c r="O48" i="95"/>
  <c r="B50" i="95"/>
  <c r="D50" i="95" s="1"/>
  <c r="E50" i="95"/>
  <c r="G50" i="95"/>
  <c r="I50" i="95"/>
  <c r="K50" i="95"/>
  <c r="M50" i="95"/>
  <c r="O50" i="95"/>
  <c r="B52" i="95"/>
  <c r="D52" i="95" s="1"/>
  <c r="E52" i="95"/>
  <c r="G52" i="95"/>
  <c r="I52" i="95"/>
  <c r="K52" i="95"/>
  <c r="M52" i="95"/>
  <c r="O52" i="95"/>
  <c r="B54" i="95"/>
  <c r="E54" i="95"/>
  <c r="G54" i="95"/>
  <c r="I54" i="95"/>
  <c r="K54" i="95"/>
  <c r="M54" i="95"/>
  <c r="O54" i="95"/>
  <c r="B56" i="95"/>
  <c r="D56" i="95"/>
  <c r="E56" i="95"/>
  <c r="G56" i="95"/>
  <c r="I56" i="95"/>
  <c r="K56" i="95"/>
  <c r="M56" i="95"/>
  <c r="O56" i="95"/>
  <c r="B58" i="95"/>
  <c r="D58" i="95" s="1"/>
  <c r="E58" i="95"/>
  <c r="G58" i="95"/>
  <c r="I58" i="95"/>
  <c r="K58" i="95"/>
  <c r="M58" i="95"/>
  <c r="O58" i="95"/>
  <c r="B60" i="95"/>
  <c r="D60" i="95" s="1"/>
  <c r="E60" i="95"/>
  <c r="G60" i="95"/>
  <c r="I60" i="95"/>
  <c r="K60" i="95"/>
  <c r="M60" i="95"/>
  <c r="O60" i="95"/>
  <c r="B62" i="95"/>
  <c r="D62" i="95" s="1"/>
  <c r="E62" i="95"/>
  <c r="G62" i="95"/>
  <c r="I62" i="95"/>
  <c r="K62" i="95"/>
  <c r="M62" i="95"/>
  <c r="O62" i="95"/>
  <c r="B64" i="95"/>
  <c r="E64" i="95"/>
  <c r="G64" i="95"/>
  <c r="I64" i="95"/>
  <c r="K64" i="95"/>
  <c r="M64" i="95"/>
  <c r="O64" i="95"/>
  <c r="B66" i="95"/>
  <c r="E66" i="95"/>
  <c r="G66" i="95"/>
  <c r="I66" i="95"/>
  <c r="K66" i="95"/>
  <c r="M66" i="95"/>
  <c r="O66" i="95"/>
  <c r="B68" i="95"/>
  <c r="D68" i="95" s="1"/>
  <c r="E68" i="95"/>
  <c r="G68" i="95"/>
  <c r="I68" i="95"/>
  <c r="K68" i="95"/>
  <c r="M68" i="95"/>
  <c r="O68" i="95"/>
  <c r="B8" i="94"/>
  <c r="D8" i="94" s="1"/>
  <c r="E8" i="94"/>
  <c r="G8" i="94"/>
  <c r="I8" i="94"/>
  <c r="K8" i="94"/>
  <c r="M8" i="94"/>
  <c r="O8" i="94"/>
  <c r="B10" i="94"/>
  <c r="E10" i="94"/>
  <c r="G10" i="94"/>
  <c r="I10" i="94"/>
  <c r="K10" i="94"/>
  <c r="M10" i="94"/>
  <c r="O10" i="94"/>
  <c r="B12" i="94"/>
  <c r="D12" i="94"/>
  <c r="E12" i="94"/>
  <c r="G12" i="94"/>
  <c r="I12" i="94"/>
  <c r="K12" i="94"/>
  <c r="M12" i="94"/>
  <c r="O12" i="94"/>
  <c r="B14" i="94"/>
  <c r="D14" i="94" s="1"/>
  <c r="E14" i="94"/>
  <c r="G14" i="94"/>
  <c r="I14" i="94"/>
  <c r="K14" i="94"/>
  <c r="M14" i="94"/>
  <c r="O14" i="94"/>
  <c r="B16" i="94"/>
  <c r="D16" i="94" s="1"/>
  <c r="E16" i="94"/>
  <c r="G16" i="94"/>
  <c r="I16" i="94"/>
  <c r="K16" i="94"/>
  <c r="M16" i="94"/>
  <c r="O16" i="94"/>
  <c r="B18" i="94"/>
  <c r="D18" i="94" s="1"/>
  <c r="E18" i="94"/>
  <c r="G18" i="94"/>
  <c r="I18" i="94"/>
  <c r="K18" i="94"/>
  <c r="M18" i="94"/>
  <c r="O18" i="94"/>
  <c r="B20" i="94"/>
  <c r="D20" i="94" s="1"/>
  <c r="E20" i="94"/>
  <c r="G20" i="94"/>
  <c r="I20" i="94"/>
  <c r="K20" i="94"/>
  <c r="M20" i="94"/>
  <c r="O20" i="94"/>
  <c r="B22" i="94"/>
  <c r="D22" i="94" s="1"/>
  <c r="E22" i="94"/>
  <c r="G22" i="94"/>
  <c r="I22" i="94"/>
  <c r="K22" i="94"/>
  <c r="M22" i="94"/>
  <c r="O22" i="94"/>
  <c r="B24" i="94"/>
  <c r="D24" i="94" s="1"/>
  <c r="E24" i="94"/>
  <c r="G24" i="94"/>
  <c r="I24" i="94"/>
  <c r="K24" i="94"/>
  <c r="M24" i="94"/>
  <c r="O24" i="94"/>
  <c r="B26" i="94"/>
  <c r="D26" i="94" s="1"/>
  <c r="E26" i="94"/>
  <c r="G26" i="94"/>
  <c r="I26" i="94"/>
  <c r="K26" i="94"/>
  <c r="M26" i="94"/>
  <c r="O26" i="94"/>
  <c r="B28" i="94"/>
  <c r="E28" i="94"/>
  <c r="G28" i="94"/>
  <c r="I28" i="94"/>
  <c r="K28" i="94"/>
  <c r="M28" i="94"/>
  <c r="O28" i="94"/>
  <c r="B30" i="94"/>
  <c r="D30" i="94"/>
  <c r="E30" i="94"/>
  <c r="G30" i="94"/>
  <c r="I30" i="94"/>
  <c r="K30" i="94"/>
  <c r="M30" i="94"/>
  <c r="O30" i="94"/>
  <c r="B32" i="94"/>
  <c r="D32" i="94" s="1"/>
  <c r="E32" i="94"/>
  <c r="G32" i="94"/>
  <c r="I32" i="94"/>
  <c r="K32" i="94"/>
  <c r="M32" i="94"/>
  <c r="O32" i="94"/>
  <c r="B34" i="94"/>
  <c r="D34" i="94" s="1"/>
  <c r="E34" i="94"/>
  <c r="G34" i="94"/>
  <c r="I34" i="94"/>
  <c r="K34" i="94"/>
  <c r="M34" i="94"/>
  <c r="O34" i="94"/>
  <c r="B36" i="94"/>
  <c r="D36" i="94" s="1"/>
  <c r="E36" i="94"/>
  <c r="G36" i="94"/>
  <c r="I36" i="94"/>
  <c r="K36" i="94"/>
  <c r="M36" i="94"/>
  <c r="O36" i="94"/>
  <c r="B38" i="94"/>
  <c r="D38" i="94" s="1"/>
  <c r="E38" i="94"/>
  <c r="G38" i="94"/>
  <c r="I38" i="94"/>
  <c r="K38" i="94"/>
  <c r="M38" i="94"/>
  <c r="O38" i="94"/>
  <c r="B40" i="94"/>
  <c r="D40" i="94" s="1"/>
  <c r="E40" i="94"/>
  <c r="G40" i="94"/>
  <c r="I40" i="94"/>
  <c r="K40" i="94"/>
  <c r="M40" i="94"/>
  <c r="O40" i="94"/>
  <c r="B42" i="94"/>
  <c r="D42" i="94" s="1"/>
  <c r="E42" i="94"/>
  <c r="G42" i="94"/>
  <c r="I42" i="94"/>
  <c r="K42" i="94"/>
  <c r="M42" i="94"/>
  <c r="O42" i="94"/>
  <c r="B44" i="94"/>
  <c r="D44" i="94" s="1"/>
  <c r="E44" i="94"/>
  <c r="G44" i="94"/>
  <c r="I44" i="94"/>
  <c r="K44" i="94"/>
  <c r="M44" i="94"/>
  <c r="O44" i="94"/>
  <c r="B46" i="94"/>
  <c r="D46" i="94" s="1"/>
  <c r="E46" i="94"/>
  <c r="G46" i="94"/>
  <c r="I46" i="94"/>
  <c r="K46" i="94"/>
  <c r="M46" i="94"/>
  <c r="O46" i="94"/>
  <c r="B48" i="94"/>
  <c r="D48" i="94"/>
  <c r="E48" i="94"/>
  <c r="G48" i="94"/>
  <c r="I48" i="94"/>
  <c r="K48" i="94"/>
  <c r="M48" i="94"/>
  <c r="O48" i="94"/>
  <c r="B50" i="94"/>
  <c r="D50" i="94" s="1"/>
  <c r="E50" i="94"/>
  <c r="G50" i="94"/>
  <c r="I50" i="94"/>
  <c r="K50" i="94"/>
  <c r="M50" i="94"/>
  <c r="O50" i="94"/>
  <c r="B52" i="94"/>
  <c r="E52" i="94"/>
  <c r="G52" i="94"/>
  <c r="I52" i="94"/>
  <c r="K52" i="94"/>
  <c r="M52" i="94"/>
  <c r="O52" i="94"/>
  <c r="B54" i="94"/>
  <c r="D54" i="94" s="1"/>
  <c r="E54" i="94"/>
  <c r="G54" i="94"/>
  <c r="I54" i="94"/>
  <c r="K54" i="94"/>
  <c r="M54" i="94"/>
  <c r="O54" i="94"/>
  <c r="B56" i="94"/>
  <c r="D56" i="94" s="1"/>
  <c r="E56" i="94"/>
  <c r="G56" i="94"/>
  <c r="I56" i="94"/>
  <c r="K56" i="94"/>
  <c r="M56" i="94"/>
  <c r="O56" i="94"/>
  <c r="B58" i="94"/>
  <c r="D58" i="94" s="1"/>
  <c r="E58" i="94"/>
  <c r="G58" i="94"/>
  <c r="I58" i="94"/>
  <c r="K58" i="94"/>
  <c r="M58" i="94"/>
  <c r="O58" i="94"/>
  <c r="B60" i="94"/>
  <c r="D60" i="94" s="1"/>
  <c r="E60" i="94"/>
  <c r="G60" i="94"/>
  <c r="I60" i="94"/>
  <c r="K60" i="94"/>
  <c r="M60" i="94"/>
  <c r="O60" i="94"/>
  <c r="B62" i="94"/>
  <c r="D62" i="94" s="1"/>
  <c r="E62" i="94"/>
  <c r="G62" i="94"/>
  <c r="I62" i="94"/>
  <c r="K62" i="94"/>
  <c r="M62" i="94"/>
  <c r="O62" i="94"/>
  <c r="B64" i="94"/>
  <c r="D64" i="94" s="1"/>
  <c r="E64" i="94"/>
  <c r="G64" i="94"/>
  <c r="I64" i="94"/>
  <c r="K64" i="94"/>
  <c r="M64" i="94"/>
  <c r="O64" i="94"/>
  <c r="B66" i="94"/>
  <c r="D66" i="94"/>
  <c r="E66" i="94"/>
  <c r="G66" i="94"/>
  <c r="I66" i="94"/>
  <c r="K66" i="94"/>
  <c r="M66" i="94"/>
  <c r="O66" i="94"/>
  <c r="B68" i="94"/>
  <c r="D68" i="94" s="1"/>
  <c r="E68" i="94"/>
  <c r="G68" i="94"/>
  <c r="I68" i="94"/>
  <c r="K68" i="94"/>
  <c r="M68" i="94"/>
  <c r="O68" i="94"/>
  <c r="B8" i="93"/>
  <c r="D8" i="93" s="1"/>
  <c r="E8" i="93"/>
  <c r="G8" i="93"/>
  <c r="I8" i="93"/>
  <c r="K8" i="93"/>
  <c r="M8" i="93"/>
  <c r="O8" i="93"/>
  <c r="B10" i="93"/>
  <c r="D10" i="93" s="1"/>
  <c r="E10" i="93"/>
  <c r="G10" i="93"/>
  <c r="I10" i="93"/>
  <c r="K10" i="93"/>
  <c r="M10" i="93"/>
  <c r="O10" i="93"/>
  <c r="B12" i="93"/>
  <c r="D12" i="93" s="1"/>
  <c r="E12" i="93"/>
  <c r="G12" i="93"/>
  <c r="I12" i="93"/>
  <c r="K12" i="93"/>
  <c r="M12" i="93"/>
  <c r="O12" i="93"/>
  <c r="B14" i="93"/>
  <c r="D14" i="93" s="1"/>
  <c r="E14" i="93"/>
  <c r="G14" i="93"/>
  <c r="I14" i="93"/>
  <c r="K14" i="93"/>
  <c r="M14" i="93"/>
  <c r="O14" i="93"/>
  <c r="B16" i="93"/>
  <c r="D16" i="93" s="1"/>
  <c r="E16" i="93"/>
  <c r="G16" i="93"/>
  <c r="I16" i="93"/>
  <c r="K16" i="93"/>
  <c r="M16" i="93"/>
  <c r="O16" i="93"/>
  <c r="B18" i="93"/>
  <c r="D18" i="93" s="1"/>
  <c r="E18" i="93"/>
  <c r="G18" i="93"/>
  <c r="I18" i="93"/>
  <c r="K18" i="93"/>
  <c r="M18" i="93"/>
  <c r="O18" i="93"/>
  <c r="B20" i="93"/>
  <c r="D20" i="93" s="1"/>
  <c r="E20" i="93"/>
  <c r="G20" i="93"/>
  <c r="I20" i="93"/>
  <c r="K20" i="93"/>
  <c r="M20" i="93"/>
  <c r="O20" i="93"/>
  <c r="B22" i="93"/>
  <c r="D22" i="93"/>
  <c r="E22" i="93"/>
  <c r="G22" i="93"/>
  <c r="I22" i="93"/>
  <c r="K22" i="93"/>
  <c r="M22" i="93"/>
  <c r="O22" i="93"/>
  <c r="B24" i="93"/>
  <c r="D24" i="93" s="1"/>
  <c r="E24" i="93"/>
  <c r="G24" i="93"/>
  <c r="I24" i="93"/>
  <c r="K24" i="93"/>
  <c r="M24" i="93"/>
  <c r="O24" i="93"/>
  <c r="B26" i="93"/>
  <c r="D26" i="93" s="1"/>
  <c r="E26" i="93"/>
  <c r="G26" i="93"/>
  <c r="I26" i="93"/>
  <c r="K26" i="93"/>
  <c r="M26" i="93"/>
  <c r="O26" i="93"/>
  <c r="B28" i="93"/>
  <c r="D28" i="93" s="1"/>
  <c r="E28" i="93"/>
  <c r="G28" i="93"/>
  <c r="I28" i="93"/>
  <c r="K28" i="93"/>
  <c r="M28" i="93"/>
  <c r="O28" i="93"/>
  <c r="B30" i="93"/>
  <c r="D30" i="93" s="1"/>
  <c r="E30" i="93"/>
  <c r="G30" i="93"/>
  <c r="I30" i="93"/>
  <c r="K30" i="93"/>
  <c r="M30" i="93"/>
  <c r="O30" i="93"/>
  <c r="B32" i="93"/>
  <c r="D32" i="93" s="1"/>
  <c r="E32" i="93"/>
  <c r="G32" i="93"/>
  <c r="I32" i="93"/>
  <c r="K32" i="93"/>
  <c r="M32" i="93"/>
  <c r="O32" i="93"/>
  <c r="B34" i="93"/>
  <c r="D34" i="93" s="1"/>
  <c r="E34" i="93"/>
  <c r="G34" i="93"/>
  <c r="I34" i="93"/>
  <c r="K34" i="93"/>
  <c r="M34" i="93"/>
  <c r="O34" i="93"/>
  <c r="B36" i="93"/>
  <c r="D36" i="93" s="1"/>
  <c r="E36" i="93"/>
  <c r="G36" i="93"/>
  <c r="I36" i="93"/>
  <c r="K36" i="93"/>
  <c r="M36" i="93"/>
  <c r="O36" i="93"/>
  <c r="B38" i="93"/>
  <c r="D38" i="93" s="1"/>
  <c r="E38" i="93"/>
  <c r="G38" i="93"/>
  <c r="I38" i="93"/>
  <c r="K38" i="93"/>
  <c r="M38" i="93"/>
  <c r="O38" i="93"/>
  <c r="B40" i="93"/>
  <c r="D40" i="93"/>
  <c r="E40" i="93"/>
  <c r="G40" i="93"/>
  <c r="I40" i="93"/>
  <c r="K40" i="93"/>
  <c r="M40" i="93"/>
  <c r="O40" i="93"/>
  <c r="B42" i="93"/>
  <c r="D42" i="93" s="1"/>
  <c r="E42" i="93"/>
  <c r="G42" i="93"/>
  <c r="I42" i="93"/>
  <c r="K42" i="93"/>
  <c r="M42" i="93"/>
  <c r="O42" i="93"/>
  <c r="B44" i="93"/>
  <c r="D44" i="93"/>
  <c r="E44" i="93"/>
  <c r="G44" i="93"/>
  <c r="I44" i="93"/>
  <c r="K44" i="93"/>
  <c r="M44" i="93"/>
  <c r="O44" i="93"/>
  <c r="B46" i="93"/>
  <c r="D46" i="93"/>
  <c r="E46" i="93"/>
  <c r="G46" i="93"/>
  <c r="I46" i="93"/>
  <c r="K46" i="93"/>
  <c r="M46" i="93"/>
  <c r="O46" i="93"/>
  <c r="B48" i="93"/>
  <c r="D48" i="93" s="1"/>
  <c r="E48" i="93"/>
  <c r="G48" i="93"/>
  <c r="I48" i="93"/>
  <c r="K48" i="93"/>
  <c r="M48" i="93"/>
  <c r="O48" i="93"/>
  <c r="B50" i="93"/>
  <c r="D50" i="93" s="1"/>
  <c r="E50" i="93"/>
  <c r="G50" i="93"/>
  <c r="I50" i="93"/>
  <c r="K50" i="93"/>
  <c r="M50" i="93"/>
  <c r="O50" i="93"/>
  <c r="B52" i="93"/>
  <c r="D52" i="93"/>
  <c r="E52" i="93"/>
  <c r="G52" i="93"/>
  <c r="I52" i="93"/>
  <c r="K52" i="93"/>
  <c r="M52" i="93"/>
  <c r="O52" i="93"/>
  <c r="B54" i="93"/>
  <c r="D54" i="93" s="1"/>
  <c r="E54" i="93"/>
  <c r="G54" i="93"/>
  <c r="I54" i="93"/>
  <c r="K54" i="93"/>
  <c r="M54" i="93"/>
  <c r="O54" i="93"/>
  <c r="B56" i="93"/>
  <c r="D56" i="93" s="1"/>
  <c r="E56" i="93"/>
  <c r="G56" i="93"/>
  <c r="I56" i="93"/>
  <c r="K56" i="93"/>
  <c r="M56" i="93"/>
  <c r="O56" i="93"/>
  <c r="B58" i="93"/>
  <c r="D58" i="93"/>
  <c r="E58" i="93"/>
  <c r="G58" i="93"/>
  <c r="I58" i="93"/>
  <c r="K58" i="93"/>
  <c r="M58" i="93"/>
  <c r="O58" i="93"/>
  <c r="B60" i="93"/>
  <c r="D60" i="93" s="1"/>
  <c r="E60" i="93"/>
  <c r="G60" i="93"/>
  <c r="I60" i="93"/>
  <c r="K60" i="93"/>
  <c r="M60" i="93"/>
  <c r="O60" i="93"/>
  <c r="B62" i="93"/>
  <c r="D62" i="93" s="1"/>
  <c r="E62" i="93"/>
  <c r="G62" i="93"/>
  <c r="I62" i="93"/>
  <c r="K62" i="93"/>
  <c r="M62" i="93"/>
  <c r="O62" i="93"/>
  <c r="B64" i="93"/>
  <c r="D64" i="93"/>
  <c r="E64" i="93"/>
  <c r="G64" i="93"/>
  <c r="I64" i="93"/>
  <c r="K64" i="93"/>
  <c r="M64" i="93"/>
  <c r="O64" i="93"/>
  <c r="B66" i="93"/>
  <c r="D66" i="93" s="1"/>
  <c r="E66" i="93"/>
  <c r="G66" i="93"/>
  <c r="I66" i="93"/>
  <c r="K66" i="93"/>
  <c r="M66" i="93"/>
  <c r="O66" i="93"/>
  <c r="B68" i="93"/>
  <c r="D68" i="93"/>
  <c r="E68" i="93"/>
  <c r="G68" i="93"/>
  <c r="I68" i="93"/>
  <c r="K68" i="93"/>
  <c r="M68" i="93"/>
  <c r="O68" i="93"/>
  <c r="B8" i="92"/>
  <c r="D42" i="92" s="1"/>
  <c r="E8" i="92"/>
  <c r="G8" i="92"/>
  <c r="I8" i="92"/>
  <c r="K8" i="92"/>
  <c r="M8" i="92"/>
  <c r="O8" i="92"/>
  <c r="B10" i="92"/>
  <c r="E10" i="92"/>
  <c r="G10" i="92"/>
  <c r="I10" i="92"/>
  <c r="K10" i="92"/>
  <c r="M10" i="92"/>
  <c r="O10" i="92"/>
  <c r="B12" i="92"/>
  <c r="D12" i="92" s="1"/>
  <c r="E12" i="92"/>
  <c r="G12" i="92"/>
  <c r="I12" i="92"/>
  <c r="K12" i="92"/>
  <c r="M12" i="92"/>
  <c r="O12" i="92"/>
  <c r="B14" i="92"/>
  <c r="D14" i="92" s="1"/>
  <c r="E14" i="92"/>
  <c r="G14" i="92"/>
  <c r="I14" i="92"/>
  <c r="K14" i="92"/>
  <c r="M14" i="92"/>
  <c r="O14" i="92"/>
  <c r="B16" i="92"/>
  <c r="D16" i="92" s="1"/>
  <c r="E16" i="92"/>
  <c r="G16" i="92"/>
  <c r="I16" i="92"/>
  <c r="K16" i="92"/>
  <c r="M16" i="92"/>
  <c r="O16" i="92"/>
  <c r="B18" i="92"/>
  <c r="E18" i="92"/>
  <c r="G18" i="92"/>
  <c r="I18" i="92"/>
  <c r="K18" i="92"/>
  <c r="M18" i="92"/>
  <c r="O18" i="92"/>
  <c r="B20" i="92"/>
  <c r="D20" i="92"/>
  <c r="E20" i="92"/>
  <c r="G20" i="92"/>
  <c r="I20" i="92"/>
  <c r="K20" i="92"/>
  <c r="M20" i="92"/>
  <c r="O20" i="92"/>
  <c r="B22" i="92"/>
  <c r="D22" i="92" s="1"/>
  <c r="E22" i="92"/>
  <c r="G22" i="92"/>
  <c r="I22" i="92"/>
  <c r="K22" i="92"/>
  <c r="M22" i="92"/>
  <c r="O22" i="92"/>
  <c r="B24" i="92"/>
  <c r="D24" i="92" s="1"/>
  <c r="E24" i="92"/>
  <c r="G24" i="92"/>
  <c r="I24" i="92"/>
  <c r="K24" i="92"/>
  <c r="M24" i="92"/>
  <c r="O24" i="92"/>
  <c r="B26" i="92"/>
  <c r="D26" i="92" s="1"/>
  <c r="E26" i="92"/>
  <c r="G26" i="92"/>
  <c r="I26" i="92"/>
  <c r="K26" i="92"/>
  <c r="M26" i="92"/>
  <c r="O26" i="92"/>
  <c r="B28" i="92"/>
  <c r="E28" i="92"/>
  <c r="G28" i="92"/>
  <c r="I28" i="92"/>
  <c r="K28" i="92"/>
  <c r="M28" i="92"/>
  <c r="O28" i="92"/>
  <c r="B30" i="92"/>
  <c r="D30" i="92" s="1"/>
  <c r="E30" i="92"/>
  <c r="G30" i="92"/>
  <c r="I30" i="92"/>
  <c r="K30" i="92"/>
  <c r="M30" i="92"/>
  <c r="O30" i="92"/>
  <c r="B32" i="92"/>
  <c r="D32" i="92" s="1"/>
  <c r="E32" i="92"/>
  <c r="G32" i="92"/>
  <c r="I32" i="92"/>
  <c r="K32" i="92"/>
  <c r="M32" i="92"/>
  <c r="O32" i="92"/>
  <c r="B34" i="92"/>
  <c r="D34" i="92" s="1"/>
  <c r="E34" i="92"/>
  <c r="G34" i="92"/>
  <c r="I34" i="92"/>
  <c r="K34" i="92"/>
  <c r="M34" i="92"/>
  <c r="O34" i="92"/>
  <c r="B36" i="92"/>
  <c r="E36" i="92"/>
  <c r="G36" i="92"/>
  <c r="I36" i="92"/>
  <c r="K36" i="92"/>
  <c r="M36" i="92"/>
  <c r="O36" i="92"/>
  <c r="B38" i="92"/>
  <c r="D38" i="92"/>
  <c r="E38" i="92"/>
  <c r="G38" i="92"/>
  <c r="I38" i="92"/>
  <c r="K38" i="92"/>
  <c r="M38" i="92"/>
  <c r="O38" i="92"/>
  <c r="B40" i="92"/>
  <c r="D40" i="92" s="1"/>
  <c r="E40" i="92"/>
  <c r="G40" i="92"/>
  <c r="I40" i="92"/>
  <c r="K40" i="92"/>
  <c r="M40" i="92"/>
  <c r="O40" i="92"/>
  <c r="B42" i="92"/>
  <c r="E42" i="92"/>
  <c r="G42" i="92"/>
  <c r="I42" i="92"/>
  <c r="K42" i="92"/>
  <c r="M42" i="92"/>
  <c r="O42" i="92"/>
  <c r="B44" i="92"/>
  <c r="D44" i="92" s="1"/>
  <c r="E44" i="92"/>
  <c r="G44" i="92"/>
  <c r="I44" i="92"/>
  <c r="K44" i="92"/>
  <c r="M44" i="92"/>
  <c r="O44" i="92"/>
  <c r="B46" i="92"/>
  <c r="E46" i="92"/>
  <c r="G46" i="92"/>
  <c r="I46" i="92"/>
  <c r="K46" i="92"/>
  <c r="M46" i="92"/>
  <c r="O46" i="92"/>
  <c r="B48" i="92"/>
  <c r="D48" i="92" s="1"/>
  <c r="E48" i="92"/>
  <c r="G48" i="92"/>
  <c r="I48" i="92"/>
  <c r="K48" i="92"/>
  <c r="M48" i="92"/>
  <c r="O48" i="92"/>
  <c r="B50" i="92"/>
  <c r="D50" i="92" s="1"/>
  <c r="E50" i="92"/>
  <c r="G50" i="92"/>
  <c r="I50" i="92"/>
  <c r="K50" i="92"/>
  <c r="M50" i="92"/>
  <c r="O50" i="92"/>
  <c r="B52" i="92"/>
  <c r="D52" i="92" s="1"/>
  <c r="E52" i="92"/>
  <c r="G52" i="92"/>
  <c r="I52" i="92"/>
  <c r="K52" i="92"/>
  <c r="M52" i="92"/>
  <c r="O52" i="92"/>
  <c r="B54" i="92"/>
  <c r="E54" i="92"/>
  <c r="G54" i="92"/>
  <c r="I54" i="92"/>
  <c r="K54" i="92"/>
  <c r="M54" i="92"/>
  <c r="O54" i="92"/>
  <c r="B56" i="92"/>
  <c r="D56" i="92"/>
  <c r="E56" i="92"/>
  <c r="G56" i="92"/>
  <c r="I56" i="92"/>
  <c r="K56" i="92"/>
  <c r="M56" i="92"/>
  <c r="O56" i="92"/>
  <c r="B58" i="92"/>
  <c r="D58" i="92" s="1"/>
  <c r="E58" i="92"/>
  <c r="G58" i="92"/>
  <c r="I58" i="92"/>
  <c r="K58" i="92"/>
  <c r="M58" i="92"/>
  <c r="O58" i="92"/>
  <c r="B60" i="92"/>
  <c r="D60" i="92" s="1"/>
  <c r="E60" i="92"/>
  <c r="G60" i="92"/>
  <c r="I60" i="92"/>
  <c r="K60" i="92"/>
  <c r="M60" i="92"/>
  <c r="O60" i="92"/>
  <c r="B62" i="92"/>
  <c r="D62" i="92" s="1"/>
  <c r="E62" i="92"/>
  <c r="G62" i="92"/>
  <c r="I62" i="92"/>
  <c r="K62" i="92"/>
  <c r="M62" i="92"/>
  <c r="O62" i="92"/>
  <c r="B64" i="92"/>
  <c r="E64" i="92"/>
  <c r="G64" i="92"/>
  <c r="I64" i="92"/>
  <c r="K64" i="92"/>
  <c r="M64" i="92"/>
  <c r="O64" i="92"/>
  <c r="B66" i="92"/>
  <c r="D66" i="92" s="1"/>
  <c r="E66" i="92"/>
  <c r="G66" i="92"/>
  <c r="I66" i="92"/>
  <c r="K66" i="92"/>
  <c r="M66" i="92"/>
  <c r="O66" i="92"/>
  <c r="B68" i="92"/>
  <c r="D68" i="92" s="1"/>
  <c r="E68" i="92"/>
  <c r="G68" i="92"/>
  <c r="I68" i="92"/>
  <c r="K68" i="92"/>
  <c r="M68" i="92"/>
  <c r="O68" i="92"/>
  <c r="B8" i="91"/>
  <c r="D8" i="91" s="1"/>
  <c r="E8" i="91"/>
  <c r="G8" i="91"/>
  <c r="I8" i="91"/>
  <c r="K8" i="91"/>
  <c r="M8" i="91"/>
  <c r="O8" i="91"/>
  <c r="B10" i="91"/>
  <c r="D10" i="91" s="1"/>
  <c r="E10" i="91"/>
  <c r="G10" i="91"/>
  <c r="I10" i="91"/>
  <c r="K10" i="91"/>
  <c r="M10" i="91"/>
  <c r="O10" i="91"/>
  <c r="B12" i="91"/>
  <c r="D12" i="91"/>
  <c r="E12" i="91"/>
  <c r="G12" i="91"/>
  <c r="I12" i="91"/>
  <c r="K12" i="91"/>
  <c r="M12" i="91"/>
  <c r="O12" i="91"/>
  <c r="B14" i="91"/>
  <c r="D14" i="91" s="1"/>
  <c r="E14" i="91"/>
  <c r="G14" i="91"/>
  <c r="I14" i="91"/>
  <c r="K14" i="91"/>
  <c r="M14" i="91"/>
  <c r="O14" i="91"/>
  <c r="B16" i="91"/>
  <c r="D16" i="91" s="1"/>
  <c r="E16" i="91"/>
  <c r="G16" i="91"/>
  <c r="I16" i="91"/>
  <c r="K16" i="91"/>
  <c r="M16" i="91"/>
  <c r="O16" i="91"/>
  <c r="B18" i="91"/>
  <c r="D18" i="91" s="1"/>
  <c r="E18" i="91"/>
  <c r="G18" i="91"/>
  <c r="I18" i="91"/>
  <c r="K18" i="91"/>
  <c r="M18" i="91"/>
  <c r="O18" i="91"/>
  <c r="B20" i="91"/>
  <c r="D20" i="91" s="1"/>
  <c r="E20" i="91"/>
  <c r="G20" i="91"/>
  <c r="I20" i="91"/>
  <c r="K20" i="91"/>
  <c r="M20" i="91"/>
  <c r="O20" i="91"/>
  <c r="B22" i="91"/>
  <c r="D22" i="91" s="1"/>
  <c r="E22" i="91"/>
  <c r="G22" i="91"/>
  <c r="I22" i="91"/>
  <c r="K22" i="91"/>
  <c r="M22" i="91"/>
  <c r="O22" i="91"/>
  <c r="B24" i="91"/>
  <c r="D24" i="91" s="1"/>
  <c r="E24" i="91"/>
  <c r="G24" i="91"/>
  <c r="I24" i="91"/>
  <c r="K24" i="91"/>
  <c r="M24" i="91"/>
  <c r="O24" i="91"/>
  <c r="B26" i="91"/>
  <c r="D26" i="91" s="1"/>
  <c r="E26" i="91"/>
  <c r="G26" i="91"/>
  <c r="I26" i="91"/>
  <c r="K26" i="91"/>
  <c r="M26" i="91"/>
  <c r="O26" i="91"/>
  <c r="B28" i="91"/>
  <c r="E28" i="91"/>
  <c r="G28" i="91"/>
  <c r="I28" i="91"/>
  <c r="K28" i="91"/>
  <c r="M28" i="91"/>
  <c r="O28" i="91"/>
  <c r="B30" i="91"/>
  <c r="D30" i="91"/>
  <c r="E30" i="91"/>
  <c r="G30" i="91"/>
  <c r="I30" i="91"/>
  <c r="K30" i="91"/>
  <c r="M30" i="91"/>
  <c r="O30" i="91"/>
  <c r="B32" i="91"/>
  <c r="D32" i="91" s="1"/>
  <c r="E32" i="91"/>
  <c r="G32" i="91"/>
  <c r="I32" i="91"/>
  <c r="K32" i="91"/>
  <c r="M32" i="91"/>
  <c r="O32" i="91"/>
  <c r="B34" i="91"/>
  <c r="D34" i="91" s="1"/>
  <c r="E34" i="91"/>
  <c r="G34" i="91"/>
  <c r="I34" i="91"/>
  <c r="K34" i="91"/>
  <c r="M34" i="91"/>
  <c r="O34" i="91"/>
  <c r="B36" i="91"/>
  <c r="D36" i="91" s="1"/>
  <c r="E36" i="91"/>
  <c r="G36" i="91"/>
  <c r="I36" i="91"/>
  <c r="K36" i="91"/>
  <c r="M36" i="91"/>
  <c r="O36" i="91"/>
  <c r="B38" i="91"/>
  <c r="D38" i="91" s="1"/>
  <c r="E38" i="91"/>
  <c r="G38" i="91"/>
  <c r="I38" i="91"/>
  <c r="K38" i="91"/>
  <c r="M38" i="91"/>
  <c r="O38" i="91"/>
  <c r="B40" i="91"/>
  <c r="D40" i="91" s="1"/>
  <c r="E40" i="91"/>
  <c r="G40" i="91"/>
  <c r="I40" i="91"/>
  <c r="K40" i="91"/>
  <c r="M40" i="91"/>
  <c r="O40" i="91"/>
  <c r="B42" i="91"/>
  <c r="D42" i="91" s="1"/>
  <c r="E42" i="91"/>
  <c r="G42" i="91"/>
  <c r="I42" i="91"/>
  <c r="K42" i="91"/>
  <c r="M42" i="91"/>
  <c r="O42" i="91"/>
  <c r="B44" i="91"/>
  <c r="D44" i="91" s="1"/>
  <c r="E44" i="91"/>
  <c r="G44" i="91"/>
  <c r="I44" i="91"/>
  <c r="K44" i="91"/>
  <c r="M44" i="91"/>
  <c r="O44" i="91"/>
  <c r="B46" i="91"/>
  <c r="D46" i="91" s="1"/>
  <c r="E46" i="91"/>
  <c r="G46" i="91"/>
  <c r="I46" i="91"/>
  <c r="K46" i="91"/>
  <c r="M46" i="91"/>
  <c r="O46" i="91"/>
  <c r="B48" i="91"/>
  <c r="D48" i="91"/>
  <c r="E48" i="91"/>
  <c r="G48" i="91"/>
  <c r="I48" i="91"/>
  <c r="K48" i="91"/>
  <c r="M48" i="91"/>
  <c r="O48" i="91"/>
  <c r="B50" i="91"/>
  <c r="D50" i="91" s="1"/>
  <c r="E50" i="91"/>
  <c r="G50" i="91"/>
  <c r="I50" i="91"/>
  <c r="K50" i="91"/>
  <c r="M50" i="91"/>
  <c r="O50" i="91"/>
  <c r="B52" i="91"/>
  <c r="E52" i="91"/>
  <c r="G52" i="91"/>
  <c r="I52" i="91"/>
  <c r="K52" i="91"/>
  <c r="M52" i="91"/>
  <c r="O52" i="91"/>
  <c r="B54" i="91"/>
  <c r="D54" i="91" s="1"/>
  <c r="E54" i="91"/>
  <c r="G54" i="91"/>
  <c r="I54" i="91"/>
  <c r="K54" i="91"/>
  <c r="M54" i="91"/>
  <c r="O54" i="91"/>
  <c r="B56" i="91"/>
  <c r="D56" i="91" s="1"/>
  <c r="E56" i="91"/>
  <c r="G56" i="91"/>
  <c r="I56" i="91"/>
  <c r="K56" i="91"/>
  <c r="M56" i="91"/>
  <c r="O56" i="91"/>
  <c r="B58" i="91"/>
  <c r="D58" i="91" s="1"/>
  <c r="E58" i="91"/>
  <c r="G58" i="91"/>
  <c r="I58" i="91"/>
  <c r="K58" i="91"/>
  <c r="M58" i="91"/>
  <c r="O58" i="91"/>
  <c r="B60" i="91"/>
  <c r="D60" i="91" s="1"/>
  <c r="E60" i="91"/>
  <c r="G60" i="91"/>
  <c r="I60" i="91"/>
  <c r="K60" i="91"/>
  <c r="M60" i="91"/>
  <c r="O60" i="91"/>
  <c r="B62" i="91"/>
  <c r="D62" i="91" s="1"/>
  <c r="E62" i="91"/>
  <c r="G62" i="91"/>
  <c r="I62" i="91"/>
  <c r="K62" i="91"/>
  <c r="M62" i="91"/>
  <c r="O62" i="91"/>
  <c r="B64" i="91"/>
  <c r="E64" i="91"/>
  <c r="G64" i="91"/>
  <c r="I64" i="91"/>
  <c r="K64" i="91"/>
  <c r="M64" i="91"/>
  <c r="O64" i="91"/>
  <c r="B66" i="91"/>
  <c r="D66" i="91"/>
  <c r="E66" i="91"/>
  <c r="G66" i="91"/>
  <c r="I66" i="91"/>
  <c r="K66" i="91"/>
  <c r="M66" i="91"/>
  <c r="O66" i="91"/>
  <c r="B68" i="91"/>
  <c r="D68" i="91" s="1"/>
  <c r="E68" i="91"/>
  <c r="G68" i="91"/>
  <c r="I68" i="91"/>
  <c r="K68" i="91"/>
  <c r="M68" i="91"/>
  <c r="O68" i="91"/>
  <c r="O68" i="90"/>
  <c r="M68" i="90"/>
  <c r="K68" i="90"/>
  <c r="I68" i="90"/>
  <c r="G68" i="90"/>
  <c r="E68" i="90"/>
  <c r="B68" i="90"/>
  <c r="O66" i="90"/>
  <c r="M66" i="90"/>
  <c r="K66" i="90"/>
  <c r="I66" i="90"/>
  <c r="G66" i="90"/>
  <c r="E66" i="90"/>
  <c r="B66" i="90"/>
  <c r="O64" i="90"/>
  <c r="M64" i="90"/>
  <c r="K64" i="90"/>
  <c r="I64" i="90"/>
  <c r="G64" i="90"/>
  <c r="E64" i="90"/>
  <c r="B64" i="90"/>
  <c r="O62" i="90"/>
  <c r="M62" i="90"/>
  <c r="K62" i="90"/>
  <c r="I62" i="90"/>
  <c r="G62" i="90"/>
  <c r="E62" i="90"/>
  <c r="B62" i="90"/>
  <c r="O60" i="90"/>
  <c r="M60" i="90"/>
  <c r="K60" i="90"/>
  <c r="I60" i="90"/>
  <c r="G60" i="90"/>
  <c r="E60" i="90"/>
  <c r="B60" i="90"/>
  <c r="O58" i="90"/>
  <c r="M58" i="90"/>
  <c r="K58" i="90"/>
  <c r="I58" i="90"/>
  <c r="G58" i="90"/>
  <c r="E58" i="90"/>
  <c r="B58" i="90"/>
  <c r="O56" i="90"/>
  <c r="M56" i="90"/>
  <c r="K56" i="90"/>
  <c r="I56" i="90"/>
  <c r="G56" i="90"/>
  <c r="E56" i="90"/>
  <c r="B56" i="90"/>
  <c r="O54" i="90"/>
  <c r="M54" i="90"/>
  <c r="K54" i="90"/>
  <c r="I54" i="90"/>
  <c r="G54" i="90"/>
  <c r="E54" i="90"/>
  <c r="B54" i="90"/>
  <c r="D54" i="90" s="1"/>
  <c r="O52" i="90"/>
  <c r="M52" i="90"/>
  <c r="K52" i="90"/>
  <c r="I52" i="90"/>
  <c r="G52" i="90"/>
  <c r="E52" i="90"/>
  <c r="B52" i="90"/>
  <c r="O50" i="90"/>
  <c r="M50" i="90"/>
  <c r="K50" i="90"/>
  <c r="I50" i="90"/>
  <c r="G50" i="90"/>
  <c r="E50" i="90"/>
  <c r="B50" i="90"/>
  <c r="O48" i="90"/>
  <c r="M48" i="90"/>
  <c r="K48" i="90"/>
  <c r="I48" i="90"/>
  <c r="G48" i="90"/>
  <c r="E48" i="90"/>
  <c r="B48" i="90"/>
  <c r="O46" i="90"/>
  <c r="M46" i="90"/>
  <c r="K46" i="90"/>
  <c r="I46" i="90"/>
  <c r="G46" i="90"/>
  <c r="E46" i="90"/>
  <c r="B46" i="90"/>
  <c r="O44" i="90"/>
  <c r="M44" i="90"/>
  <c r="K44" i="90"/>
  <c r="I44" i="90"/>
  <c r="G44" i="90"/>
  <c r="E44" i="90"/>
  <c r="B44" i="90"/>
  <c r="O42" i="90"/>
  <c r="M42" i="90"/>
  <c r="K42" i="90"/>
  <c r="I42" i="90"/>
  <c r="G42" i="90"/>
  <c r="E42" i="90"/>
  <c r="B42" i="90"/>
  <c r="O40" i="90"/>
  <c r="M40" i="90"/>
  <c r="K40" i="90"/>
  <c r="I40" i="90"/>
  <c r="G40" i="90"/>
  <c r="E40" i="90"/>
  <c r="B40" i="90"/>
  <c r="O38" i="90"/>
  <c r="M38" i="90"/>
  <c r="K38" i="90"/>
  <c r="I38" i="90"/>
  <c r="G38" i="90"/>
  <c r="E38" i="90"/>
  <c r="B38" i="90"/>
  <c r="D38" i="90"/>
  <c r="O36" i="90"/>
  <c r="M36" i="90"/>
  <c r="K36" i="90"/>
  <c r="I36" i="90"/>
  <c r="G36" i="90"/>
  <c r="E36" i="90"/>
  <c r="B36" i="90"/>
  <c r="O34" i="90"/>
  <c r="M34" i="90"/>
  <c r="K34" i="90"/>
  <c r="I34" i="90"/>
  <c r="G34" i="90"/>
  <c r="E34" i="90"/>
  <c r="B34" i="90"/>
  <c r="O32" i="90"/>
  <c r="M32" i="90"/>
  <c r="K32" i="90"/>
  <c r="I32" i="90"/>
  <c r="G32" i="90"/>
  <c r="E32" i="90"/>
  <c r="B32" i="90"/>
  <c r="O30" i="90"/>
  <c r="M30" i="90"/>
  <c r="K30" i="90"/>
  <c r="I30" i="90"/>
  <c r="G30" i="90"/>
  <c r="E30" i="90"/>
  <c r="B30" i="90"/>
  <c r="D30" i="90" s="1"/>
  <c r="O28" i="90"/>
  <c r="M28" i="90"/>
  <c r="K28" i="90"/>
  <c r="I28" i="90"/>
  <c r="G28" i="90"/>
  <c r="E28" i="90"/>
  <c r="B28" i="90"/>
  <c r="O26" i="90"/>
  <c r="M26" i="90"/>
  <c r="K26" i="90"/>
  <c r="I26" i="90"/>
  <c r="G26" i="90"/>
  <c r="E26" i="90"/>
  <c r="B26" i="90"/>
  <c r="D26" i="90"/>
  <c r="O24" i="90"/>
  <c r="M24" i="90"/>
  <c r="K24" i="90"/>
  <c r="I24" i="90"/>
  <c r="G24" i="90"/>
  <c r="E24" i="90"/>
  <c r="B24" i="90"/>
  <c r="O22" i="90"/>
  <c r="M22" i="90"/>
  <c r="K22" i="90"/>
  <c r="I22" i="90"/>
  <c r="G22" i="90"/>
  <c r="E22" i="90"/>
  <c r="B22" i="90"/>
  <c r="O20" i="90"/>
  <c r="M20" i="90"/>
  <c r="K20" i="90"/>
  <c r="I20" i="90"/>
  <c r="G20" i="90"/>
  <c r="E20" i="90"/>
  <c r="B20" i="90"/>
  <c r="D20" i="90" s="1"/>
  <c r="O18" i="90"/>
  <c r="M18" i="90"/>
  <c r="K18" i="90"/>
  <c r="I18" i="90"/>
  <c r="G18" i="90"/>
  <c r="E18" i="90"/>
  <c r="B18" i="90"/>
  <c r="O16" i="90"/>
  <c r="M16" i="90"/>
  <c r="K16" i="90"/>
  <c r="I16" i="90"/>
  <c r="G16" i="90"/>
  <c r="E16" i="90"/>
  <c r="B16" i="90"/>
  <c r="O14" i="90"/>
  <c r="M14" i="90"/>
  <c r="K14" i="90"/>
  <c r="I14" i="90"/>
  <c r="G14" i="90"/>
  <c r="E14" i="90"/>
  <c r="B14" i="90"/>
  <c r="O12" i="90"/>
  <c r="M12" i="90"/>
  <c r="K12" i="90"/>
  <c r="I12" i="90"/>
  <c r="G12" i="90"/>
  <c r="E12" i="90"/>
  <c r="B12" i="90"/>
  <c r="D12" i="90" s="1"/>
  <c r="O10" i="90"/>
  <c r="M10" i="90"/>
  <c r="K10" i="90"/>
  <c r="I10" i="90"/>
  <c r="G10" i="90"/>
  <c r="E10" i="90"/>
  <c r="B10" i="90"/>
  <c r="O8" i="90"/>
  <c r="M8" i="90"/>
  <c r="K8" i="90"/>
  <c r="I8" i="90"/>
  <c r="G8" i="90"/>
  <c r="E8" i="90"/>
  <c r="B8" i="90"/>
  <c r="D32" i="90" s="1"/>
  <c r="D66" i="90"/>
  <c r="O68" i="87"/>
  <c r="M68" i="87"/>
  <c r="K68" i="87"/>
  <c r="I68" i="87"/>
  <c r="G68" i="87"/>
  <c r="E68" i="87"/>
  <c r="B68" i="87"/>
  <c r="D68" i="87" s="1"/>
  <c r="O66" i="87"/>
  <c r="M66" i="87"/>
  <c r="K66" i="87"/>
  <c r="I66" i="87"/>
  <c r="G66" i="87"/>
  <c r="E66" i="87"/>
  <c r="B66" i="87"/>
  <c r="O64" i="87"/>
  <c r="M64" i="87"/>
  <c r="K64" i="87"/>
  <c r="I64" i="87"/>
  <c r="G64" i="87"/>
  <c r="E64" i="87"/>
  <c r="B64" i="87"/>
  <c r="O62" i="87"/>
  <c r="M62" i="87"/>
  <c r="K62" i="87"/>
  <c r="I62" i="87"/>
  <c r="G62" i="87"/>
  <c r="E62" i="87"/>
  <c r="B62" i="87"/>
  <c r="O60" i="87"/>
  <c r="M60" i="87"/>
  <c r="K60" i="87"/>
  <c r="I60" i="87"/>
  <c r="G60" i="87"/>
  <c r="E60" i="87"/>
  <c r="B60" i="87"/>
  <c r="O58" i="87"/>
  <c r="M58" i="87"/>
  <c r="K58" i="87"/>
  <c r="I58" i="87"/>
  <c r="G58" i="87"/>
  <c r="E58" i="87"/>
  <c r="B58" i="87"/>
  <c r="O56" i="87"/>
  <c r="M56" i="87"/>
  <c r="K56" i="87"/>
  <c r="I56" i="87"/>
  <c r="G56" i="87"/>
  <c r="E56" i="87"/>
  <c r="B56" i="87"/>
  <c r="O54" i="87"/>
  <c r="M54" i="87"/>
  <c r="K54" i="87"/>
  <c r="I54" i="87"/>
  <c r="G54" i="87"/>
  <c r="E54" i="87"/>
  <c r="B54" i="87"/>
  <c r="O52" i="87"/>
  <c r="M52" i="87"/>
  <c r="K52" i="87"/>
  <c r="I52" i="87"/>
  <c r="G52" i="87"/>
  <c r="E52" i="87"/>
  <c r="B52" i="87"/>
  <c r="O50" i="87"/>
  <c r="M50" i="87"/>
  <c r="K50" i="87"/>
  <c r="I50" i="87"/>
  <c r="G50" i="87"/>
  <c r="E50" i="87"/>
  <c r="B50" i="87"/>
  <c r="O48" i="87"/>
  <c r="M48" i="87"/>
  <c r="K48" i="87"/>
  <c r="I48" i="87"/>
  <c r="G48" i="87"/>
  <c r="E48" i="87"/>
  <c r="B48" i="87"/>
  <c r="O46" i="87"/>
  <c r="M46" i="87"/>
  <c r="K46" i="87"/>
  <c r="I46" i="87"/>
  <c r="G46" i="87"/>
  <c r="E46" i="87"/>
  <c r="B46" i="87"/>
  <c r="O44" i="87"/>
  <c r="M44" i="87"/>
  <c r="K44" i="87"/>
  <c r="I44" i="87"/>
  <c r="G44" i="87"/>
  <c r="E44" i="87"/>
  <c r="B44" i="87"/>
  <c r="O42" i="87"/>
  <c r="M42" i="87"/>
  <c r="K42" i="87"/>
  <c r="I42" i="87"/>
  <c r="G42" i="87"/>
  <c r="E42" i="87"/>
  <c r="B42" i="87"/>
  <c r="O40" i="87"/>
  <c r="M40" i="87"/>
  <c r="K40" i="87"/>
  <c r="I40" i="87"/>
  <c r="G40" i="87"/>
  <c r="E40" i="87"/>
  <c r="B40" i="87"/>
  <c r="O38" i="87"/>
  <c r="M38" i="87"/>
  <c r="K38" i="87"/>
  <c r="I38" i="87"/>
  <c r="G38" i="87"/>
  <c r="E38" i="87"/>
  <c r="B38" i="87"/>
  <c r="O36" i="87"/>
  <c r="M36" i="87"/>
  <c r="K36" i="87"/>
  <c r="I36" i="87"/>
  <c r="G36" i="87"/>
  <c r="E36" i="87"/>
  <c r="B36" i="87"/>
  <c r="O34" i="87"/>
  <c r="M34" i="87"/>
  <c r="K34" i="87"/>
  <c r="I34" i="87"/>
  <c r="G34" i="87"/>
  <c r="E34" i="87"/>
  <c r="B34" i="87"/>
  <c r="O32" i="87"/>
  <c r="M32" i="87"/>
  <c r="K32" i="87"/>
  <c r="I32" i="87"/>
  <c r="G32" i="87"/>
  <c r="E32" i="87"/>
  <c r="B32" i="87"/>
  <c r="O30" i="87"/>
  <c r="M30" i="87"/>
  <c r="K30" i="87"/>
  <c r="I30" i="87"/>
  <c r="G30" i="87"/>
  <c r="E30" i="87"/>
  <c r="B30" i="87"/>
  <c r="O28" i="87"/>
  <c r="M28" i="87"/>
  <c r="K28" i="87"/>
  <c r="I28" i="87"/>
  <c r="G28" i="87"/>
  <c r="E28" i="87"/>
  <c r="B28" i="87"/>
  <c r="O26" i="87"/>
  <c r="M26" i="87"/>
  <c r="K26" i="87"/>
  <c r="I26" i="87"/>
  <c r="G26" i="87"/>
  <c r="E26" i="87"/>
  <c r="B26" i="87"/>
  <c r="O24" i="87"/>
  <c r="M24" i="87"/>
  <c r="K24" i="87"/>
  <c r="I24" i="87"/>
  <c r="G24" i="87"/>
  <c r="E24" i="87"/>
  <c r="B24" i="87"/>
  <c r="O22" i="87"/>
  <c r="M22" i="87"/>
  <c r="K22" i="87"/>
  <c r="I22" i="87"/>
  <c r="G22" i="87"/>
  <c r="E22" i="87"/>
  <c r="B22" i="87"/>
  <c r="O20" i="87"/>
  <c r="M20" i="87"/>
  <c r="K20" i="87"/>
  <c r="I20" i="87"/>
  <c r="G20" i="87"/>
  <c r="E20" i="87"/>
  <c r="B20" i="87"/>
  <c r="O18" i="87"/>
  <c r="M18" i="87"/>
  <c r="K18" i="87"/>
  <c r="I18" i="87"/>
  <c r="G18" i="87"/>
  <c r="E18" i="87"/>
  <c r="B18" i="87"/>
  <c r="O16" i="87"/>
  <c r="M16" i="87"/>
  <c r="K16" i="87"/>
  <c r="I16" i="87"/>
  <c r="G16" i="87"/>
  <c r="E16" i="87"/>
  <c r="B16" i="87"/>
  <c r="O14" i="87"/>
  <c r="M14" i="87"/>
  <c r="K14" i="87"/>
  <c r="I14" i="87"/>
  <c r="G14" i="87"/>
  <c r="E14" i="87"/>
  <c r="B14" i="87"/>
  <c r="O12" i="87"/>
  <c r="M12" i="87"/>
  <c r="K12" i="87"/>
  <c r="I12" i="87"/>
  <c r="G12" i="87"/>
  <c r="E12" i="87"/>
  <c r="B12" i="87"/>
  <c r="D12" i="87"/>
  <c r="O10" i="87"/>
  <c r="M10" i="87"/>
  <c r="K10" i="87"/>
  <c r="I10" i="87"/>
  <c r="G10" i="87"/>
  <c r="E10" i="87"/>
  <c r="B10" i="87"/>
  <c r="D10" i="87" s="1"/>
  <c r="O8" i="87"/>
  <c r="M8" i="87"/>
  <c r="K8" i="87"/>
  <c r="I8" i="87"/>
  <c r="G8" i="87"/>
  <c r="E8" i="87"/>
  <c r="B8" i="87"/>
  <c r="D14" i="87" s="1"/>
  <c r="BC6" i="66"/>
  <c r="BB6" i="66"/>
  <c r="BA6" i="66"/>
  <c r="AZ6" i="66"/>
  <c r="AY6" i="66"/>
  <c r="AX6" i="66"/>
  <c r="M6" i="66"/>
  <c r="L6" i="66"/>
  <c r="K6" i="66"/>
  <c r="J6" i="66"/>
  <c r="I6" i="66"/>
  <c r="H6" i="66"/>
  <c r="B8" i="86"/>
  <c r="D8" i="86"/>
  <c r="E8" i="86"/>
  <c r="G8" i="86"/>
  <c r="I8" i="86"/>
  <c r="K8" i="86"/>
  <c r="M8" i="86"/>
  <c r="O8" i="86"/>
  <c r="B10" i="86"/>
  <c r="D10" i="86" s="1"/>
  <c r="E10" i="86"/>
  <c r="G10" i="86"/>
  <c r="I10" i="86"/>
  <c r="K10" i="86"/>
  <c r="M10" i="86"/>
  <c r="O10" i="86"/>
  <c r="B12" i="86"/>
  <c r="D12" i="86" s="1"/>
  <c r="E12" i="86"/>
  <c r="G12" i="86"/>
  <c r="I12" i="86"/>
  <c r="K12" i="86"/>
  <c r="M12" i="86"/>
  <c r="O12" i="86"/>
  <c r="B14" i="86"/>
  <c r="D14" i="86"/>
  <c r="E14" i="86"/>
  <c r="G14" i="86"/>
  <c r="I14" i="86"/>
  <c r="K14" i="86"/>
  <c r="M14" i="86"/>
  <c r="O14" i="86"/>
  <c r="B16" i="86"/>
  <c r="D16" i="86" s="1"/>
  <c r="E16" i="86"/>
  <c r="G16" i="86"/>
  <c r="I16" i="86"/>
  <c r="K16" i="86"/>
  <c r="M16" i="86"/>
  <c r="O16" i="86"/>
  <c r="B18" i="86"/>
  <c r="D18" i="86" s="1"/>
  <c r="E18" i="86"/>
  <c r="G18" i="86"/>
  <c r="I18" i="86"/>
  <c r="K18" i="86"/>
  <c r="M18" i="86"/>
  <c r="O18" i="86"/>
  <c r="B20" i="86"/>
  <c r="D20" i="86"/>
  <c r="E20" i="86"/>
  <c r="G20" i="86"/>
  <c r="I20" i="86"/>
  <c r="K20" i="86"/>
  <c r="M20" i="86"/>
  <c r="O20" i="86"/>
  <c r="B22" i="86"/>
  <c r="D22" i="86" s="1"/>
  <c r="E22" i="86"/>
  <c r="G22" i="86"/>
  <c r="I22" i="86"/>
  <c r="K22" i="86"/>
  <c r="M22" i="86"/>
  <c r="O22" i="86"/>
  <c r="B24" i="86"/>
  <c r="D24" i="86" s="1"/>
  <c r="E24" i="86"/>
  <c r="G24" i="86"/>
  <c r="I24" i="86"/>
  <c r="K24" i="86"/>
  <c r="M24" i="86"/>
  <c r="O24" i="86"/>
  <c r="B26" i="86"/>
  <c r="D26" i="86"/>
  <c r="E26" i="86"/>
  <c r="G26" i="86"/>
  <c r="I26" i="86"/>
  <c r="K26" i="86"/>
  <c r="M26" i="86"/>
  <c r="O26" i="86"/>
  <c r="B28" i="86"/>
  <c r="D28" i="86" s="1"/>
  <c r="E28" i="86"/>
  <c r="G28" i="86"/>
  <c r="I28" i="86"/>
  <c r="K28" i="86"/>
  <c r="M28" i="86"/>
  <c r="O28" i="86"/>
  <c r="B30" i="86"/>
  <c r="D30" i="86" s="1"/>
  <c r="E30" i="86"/>
  <c r="G30" i="86"/>
  <c r="I30" i="86"/>
  <c r="K30" i="86"/>
  <c r="M30" i="86"/>
  <c r="O30" i="86"/>
  <c r="B32" i="86"/>
  <c r="D32" i="86"/>
  <c r="E32" i="86"/>
  <c r="G32" i="86"/>
  <c r="I32" i="86"/>
  <c r="K32" i="86"/>
  <c r="M32" i="86"/>
  <c r="O32" i="86"/>
  <c r="B34" i="86"/>
  <c r="D34" i="86" s="1"/>
  <c r="E34" i="86"/>
  <c r="G34" i="86"/>
  <c r="I34" i="86"/>
  <c r="K34" i="86"/>
  <c r="M34" i="86"/>
  <c r="O34" i="86"/>
  <c r="B36" i="86"/>
  <c r="D36" i="86" s="1"/>
  <c r="E36" i="86"/>
  <c r="G36" i="86"/>
  <c r="I36" i="86"/>
  <c r="K36" i="86"/>
  <c r="M36" i="86"/>
  <c r="O36" i="86"/>
  <c r="B38" i="86"/>
  <c r="D38" i="86"/>
  <c r="E38" i="86"/>
  <c r="G38" i="86"/>
  <c r="I38" i="86"/>
  <c r="K38" i="86"/>
  <c r="M38" i="86"/>
  <c r="O38" i="86"/>
  <c r="B40" i="86"/>
  <c r="D40" i="86" s="1"/>
  <c r="E40" i="86"/>
  <c r="G40" i="86"/>
  <c r="I40" i="86"/>
  <c r="K40" i="86"/>
  <c r="M40" i="86"/>
  <c r="O40" i="86"/>
  <c r="B42" i="86"/>
  <c r="D42" i="86" s="1"/>
  <c r="E42" i="86"/>
  <c r="G42" i="86"/>
  <c r="I42" i="86"/>
  <c r="K42" i="86"/>
  <c r="M42" i="86"/>
  <c r="O42" i="86"/>
  <c r="B44" i="86"/>
  <c r="D44" i="86"/>
  <c r="E44" i="86"/>
  <c r="G44" i="86"/>
  <c r="I44" i="86"/>
  <c r="K44" i="86"/>
  <c r="M44" i="86"/>
  <c r="O44" i="86"/>
  <c r="B46" i="86"/>
  <c r="D46" i="86" s="1"/>
  <c r="E46" i="86"/>
  <c r="G46" i="86"/>
  <c r="I46" i="86"/>
  <c r="K46" i="86"/>
  <c r="M46" i="86"/>
  <c r="O46" i="86"/>
  <c r="B48" i="86"/>
  <c r="D48" i="86" s="1"/>
  <c r="E48" i="86"/>
  <c r="G48" i="86"/>
  <c r="I48" i="86"/>
  <c r="K48" i="86"/>
  <c r="M48" i="86"/>
  <c r="O48" i="86"/>
  <c r="B50" i="86"/>
  <c r="D50" i="86"/>
  <c r="E50" i="86"/>
  <c r="G50" i="86"/>
  <c r="I50" i="86"/>
  <c r="K50" i="86"/>
  <c r="M50" i="86"/>
  <c r="O50" i="86"/>
  <c r="B52" i="86"/>
  <c r="D52" i="86" s="1"/>
  <c r="E52" i="86"/>
  <c r="G52" i="86"/>
  <c r="I52" i="86"/>
  <c r="K52" i="86"/>
  <c r="M52" i="86"/>
  <c r="O52" i="86"/>
  <c r="B54" i="86"/>
  <c r="D54" i="86" s="1"/>
  <c r="E54" i="86"/>
  <c r="G54" i="86"/>
  <c r="I54" i="86"/>
  <c r="K54" i="86"/>
  <c r="M54" i="86"/>
  <c r="O54" i="86"/>
  <c r="B56" i="86"/>
  <c r="D56" i="86"/>
  <c r="E56" i="86"/>
  <c r="G56" i="86"/>
  <c r="I56" i="86"/>
  <c r="K56" i="86"/>
  <c r="M56" i="86"/>
  <c r="O56" i="86"/>
  <c r="B58" i="86"/>
  <c r="D58" i="86" s="1"/>
  <c r="E58" i="86"/>
  <c r="G58" i="86"/>
  <c r="I58" i="86"/>
  <c r="K58" i="86"/>
  <c r="M58" i="86"/>
  <c r="O58" i="86"/>
  <c r="B60" i="86"/>
  <c r="D60" i="86" s="1"/>
  <c r="E60" i="86"/>
  <c r="G60" i="86"/>
  <c r="I60" i="86"/>
  <c r="K60" i="86"/>
  <c r="M60" i="86"/>
  <c r="O60" i="86"/>
  <c r="B62" i="86"/>
  <c r="D62" i="86"/>
  <c r="E62" i="86"/>
  <c r="G62" i="86"/>
  <c r="I62" i="86"/>
  <c r="K62" i="86"/>
  <c r="M62" i="86"/>
  <c r="O62" i="86"/>
  <c r="B64" i="86"/>
  <c r="D64" i="86" s="1"/>
  <c r="E64" i="86"/>
  <c r="G64" i="86"/>
  <c r="I64" i="86"/>
  <c r="K64" i="86"/>
  <c r="M64" i="86"/>
  <c r="O64" i="86"/>
  <c r="B8" i="85"/>
  <c r="D8" i="85" s="1"/>
  <c r="E8" i="85"/>
  <c r="G8" i="85"/>
  <c r="I8" i="85"/>
  <c r="K8" i="85"/>
  <c r="M8" i="85"/>
  <c r="O8" i="85"/>
  <c r="B10" i="85"/>
  <c r="D10" i="85"/>
  <c r="E10" i="85"/>
  <c r="G10" i="85"/>
  <c r="I10" i="85"/>
  <c r="K10" i="85"/>
  <c r="M10" i="85"/>
  <c r="O10" i="85"/>
  <c r="B12" i="85"/>
  <c r="D12" i="85" s="1"/>
  <c r="E12" i="85"/>
  <c r="G12" i="85"/>
  <c r="I12" i="85"/>
  <c r="K12" i="85"/>
  <c r="M12" i="85"/>
  <c r="O12" i="85"/>
  <c r="B14" i="85"/>
  <c r="D14" i="85" s="1"/>
  <c r="E14" i="85"/>
  <c r="G14" i="85"/>
  <c r="I14" i="85"/>
  <c r="K14" i="85"/>
  <c r="M14" i="85"/>
  <c r="O14" i="85"/>
  <c r="B16" i="85"/>
  <c r="D16" i="85"/>
  <c r="E16" i="85"/>
  <c r="G16" i="85"/>
  <c r="I16" i="85"/>
  <c r="K16" i="85"/>
  <c r="M16" i="85"/>
  <c r="O16" i="85"/>
  <c r="B18" i="85"/>
  <c r="D18" i="85" s="1"/>
  <c r="E18" i="85"/>
  <c r="G18" i="85"/>
  <c r="I18" i="85"/>
  <c r="K18" i="85"/>
  <c r="M18" i="85"/>
  <c r="O18" i="85"/>
  <c r="B20" i="85"/>
  <c r="D20" i="85" s="1"/>
  <c r="E20" i="85"/>
  <c r="G20" i="85"/>
  <c r="I20" i="85"/>
  <c r="K20" i="85"/>
  <c r="M20" i="85"/>
  <c r="O20" i="85"/>
  <c r="B22" i="85"/>
  <c r="D22" i="85"/>
  <c r="E22" i="85"/>
  <c r="G22" i="85"/>
  <c r="I22" i="85"/>
  <c r="K22" i="85"/>
  <c r="M22" i="85"/>
  <c r="O22" i="85"/>
  <c r="B24" i="85"/>
  <c r="D24" i="85" s="1"/>
  <c r="E24" i="85"/>
  <c r="G24" i="85"/>
  <c r="I24" i="85"/>
  <c r="K24" i="85"/>
  <c r="M24" i="85"/>
  <c r="O24" i="85"/>
  <c r="B26" i="85"/>
  <c r="D26" i="85" s="1"/>
  <c r="E26" i="85"/>
  <c r="G26" i="85"/>
  <c r="I26" i="85"/>
  <c r="K26" i="85"/>
  <c r="M26" i="85"/>
  <c r="O26" i="85"/>
  <c r="B28" i="85"/>
  <c r="D28" i="85"/>
  <c r="E28" i="85"/>
  <c r="G28" i="85"/>
  <c r="I28" i="85"/>
  <c r="K28" i="85"/>
  <c r="M28" i="85"/>
  <c r="O28" i="85"/>
  <c r="B30" i="85"/>
  <c r="D30" i="85" s="1"/>
  <c r="E30" i="85"/>
  <c r="G30" i="85"/>
  <c r="I30" i="85"/>
  <c r="K30" i="85"/>
  <c r="M30" i="85"/>
  <c r="O30" i="85"/>
  <c r="B32" i="85"/>
  <c r="D32" i="85" s="1"/>
  <c r="E32" i="85"/>
  <c r="G32" i="85"/>
  <c r="I32" i="85"/>
  <c r="K32" i="85"/>
  <c r="M32" i="85"/>
  <c r="O32" i="85"/>
  <c r="B34" i="85"/>
  <c r="D34" i="85"/>
  <c r="E34" i="85"/>
  <c r="G34" i="85"/>
  <c r="I34" i="85"/>
  <c r="K34" i="85"/>
  <c r="M34" i="85"/>
  <c r="O34" i="85"/>
  <c r="B36" i="85"/>
  <c r="D36" i="85" s="1"/>
  <c r="E36" i="85"/>
  <c r="G36" i="85"/>
  <c r="I36" i="85"/>
  <c r="K36" i="85"/>
  <c r="M36" i="85"/>
  <c r="O36" i="85"/>
  <c r="B38" i="85"/>
  <c r="D38" i="85" s="1"/>
  <c r="E38" i="85"/>
  <c r="G38" i="85"/>
  <c r="I38" i="85"/>
  <c r="K38" i="85"/>
  <c r="M38" i="85"/>
  <c r="O38" i="85"/>
  <c r="B40" i="85"/>
  <c r="D40" i="85"/>
  <c r="E40" i="85"/>
  <c r="G40" i="85"/>
  <c r="I40" i="85"/>
  <c r="K40" i="85"/>
  <c r="M40" i="85"/>
  <c r="O40" i="85"/>
  <c r="B42" i="85"/>
  <c r="D42" i="85" s="1"/>
  <c r="E42" i="85"/>
  <c r="G42" i="85"/>
  <c r="I42" i="85"/>
  <c r="K42" i="85"/>
  <c r="M42" i="85"/>
  <c r="O42" i="85"/>
  <c r="B44" i="85"/>
  <c r="D44" i="85" s="1"/>
  <c r="E44" i="85"/>
  <c r="G44" i="85"/>
  <c r="I44" i="85"/>
  <c r="K44" i="85"/>
  <c r="M44" i="85"/>
  <c r="O44" i="85"/>
  <c r="B46" i="85"/>
  <c r="D46" i="85"/>
  <c r="E46" i="85"/>
  <c r="G46" i="85"/>
  <c r="I46" i="85"/>
  <c r="K46" i="85"/>
  <c r="M46" i="85"/>
  <c r="O46" i="85"/>
  <c r="B48" i="85"/>
  <c r="D48" i="85" s="1"/>
  <c r="E48" i="85"/>
  <c r="G48" i="85"/>
  <c r="I48" i="85"/>
  <c r="K48" i="85"/>
  <c r="M48" i="85"/>
  <c r="O48" i="85"/>
  <c r="B50" i="85"/>
  <c r="D50" i="85" s="1"/>
  <c r="E50" i="85"/>
  <c r="G50" i="85"/>
  <c r="I50" i="85"/>
  <c r="K50" i="85"/>
  <c r="M50" i="85"/>
  <c r="O50" i="85"/>
  <c r="B52" i="85"/>
  <c r="D52" i="85"/>
  <c r="E52" i="85"/>
  <c r="G52" i="85"/>
  <c r="I52" i="85"/>
  <c r="K52" i="85"/>
  <c r="M52" i="85"/>
  <c r="O52" i="85"/>
  <c r="B54" i="85"/>
  <c r="D54" i="85" s="1"/>
  <c r="E54" i="85"/>
  <c r="G54" i="85"/>
  <c r="I54" i="85"/>
  <c r="K54" i="85"/>
  <c r="M54" i="85"/>
  <c r="O54" i="85"/>
  <c r="B56" i="85"/>
  <c r="D56" i="85" s="1"/>
  <c r="E56" i="85"/>
  <c r="G56" i="85"/>
  <c r="I56" i="85"/>
  <c r="K56" i="85"/>
  <c r="M56" i="85"/>
  <c r="O56" i="85"/>
  <c r="B58" i="85"/>
  <c r="D58" i="85"/>
  <c r="E58" i="85"/>
  <c r="G58" i="85"/>
  <c r="I58" i="85"/>
  <c r="K58" i="85"/>
  <c r="M58" i="85"/>
  <c r="O58" i="85"/>
  <c r="B60" i="85"/>
  <c r="D60" i="85" s="1"/>
  <c r="E60" i="85"/>
  <c r="G60" i="85"/>
  <c r="I60" i="85"/>
  <c r="K60" i="85"/>
  <c r="M60" i="85"/>
  <c r="O60" i="85"/>
  <c r="B62" i="85"/>
  <c r="D62" i="85" s="1"/>
  <c r="E62" i="85"/>
  <c r="G62" i="85"/>
  <c r="I62" i="85"/>
  <c r="K62" i="85"/>
  <c r="M62" i="85"/>
  <c r="O62" i="85"/>
  <c r="B64" i="85"/>
  <c r="D64" i="85"/>
  <c r="E64" i="85"/>
  <c r="G64" i="85"/>
  <c r="I64" i="85"/>
  <c r="K64" i="85"/>
  <c r="M64" i="85"/>
  <c r="O64" i="85"/>
  <c r="B66" i="85"/>
  <c r="D66" i="85" s="1"/>
  <c r="E66" i="85"/>
  <c r="G66" i="85"/>
  <c r="I66" i="85"/>
  <c r="K66" i="85"/>
  <c r="M66" i="85"/>
  <c r="O66" i="85"/>
  <c r="B68" i="85"/>
  <c r="D68" i="85" s="1"/>
  <c r="E68" i="85"/>
  <c r="G68" i="85"/>
  <c r="I68" i="85"/>
  <c r="K68" i="85"/>
  <c r="M68" i="85"/>
  <c r="O68" i="85"/>
  <c r="B8" i="84"/>
  <c r="D8" i="84"/>
  <c r="E8" i="84"/>
  <c r="G8" i="84"/>
  <c r="I8" i="84"/>
  <c r="K8" i="84"/>
  <c r="M8" i="84"/>
  <c r="O8" i="84"/>
  <c r="B10" i="84"/>
  <c r="D10" i="84" s="1"/>
  <c r="E10" i="84"/>
  <c r="G10" i="84"/>
  <c r="I10" i="84"/>
  <c r="K10" i="84"/>
  <c r="M10" i="84"/>
  <c r="O10" i="84"/>
  <c r="B12" i="84"/>
  <c r="D12" i="84" s="1"/>
  <c r="E12" i="84"/>
  <c r="G12" i="84"/>
  <c r="I12" i="84"/>
  <c r="K12" i="84"/>
  <c r="M12" i="84"/>
  <c r="O12" i="84"/>
  <c r="B14" i="84"/>
  <c r="D14" i="84"/>
  <c r="E14" i="84"/>
  <c r="G14" i="84"/>
  <c r="I14" i="84"/>
  <c r="K14" i="84"/>
  <c r="M14" i="84"/>
  <c r="O14" i="84"/>
  <c r="B16" i="84"/>
  <c r="D16" i="84" s="1"/>
  <c r="E16" i="84"/>
  <c r="G16" i="84"/>
  <c r="I16" i="84"/>
  <c r="K16" i="84"/>
  <c r="M16" i="84"/>
  <c r="O16" i="84"/>
  <c r="B18" i="84"/>
  <c r="D18" i="84" s="1"/>
  <c r="E18" i="84"/>
  <c r="G18" i="84"/>
  <c r="I18" i="84"/>
  <c r="K18" i="84"/>
  <c r="M18" i="84"/>
  <c r="O18" i="84"/>
  <c r="B20" i="84"/>
  <c r="D20" i="84"/>
  <c r="E20" i="84"/>
  <c r="G20" i="84"/>
  <c r="I20" i="84"/>
  <c r="K20" i="84"/>
  <c r="M20" i="84"/>
  <c r="O20" i="84"/>
  <c r="B22" i="84"/>
  <c r="D22" i="84" s="1"/>
  <c r="E22" i="84"/>
  <c r="G22" i="84"/>
  <c r="I22" i="84"/>
  <c r="K22" i="84"/>
  <c r="M22" i="84"/>
  <c r="O22" i="84"/>
  <c r="B24" i="84"/>
  <c r="D24" i="84" s="1"/>
  <c r="E24" i="84"/>
  <c r="G24" i="84"/>
  <c r="I24" i="84"/>
  <c r="K24" i="84"/>
  <c r="M24" i="84"/>
  <c r="O24" i="84"/>
  <c r="B26" i="84"/>
  <c r="D26" i="84"/>
  <c r="E26" i="84"/>
  <c r="G26" i="84"/>
  <c r="I26" i="84"/>
  <c r="K26" i="84"/>
  <c r="M26" i="84"/>
  <c r="O26" i="84"/>
  <c r="B28" i="84"/>
  <c r="D28" i="84" s="1"/>
  <c r="E28" i="84"/>
  <c r="G28" i="84"/>
  <c r="I28" i="84"/>
  <c r="K28" i="84"/>
  <c r="M28" i="84"/>
  <c r="O28" i="84"/>
  <c r="B30" i="84"/>
  <c r="D30" i="84"/>
  <c r="E30" i="84"/>
  <c r="G30" i="84"/>
  <c r="I30" i="84"/>
  <c r="K30" i="84"/>
  <c r="M30" i="84"/>
  <c r="O30" i="84"/>
  <c r="B32" i="84"/>
  <c r="D32" i="84"/>
  <c r="E32" i="84"/>
  <c r="G32" i="84"/>
  <c r="I32" i="84"/>
  <c r="K32" i="84"/>
  <c r="M32" i="84"/>
  <c r="O32" i="84"/>
  <c r="B34" i="84"/>
  <c r="D34" i="84" s="1"/>
  <c r="E34" i="84"/>
  <c r="G34" i="84"/>
  <c r="I34" i="84"/>
  <c r="K34" i="84"/>
  <c r="M34" i="84"/>
  <c r="O34" i="84"/>
  <c r="B36" i="84"/>
  <c r="D36" i="84" s="1"/>
  <c r="E36" i="84"/>
  <c r="G36" i="84"/>
  <c r="I36" i="84"/>
  <c r="K36" i="84"/>
  <c r="M36" i="84"/>
  <c r="O36" i="84"/>
  <c r="B38" i="84"/>
  <c r="D38" i="84"/>
  <c r="E38" i="84"/>
  <c r="G38" i="84"/>
  <c r="I38" i="84"/>
  <c r="K38" i="84"/>
  <c r="M38" i="84"/>
  <c r="O38" i="84"/>
  <c r="B40" i="84"/>
  <c r="D40" i="84" s="1"/>
  <c r="E40" i="84"/>
  <c r="G40" i="84"/>
  <c r="I40" i="84"/>
  <c r="K40" i="84"/>
  <c r="M40" i="84"/>
  <c r="O40" i="84"/>
  <c r="B42" i="84"/>
  <c r="D42" i="84"/>
  <c r="E42" i="84"/>
  <c r="G42" i="84"/>
  <c r="I42" i="84"/>
  <c r="K42" i="84"/>
  <c r="M42" i="84"/>
  <c r="O42" i="84"/>
  <c r="B44" i="84"/>
  <c r="D44" i="84"/>
  <c r="E44" i="84"/>
  <c r="G44" i="84"/>
  <c r="I44" i="84"/>
  <c r="K44" i="84"/>
  <c r="M44" i="84"/>
  <c r="O44" i="84"/>
  <c r="B46" i="84"/>
  <c r="D46" i="84" s="1"/>
  <c r="E46" i="84"/>
  <c r="G46" i="84"/>
  <c r="I46" i="84"/>
  <c r="K46" i="84"/>
  <c r="M46" i="84"/>
  <c r="O46" i="84"/>
  <c r="B48" i="84"/>
  <c r="D48" i="84" s="1"/>
  <c r="E48" i="84"/>
  <c r="G48" i="84"/>
  <c r="I48" i="84"/>
  <c r="K48" i="84"/>
  <c r="M48" i="84"/>
  <c r="O48" i="84"/>
  <c r="B50" i="84"/>
  <c r="D50" i="84"/>
  <c r="E50" i="84"/>
  <c r="G50" i="84"/>
  <c r="I50" i="84"/>
  <c r="K50" i="84"/>
  <c r="M50" i="84"/>
  <c r="O50" i="84"/>
  <c r="B52" i="84"/>
  <c r="D52" i="84" s="1"/>
  <c r="E52" i="84"/>
  <c r="G52" i="84"/>
  <c r="I52" i="84"/>
  <c r="K52" i="84"/>
  <c r="M52" i="84"/>
  <c r="O52" i="84"/>
  <c r="B54" i="84"/>
  <c r="D54" i="84"/>
  <c r="E54" i="84"/>
  <c r="G54" i="84"/>
  <c r="I54" i="84"/>
  <c r="K54" i="84"/>
  <c r="M54" i="84"/>
  <c r="O54" i="84"/>
  <c r="B56" i="84"/>
  <c r="D56" i="84"/>
  <c r="E56" i="84"/>
  <c r="G56" i="84"/>
  <c r="I56" i="84"/>
  <c r="K56" i="84"/>
  <c r="M56" i="84"/>
  <c r="O56" i="84"/>
  <c r="B58" i="84"/>
  <c r="D58" i="84" s="1"/>
  <c r="E58" i="84"/>
  <c r="G58" i="84"/>
  <c r="I58" i="84"/>
  <c r="K58" i="84"/>
  <c r="M58" i="84"/>
  <c r="O58" i="84"/>
  <c r="B60" i="84"/>
  <c r="D60" i="84" s="1"/>
  <c r="E60" i="84"/>
  <c r="G60" i="84"/>
  <c r="I60" i="84"/>
  <c r="K60" i="84"/>
  <c r="M60" i="84"/>
  <c r="O60" i="84"/>
  <c r="B62" i="84"/>
  <c r="D62" i="84"/>
  <c r="E62" i="84"/>
  <c r="G62" i="84"/>
  <c r="I62" i="84"/>
  <c r="K62" i="84"/>
  <c r="M62" i="84"/>
  <c r="O62" i="84"/>
  <c r="B64" i="84"/>
  <c r="D64" i="84" s="1"/>
  <c r="E64" i="84"/>
  <c r="G64" i="84"/>
  <c r="I64" i="84"/>
  <c r="K64" i="84"/>
  <c r="M64" i="84"/>
  <c r="O64" i="84"/>
  <c r="B66" i="84"/>
  <c r="D66" i="84"/>
  <c r="E66" i="84"/>
  <c r="G66" i="84"/>
  <c r="I66" i="84"/>
  <c r="K66" i="84"/>
  <c r="M66" i="84"/>
  <c r="O66" i="84"/>
  <c r="B68" i="84"/>
  <c r="D68" i="84"/>
  <c r="E68" i="84"/>
  <c r="G68" i="84"/>
  <c r="I68" i="84"/>
  <c r="K68" i="84"/>
  <c r="M68" i="84"/>
  <c r="O68" i="84"/>
  <c r="B8" i="83"/>
  <c r="D12" i="83" s="1"/>
  <c r="E8" i="83"/>
  <c r="G8" i="83"/>
  <c r="I8" i="83"/>
  <c r="K8" i="83"/>
  <c r="M8" i="83"/>
  <c r="O8" i="83"/>
  <c r="B10" i="83"/>
  <c r="D10" i="83" s="1"/>
  <c r="E10" i="83"/>
  <c r="G10" i="83"/>
  <c r="I10" i="83"/>
  <c r="K10" i="83"/>
  <c r="M10" i="83"/>
  <c r="O10" i="83"/>
  <c r="B12" i="83"/>
  <c r="E12" i="83"/>
  <c r="G12" i="83"/>
  <c r="I12" i="83"/>
  <c r="K12" i="83"/>
  <c r="M12" i="83"/>
  <c r="O12" i="83"/>
  <c r="B14" i="83"/>
  <c r="D14" i="83" s="1"/>
  <c r="E14" i="83"/>
  <c r="G14" i="83"/>
  <c r="I14" i="83"/>
  <c r="K14" i="83"/>
  <c r="M14" i="83"/>
  <c r="O14" i="83"/>
  <c r="B16" i="83"/>
  <c r="D16" i="83" s="1"/>
  <c r="E16" i="83"/>
  <c r="G16" i="83"/>
  <c r="I16" i="83"/>
  <c r="K16" i="83"/>
  <c r="M16" i="83"/>
  <c r="O16" i="83"/>
  <c r="B18" i="83"/>
  <c r="D18" i="83"/>
  <c r="E18" i="83"/>
  <c r="G18" i="83"/>
  <c r="I18" i="83"/>
  <c r="K18" i="83"/>
  <c r="M18" i="83"/>
  <c r="O18" i="83"/>
  <c r="B20" i="83"/>
  <c r="E20" i="83"/>
  <c r="G20" i="83"/>
  <c r="I20" i="83"/>
  <c r="K20" i="83"/>
  <c r="M20" i="83"/>
  <c r="O20" i="83"/>
  <c r="B22" i="83"/>
  <c r="E22" i="83"/>
  <c r="G22" i="83"/>
  <c r="I22" i="83"/>
  <c r="K22" i="83"/>
  <c r="M22" i="83"/>
  <c r="O22" i="83"/>
  <c r="B24" i="83"/>
  <c r="D24" i="83"/>
  <c r="E24" i="83"/>
  <c r="G24" i="83"/>
  <c r="I24" i="83"/>
  <c r="K24" i="83"/>
  <c r="M24" i="83"/>
  <c r="O24" i="83"/>
  <c r="B26" i="83"/>
  <c r="D26" i="83" s="1"/>
  <c r="E26" i="83"/>
  <c r="G26" i="83"/>
  <c r="I26" i="83"/>
  <c r="K26" i="83"/>
  <c r="M26" i="83"/>
  <c r="O26" i="83"/>
  <c r="B28" i="83"/>
  <c r="E28" i="83"/>
  <c r="G28" i="83"/>
  <c r="I28" i="83"/>
  <c r="K28" i="83"/>
  <c r="M28" i="83"/>
  <c r="O28" i="83"/>
  <c r="B30" i="83"/>
  <c r="E30" i="83"/>
  <c r="G30" i="83"/>
  <c r="I30" i="83"/>
  <c r="K30" i="83"/>
  <c r="M30" i="83"/>
  <c r="O30" i="83"/>
  <c r="B32" i="83"/>
  <c r="D32" i="83" s="1"/>
  <c r="E32" i="83"/>
  <c r="G32" i="83"/>
  <c r="I32" i="83"/>
  <c r="K32" i="83"/>
  <c r="M32" i="83"/>
  <c r="O32" i="83"/>
  <c r="B34" i="83"/>
  <c r="D34" i="83" s="1"/>
  <c r="E34" i="83"/>
  <c r="G34" i="83"/>
  <c r="I34" i="83"/>
  <c r="K34" i="83"/>
  <c r="M34" i="83"/>
  <c r="O34" i="83"/>
  <c r="B36" i="83"/>
  <c r="D36" i="83"/>
  <c r="E36" i="83"/>
  <c r="G36" i="83"/>
  <c r="I36" i="83"/>
  <c r="K36" i="83"/>
  <c r="M36" i="83"/>
  <c r="O36" i="83"/>
  <c r="B38" i="83"/>
  <c r="E38" i="83"/>
  <c r="G38" i="83"/>
  <c r="I38" i="83"/>
  <c r="K38" i="83"/>
  <c r="M38" i="83"/>
  <c r="O38" i="83"/>
  <c r="B40" i="83"/>
  <c r="E40" i="83"/>
  <c r="G40" i="83"/>
  <c r="I40" i="83"/>
  <c r="K40" i="83"/>
  <c r="M40" i="83"/>
  <c r="O40" i="83"/>
  <c r="B42" i="83"/>
  <c r="D42" i="83"/>
  <c r="E42" i="83"/>
  <c r="G42" i="83"/>
  <c r="I42" i="83"/>
  <c r="K42" i="83"/>
  <c r="M42" i="83"/>
  <c r="O42" i="83"/>
  <c r="B44" i="83"/>
  <c r="D44" i="83" s="1"/>
  <c r="E44" i="83"/>
  <c r="G44" i="83"/>
  <c r="I44" i="83"/>
  <c r="K44" i="83"/>
  <c r="M44" i="83"/>
  <c r="O44" i="83"/>
  <c r="B46" i="83"/>
  <c r="D46" i="83" s="1"/>
  <c r="E46" i="83"/>
  <c r="G46" i="83"/>
  <c r="I46" i="83"/>
  <c r="K46" i="83"/>
  <c r="M46" i="83"/>
  <c r="O46" i="83"/>
  <c r="B48" i="83"/>
  <c r="E48" i="83"/>
  <c r="G48" i="83"/>
  <c r="I48" i="83"/>
  <c r="K48" i="83"/>
  <c r="M48" i="83"/>
  <c r="O48" i="83"/>
  <c r="B50" i="83"/>
  <c r="D50" i="83" s="1"/>
  <c r="E50" i="83"/>
  <c r="G50" i="83"/>
  <c r="I50" i="83"/>
  <c r="K50" i="83"/>
  <c r="M50" i="83"/>
  <c r="O50" i="83"/>
  <c r="B52" i="83"/>
  <c r="D52" i="83" s="1"/>
  <c r="E52" i="83"/>
  <c r="G52" i="83"/>
  <c r="I52" i="83"/>
  <c r="K52" i="83"/>
  <c r="M52" i="83"/>
  <c r="O52" i="83"/>
  <c r="B54" i="83"/>
  <c r="D54" i="83"/>
  <c r="E54" i="83"/>
  <c r="G54" i="83"/>
  <c r="I54" i="83"/>
  <c r="K54" i="83"/>
  <c r="M54" i="83"/>
  <c r="O54" i="83"/>
  <c r="B56" i="83"/>
  <c r="E56" i="83"/>
  <c r="G56" i="83"/>
  <c r="I56" i="83"/>
  <c r="K56" i="83"/>
  <c r="M56" i="83"/>
  <c r="O56" i="83"/>
  <c r="B58" i="83"/>
  <c r="E58" i="83"/>
  <c r="G58" i="83"/>
  <c r="I58" i="83"/>
  <c r="K58" i="83"/>
  <c r="M58" i="83"/>
  <c r="O58" i="83"/>
  <c r="B60" i="83"/>
  <c r="D60" i="83"/>
  <c r="E60" i="83"/>
  <c r="G60" i="83"/>
  <c r="I60" i="83"/>
  <c r="K60" i="83"/>
  <c r="M60" i="83"/>
  <c r="O60" i="83"/>
  <c r="B62" i="83"/>
  <c r="D62" i="83" s="1"/>
  <c r="E62" i="83"/>
  <c r="G62" i="83"/>
  <c r="I62" i="83"/>
  <c r="K62" i="83"/>
  <c r="M62" i="83"/>
  <c r="O62" i="83"/>
  <c r="B64" i="83"/>
  <c r="E64" i="83"/>
  <c r="G64" i="83"/>
  <c r="I64" i="83"/>
  <c r="K64" i="83"/>
  <c r="M64" i="83"/>
  <c r="O64" i="83"/>
  <c r="B66" i="83"/>
  <c r="E66" i="83"/>
  <c r="G66" i="83"/>
  <c r="I66" i="83"/>
  <c r="K66" i="83"/>
  <c r="M66" i="83"/>
  <c r="O66" i="83"/>
  <c r="B68" i="83"/>
  <c r="D68" i="83" s="1"/>
  <c r="E68" i="83"/>
  <c r="G68" i="83"/>
  <c r="I68" i="83"/>
  <c r="K68" i="83"/>
  <c r="M68" i="83"/>
  <c r="O68" i="83"/>
  <c r="B8" i="82"/>
  <c r="D8" i="82"/>
  <c r="E8" i="82"/>
  <c r="G8" i="82"/>
  <c r="I8" i="82"/>
  <c r="K8" i="82"/>
  <c r="M8" i="82"/>
  <c r="O8" i="82"/>
  <c r="B10" i="82"/>
  <c r="D10" i="82"/>
  <c r="E10" i="82"/>
  <c r="G10" i="82"/>
  <c r="I10" i="82"/>
  <c r="K10" i="82"/>
  <c r="M10" i="82"/>
  <c r="O10" i="82"/>
  <c r="B12" i="82"/>
  <c r="D12" i="82" s="1"/>
  <c r="E12" i="82"/>
  <c r="G12" i="82"/>
  <c r="I12" i="82"/>
  <c r="K12" i="82"/>
  <c r="M12" i="82"/>
  <c r="O12" i="82"/>
  <c r="B14" i="82"/>
  <c r="D14" i="82"/>
  <c r="E14" i="82"/>
  <c r="G14" i="82"/>
  <c r="I14" i="82"/>
  <c r="K14" i="82"/>
  <c r="M14" i="82"/>
  <c r="O14" i="82"/>
  <c r="B16" i="82"/>
  <c r="D16" i="82"/>
  <c r="E16" i="82"/>
  <c r="G16" i="82"/>
  <c r="I16" i="82"/>
  <c r="K16" i="82"/>
  <c r="M16" i="82"/>
  <c r="O16" i="82"/>
  <c r="B18" i="82"/>
  <c r="D18" i="82" s="1"/>
  <c r="E18" i="82"/>
  <c r="G18" i="82"/>
  <c r="I18" i="82"/>
  <c r="K18" i="82"/>
  <c r="M18" i="82"/>
  <c r="O18" i="82"/>
  <c r="B20" i="82"/>
  <c r="D20" i="82" s="1"/>
  <c r="E20" i="82"/>
  <c r="G20" i="82"/>
  <c r="I20" i="82"/>
  <c r="K20" i="82"/>
  <c r="M20" i="82"/>
  <c r="O20" i="82"/>
  <c r="B22" i="82"/>
  <c r="D22" i="82"/>
  <c r="E22" i="82"/>
  <c r="G22" i="82"/>
  <c r="I22" i="82"/>
  <c r="K22" i="82"/>
  <c r="M22" i="82"/>
  <c r="O22" i="82"/>
  <c r="B24" i="82"/>
  <c r="D24" i="82" s="1"/>
  <c r="E24" i="82"/>
  <c r="G24" i="82"/>
  <c r="I24" i="82"/>
  <c r="K24" i="82"/>
  <c r="M24" i="82"/>
  <c r="O24" i="82"/>
  <c r="B26" i="82"/>
  <c r="D26" i="82" s="1"/>
  <c r="E26" i="82"/>
  <c r="G26" i="82"/>
  <c r="I26" i="82"/>
  <c r="K26" i="82"/>
  <c r="M26" i="82"/>
  <c r="O26" i="82"/>
  <c r="B28" i="82"/>
  <c r="D28" i="82"/>
  <c r="E28" i="82"/>
  <c r="G28" i="82"/>
  <c r="I28" i="82"/>
  <c r="K28" i="82"/>
  <c r="M28" i="82"/>
  <c r="O28" i="82"/>
  <c r="B30" i="82"/>
  <c r="D30" i="82" s="1"/>
  <c r="E30" i="82"/>
  <c r="G30" i="82"/>
  <c r="I30" i="82"/>
  <c r="K30" i="82"/>
  <c r="M30" i="82"/>
  <c r="O30" i="82"/>
  <c r="B32" i="82"/>
  <c r="D32" i="82" s="1"/>
  <c r="E32" i="82"/>
  <c r="G32" i="82"/>
  <c r="I32" i="82"/>
  <c r="K32" i="82"/>
  <c r="M32" i="82"/>
  <c r="O32" i="82"/>
  <c r="B34" i="82"/>
  <c r="D34" i="82"/>
  <c r="E34" i="82"/>
  <c r="G34" i="82"/>
  <c r="I34" i="82"/>
  <c r="K34" i="82"/>
  <c r="M34" i="82"/>
  <c r="O34" i="82"/>
  <c r="B36" i="82"/>
  <c r="D36" i="82" s="1"/>
  <c r="E36" i="82"/>
  <c r="G36" i="82"/>
  <c r="I36" i="82"/>
  <c r="K36" i="82"/>
  <c r="M36" i="82"/>
  <c r="O36" i="82"/>
  <c r="B38" i="82"/>
  <c r="D38" i="82" s="1"/>
  <c r="E38" i="82"/>
  <c r="G38" i="82"/>
  <c r="I38" i="82"/>
  <c r="K38" i="82"/>
  <c r="M38" i="82"/>
  <c r="O38" i="82"/>
  <c r="B40" i="82"/>
  <c r="D40" i="82"/>
  <c r="E40" i="82"/>
  <c r="G40" i="82"/>
  <c r="I40" i="82"/>
  <c r="K40" i="82"/>
  <c r="M40" i="82"/>
  <c r="O40" i="82"/>
  <c r="B42" i="82"/>
  <c r="D42" i="82" s="1"/>
  <c r="E42" i="82"/>
  <c r="G42" i="82"/>
  <c r="I42" i="82"/>
  <c r="K42" i="82"/>
  <c r="M42" i="82"/>
  <c r="O42" i="82"/>
  <c r="B44" i="82"/>
  <c r="D44" i="82" s="1"/>
  <c r="E44" i="82"/>
  <c r="G44" i="82"/>
  <c r="I44" i="82"/>
  <c r="K44" i="82"/>
  <c r="M44" i="82"/>
  <c r="O44" i="82"/>
  <c r="B46" i="82"/>
  <c r="D46" i="82"/>
  <c r="E46" i="82"/>
  <c r="G46" i="82"/>
  <c r="I46" i="82"/>
  <c r="K46" i="82"/>
  <c r="M46" i="82"/>
  <c r="O46" i="82"/>
  <c r="B48" i="82"/>
  <c r="D48" i="82" s="1"/>
  <c r="E48" i="82"/>
  <c r="G48" i="82"/>
  <c r="I48" i="82"/>
  <c r="K48" i="82"/>
  <c r="M48" i="82"/>
  <c r="O48" i="82"/>
  <c r="B50" i="82"/>
  <c r="D50" i="82" s="1"/>
  <c r="E50" i="82"/>
  <c r="G50" i="82"/>
  <c r="I50" i="82"/>
  <c r="K50" i="82"/>
  <c r="M50" i="82"/>
  <c r="O50" i="82"/>
  <c r="B52" i="82"/>
  <c r="D52" i="82"/>
  <c r="E52" i="82"/>
  <c r="G52" i="82"/>
  <c r="I52" i="82"/>
  <c r="K52" i="82"/>
  <c r="M52" i="82"/>
  <c r="O52" i="82"/>
  <c r="B54" i="82"/>
  <c r="D54" i="82" s="1"/>
  <c r="E54" i="82"/>
  <c r="G54" i="82"/>
  <c r="I54" i="82"/>
  <c r="K54" i="82"/>
  <c r="M54" i="82"/>
  <c r="O54" i="82"/>
  <c r="B56" i="82"/>
  <c r="D56" i="82"/>
  <c r="E56" i="82"/>
  <c r="G56" i="82"/>
  <c r="I56" i="82"/>
  <c r="K56" i="82"/>
  <c r="M56" i="82"/>
  <c r="O56" i="82"/>
  <c r="B58" i="82"/>
  <c r="D58" i="82"/>
  <c r="E58" i="82"/>
  <c r="G58" i="82"/>
  <c r="I58" i="82"/>
  <c r="K58" i="82"/>
  <c r="M58" i="82"/>
  <c r="O58" i="82"/>
  <c r="B60" i="82"/>
  <c r="D60" i="82" s="1"/>
  <c r="E60" i="82"/>
  <c r="G60" i="82"/>
  <c r="I60" i="82"/>
  <c r="K60" i="82"/>
  <c r="M60" i="82"/>
  <c r="O60" i="82"/>
  <c r="B62" i="82"/>
  <c r="D62" i="82" s="1"/>
  <c r="E62" i="82"/>
  <c r="G62" i="82"/>
  <c r="I62" i="82"/>
  <c r="K62" i="82"/>
  <c r="M62" i="82"/>
  <c r="O62" i="82"/>
  <c r="B64" i="82"/>
  <c r="D64" i="82"/>
  <c r="E64" i="82"/>
  <c r="G64" i="82"/>
  <c r="I64" i="82"/>
  <c r="K64" i="82"/>
  <c r="M64" i="82"/>
  <c r="O64" i="82"/>
  <c r="B66" i="82"/>
  <c r="D66" i="82" s="1"/>
  <c r="E66" i="82"/>
  <c r="G66" i="82"/>
  <c r="I66" i="82"/>
  <c r="K66" i="82"/>
  <c r="M66" i="82"/>
  <c r="O66" i="82"/>
  <c r="B68" i="82"/>
  <c r="D68" i="82" s="1"/>
  <c r="E68" i="82"/>
  <c r="G68" i="82"/>
  <c r="I68" i="82"/>
  <c r="K68" i="82"/>
  <c r="M68" i="82"/>
  <c r="O68" i="82"/>
  <c r="B8" i="81"/>
  <c r="D8" i="81"/>
  <c r="E8" i="81"/>
  <c r="G8" i="81"/>
  <c r="I8" i="81"/>
  <c r="K8" i="81"/>
  <c r="M8" i="81"/>
  <c r="O8" i="81"/>
  <c r="B10" i="81"/>
  <c r="D10" i="81" s="1"/>
  <c r="E10" i="81"/>
  <c r="G10" i="81"/>
  <c r="I10" i="81"/>
  <c r="K10" i="81"/>
  <c r="M10" i="81"/>
  <c r="O10" i="81"/>
  <c r="B12" i="81"/>
  <c r="D12" i="81" s="1"/>
  <c r="E12" i="81"/>
  <c r="G12" i="81"/>
  <c r="I12" i="81"/>
  <c r="K12" i="81"/>
  <c r="M12" i="81"/>
  <c r="O12" i="81"/>
  <c r="B14" i="81"/>
  <c r="D14" i="81"/>
  <c r="E14" i="81"/>
  <c r="G14" i="81"/>
  <c r="I14" i="81"/>
  <c r="K14" i="81"/>
  <c r="M14" i="81"/>
  <c r="O14" i="81"/>
  <c r="B16" i="81"/>
  <c r="D16" i="81" s="1"/>
  <c r="E16" i="81"/>
  <c r="G16" i="81"/>
  <c r="I16" i="81"/>
  <c r="K16" i="81"/>
  <c r="M16" i="81"/>
  <c r="O16" i="81"/>
  <c r="B18" i="81"/>
  <c r="D18" i="81" s="1"/>
  <c r="E18" i="81"/>
  <c r="G18" i="81"/>
  <c r="I18" i="81"/>
  <c r="K18" i="81"/>
  <c r="M18" i="81"/>
  <c r="O18" i="81"/>
  <c r="B20" i="81"/>
  <c r="D20" i="81"/>
  <c r="E20" i="81"/>
  <c r="G20" i="81"/>
  <c r="I20" i="81"/>
  <c r="K20" i="81"/>
  <c r="M20" i="81"/>
  <c r="O20" i="81"/>
  <c r="B22" i="81"/>
  <c r="D22" i="81" s="1"/>
  <c r="E22" i="81"/>
  <c r="G22" i="81"/>
  <c r="I22" i="81"/>
  <c r="K22" i="81"/>
  <c r="M22" i="81"/>
  <c r="O22" i="81"/>
  <c r="B24" i="81"/>
  <c r="D24" i="81" s="1"/>
  <c r="E24" i="81"/>
  <c r="G24" i="81"/>
  <c r="I24" i="81"/>
  <c r="K24" i="81"/>
  <c r="M24" i="81"/>
  <c r="O24" i="81"/>
  <c r="B26" i="81"/>
  <c r="D26" i="81"/>
  <c r="E26" i="81"/>
  <c r="G26" i="81"/>
  <c r="I26" i="81"/>
  <c r="K26" i="81"/>
  <c r="M26" i="81"/>
  <c r="O26" i="81"/>
  <c r="B28" i="81"/>
  <c r="D28" i="81" s="1"/>
  <c r="E28" i="81"/>
  <c r="G28" i="81"/>
  <c r="I28" i="81"/>
  <c r="K28" i="81"/>
  <c r="M28" i="81"/>
  <c r="O28" i="81"/>
  <c r="B30" i="81"/>
  <c r="D30" i="81" s="1"/>
  <c r="E30" i="81"/>
  <c r="G30" i="81"/>
  <c r="I30" i="81"/>
  <c r="K30" i="81"/>
  <c r="M30" i="81"/>
  <c r="O30" i="81"/>
  <c r="B32" i="81"/>
  <c r="D32" i="81"/>
  <c r="E32" i="81"/>
  <c r="G32" i="81"/>
  <c r="I32" i="81"/>
  <c r="K32" i="81"/>
  <c r="M32" i="81"/>
  <c r="O32" i="81"/>
  <c r="B34" i="81"/>
  <c r="D34" i="81" s="1"/>
  <c r="E34" i="81"/>
  <c r="G34" i="81"/>
  <c r="I34" i="81"/>
  <c r="K34" i="81"/>
  <c r="M34" i="81"/>
  <c r="O34" i="81"/>
  <c r="B36" i="81"/>
  <c r="D36" i="81" s="1"/>
  <c r="E36" i="81"/>
  <c r="G36" i="81"/>
  <c r="I36" i="81"/>
  <c r="K36" i="81"/>
  <c r="M36" i="81"/>
  <c r="O36" i="81"/>
  <c r="B38" i="81"/>
  <c r="D38" i="81"/>
  <c r="E38" i="81"/>
  <c r="G38" i="81"/>
  <c r="I38" i="81"/>
  <c r="K38" i="81"/>
  <c r="M38" i="81"/>
  <c r="O38" i="81"/>
  <c r="B40" i="81"/>
  <c r="D40" i="81" s="1"/>
  <c r="E40" i="81"/>
  <c r="G40" i="81"/>
  <c r="I40" i="81"/>
  <c r="K40" i="81"/>
  <c r="M40" i="81"/>
  <c r="O40" i="81"/>
  <c r="B42" i="81"/>
  <c r="D42" i="81" s="1"/>
  <c r="E42" i="81"/>
  <c r="G42" i="81"/>
  <c r="I42" i="81"/>
  <c r="K42" i="81"/>
  <c r="M42" i="81"/>
  <c r="O42" i="81"/>
  <c r="B44" i="81"/>
  <c r="D44" i="81"/>
  <c r="E44" i="81"/>
  <c r="G44" i="81"/>
  <c r="I44" i="81"/>
  <c r="K44" i="81"/>
  <c r="M44" i="81"/>
  <c r="O44" i="81"/>
  <c r="B46" i="81"/>
  <c r="D46" i="81" s="1"/>
  <c r="E46" i="81"/>
  <c r="G46" i="81"/>
  <c r="I46" i="81"/>
  <c r="K46" i="81"/>
  <c r="M46" i="81"/>
  <c r="O46" i="81"/>
  <c r="B48" i="81"/>
  <c r="D48" i="81" s="1"/>
  <c r="E48" i="81"/>
  <c r="G48" i="81"/>
  <c r="I48" i="81"/>
  <c r="K48" i="81"/>
  <c r="M48" i="81"/>
  <c r="O48" i="81"/>
  <c r="B50" i="81"/>
  <c r="D50" i="81"/>
  <c r="E50" i="81"/>
  <c r="G50" i="81"/>
  <c r="I50" i="81"/>
  <c r="K50" i="81"/>
  <c r="M50" i="81"/>
  <c r="O50" i="81"/>
  <c r="B52" i="81"/>
  <c r="D52" i="81" s="1"/>
  <c r="E52" i="81"/>
  <c r="G52" i="81"/>
  <c r="I52" i="81"/>
  <c r="K52" i="81"/>
  <c r="M52" i="81"/>
  <c r="O52" i="81"/>
  <c r="B54" i="81"/>
  <c r="D54" i="81" s="1"/>
  <c r="E54" i="81"/>
  <c r="G54" i="81"/>
  <c r="I54" i="81"/>
  <c r="K54" i="81"/>
  <c r="M54" i="81"/>
  <c r="O54" i="81"/>
  <c r="B56" i="81"/>
  <c r="D56" i="81"/>
  <c r="E56" i="81"/>
  <c r="G56" i="81"/>
  <c r="I56" i="81"/>
  <c r="K56" i="81"/>
  <c r="M56" i="81"/>
  <c r="O56" i="81"/>
  <c r="B58" i="81"/>
  <c r="D58" i="81" s="1"/>
  <c r="E58" i="81"/>
  <c r="G58" i="81"/>
  <c r="I58" i="81"/>
  <c r="K58" i="81"/>
  <c r="M58" i="81"/>
  <c r="O58" i="81"/>
  <c r="B60" i="81"/>
  <c r="D60" i="81" s="1"/>
  <c r="E60" i="81"/>
  <c r="G60" i="81"/>
  <c r="I60" i="81"/>
  <c r="K60" i="81"/>
  <c r="M60" i="81"/>
  <c r="O60" i="81"/>
  <c r="B62" i="81"/>
  <c r="D62" i="81"/>
  <c r="E62" i="81"/>
  <c r="G62" i="81"/>
  <c r="I62" i="81"/>
  <c r="K62" i="81"/>
  <c r="M62" i="81"/>
  <c r="O62" i="81"/>
  <c r="B64" i="81"/>
  <c r="D64" i="81" s="1"/>
  <c r="E64" i="81"/>
  <c r="G64" i="81"/>
  <c r="I64" i="81"/>
  <c r="K64" i="81"/>
  <c r="M64" i="81"/>
  <c r="O64" i="81"/>
  <c r="B66" i="81"/>
  <c r="D66" i="81" s="1"/>
  <c r="E66" i="81"/>
  <c r="G66" i="81"/>
  <c r="I66" i="81"/>
  <c r="K66" i="81"/>
  <c r="M66" i="81"/>
  <c r="O66" i="81"/>
  <c r="B68" i="81"/>
  <c r="D68" i="81"/>
  <c r="E68" i="81"/>
  <c r="G68" i="81"/>
  <c r="I68" i="81"/>
  <c r="K68" i="81"/>
  <c r="M68" i="81"/>
  <c r="O68" i="81"/>
  <c r="B8" i="80"/>
  <c r="D18" i="80" s="1"/>
  <c r="E8" i="80"/>
  <c r="G8" i="80"/>
  <c r="I8" i="80"/>
  <c r="K8" i="80"/>
  <c r="M8" i="80"/>
  <c r="O8" i="80"/>
  <c r="B10" i="80"/>
  <c r="E10" i="80"/>
  <c r="G10" i="80"/>
  <c r="I10" i="80"/>
  <c r="K10" i="80"/>
  <c r="M10" i="80"/>
  <c r="O10" i="80"/>
  <c r="B12" i="80"/>
  <c r="D12" i="80"/>
  <c r="E12" i="80"/>
  <c r="G12" i="80"/>
  <c r="I12" i="80"/>
  <c r="K12" i="80"/>
  <c r="M12" i="80"/>
  <c r="O12" i="80"/>
  <c r="B14" i="80"/>
  <c r="D14" i="80" s="1"/>
  <c r="E14" i="80"/>
  <c r="G14" i="80"/>
  <c r="I14" i="80"/>
  <c r="K14" i="80"/>
  <c r="M14" i="80"/>
  <c r="O14" i="80"/>
  <c r="B16" i="80"/>
  <c r="E16" i="80"/>
  <c r="G16" i="80"/>
  <c r="I16" i="80"/>
  <c r="K16" i="80"/>
  <c r="M16" i="80"/>
  <c r="O16" i="80"/>
  <c r="B18" i="80"/>
  <c r="E18" i="80"/>
  <c r="G18" i="80"/>
  <c r="I18" i="80"/>
  <c r="K18" i="80"/>
  <c r="M18" i="80"/>
  <c r="O18" i="80"/>
  <c r="B20" i="80"/>
  <c r="D20" i="80"/>
  <c r="E20" i="80"/>
  <c r="G20" i="80"/>
  <c r="I20" i="80"/>
  <c r="K20" i="80"/>
  <c r="M20" i="80"/>
  <c r="O20" i="80"/>
  <c r="B22" i="80"/>
  <c r="E22" i="80"/>
  <c r="G22" i="80"/>
  <c r="I22" i="80"/>
  <c r="K22" i="80"/>
  <c r="M22" i="80"/>
  <c r="O22" i="80"/>
  <c r="B24" i="80"/>
  <c r="D24" i="80"/>
  <c r="E24" i="80"/>
  <c r="G24" i="80"/>
  <c r="I24" i="80"/>
  <c r="K24" i="80"/>
  <c r="M24" i="80"/>
  <c r="O24" i="80"/>
  <c r="B26" i="80"/>
  <c r="E26" i="80"/>
  <c r="G26" i="80"/>
  <c r="I26" i="80"/>
  <c r="K26" i="80"/>
  <c r="M26" i="80"/>
  <c r="O26" i="80"/>
  <c r="B28" i="80"/>
  <c r="D28" i="80"/>
  <c r="E28" i="80"/>
  <c r="G28" i="80"/>
  <c r="I28" i="80"/>
  <c r="K28" i="80"/>
  <c r="M28" i="80"/>
  <c r="O28" i="80"/>
  <c r="B30" i="80"/>
  <c r="D30" i="80"/>
  <c r="E30" i="80"/>
  <c r="G30" i="80"/>
  <c r="I30" i="80"/>
  <c r="K30" i="80"/>
  <c r="M30" i="80"/>
  <c r="O30" i="80"/>
  <c r="B32" i="80"/>
  <c r="E32" i="80"/>
  <c r="G32" i="80"/>
  <c r="I32" i="80"/>
  <c r="K32" i="80"/>
  <c r="M32" i="80"/>
  <c r="O32" i="80"/>
  <c r="B34" i="80"/>
  <c r="D34" i="80"/>
  <c r="E34" i="80"/>
  <c r="G34" i="80"/>
  <c r="I34" i="80"/>
  <c r="K34" i="80"/>
  <c r="M34" i="80"/>
  <c r="O34" i="80"/>
  <c r="B36" i="80"/>
  <c r="D36" i="80"/>
  <c r="E36" i="80"/>
  <c r="G36" i="80"/>
  <c r="I36" i="80"/>
  <c r="K36" i="80"/>
  <c r="M36" i="80"/>
  <c r="O36" i="80"/>
  <c r="B38" i="80"/>
  <c r="E38" i="80"/>
  <c r="G38" i="80"/>
  <c r="I38" i="80"/>
  <c r="K38" i="80"/>
  <c r="M38" i="80"/>
  <c r="O38" i="80"/>
  <c r="B40" i="80"/>
  <c r="D40" i="80"/>
  <c r="E40" i="80"/>
  <c r="G40" i="80"/>
  <c r="I40" i="80"/>
  <c r="K40" i="80"/>
  <c r="M40" i="80"/>
  <c r="O40" i="80"/>
  <c r="B42" i="80"/>
  <c r="D42" i="80"/>
  <c r="E42" i="80"/>
  <c r="G42" i="80"/>
  <c r="I42" i="80"/>
  <c r="K42" i="80"/>
  <c r="M42" i="80"/>
  <c r="O42" i="80"/>
  <c r="B44" i="80"/>
  <c r="E44" i="80"/>
  <c r="G44" i="80"/>
  <c r="I44" i="80"/>
  <c r="K44" i="80"/>
  <c r="M44" i="80"/>
  <c r="O44" i="80"/>
  <c r="B46" i="80"/>
  <c r="D46" i="80" s="1"/>
  <c r="E46" i="80"/>
  <c r="G46" i="80"/>
  <c r="I46" i="80"/>
  <c r="K46" i="80"/>
  <c r="M46" i="80"/>
  <c r="O46" i="80"/>
  <c r="B48" i="80"/>
  <c r="D48" i="80"/>
  <c r="E48" i="80"/>
  <c r="G48" i="80"/>
  <c r="I48" i="80"/>
  <c r="K48" i="80"/>
  <c r="M48" i="80"/>
  <c r="O48" i="80"/>
  <c r="B50" i="80"/>
  <c r="E50" i="80"/>
  <c r="G50" i="80"/>
  <c r="I50" i="80"/>
  <c r="K50" i="80"/>
  <c r="M50" i="80"/>
  <c r="O50" i="80"/>
  <c r="B52" i="80"/>
  <c r="D52" i="80" s="1"/>
  <c r="E52" i="80"/>
  <c r="G52" i="80"/>
  <c r="I52" i="80"/>
  <c r="K52" i="80"/>
  <c r="M52" i="80"/>
  <c r="O52" i="80"/>
  <c r="B54" i="80"/>
  <c r="D54" i="80"/>
  <c r="E54" i="80"/>
  <c r="G54" i="80"/>
  <c r="I54" i="80"/>
  <c r="K54" i="80"/>
  <c r="M54" i="80"/>
  <c r="O54" i="80"/>
  <c r="B56" i="80"/>
  <c r="E56" i="80"/>
  <c r="G56" i="80"/>
  <c r="I56" i="80"/>
  <c r="K56" i="80"/>
  <c r="M56" i="80"/>
  <c r="O56" i="80"/>
  <c r="B58" i="80"/>
  <c r="D58" i="80"/>
  <c r="E58" i="80"/>
  <c r="G58" i="80"/>
  <c r="I58" i="80"/>
  <c r="K58" i="80"/>
  <c r="M58" i="80"/>
  <c r="O58" i="80"/>
  <c r="B60" i="80"/>
  <c r="D60" i="80"/>
  <c r="E60" i="80"/>
  <c r="G60" i="80"/>
  <c r="I60" i="80"/>
  <c r="K60" i="80"/>
  <c r="M60" i="80"/>
  <c r="O60" i="80"/>
  <c r="B62" i="80"/>
  <c r="E62" i="80"/>
  <c r="G62" i="80"/>
  <c r="I62" i="80"/>
  <c r="K62" i="80"/>
  <c r="M62" i="80"/>
  <c r="O62" i="80"/>
  <c r="B64" i="80"/>
  <c r="D64" i="80"/>
  <c r="E64" i="80"/>
  <c r="G64" i="80"/>
  <c r="I64" i="80"/>
  <c r="K64" i="80"/>
  <c r="M64" i="80"/>
  <c r="O64" i="80"/>
  <c r="B66" i="80"/>
  <c r="D66" i="80"/>
  <c r="E66" i="80"/>
  <c r="G66" i="80"/>
  <c r="I66" i="80"/>
  <c r="K66" i="80"/>
  <c r="M66" i="80"/>
  <c r="O66" i="80"/>
  <c r="B68" i="80"/>
  <c r="E68" i="80"/>
  <c r="G68" i="80"/>
  <c r="I68" i="80"/>
  <c r="K68" i="80"/>
  <c r="M68" i="80"/>
  <c r="O68" i="80"/>
  <c r="B8" i="79"/>
  <c r="D8" i="79"/>
  <c r="E8" i="79"/>
  <c r="G8" i="79"/>
  <c r="I8" i="79"/>
  <c r="K8" i="79"/>
  <c r="M8" i="79"/>
  <c r="O8" i="79"/>
  <c r="B10" i="79"/>
  <c r="E10" i="79"/>
  <c r="G10" i="79"/>
  <c r="I10" i="79"/>
  <c r="K10" i="79"/>
  <c r="M10" i="79"/>
  <c r="O10" i="79"/>
  <c r="B12" i="79"/>
  <c r="E12" i="79"/>
  <c r="G12" i="79"/>
  <c r="I12" i="79"/>
  <c r="K12" i="79"/>
  <c r="M12" i="79"/>
  <c r="O12" i="79"/>
  <c r="B14" i="79"/>
  <c r="D14" i="79" s="1"/>
  <c r="E14" i="79"/>
  <c r="G14" i="79"/>
  <c r="I14" i="79"/>
  <c r="K14" i="79"/>
  <c r="M14" i="79"/>
  <c r="O14" i="79"/>
  <c r="B16" i="79"/>
  <c r="E16" i="79"/>
  <c r="G16" i="79"/>
  <c r="I16" i="79"/>
  <c r="K16" i="79"/>
  <c r="M16" i="79"/>
  <c r="O16" i="79"/>
  <c r="B18" i="79"/>
  <c r="E18" i="79"/>
  <c r="G18" i="79"/>
  <c r="I18" i="79"/>
  <c r="K18" i="79"/>
  <c r="M18" i="79"/>
  <c r="O18" i="79"/>
  <c r="B20" i="79"/>
  <c r="D20" i="79"/>
  <c r="E20" i="79"/>
  <c r="G20" i="79"/>
  <c r="I20" i="79"/>
  <c r="K20" i="79"/>
  <c r="M20" i="79"/>
  <c r="O20" i="79"/>
  <c r="B22" i="79"/>
  <c r="E22" i="79"/>
  <c r="G22" i="79"/>
  <c r="I22" i="79"/>
  <c r="K22" i="79"/>
  <c r="M22" i="79"/>
  <c r="O22" i="79"/>
  <c r="B24" i="79"/>
  <c r="E24" i="79"/>
  <c r="G24" i="79"/>
  <c r="I24" i="79"/>
  <c r="K24" i="79"/>
  <c r="M24" i="79"/>
  <c r="O24" i="79"/>
  <c r="B26" i="79"/>
  <c r="D26" i="79"/>
  <c r="E26" i="79"/>
  <c r="G26" i="79"/>
  <c r="I26" i="79"/>
  <c r="K26" i="79"/>
  <c r="M26" i="79"/>
  <c r="O26" i="79"/>
  <c r="B28" i="79"/>
  <c r="E28" i="79"/>
  <c r="G28" i="79"/>
  <c r="I28" i="79"/>
  <c r="K28" i="79"/>
  <c r="M28" i="79"/>
  <c r="O28" i="79"/>
  <c r="B30" i="79"/>
  <c r="E30" i="79"/>
  <c r="G30" i="79"/>
  <c r="I30" i="79"/>
  <c r="K30" i="79"/>
  <c r="M30" i="79"/>
  <c r="O30" i="79"/>
  <c r="B32" i="79"/>
  <c r="D32" i="79" s="1"/>
  <c r="E32" i="79"/>
  <c r="G32" i="79"/>
  <c r="I32" i="79"/>
  <c r="K32" i="79"/>
  <c r="M32" i="79"/>
  <c r="O32" i="79"/>
  <c r="B34" i="79"/>
  <c r="E34" i="79"/>
  <c r="G34" i="79"/>
  <c r="I34" i="79"/>
  <c r="K34" i="79"/>
  <c r="M34" i="79"/>
  <c r="O34" i="79"/>
  <c r="B36" i="79"/>
  <c r="E36" i="79"/>
  <c r="G36" i="79"/>
  <c r="I36" i="79"/>
  <c r="K36" i="79"/>
  <c r="M36" i="79"/>
  <c r="O36" i="79"/>
  <c r="B38" i="79"/>
  <c r="D38" i="79"/>
  <c r="E38" i="79"/>
  <c r="G38" i="79"/>
  <c r="I38" i="79"/>
  <c r="K38" i="79"/>
  <c r="M38" i="79"/>
  <c r="O38" i="79"/>
  <c r="B40" i="79"/>
  <c r="E40" i="79"/>
  <c r="G40" i="79"/>
  <c r="I40" i="79"/>
  <c r="K40" i="79"/>
  <c r="M40" i="79"/>
  <c r="O40" i="79"/>
  <c r="B42" i="79"/>
  <c r="E42" i="79"/>
  <c r="G42" i="79"/>
  <c r="I42" i="79"/>
  <c r="K42" i="79"/>
  <c r="M42" i="79"/>
  <c r="O42" i="79"/>
  <c r="B44" i="79"/>
  <c r="D44" i="79"/>
  <c r="E44" i="79"/>
  <c r="G44" i="79"/>
  <c r="I44" i="79"/>
  <c r="K44" i="79"/>
  <c r="M44" i="79"/>
  <c r="O44" i="79"/>
  <c r="B46" i="79"/>
  <c r="E46" i="79"/>
  <c r="G46" i="79"/>
  <c r="I46" i="79"/>
  <c r="K46" i="79"/>
  <c r="M46" i="79"/>
  <c r="O46" i="79"/>
  <c r="B48" i="79"/>
  <c r="E48" i="79"/>
  <c r="G48" i="79"/>
  <c r="I48" i="79"/>
  <c r="K48" i="79"/>
  <c r="M48" i="79"/>
  <c r="O48" i="79"/>
  <c r="B50" i="79"/>
  <c r="D50" i="79" s="1"/>
  <c r="E50" i="79"/>
  <c r="G50" i="79"/>
  <c r="I50" i="79"/>
  <c r="K50" i="79"/>
  <c r="M50" i="79"/>
  <c r="O50" i="79"/>
  <c r="B52" i="79"/>
  <c r="E52" i="79"/>
  <c r="G52" i="79"/>
  <c r="I52" i="79"/>
  <c r="K52" i="79"/>
  <c r="M52" i="79"/>
  <c r="O52" i="79"/>
  <c r="B54" i="79"/>
  <c r="E54" i="79"/>
  <c r="G54" i="79"/>
  <c r="I54" i="79"/>
  <c r="K54" i="79"/>
  <c r="M54" i="79"/>
  <c r="O54" i="79"/>
  <c r="B56" i="79"/>
  <c r="D56" i="79"/>
  <c r="E56" i="79"/>
  <c r="G56" i="79"/>
  <c r="I56" i="79"/>
  <c r="K56" i="79"/>
  <c r="M56" i="79"/>
  <c r="O56" i="79"/>
  <c r="B58" i="79"/>
  <c r="E58" i="79"/>
  <c r="G58" i="79"/>
  <c r="I58" i="79"/>
  <c r="K58" i="79"/>
  <c r="M58" i="79"/>
  <c r="O58" i="79"/>
  <c r="B60" i="79"/>
  <c r="E60" i="79"/>
  <c r="G60" i="79"/>
  <c r="I60" i="79"/>
  <c r="K60" i="79"/>
  <c r="M60" i="79"/>
  <c r="O60" i="79"/>
  <c r="B62" i="79"/>
  <c r="D62" i="79"/>
  <c r="E62" i="79"/>
  <c r="G62" i="79"/>
  <c r="I62" i="79"/>
  <c r="K62" i="79"/>
  <c r="M62" i="79"/>
  <c r="O62" i="79"/>
  <c r="B64" i="79"/>
  <c r="E64" i="79"/>
  <c r="G64" i="79"/>
  <c r="I64" i="79"/>
  <c r="K64" i="79"/>
  <c r="M64" i="79"/>
  <c r="O64" i="79"/>
  <c r="B66" i="79"/>
  <c r="E66" i="79"/>
  <c r="G66" i="79"/>
  <c r="I66" i="79"/>
  <c r="K66" i="79"/>
  <c r="M66" i="79"/>
  <c r="O66" i="79"/>
  <c r="B68" i="79"/>
  <c r="D68" i="79" s="1"/>
  <c r="E68" i="79"/>
  <c r="G68" i="79"/>
  <c r="I68" i="79"/>
  <c r="K68" i="79"/>
  <c r="M68" i="79"/>
  <c r="O68" i="79"/>
  <c r="B8" i="78"/>
  <c r="D10" i="78" s="1"/>
  <c r="D8" i="78"/>
  <c r="E8" i="78"/>
  <c r="G8" i="78"/>
  <c r="I8" i="78"/>
  <c r="K8" i="78"/>
  <c r="M8" i="78"/>
  <c r="O8" i="78"/>
  <c r="B10" i="78"/>
  <c r="E10" i="78"/>
  <c r="G10" i="78"/>
  <c r="I10" i="78"/>
  <c r="K10" i="78"/>
  <c r="M10" i="78"/>
  <c r="O10" i="78"/>
  <c r="B12" i="78"/>
  <c r="D12" i="78" s="1"/>
  <c r="E12" i="78"/>
  <c r="G12" i="78"/>
  <c r="I12" i="78"/>
  <c r="K12" i="78"/>
  <c r="M12" i="78"/>
  <c r="O12" i="78"/>
  <c r="B14" i="78"/>
  <c r="D14" i="78"/>
  <c r="E14" i="78"/>
  <c r="G14" i="78"/>
  <c r="I14" i="78"/>
  <c r="K14" i="78"/>
  <c r="M14" i="78"/>
  <c r="O14" i="78"/>
  <c r="B16" i="78"/>
  <c r="E16" i="78"/>
  <c r="G16" i="78"/>
  <c r="I16" i="78"/>
  <c r="K16" i="78"/>
  <c r="M16" i="78"/>
  <c r="O16" i="78"/>
  <c r="B18" i="78"/>
  <c r="D18" i="78"/>
  <c r="E18" i="78"/>
  <c r="G18" i="78"/>
  <c r="I18" i="78"/>
  <c r="K18" i="78"/>
  <c r="M18" i="78"/>
  <c r="O18" i="78"/>
  <c r="B20" i="78"/>
  <c r="D20" i="78"/>
  <c r="E20" i="78"/>
  <c r="G20" i="78"/>
  <c r="I20" i="78"/>
  <c r="K20" i="78"/>
  <c r="M20" i="78"/>
  <c r="O20" i="78"/>
  <c r="B22" i="78"/>
  <c r="E22" i="78"/>
  <c r="G22" i="78"/>
  <c r="I22" i="78"/>
  <c r="K22" i="78"/>
  <c r="M22" i="78"/>
  <c r="O22" i="78"/>
  <c r="B24" i="78"/>
  <c r="D24" i="78"/>
  <c r="E24" i="78"/>
  <c r="G24" i="78"/>
  <c r="I24" i="78"/>
  <c r="K24" i="78"/>
  <c r="M24" i="78"/>
  <c r="O24" i="78"/>
  <c r="B26" i="78"/>
  <c r="D26" i="78"/>
  <c r="E26" i="78"/>
  <c r="G26" i="78"/>
  <c r="I26" i="78"/>
  <c r="K26" i="78"/>
  <c r="M26" i="78"/>
  <c r="O26" i="78"/>
  <c r="B28" i="78"/>
  <c r="E28" i="78"/>
  <c r="G28" i="78"/>
  <c r="I28" i="78"/>
  <c r="K28" i="78"/>
  <c r="M28" i="78"/>
  <c r="O28" i="78"/>
  <c r="B30" i="78"/>
  <c r="D30" i="78"/>
  <c r="E30" i="78"/>
  <c r="G30" i="78"/>
  <c r="I30" i="78"/>
  <c r="K30" i="78"/>
  <c r="M30" i="78"/>
  <c r="O30" i="78"/>
  <c r="B32" i="78"/>
  <c r="D32" i="78" s="1"/>
  <c r="E32" i="78"/>
  <c r="G32" i="78"/>
  <c r="I32" i="78"/>
  <c r="K32" i="78"/>
  <c r="M32" i="78"/>
  <c r="O32" i="78"/>
  <c r="B34" i="78"/>
  <c r="E34" i="78"/>
  <c r="G34" i="78"/>
  <c r="I34" i="78"/>
  <c r="K34" i="78"/>
  <c r="M34" i="78"/>
  <c r="O34" i="78"/>
  <c r="B36" i="78"/>
  <c r="D36" i="78" s="1"/>
  <c r="E36" i="78"/>
  <c r="G36" i="78"/>
  <c r="I36" i="78"/>
  <c r="K36" i="78"/>
  <c r="M36" i="78"/>
  <c r="O36" i="78"/>
  <c r="B38" i="78"/>
  <c r="D38" i="78" s="1"/>
  <c r="E38" i="78"/>
  <c r="G38" i="78"/>
  <c r="I38" i="78"/>
  <c r="K38" i="78"/>
  <c r="M38" i="78"/>
  <c r="O38" i="78"/>
  <c r="B40" i="78"/>
  <c r="D40" i="78"/>
  <c r="E40" i="78"/>
  <c r="G40" i="78"/>
  <c r="I40" i="78"/>
  <c r="K40" i="78"/>
  <c r="M40" i="78"/>
  <c r="O40" i="78"/>
  <c r="B42" i="78"/>
  <c r="D42" i="78" s="1"/>
  <c r="E42" i="78"/>
  <c r="G42" i="78"/>
  <c r="I42" i="78"/>
  <c r="K42" i="78"/>
  <c r="M42" i="78"/>
  <c r="O42" i="78"/>
  <c r="B44" i="78"/>
  <c r="D44" i="78" s="1"/>
  <c r="E44" i="78"/>
  <c r="G44" i="78"/>
  <c r="I44" i="78"/>
  <c r="K44" i="78"/>
  <c r="M44" i="78"/>
  <c r="O44" i="78"/>
  <c r="B46" i="78"/>
  <c r="D46" i="78"/>
  <c r="E46" i="78"/>
  <c r="G46" i="78"/>
  <c r="I46" i="78"/>
  <c r="K46" i="78"/>
  <c r="M46" i="78"/>
  <c r="O46" i="78"/>
  <c r="B48" i="78"/>
  <c r="D48" i="78"/>
  <c r="E48" i="78"/>
  <c r="G48" i="78"/>
  <c r="I48" i="78"/>
  <c r="K48" i="78"/>
  <c r="M48" i="78"/>
  <c r="O48" i="78"/>
  <c r="B50" i="78"/>
  <c r="D50" i="78" s="1"/>
  <c r="E50" i="78"/>
  <c r="G50" i="78"/>
  <c r="I50" i="78"/>
  <c r="K50" i="78"/>
  <c r="M50" i="78"/>
  <c r="O50" i="78"/>
  <c r="B52" i="78"/>
  <c r="D52" i="78"/>
  <c r="E52" i="78"/>
  <c r="G52" i="78"/>
  <c r="I52" i="78"/>
  <c r="K52" i="78"/>
  <c r="M52" i="78"/>
  <c r="O52" i="78"/>
  <c r="B54" i="78"/>
  <c r="D54" i="78"/>
  <c r="E54" i="78"/>
  <c r="G54" i="78"/>
  <c r="I54" i="78"/>
  <c r="K54" i="78"/>
  <c r="M54" i="78"/>
  <c r="O54" i="78"/>
  <c r="B56" i="78"/>
  <c r="D56" i="78" s="1"/>
  <c r="E56" i="78"/>
  <c r="G56" i="78"/>
  <c r="I56" i="78"/>
  <c r="K56" i="78"/>
  <c r="M56" i="78"/>
  <c r="O56" i="78"/>
  <c r="B58" i="78"/>
  <c r="D58" i="78"/>
  <c r="E58" i="78"/>
  <c r="G58" i="78"/>
  <c r="I58" i="78"/>
  <c r="K58" i="78"/>
  <c r="M58" i="78"/>
  <c r="O58" i="78"/>
  <c r="B60" i="78"/>
  <c r="D60" i="78"/>
  <c r="E60" i="78"/>
  <c r="G60" i="78"/>
  <c r="I60" i="78"/>
  <c r="K60" i="78"/>
  <c r="M60" i="78"/>
  <c r="O60" i="78"/>
  <c r="B62" i="78"/>
  <c r="D62" i="78" s="1"/>
  <c r="E62" i="78"/>
  <c r="G62" i="78"/>
  <c r="I62" i="78"/>
  <c r="K62" i="78"/>
  <c r="M62" i="78"/>
  <c r="O62" i="78"/>
  <c r="B64" i="78"/>
  <c r="D64" i="78"/>
  <c r="E64" i="78"/>
  <c r="G64" i="78"/>
  <c r="I64" i="78"/>
  <c r="K64" i="78"/>
  <c r="M64" i="78"/>
  <c r="O64" i="78"/>
  <c r="B66" i="78"/>
  <c r="D66" i="78"/>
  <c r="E66" i="78"/>
  <c r="G66" i="78"/>
  <c r="I66" i="78"/>
  <c r="K66" i="78"/>
  <c r="M66" i="78"/>
  <c r="O66" i="78"/>
  <c r="B68" i="78"/>
  <c r="D68" i="78" s="1"/>
  <c r="E68" i="78"/>
  <c r="G68" i="78"/>
  <c r="I68" i="78"/>
  <c r="K68" i="78"/>
  <c r="M68" i="78"/>
  <c r="O68" i="78"/>
  <c r="O68" i="77"/>
  <c r="M68" i="77"/>
  <c r="K68" i="77"/>
  <c r="I68" i="77"/>
  <c r="G68" i="77"/>
  <c r="E68" i="77"/>
  <c r="B68" i="77"/>
  <c r="O66" i="77"/>
  <c r="M66" i="77"/>
  <c r="K66" i="77"/>
  <c r="I66" i="77"/>
  <c r="G66" i="77"/>
  <c r="E66" i="77"/>
  <c r="B66" i="77"/>
  <c r="D66" i="77" s="1"/>
  <c r="O64" i="77"/>
  <c r="M64" i="77"/>
  <c r="K64" i="77"/>
  <c r="I64" i="77"/>
  <c r="G64" i="77"/>
  <c r="E64" i="77"/>
  <c r="B64" i="77"/>
  <c r="D64" i="77" s="1"/>
  <c r="O62" i="77"/>
  <c r="M62" i="77"/>
  <c r="K62" i="77"/>
  <c r="I62" i="77"/>
  <c r="G62" i="77"/>
  <c r="E62" i="77"/>
  <c r="B62" i="77"/>
  <c r="O60" i="77"/>
  <c r="M60" i="77"/>
  <c r="K60" i="77"/>
  <c r="I60" i="77"/>
  <c r="G60" i="77"/>
  <c r="E60" i="77"/>
  <c r="B60" i="77"/>
  <c r="D60" i="77"/>
  <c r="O58" i="77"/>
  <c r="M58" i="77"/>
  <c r="K58" i="77"/>
  <c r="I58" i="77"/>
  <c r="G58" i="77"/>
  <c r="E58" i="77"/>
  <c r="B58" i="77"/>
  <c r="D58" i="77" s="1"/>
  <c r="O56" i="77"/>
  <c r="M56" i="77"/>
  <c r="K56" i="77"/>
  <c r="I56" i="77"/>
  <c r="G56" i="77"/>
  <c r="E56" i="77"/>
  <c r="B56" i="77"/>
  <c r="O54" i="77"/>
  <c r="M54" i="77"/>
  <c r="K54" i="77"/>
  <c r="I54" i="77"/>
  <c r="G54" i="77"/>
  <c r="E54" i="77"/>
  <c r="B54" i="77"/>
  <c r="D54" i="77"/>
  <c r="O52" i="77"/>
  <c r="M52" i="77"/>
  <c r="K52" i="77"/>
  <c r="I52" i="77"/>
  <c r="G52" i="77"/>
  <c r="E52" i="77"/>
  <c r="B52" i="77"/>
  <c r="D52" i="77" s="1"/>
  <c r="O50" i="77"/>
  <c r="M50" i="77"/>
  <c r="K50" i="77"/>
  <c r="I50" i="77"/>
  <c r="G50" i="77"/>
  <c r="E50" i="77"/>
  <c r="B50" i="77"/>
  <c r="O48" i="77"/>
  <c r="M48" i="77"/>
  <c r="K48" i="77"/>
  <c r="I48" i="77"/>
  <c r="G48" i="77"/>
  <c r="E48" i="77"/>
  <c r="B48" i="77"/>
  <c r="D48" i="77" s="1"/>
  <c r="O46" i="77"/>
  <c r="M46" i="77"/>
  <c r="K46" i="77"/>
  <c r="I46" i="77"/>
  <c r="G46" i="77"/>
  <c r="E46" i="77"/>
  <c r="B46" i="77"/>
  <c r="D46" i="77" s="1"/>
  <c r="O44" i="77"/>
  <c r="M44" i="77"/>
  <c r="K44" i="77"/>
  <c r="I44" i="77"/>
  <c r="G44" i="77"/>
  <c r="E44" i="77"/>
  <c r="B44" i="77"/>
  <c r="O42" i="77"/>
  <c r="M42" i="77"/>
  <c r="K42" i="77"/>
  <c r="I42" i="77"/>
  <c r="G42" i="77"/>
  <c r="E42" i="77"/>
  <c r="B42" i="77"/>
  <c r="D42" i="77"/>
  <c r="O40" i="77"/>
  <c r="M40" i="77"/>
  <c r="K40" i="77"/>
  <c r="I40" i="77"/>
  <c r="G40" i="77"/>
  <c r="E40" i="77"/>
  <c r="B40" i="77"/>
  <c r="D40" i="77" s="1"/>
  <c r="O38" i="77"/>
  <c r="M38" i="77"/>
  <c r="K38" i="77"/>
  <c r="I38" i="77"/>
  <c r="G38" i="77"/>
  <c r="E38" i="77"/>
  <c r="B38" i="77"/>
  <c r="O36" i="77"/>
  <c r="M36" i="77"/>
  <c r="K36" i="77"/>
  <c r="I36" i="77"/>
  <c r="G36" i="77"/>
  <c r="E36" i="77"/>
  <c r="B36" i="77"/>
  <c r="D36" i="77"/>
  <c r="O34" i="77"/>
  <c r="M34" i="77"/>
  <c r="K34" i="77"/>
  <c r="I34" i="77"/>
  <c r="G34" i="77"/>
  <c r="E34" i="77"/>
  <c r="B34" i="77"/>
  <c r="D34" i="77" s="1"/>
  <c r="O32" i="77"/>
  <c r="M32" i="77"/>
  <c r="K32" i="77"/>
  <c r="I32" i="77"/>
  <c r="G32" i="77"/>
  <c r="E32" i="77"/>
  <c r="B32" i="77"/>
  <c r="O30" i="77"/>
  <c r="M30" i="77"/>
  <c r="K30" i="77"/>
  <c r="I30" i="77"/>
  <c r="G30" i="77"/>
  <c r="E30" i="77"/>
  <c r="B30" i="77"/>
  <c r="D30" i="77" s="1"/>
  <c r="O28" i="77"/>
  <c r="M28" i="77"/>
  <c r="K28" i="77"/>
  <c r="I28" i="77"/>
  <c r="G28" i="77"/>
  <c r="E28" i="77"/>
  <c r="B28" i="77"/>
  <c r="D28" i="77" s="1"/>
  <c r="O26" i="77"/>
  <c r="M26" i="77"/>
  <c r="K26" i="77"/>
  <c r="I26" i="77"/>
  <c r="G26" i="77"/>
  <c r="E26" i="77"/>
  <c r="B26" i="77"/>
  <c r="D26" i="77" s="1"/>
  <c r="O24" i="77"/>
  <c r="M24" i="77"/>
  <c r="K24" i="77"/>
  <c r="I24" i="77"/>
  <c r="G24" i="77"/>
  <c r="E24" i="77"/>
  <c r="B24" i="77"/>
  <c r="D24" i="77"/>
  <c r="O22" i="77"/>
  <c r="M22" i="77"/>
  <c r="K22" i="77"/>
  <c r="I22" i="77"/>
  <c r="G22" i="77"/>
  <c r="E22" i="77"/>
  <c r="B22" i="77"/>
  <c r="D22" i="77" s="1"/>
  <c r="O20" i="77"/>
  <c r="M20" i="77"/>
  <c r="K20" i="77"/>
  <c r="I20" i="77"/>
  <c r="G20" i="77"/>
  <c r="E20" i="77"/>
  <c r="B20" i="77"/>
  <c r="D20" i="77" s="1"/>
  <c r="O18" i="77"/>
  <c r="M18" i="77"/>
  <c r="K18" i="77"/>
  <c r="I18" i="77"/>
  <c r="G18" i="77"/>
  <c r="E18" i="77"/>
  <c r="B18" i="77"/>
  <c r="D18" i="77"/>
  <c r="O16" i="77"/>
  <c r="M16" i="77"/>
  <c r="K16" i="77"/>
  <c r="I16" i="77"/>
  <c r="G16" i="77"/>
  <c r="E16" i="77"/>
  <c r="B16" i="77"/>
  <c r="D16" i="77" s="1"/>
  <c r="O14" i="77"/>
  <c r="M14" i="77"/>
  <c r="K14" i="77"/>
  <c r="I14" i="77"/>
  <c r="G14" i="77"/>
  <c r="E14" i="77"/>
  <c r="B14" i="77"/>
  <c r="D14" i="77" s="1"/>
  <c r="O12" i="77"/>
  <c r="M12" i="77"/>
  <c r="K12" i="77"/>
  <c r="I12" i="77"/>
  <c r="G12" i="77"/>
  <c r="E12" i="77"/>
  <c r="B12" i="77"/>
  <c r="D12" i="77" s="1"/>
  <c r="O10" i="77"/>
  <c r="M10" i="77"/>
  <c r="K10" i="77"/>
  <c r="I10" i="77"/>
  <c r="G10" i="77"/>
  <c r="E10" i="77"/>
  <c r="B10" i="77"/>
  <c r="D10" i="77" s="1"/>
  <c r="O8" i="77"/>
  <c r="M8" i="77"/>
  <c r="K8" i="77"/>
  <c r="I8" i="77"/>
  <c r="G8" i="77"/>
  <c r="E8" i="77"/>
  <c r="B8" i="77"/>
  <c r="D68" i="77" s="1"/>
  <c r="O68" i="76"/>
  <c r="M68" i="76"/>
  <c r="K68" i="76"/>
  <c r="I68" i="76"/>
  <c r="G68" i="76"/>
  <c r="E68" i="76"/>
  <c r="B68" i="76"/>
  <c r="D68" i="76"/>
  <c r="O66" i="76"/>
  <c r="M66" i="76"/>
  <c r="K66" i="76"/>
  <c r="I66" i="76"/>
  <c r="G66" i="76"/>
  <c r="E66" i="76"/>
  <c r="B66" i="76"/>
  <c r="D66" i="76" s="1"/>
  <c r="O64" i="76"/>
  <c r="M64" i="76"/>
  <c r="K64" i="76"/>
  <c r="I64" i="76"/>
  <c r="G64" i="76"/>
  <c r="E64" i="76"/>
  <c r="B64" i="76"/>
  <c r="O62" i="76"/>
  <c r="M62" i="76"/>
  <c r="K62" i="76"/>
  <c r="I62" i="76"/>
  <c r="G62" i="76"/>
  <c r="E62" i="76"/>
  <c r="B62" i="76"/>
  <c r="D62" i="76" s="1"/>
  <c r="O60" i="76"/>
  <c r="M60" i="76"/>
  <c r="K60" i="76"/>
  <c r="I60" i="76"/>
  <c r="G60" i="76"/>
  <c r="E60" i="76"/>
  <c r="B60" i="76"/>
  <c r="D60" i="76" s="1"/>
  <c r="O58" i="76"/>
  <c r="M58" i="76"/>
  <c r="K58" i="76"/>
  <c r="I58" i="76"/>
  <c r="G58" i="76"/>
  <c r="E58" i="76"/>
  <c r="B58" i="76"/>
  <c r="D58" i="76" s="1"/>
  <c r="O56" i="76"/>
  <c r="M56" i="76"/>
  <c r="K56" i="76"/>
  <c r="I56" i="76"/>
  <c r="G56" i="76"/>
  <c r="E56" i="76"/>
  <c r="B56" i="76"/>
  <c r="D56" i="76" s="1"/>
  <c r="O54" i="76"/>
  <c r="M54" i="76"/>
  <c r="K54" i="76"/>
  <c r="I54" i="76"/>
  <c r="G54" i="76"/>
  <c r="E54" i="76"/>
  <c r="B54" i="76"/>
  <c r="O52" i="76"/>
  <c r="M52" i="76"/>
  <c r="K52" i="76"/>
  <c r="I52" i="76"/>
  <c r="G52" i="76"/>
  <c r="E52" i="76"/>
  <c r="B52" i="76"/>
  <c r="O50" i="76"/>
  <c r="M50" i="76"/>
  <c r="K50" i="76"/>
  <c r="I50" i="76"/>
  <c r="G50" i="76"/>
  <c r="E50" i="76"/>
  <c r="B50" i="76"/>
  <c r="D50" i="76"/>
  <c r="O48" i="76"/>
  <c r="M48" i="76"/>
  <c r="K48" i="76"/>
  <c r="I48" i="76"/>
  <c r="G48" i="76"/>
  <c r="E48" i="76"/>
  <c r="B48" i="76"/>
  <c r="D48" i="76" s="1"/>
  <c r="O46" i="76"/>
  <c r="M46" i="76"/>
  <c r="K46" i="76"/>
  <c r="I46" i="76"/>
  <c r="G46" i="76"/>
  <c r="E46" i="76"/>
  <c r="B46" i="76"/>
  <c r="O44" i="76"/>
  <c r="M44" i="76"/>
  <c r="K44" i="76"/>
  <c r="I44" i="76"/>
  <c r="G44" i="76"/>
  <c r="E44" i="76"/>
  <c r="B44" i="76"/>
  <c r="D44" i="76" s="1"/>
  <c r="O42" i="76"/>
  <c r="M42" i="76"/>
  <c r="K42" i="76"/>
  <c r="I42" i="76"/>
  <c r="G42" i="76"/>
  <c r="E42" i="76"/>
  <c r="B42" i="76"/>
  <c r="D42" i="76" s="1"/>
  <c r="O40" i="76"/>
  <c r="M40" i="76"/>
  <c r="K40" i="76"/>
  <c r="I40" i="76"/>
  <c r="G40" i="76"/>
  <c r="E40" i="76"/>
  <c r="B40" i="76"/>
  <c r="D40" i="76" s="1"/>
  <c r="O38" i="76"/>
  <c r="M38" i="76"/>
  <c r="K38" i="76"/>
  <c r="I38" i="76"/>
  <c r="G38" i="76"/>
  <c r="E38" i="76"/>
  <c r="B38" i="76"/>
  <c r="D38" i="76" s="1"/>
  <c r="O36" i="76"/>
  <c r="M36" i="76"/>
  <c r="K36" i="76"/>
  <c r="I36" i="76"/>
  <c r="G36" i="76"/>
  <c r="E36" i="76"/>
  <c r="B36" i="76"/>
  <c r="O34" i="76"/>
  <c r="M34" i="76"/>
  <c r="K34" i="76"/>
  <c r="I34" i="76"/>
  <c r="G34" i="76"/>
  <c r="E34" i="76"/>
  <c r="B34" i="76"/>
  <c r="O32" i="76"/>
  <c r="M32" i="76"/>
  <c r="K32" i="76"/>
  <c r="I32" i="76"/>
  <c r="G32" i="76"/>
  <c r="E32" i="76"/>
  <c r="B32" i="76"/>
  <c r="D32" i="76"/>
  <c r="O30" i="76"/>
  <c r="M30" i="76"/>
  <c r="K30" i="76"/>
  <c r="I30" i="76"/>
  <c r="G30" i="76"/>
  <c r="E30" i="76"/>
  <c r="B30" i="76"/>
  <c r="D30" i="76" s="1"/>
  <c r="O28" i="76"/>
  <c r="M28" i="76"/>
  <c r="K28" i="76"/>
  <c r="I28" i="76"/>
  <c r="G28" i="76"/>
  <c r="E28" i="76"/>
  <c r="B28" i="76"/>
  <c r="D28" i="76" s="1"/>
  <c r="O26" i="76"/>
  <c r="M26" i="76"/>
  <c r="K26" i="76"/>
  <c r="I26" i="76"/>
  <c r="G26" i="76"/>
  <c r="E26" i="76"/>
  <c r="B26" i="76"/>
  <c r="D26" i="76" s="1"/>
  <c r="O24" i="76"/>
  <c r="M24" i="76"/>
  <c r="K24" i="76"/>
  <c r="I24" i="76"/>
  <c r="G24" i="76"/>
  <c r="E24" i="76"/>
  <c r="B24" i="76"/>
  <c r="D24" i="76" s="1"/>
  <c r="O22" i="76"/>
  <c r="M22" i="76"/>
  <c r="K22" i="76"/>
  <c r="I22" i="76"/>
  <c r="G22" i="76"/>
  <c r="E22" i="76"/>
  <c r="B22" i="76"/>
  <c r="D22" i="76" s="1"/>
  <c r="O20" i="76"/>
  <c r="M20" i="76"/>
  <c r="K20" i="76"/>
  <c r="I20" i="76"/>
  <c r="G20" i="76"/>
  <c r="E20" i="76"/>
  <c r="B20" i="76"/>
  <c r="D20" i="76" s="1"/>
  <c r="O18" i="76"/>
  <c r="M18" i="76"/>
  <c r="K18" i="76"/>
  <c r="I18" i="76"/>
  <c r="G18" i="76"/>
  <c r="E18" i="76"/>
  <c r="B18" i="76"/>
  <c r="O16" i="76"/>
  <c r="M16" i="76"/>
  <c r="K16" i="76"/>
  <c r="I16" i="76"/>
  <c r="G16" i="76"/>
  <c r="E16" i="76"/>
  <c r="B16" i="76"/>
  <c r="O14" i="76"/>
  <c r="M14" i="76"/>
  <c r="K14" i="76"/>
  <c r="I14" i="76"/>
  <c r="G14" i="76"/>
  <c r="E14" i="76"/>
  <c r="B14" i="76"/>
  <c r="D14" i="76"/>
  <c r="O12" i="76"/>
  <c r="M12" i="76"/>
  <c r="K12" i="76"/>
  <c r="I12" i="76"/>
  <c r="G12" i="76"/>
  <c r="E12" i="76"/>
  <c r="B12" i="76"/>
  <c r="D12" i="76" s="1"/>
  <c r="O10" i="76"/>
  <c r="M10" i="76"/>
  <c r="K10" i="76"/>
  <c r="I10" i="76"/>
  <c r="G10" i="76"/>
  <c r="E10" i="76"/>
  <c r="B10" i="76"/>
  <c r="D10" i="76" s="1"/>
  <c r="O8" i="76"/>
  <c r="M8" i="76"/>
  <c r="K8" i="76"/>
  <c r="I8" i="76"/>
  <c r="G8" i="76"/>
  <c r="E8" i="76"/>
  <c r="B8" i="76"/>
  <c r="D16" i="76" s="1"/>
  <c r="AW6" i="66"/>
  <c r="AV6" i="66"/>
  <c r="AU6" i="66"/>
  <c r="AT6" i="66"/>
  <c r="AS6" i="66"/>
  <c r="AR6" i="66"/>
  <c r="G6" i="66"/>
  <c r="F6" i="66"/>
  <c r="E6" i="66"/>
  <c r="D6" i="66"/>
  <c r="C6" i="66"/>
  <c r="B6" i="66"/>
  <c r="O68" i="75"/>
  <c r="M68" i="75"/>
  <c r="K68" i="75"/>
  <c r="I68" i="75"/>
  <c r="G68" i="75"/>
  <c r="E68" i="75"/>
  <c r="B68" i="75"/>
  <c r="D68" i="75" s="1"/>
  <c r="O66" i="75"/>
  <c r="M66" i="75"/>
  <c r="K66" i="75"/>
  <c r="I66" i="75"/>
  <c r="G66" i="75"/>
  <c r="E66" i="75"/>
  <c r="B66" i="75"/>
  <c r="O64" i="75"/>
  <c r="M64" i="75"/>
  <c r="K64" i="75"/>
  <c r="I64" i="75"/>
  <c r="G64" i="75"/>
  <c r="E64" i="75"/>
  <c r="B64" i="75"/>
  <c r="D64" i="75" s="1"/>
  <c r="O62" i="75"/>
  <c r="M62" i="75"/>
  <c r="K62" i="75"/>
  <c r="I62" i="75"/>
  <c r="G62" i="75"/>
  <c r="E62" i="75"/>
  <c r="B62" i="75"/>
  <c r="O60" i="75"/>
  <c r="M60" i="75"/>
  <c r="K60" i="75"/>
  <c r="I60" i="75"/>
  <c r="G60" i="75"/>
  <c r="E60" i="75"/>
  <c r="B60" i="75"/>
  <c r="O58" i="75"/>
  <c r="M58" i="75"/>
  <c r="K58" i="75"/>
  <c r="I58" i="75"/>
  <c r="G58" i="75"/>
  <c r="E58" i="75"/>
  <c r="B58" i="75"/>
  <c r="D58" i="75"/>
  <c r="O56" i="75"/>
  <c r="M56" i="75"/>
  <c r="K56" i="75"/>
  <c r="I56" i="75"/>
  <c r="G56" i="75"/>
  <c r="E56" i="75"/>
  <c r="B56" i="75"/>
  <c r="D56" i="75" s="1"/>
  <c r="O54" i="75"/>
  <c r="M54" i="75"/>
  <c r="K54" i="75"/>
  <c r="I54" i="75"/>
  <c r="G54" i="75"/>
  <c r="E54" i="75"/>
  <c r="B54" i="75"/>
  <c r="O52" i="75"/>
  <c r="M52" i="75"/>
  <c r="K52" i="75"/>
  <c r="I52" i="75"/>
  <c r="G52" i="75"/>
  <c r="E52" i="75"/>
  <c r="B52" i="75"/>
  <c r="D52" i="75" s="1"/>
  <c r="O50" i="75"/>
  <c r="M50" i="75"/>
  <c r="K50" i="75"/>
  <c r="I50" i="75"/>
  <c r="G50" i="75"/>
  <c r="E50" i="75"/>
  <c r="B50" i="75"/>
  <c r="D50" i="75" s="1"/>
  <c r="O48" i="75"/>
  <c r="M48" i="75"/>
  <c r="K48" i="75"/>
  <c r="I48" i="75"/>
  <c r="G48" i="75"/>
  <c r="E48" i="75"/>
  <c r="B48" i="75"/>
  <c r="O46" i="75"/>
  <c r="M46" i="75"/>
  <c r="K46" i="75"/>
  <c r="I46" i="75"/>
  <c r="G46" i="75"/>
  <c r="E46" i="75"/>
  <c r="B46" i="75"/>
  <c r="D46" i="75" s="1"/>
  <c r="O44" i="75"/>
  <c r="M44" i="75"/>
  <c r="K44" i="75"/>
  <c r="I44" i="75"/>
  <c r="G44" i="75"/>
  <c r="E44" i="75"/>
  <c r="B44" i="75"/>
  <c r="O42" i="75"/>
  <c r="M42" i="75"/>
  <c r="K42" i="75"/>
  <c r="I42" i="75"/>
  <c r="G42" i="75"/>
  <c r="E42" i="75"/>
  <c r="B42" i="75"/>
  <c r="O40" i="75"/>
  <c r="M40" i="75"/>
  <c r="K40" i="75"/>
  <c r="I40" i="75"/>
  <c r="G40" i="75"/>
  <c r="E40" i="75"/>
  <c r="B40" i="75"/>
  <c r="D40" i="75"/>
  <c r="O38" i="75"/>
  <c r="M38" i="75"/>
  <c r="K38" i="75"/>
  <c r="I38" i="75"/>
  <c r="G38" i="75"/>
  <c r="E38" i="75"/>
  <c r="B38" i="75"/>
  <c r="D38" i="75" s="1"/>
  <c r="O36" i="75"/>
  <c r="M36" i="75"/>
  <c r="K36" i="75"/>
  <c r="I36" i="75"/>
  <c r="G36" i="75"/>
  <c r="E36" i="75"/>
  <c r="B36" i="75"/>
  <c r="O34" i="75"/>
  <c r="M34" i="75"/>
  <c r="K34" i="75"/>
  <c r="I34" i="75"/>
  <c r="G34" i="75"/>
  <c r="E34" i="75"/>
  <c r="B34" i="75"/>
  <c r="D34" i="75"/>
  <c r="O32" i="75"/>
  <c r="M32" i="75"/>
  <c r="K32" i="75"/>
  <c r="I32" i="75"/>
  <c r="G32" i="75"/>
  <c r="E32" i="75"/>
  <c r="B32" i="75"/>
  <c r="D32" i="75" s="1"/>
  <c r="O30" i="75"/>
  <c r="M30" i="75"/>
  <c r="K30" i="75"/>
  <c r="I30" i="75"/>
  <c r="G30" i="75"/>
  <c r="E30" i="75"/>
  <c r="B30" i="75"/>
  <c r="O28" i="75"/>
  <c r="M28" i="75"/>
  <c r="K28" i="75"/>
  <c r="I28" i="75"/>
  <c r="G28" i="75"/>
  <c r="E28" i="75"/>
  <c r="B28" i="75"/>
  <c r="D28" i="75" s="1"/>
  <c r="O26" i="75"/>
  <c r="M26" i="75"/>
  <c r="K26" i="75"/>
  <c r="I26" i="75"/>
  <c r="G26" i="75"/>
  <c r="E26" i="75"/>
  <c r="B26" i="75"/>
  <c r="O24" i="75"/>
  <c r="M24" i="75"/>
  <c r="K24" i="75"/>
  <c r="I24" i="75"/>
  <c r="G24" i="75"/>
  <c r="E24" i="75"/>
  <c r="B24" i="75"/>
  <c r="O22" i="75"/>
  <c r="M22" i="75"/>
  <c r="K22" i="75"/>
  <c r="I22" i="75"/>
  <c r="G22" i="75"/>
  <c r="E22" i="75"/>
  <c r="B22" i="75"/>
  <c r="D22" i="75"/>
  <c r="O20" i="75"/>
  <c r="M20" i="75"/>
  <c r="K20" i="75"/>
  <c r="I20" i="75"/>
  <c r="G20" i="75"/>
  <c r="E20" i="75"/>
  <c r="B20" i="75"/>
  <c r="D20" i="75" s="1"/>
  <c r="O18" i="75"/>
  <c r="M18" i="75"/>
  <c r="K18" i="75"/>
  <c r="I18" i="75"/>
  <c r="G18" i="75"/>
  <c r="E18" i="75"/>
  <c r="B18" i="75"/>
  <c r="O16" i="75"/>
  <c r="M16" i="75"/>
  <c r="K16" i="75"/>
  <c r="I16" i="75"/>
  <c r="G16" i="75"/>
  <c r="E16" i="75"/>
  <c r="B16" i="75"/>
  <c r="D16" i="75"/>
  <c r="O14" i="75"/>
  <c r="M14" i="75"/>
  <c r="K14" i="75"/>
  <c r="I14" i="75"/>
  <c r="G14" i="75"/>
  <c r="E14" i="75"/>
  <c r="B14" i="75"/>
  <c r="D14" i="75" s="1"/>
  <c r="O12" i="75"/>
  <c r="M12" i="75"/>
  <c r="K12" i="75"/>
  <c r="I12" i="75"/>
  <c r="G12" i="75"/>
  <c r="E12" i="75"/>
  <c r="B12" i="75"/>
  <c r="O10" i="75"/>
  <c r="M10" i="75"/>
  <c r="K10" i="75"/>
  <c r="I10" i="75"/>
  <c r="G10" i="75"/>
  <c r="E10" i="75"/>
  <c r="B10" i="75"/>
  <c r="D10" i="75" s="1"/>
  <c r="O8" i="75"/>
  <c r="M8" i="75"/>
  <c r="K8" i="75"/>
  <c r="I8" i="75"/>
  <c r="G8" i="75"/>
  <c r="E8" i="75"/>
  <c r="B8" i="75"/>
  <c r="O68" i="74"/>
  <c r="M68" i="74"/>
  <c r="K68" i="74"/>
  <c r="I68" i="74"/>
  <c r="G68" i="74"/>
  <c r="E68" i="74"/>
  <c r="B68" i="74"/>
  <c r="O66" i="74"/>
  <c r="M66" i="74"/>
  <c r="K66" i="74"/>
  <c r="I66" i="74"/>
  <c r="G66" i="74"/>
  <c r="E66" i="74"/>
  <c r="B66" i="74"/>
  <c r="O64" i="74"/>
  <c r="M64" i="74"/>
  <c r="K64" i="74"/>
  <c r="I64" i="74"/>
  <c r="G64" i="74"/>
  <c r="E64" i="74"/>
  <c r="B64" i="74"/>
  <c r="O62" i="74"/>
  <c r="M62" i="74"/>
  <c r="K62" i="74"/>
  <c r="I62" i="74"/>
  <c r="G62" i="74"/>
  <c r="E62" i="74"/>
  <c r="B62" i="74"/>
  <c r="O60" i="74"/>
  <c r="M60" i="74"/>
  <c r="K60" i="74"/>
  <c r="I60" i="74"/>
  <c r="G60" i="74"/>
  <c r="E60" i="74"/>
  <c r="B60" i="74"/>
  <c r="O58" i="74"/>
  <c r="M58" i="74"/>
  <c r="K58" i="74"/>
  <c r="I58" i="74"/>
  <c r="G58" i="74"/>
  <c r="E58" i="74"/>
  <c r="B58" i="74"/>
  <c r="O56" i="74"/>
  <c r="M56" i="74"/>
  <c r="K56" i="74"/>
  <c r="I56" i="74"/>
  <c r="G56" i="74"/>
  <c r="E56" i="74"/>
  <c r="B56" i="74"/>
  <c r="D56" i="74" s="1"/>
  <c r="O54" i="74"/>
  <c r="M54" i="74"/>
  <c r="K54" i="74"/>
  <c r="I54" i="74"/>
  <c r="G54" i="74"/>
  <c r="E54" i="74"/>
  <c r="B54" i="74"/>
  <c r="D54" i="74" s="1"/>
  <c r="O52" i="74"/>
  <c r="M52" i="74"/>
  <c r="K52" i="74"/>
  <c r="I52" i="74"/>
  <c r="G52" i="74"/>
  <c r="E52" i="74"/>
  <c r="B52" i="74"/>
  <c r="O50" i="74"/>
  <c r="M50" i="74"/>
  <c r="K50" i="74"/>
  <c r="I50" i="74"/>
  <c r="G50" i="74"/>
  <c r="E50" i="74"/>
  <c r="B50" i="74"/>
  <c r="O48" i="74"/>
  <c r="M48" i="74"/>
  <c r="K48" i="74"/>
  <c r="I48" i="74"/>
  <c r="G48" i="74"/>
  <c r="E48" i="74"/>
  <c r="B48" i="74"/>
  <c r="D48" i="74"/>
  <c r="O46" i="74"/>
  <c r="M46" i="74"/>
  <c r="K46" i="74"/>
  <c r="I46" i="74"/>
  <c r="G46" i="74"/>
  <c r="E46" i="74"/>
  <c r="B46" i="74"/>
  <c r="O44" i="74"/>
  <c r="M44" i="74"/>
  <c r="K44" i="74"/>
  <c r="I44" i="74"/>
  <c r="G44" i="74"/>
  <c r="E44" i="74"/>
  <c r="B44" i="74"/>
  <c r="D44" i="74"/>
  <c r="O42" i="74"/>
  <c r="M42" i="74"/>
  <c r="K42" i="74"/>
  <c r="I42" i="74"/>
  <c r="G42" i="74"/>
  <c r="E42" i="74"/>
  <c r="B42" i="74"/>
  <c r="D42" i="74"/>
  <c r="O40" i="74"/>
  <c r="M40" i="74"/>
  <c r="K40" i="74"/>
  <c r="I40" i="74"/>
  <c r="G40" i="74"/>
  <c r="E40" i="74"/>
  <c r="B40" i="74"/>
  <c r="O38" i="74"/>
  <c r="M38" i="74"/>
  <c r="K38" i="74"/>
  <c r="I38" i="74"/>
  <c r="G38" i="74"/>
  <c r="E38" i="74"/>
  <c r="B38" i="74"/>
  <c r="D38" i="74"/>
  <c r="O36" i="74"/>
  <c r="M36" i="74"/>
  <c r="K36" i="74"/>
  <c r="I36" i="74"/>
  <c r="G36" i="74"/>
  <c r="E36" i="74"/>
  <c r="B36" i="74"/>
  <c r="D36" i="74" s="1"/>
  <c r="O34" i="74"/>
  <c r="M34" i="74"/>
  <c r="K34" i="74"/>
  <c r="I34" i="74"/>
  <c r="G34" i="74"/>
  <c r="E34" i="74"/>
  <c r="B34" i="74"/>
  <c r="D34" i="74" s="1"/>
  <c r="O32" i="74"/>
  <c r="M32" i="74"/>
  <c r="K32" i="74"/>
  <c r="I32" i="74"/>
  <c r="G32" i="74"/>
  <c r="E32" i="74"/>
  <c r="B32" i="74"/>
  <c r="D32" i="74"/>
  <c r="O30" i="74"/>
  <c r="M30" i="74"/>
  <c r="K30" i="74"/>
  <c r="I30" i="74"/>
  <c r="G30" i="74"/>
  <c r="E30" i="74"/>
  <c r="B30" i="74"/>
  <c r="D30" i="74"/>
  <c r="O28" i="74"/>
  <c r="M28" i="74"/>
  <c r="K28" i="74"/>
  <c r="I28" i="74"/>
  <c r="G28" i="74"/>
  <c r="E28" i="74"/>
  <c r="B28" i="74"/>
  <c r="O26" i="74"/>
  <c r="M26" i="74"/>
  <c r="K26" i="74"/>
  <c r="I26" i="74"/>
  <c r="G26" i="74"/>
  <c r="E26" i="74"/>
  <c r="B26" i="74"/>
  <c r="D26" i="74"/>
  <c r="O24" i="74"/>
  <c r="M24" i="74"/>
  <c r="K24" i="74"/>
  <c r="I24" i="74"/>
  <c r="G24" i="74"/>
  <c r="E24" i="74"/>
  <c r="B24" i="74"/>
  <c r="D24" i="74"/>
  <c r="O22" i="74"/>
  <c r="M22" i="74"/>
  <c r="K22" i="74"/>
  <c r="I22" i="74"/>
  <c r="G22" i="74"/>
  <c r="E22" i="74"/>
  <c r="B22" i="74"/>
  <c r="D22" i="74" s="1"/>
  <c r="O20" i="74"/>
  <c r="M20" i="74"/>
  <c r="K20" i="74"/>
  <c r="I20" i="74"/>
  <c r="G20" i="74"/>
  <c r="E20" i="74"/>
  <c r="B20" i="74"/>
  <c r="D20" i="74"/>
  <c r="O18" i="74"/>
  <c r="M18" i="74"/>
  <c r="K18" i="74"/>
  <c r="I18" i="74"/>
  <c r="G18" i="74"/>
  <c r="E18" i="74"/>
  <c r="B18" i="74"/>
  <c r="D18" i="74" s="1"/>
  <c r="O16" i="74"/>
  <c r="M16" i="74"/>
  <c r="K16" i="74"/>
  <c r="I16" i="74"/>
  <c r="G16" i="74"/>
  <c r="E16" i="74"/>
  <c r="B16" i="74"/>
  <c r="O14" i="74"/>
  <c r="M14" i="74"/>
  <c r="K14" i="74"/>
  <c r="I14" i="74"/>
  <c r="G14" i="74"/>
  <c r="E14" i="74"/>
  <c r="B14" i="74"/>
  <c r="D14" i="74"/>
  <c r="O12" i="74"/>
  <c r="M12" i="74"/>
  <c r="K12" i="74"/>
  <c r="I12" i="74"/>
  <c r="G12" i="74"/>
  <c r="E12" i="74"/>
  <c r="B12" i="74"/>
  <c r="D12" i="74"/>
  <c r="O10" i="74"/>
  <c r="M10" i="74"/>
  <c r="K10" i="74"/>
  <c r="I10" i="74"/>
  <c r="G10" i="74"/>
  <c r="E10" i="74"/>
  <c r="B10" i="74"/>
  <c r="D10" i="74" s="1"/>
  <c r="O8" i="74"/>
  <c r="M8" i="74"/>
  <c r="K8" i="74"/>
  <c r="I8" i="74"/>
  <c r="G8" i="74"/>
  <c r="E8" i="74"/>
  <c r="B8" i="74"/>
  <c r="D46" i="74" s="1"/>
  <c r="D66" i="74"/>
  <c r="O68" i="73"/>
  <c r="M68" i="73"/>
  <c r="K68" i="73"/>
  <c r="I68" i="73"/>
  <c r="G68" i="73"/>
  <c r="E68" i="73"/>
  <c r="B68" i="73"/>
  <c r="O66" i="73"/>
  <c r="M66" i="73"/>
  <c r="K66" i="73"/>
  <c r="I66" i="73"/>
  <c r="G66" i="73"/>
  <c r="E66" i="73"/>
  <c r="B66" i="73"/>
  <c r="O64" i="73"/>
  <c r="M64" i="73"/>
  <c r="K64" i="73"/>
  <c r="I64" i="73"/>
  <c r="G64" i="73"/>
  <c r="E64" i="73"/>
  <c r="B64" i="73"/>
  <c r="O62" i="73"/>
  <c r="M62" i="73"/>
  <c r="K62" i="73"/>
  <c r="I62" i="73"/>
  <c r="G62" i="73"/>
  <c r="E62" i="73"/>
  <c r="B62" i="73"/>
  <c r="O60" i="73"/>
  <c r="M60" i="73"/>
  <c r="K60" i="73"/>
  <c r="I60" i="73"/>
  <c r="G60" i="73"/>
  <c r="E60" i="73"/>
  <c r="B60" i="73"/>
  <c r="D60" i="73" s="1"/>
  <c r="O58" i="73"/>
  <c r="M58" i="73"/>
  <c r="K58" i="73"/>
  <c r="I58" i="73"/>
  <c r="G58" i="73"/>
  <c r="E58" i="73"/>
  <c r="D58" i="73"/>
  <c r="B58" i="73"/>
  <c r="O56" i="73"/>
  <c r="M56" i="73"/>
  <c r="K56" i="73"/>
  <c r="I56" i="73"/>
  <c r="G56" i="73"/>
  <c r="E56" i="73"/>
  <c r="B56" i="73"/>
  <c r="O54" i="73"/>
  <c r="M54" i="73"/>
  <c r="K54" i="73"/>
  <c r="I54" i="73"/>
  <c r="G54" i="73"/>
  <c r="E54" i="73"/>
  <c r="B54" i="73"/>
  <c r="O52" i="73"/>
  <c r="M52" i="73"/>
  <c r="K52" i="73"/>
  <c r="I52" i="73"/>
  <c r="G52" i="73"/>
  <c r="E52" i="73"/>
  <c r="B52" i="73"/>
  <c r="D52" i="73" s="1"/>
  <c r="O50" i="73"/>
  <c r="M50" i="73"/>
  <c r="K50" i="73"/>
  <c r="I50" i="73"/>
  <c r="G50" i="73"/>
  <c r="E50" i="73"/>
  <c r="B50" i="73"/>
  <c r="O48" i="73"/>
  <c r="M48" i="73"/>
  <c r="K48" i="73"/>
  <c r="I48" i="73"/>
  <c r="G48" i="73"/>
  <c r="E48" i="73"/>
  <c r="B48" i="73"/>
  <c r="O46" i="73"/>
  <c r="M46" i="73"/>
  <c r="K46" i="73"/>
  <c r="I46" i="73"/>
  <c r="G46" i="73"/>
  <c r="E46" i="73"/>
  <c r="B46" i="73"/>
  <c r="D46" i="73" s="1"/>
  <c r="O44" i="73"/>
  <c r="M44" i="73"/>
  <c r="K44" i="73"/>
  <c r="I44" i="73"/>
  <c r="G44" i="73"/>
  <c r="E44" i="73"/>
  <c r="B44" i="73"/>
  <c r="O42" i="73"/>
  <c r="M42" i="73"/>
  <c r="K42" i="73"/>
  <c r="I42" i="73"/>
  <c r="G42" i="73"/>
  <c r="E42" i="73"/>
  <c r="B42" i="73"/>
  <c r="D42" i="73" s="1"/>
  <c r="O40" i="73"/>
  <c r="M40" i="73"/>
  <c r="K40" i="73"/>
  <c r="I40" i="73"/>
  <c r="G40" i="73"/>
  <c r="E40" i="73"/>
  <c r="D40" i="73"/>
  <c r="B40" i="73"/>
  <c r="O38" i="73"/>
  <c r="M38" i="73"/>
  <c r="K38" i="73"/>
  <c r="I38" i="73"/>
  <c r="G38" i="73"/>
  <c r="E38" i="73"/>
  <c r="B38" i="73"/>
  <c r="O36" i="73"/>
  <c r="M36" i="73"/>
  <c r="K36" i="73"/>
  <c r="I36" i="73"/>
  <c r="G36" i="73"/>
  <c r="E36" i="73"/>
  <c r="B36" i="73"/>
  <c r="O34" i="73"/>
  <c r="M34" i="73"/>
  <c r="K34" i="73"/>
  <c r="I34" i="73"/>
  <c r="G34" i="73"/>
  <c r="E34" i="73"/>
  <c r="B34" i="73"/>
  <c r="D34" i="73" s="1"/>
  <c r="O32" i="73"/>
  <c r="M32" i="73"/>
  <c r="K32" i="73"/>
  <c r="I32" i="73"/>
  <c r="G32" i="73"/>
  <c r="E32" i="73"/>
  <c r="B32" i="73"/>
  <c r="D32" i="73" s="1"/>
  <c r="O30" i="73"/>
  <c r="M30" i="73"/>
  <c r="K30" i="73"/>
  <c r="I30" i="73"/>
  <c r="G30" i="73"/>
  <c r="E30" i="73"/>
  <c r="B30" i="73"/>
  <c r="O28" i="73"/>
  <c r="M28" i="73"/>
  <c r="K28" i="73"/>
  <c r="I28" i="73"/>
  <c r="G28" i="73"/>
  <c r="E28" i="73"/>
  <c r="B28" i="73"/>
  <c r="D28" i="73" s="1"/>
  <c r="O26" i="73"/>
  <c r="M26" i="73"/>
  <c r="K26" i="73"/>
  <c r="I26" i="73"/>
  <c r="G26" i="73"/>
  <c r="E26" i="73"/>
  <c r="B26" i="73"/>
  <c r="O24" i="73"/>
  <c r="M24" i="73"/>
  <c r="K24" i="73"/>
  <c r="I24" i="73"/>
  <c r="G24" i="73"/>
  <c r="E24" i="73"/>
  <c r="B24" i="73"/>
  <c r="D24" i="73" s="1"/>
  <c r="O22" i="73"/>
  <c r="M22" i="73"/>
  <c r="K22" i="73"/>
  <c r="I22" i="73"/>
  <c r="G22" i="73"/>
  <c r="E22" i="73"/>
  <c r="D22" i="73"/>
  <c r="B22" i="73"/>
  <c r="O20" i="73"/>
  <c r="M20" i="73"/>
  <c r="K20" i="73"/>
  <c r="I20" i="73"/>
  <c r="G20" i="73"/>
  <c r="E20" i="73"/>
  <c r="B20" i="73"/>
  <c r="D20" i="73" s="1"/>
  <c r="O18" i="73"/>
  <c r="M18" i="73"/>
  <c r="K18" i="73"/>
  <c r="I18" i="73"/>
  <c r="G18" i="73"/>
  <c r="E18" i="73"/>
  <c r="B18" i="73"/>
  <c r="D18" i="73" s="1"/>
  <c r="O16" i="73"/>
  <c r="M16" i="73"/>
  <c r="K16" i="73"/>
  <c r="I16" i="73"/>
  <c r="G16" i="73"/>
  <c r="E16" i="73"/>
  <c r="D16" i="73"/>
  <c r="B16" i="73"/>
  <c r="O14" i="73"/>
  <c r="M14" i="73"/>
  <c r="K14" i="73"/>
  <c r="I14" i="73"/>
  <c r="G14" i="73"/>
  <c r="E14" i="73"/>
  <c r="B14" i="73"/>
  <c r="D14" i="73" s="1"/>
  <c r="O12" i="73"/>
  <c r="M12" i="73"/>
  <c r="K12" i="73"/>
  <c r="I12" i="73"/>
  <c r="G12" i="73"/>
  <c r="E12" i="73"/>
  <c r="B12" i="73"/>
  <c r="D12" i="73" s="1"/>
  <c r="O10" i="73"/>
  <c r="M10" i="73"/>
  <c r="K10" i="73"/>
  <c r="I10" i="73"/>
  <c r="G10" i="73"/>
  <c r="E10" i="73"/>
  <c r="D10" i="73"/>
  <c r="B10" i="73"/>
  <c r="O8" i="73"/>
  <c r="M8" i="73"/>
  <c r="K8" i="73"/>
  <c r="I8" i="73"/>
  <c r="G8" i="73"/>
  <c r="E8" i="73"/>
  <c r="B8" i="73"/>
  <c r="D68" i="73" s="1"/>
  <c r="O68" i="72"/>
  <c r="M68" i="72"/>
  <c r="K68" i="72"/>
  <c r="I68" i="72"/>
  <c r="G68" i="72"/>
  <c r="E68" i="72"/>
  <c r="B68" i="72"/>
  <c r="D68" i="72"/>
  <c r="O66" i="72"/>
  <c r="M66" i="72"/>
  <c r="K66" i="72"/>
  <c r="I66" i="72"/>
  <c r="G66" i="72"/>
  <c r="E66" i="72"/>
  <c r="B66" i="72"/>
  <c r="D66" i="72" s="1"/>
  <c r="O64" i="72"/>
  <c r="M64" i="72"/>
  <c r="K64" i="72"/>
  <c r="I64" i="72"/>
  <c r="G64" i="72"/>
  <c r="E64" i="72"/>
  <c r="B64" i="72"/>
  <c r="D64" i="72" s="1"/>
  <c r="O62" i="72"/>
  <c r="M62" i="72"/>
  <c r="K62" i="72"/>
  <c r="I62" i="72"/>
  <c r="G62" i="72"/>
  <c r="E62" i="72"/>
  <c r="B62" i="72"/>
  <c r="O60" i="72"/>
  <c r="M60" i="72"/>
  <c r="K60" i="72"/>
  <c r="I60" i="72"/>
  <c r="G60" i="72"/>
  <c r="E60" i="72"/>
  <c r="B60" i="72"/>
  <c r="D60" i="72" s="1"/>
  <c r="O58" i="72"/>
  <c r="M58" i="72"/>
  <c r="K58" i="72"/>
  <c r="I58" i="72"/>
  <c r="G58" i="72"/>
  <c r="E58" i="72"/>
  <c r="B58" i="72"/>
  <c r="D58" i="72"/>
  <c r="O56" i="72"/>
  <c r="M56" i="72"/>
  <c r="K56" i="72"/>
  <c r="I56" i="72"/>
  <c r="G56" i="72"/>
  <c r="E56" i="72"/>
  <c r="B56" i="72"/>
  <c r="D56" i="72"/>
  <c r="O54" i="72"/>
  <c r="M54" i="72"/>
  <c r="K54" i="72"/>
  <c r="I54" i="72"/>
  <c r="G54" i="72"/>
  <c r="E54" i="72"/>
  <c r="B54" i="72"/>
  <c r="D54" i="72" s="1"/>
  <c r="O52" i="72"/>
  <c r="M52" i="72"/>
  <c r="K52" i="72"/>
  <c r="I52" i="72"/>
  <c r="G52" i="72"/>
  <c r="E52" i="72"/>
  <c r="B52" i="72"/>
  <c r="D52" i="72"/>
  <c r="O50" i="72"/>
  <c r="M50" i="72"/>
  <c r="K50" i="72"/>
  <c r="I50" i="72"/>
  <c r="G50" i="72"/>
  <c r="E50" i="72"/>
  <c r="B50" i="72"/>
  <c r="D50" i="72"/>
  <c r="O48" i="72"/>
  <c r="M48" i="72"/>
  <c r="K48" i="72"/>
  <c r="I48" i="72"/>
  <c r="G48" i="72"/>
  <c r="E48" i="72"/>
  <c r="B48" i="72"/>
  <c r="D48" i="72" s="1"/>
  <c r="O46" i="72"/>
  <c r="M46" i="72"/>
  <c r="K46" i="72"/>
  <c r="I46" i="72"/>
  <c r="G46" i="72"/>
  <c r="E46" i="72"/>
  <c r="B46" i="72"/>
  <c r="D46" i="72"/>
  <c r="O44" i="72"/>
  <c r="M44" i="72"/>
  <c r="K44" i="72"/>
  <c r="I44" i="72"/>
  <c r="G44" i="72"/>
  <c r="E44" i="72"/>
  <c r="B44" i="72"/>
  <c r="D44" i="72"/>
  <c r="O42" i="72"/>
  <c r="M42" i="72"/>
  <c r="K42" i="72"/>
  <c r="I42" i="72"/>
  <c r="G42" i="72"/>
  <c r="E42" i="72"/>
  <c r="B42" i="72"/>
  <c r="D42" i="72" s="1"/>
  <c r="O40" i="72"/>
  <c r="M40" i="72"/>
  <c r="K40" i="72"/>
  <c r="I40" i="72"/>
  <c r="G40" i="72"/>
  <c r="E40" i="72"/>
  <c r="B40" i="72"/>
  <c r="D40" i="72"/>
  <c r="O38" i="72"/>
  <c r="M38" i="72"/>
  <c r="K38" i="72"/>
  <c r="I38" i="72"/>
  <c r="G38" i="72"/>
  <c r="E38" i="72"/>
  <c r="B38" i="72"/>
  <c r="D38" i="72"/>
  <c r="O36" i="72"/>
  <c r="M36" i="72"/>
  <c r="K36" i="72"/>
  <c r="I36" i="72"/>
  <c r="G36" i="72"/>
  <c r="E36" i="72"/>
  <c r="B36" i="72"/>
  <c r="D36" i="72" s="1"/>
  <c r="O34" i="72"/>
  <c r="M34" i="72"/>
  <c r="K34" i="72"/>
  <c r="I34" i="72"/>
  <c r="G34" i="72"/>
  <c r="E34" i="72"/>
  <c r="B34" i="72"/>
  <c r="D34" i="72"/>
  <c r="O32" i="72"/>
  <c r="M32" i="72"/>
  <c r="K32" i="72"/>
  <c r="I32" i="72"/>
  <c r="G32" i="72"/>
  <c r="E32" i="72"/>
  <c r="B32" i="72"/>
  <c r="D32" i="72"/>
  <c r="O30" i="72"/>
  <c r="M30" i="72"/>
  <c r="K30" i="72"/>
  <c r="I30" i="72"/>
  <c r="G30" i="72"/>
  <c r="E30" i="72"/>
  <c r="B30" i="72"/>
  <c r="D30" i="72" s="1"/>
  <c r="O28" i="72"/>
  <c r="M28" i="72"/>
  <c r="K28" i="72"/>
  <c r="I28" i="72"/>
  <c r="G28" i="72"/>
  <c r="E28" i="72"/>
  <c r="B28" i="72"/>
  <c r="D28" i="72"/>
  <c r="O26" i="72"/>
  <c r="M26" i="72"/>
  <c r="K26" i="72"/>
  <c r="I26" i="72"/>
  <c r="G26" i="72"/>
  <c r="E26" i="72"/>
  <c r="B26" i="72"/>
  <c r="D26" i="72"/>
  <c r="O24" i="72"/>
  <c r="M24" i="72"/>
  <c r="K24" i="72"/>
  <c r="I24" i="72"/>
  <c r="G24" i="72"/>
  <c r="E24" i="72"/>
  <c r="B24" i="72"/>
  <c r="D24" i="72" s="1"/>
  <c r="O22" i="72"/>
  <c r="M22" i="72"/>
  <c r="K22" i="72"/>
  <c r="I22" i="72"/>
  <c r="G22" i="72"/>
  <c r="E22" i="72"/>
  <c r="B22" i="72"/>
  <c r="D22" i="72"/>
  <c r="O20" i="72"/>
  <c r="M20" i="72"/>
  <c r="K20" i="72"/>
  <c r="I20" i="72"/>
  <c r="G20" i="72"/>
  <c r="E20" i="72"/>
  <c r="B20" i="72"/>
  <c r="D20" i="72"/>
  <c r="O18" i="72"/>
  <c r="M18" i="72"/>
  <c r="K18" i="72"/>
  <c r="I18" i="72"/>
  <c r="G18" i="72"/>
  <c r="E18" i="72"/>
  <c r="B18" i="72"/>
  <c r="D18" i="72" s="1"/>
  <c r="O16" i="72"/>
  <c r="M16" i="72"/>
  <c r="K16" i="72"/>
  <c r="I16" i="72"/>
  <c r="G16" i="72"/>
  <c r="E16" i="72"/>
  <c r="B16" i="72"/>
  <c r="D16" i="72"/>
  <c r="O14" i="72"/>
  <c r="M14" i="72"/>
  <c r="K14" i="72"/>
  <c r="I14" i="72"/>
  <c r="G14" i="72"/>
  <c r="E14" i="72"/>
  <c r="B14" i="72"/>
  <c r="D14" i="72"/>
  <c r="O12" i="72"/>
  <c r="M12" i="72"/>
  <c r="K12" i="72"/>
  <c r="I12" i="72"/>
  <c r="G12" i="72"/>
  <c r="E12" i="72"/>
  <c r="B12" i="72"/>
  <c r="D12" i="72" s="1"/>
  <c r="O10" i="72"/>
  <c r="M10" i="72"/>
  <c r="K10" i="72"/>
  <c r="I10" i="72"/>
  <c r="G10" i="72"/>
  <c r="E10" i="72"/>
  <c r="B10" i="72"/>
  <c r="D10" i="72"/>
  <c r="O8" i="72"/>
  <c r="M8" i="72"/>
  <c r="K8" i="72"/>
  <c r="I8" i="72"/>
  <c r="G8" i="72"/>
  <c r="E8" i="72"/>
  <c r="B8" i="72"/>
  <c r="D62" i="72"/>
  <c r="O68" i="71"/>
  <c r="M68" i="71"/>
  <c r="K68" i="71"/>
  <c r="I68" i="71"/>
  <c r="G68" i="71"/>
  <c r="E68" i="71"/>
  <c r="B68" i="71"/>
  <c r="D68" i="71" s="1"/>
  <c r="O66" i="71"/>
  <c r="M66" i="71"/>
  <c r="K66" i="71"/>
  <c r="I66" i="71"/>
  <c r="G66" i="71"/>
  <c r="E66" i="71"/>
  <c r="B66" i="71"/>
  <c r="O64" i="71"/>
  <c r="M64" i="71"/>
  <c r="K64" i="71"/>
  <c r="I64" i="71"/>
  <c r="G64" i="71"/>
  <c r="E64" i="71"/>
  <c r="B64" i="71"/>
  <c r="O62" i="71"/>
  <c r="M62" i="71"/>
  <c r="K62" i="71"/>
  <c r="I62" i="71"/>
  <c r="G62" i="71"/>
  <c r="E62" i="71"/>
  <c r="B62" i="71"/>
  <c r="O60" i="71"/>
  <c r="M60" i="71"/>
  <c r="K60" i="71"/>
  <c r="I60" i="71"/>
  <c r="G60" i="71"/>
  <c r="E60" i="71"/>
  <c r="B60" i="71"/>
  <c r="O58" i="71"/>
  <c r="M58" i="71"/>
  <c r="K58" i="71"/>
  <c r="I58" i="71"/>
  <c r="G58" i="71"/>
  <c r="E58" i="71"/>
  <c r="B58" i="71"/>
  <c r="D58" i="71"/>
  <c r="O56" i="71"/>
  <c r="M56" i="71"/>
  <c r="K56" i="71"/>
  <c r="I56" i="71"/>
  <c r="G56" i="71"/>
  <c r="E56" i="71"/>
  <c r="B56" i="71"/>
  <c r="O54" i="71"/>
  <c r="M54" i="71"/>
  <c r="K54" i="71"/>
  <c r="I54" i="71"/>
  <c r="G54" i="71"/>
  <c r="E54" i="71"/>
  <c r="B54" i="71"/>
  <c r="D54" i="71" s="1"/>
  <c r="O52" i="71"/>
  <c r="M52" i="71"/>
  <c r="K52" i="71"/>
  <c r="I52" i="71"/>
  <c r="G52" i="71"/>
  <c r="E52" i="71"/>
  <c r="B52" i="71"/>
  <c r="D52" i="71"/>
  <c r="O50" i="71"/>
  <c r="M50" i="71"/>
  <c r="K50" i="71"/>
  <c r="I50" i="71"/>
  <c r="G50" i="71"/>
  <c r="E50" i="71"/>
  <c r="B50" i="71"/>
  <c r="D50" i="71" s="1"/>
  <c r="O48" i="71"/>
  <c r="M48" i="71"/>
  <c r="K48" i="71"/>
  <c r="I48" i="71"/>
  <c r="G48" i="71"/>
  <c r="E48" i="71"/>
  <c r="B48" i="71"/>
  <c r="D48" i="71" s="1"/>
  <c r="O46" i="71"/>
  <c r="M46" i="71"/>
  <c r="K46" i="71"/>
  <c r="I46" i="71"/>
  <c r="G46" i="71"/>
  <c r="E46" i="71"/>
  <c r="B46" i="71"/>
  <c r="D46" i="71"/>
  <c r="O44" i="71"/>
  <c r="M44" i="71"/>
  <c r="K44" i="71"/>
  <c r="I44" i="71"/>
  <c r="G44" i="71"/>
  <c r="E44" i="71"/>
  <c r="B44" i="71"/>
  <c r="D44" i="71" s="1"/>
  <c r="O42" i="71"/>
  <c r="M42" i="71"/>
  <c r="K42" i="71"/>
  <c r="I42" i="71"/>
  <c r="G42" i="71"/>
  <c r="E42" i="71"/>
  <c r="B42" i="71"/>
  <c r="D42" i="71" s="1"/>
  <c r="O40" i="71"/>
  <c r="M40" i="71"/>
  <c r="K40" i="71"/>
  <c r="I40" i="71"/>
  <c r="G40" i="71"/>
  <c r="E40" i="71"/>
  <c r="B40" i="71"/>
  <c r="D40" i="71"/>
  <c r="O38" i="71"/>
  <c r="M38" i="71"/>
  <c r="K38" i="71"/>
  <c r="I38" i="71"/>
  <c r="G38" i="71"/>
  <c r="E38" i="71"/>
  <c r="B38" i="71"/>
  <c r="O36" i="71"/>
  <c r="M36" i="71"/>
  <c r="K36" i="71"/>
  <c r="I36" i="71"/>
  <c r="G36" i="71"/>
  <c r="E36" i="71"/>
  <c r="B36" i="71"/>
  <c r="D36" i="71" s="1"/>
  <c r="O34" i="71"/>
  <c r="M34" i="71"/>
  <c r="K34" i="71"/>
  <c r="I34" i="71"/>
  <c r="G34" i="71"/>
  <c r="E34" i="71"/>
  <c r="B34" i="71"/>
  <c r="D34" i="71"/>
  <c r="O32" i="71"/>
  <c r="M32" i="71"/>
  <c r="K32" i="71"/>
  <c r="I32" i="71"/>
  <c r="G32" i="71"/>
  <c r="E32" i="71"/>
  <c r="B32" i="71"/>
  <c r="O30" i="71"/>
  <c r="M30" i="71"/>
  <c r="K30" i="71"/>
  <c r="I30" i="71"/>
  <c r="G30" i="71"/>
  <c r="E30" i="71"/>
  <c r="B30" i="71"/>
  <c r="D30" i="71" s="1"/>
  <c r="O28" i="71"/>
  <c r="M28" i="71"/>
  <c r="K28" i="71"/>
  <c r="I28" i="71"/>
  <c r="G28" i="71"/>
  <c r="E28" i="71"/>
  <c r="B28" i="71"/>
  <c r="D28" i="71"/>
  <c r="O26" i="71"/>
  <c r="M26" i="71"/>
  <c r="K26" i="71"/>
  <c r="I26" i="71"/>
  <c r="G26" i="71"/>
  <c r="E26" i="71"/>
  <c r="B26" i="71"/>
  <c r="O24" i="71"/>
  <c r="M24" i="71"/>
  <c r="K24" i="71"/>
  <c r="I24" i="71"/>
  <c r="G24" i="71"/>
  <c r="E24" i="71"/>
  <c r="B24" i="71"/>
  <c r="D24" i="71" s="1"/>
  <c r="O22" i="71"/>
  <c r="M22" i="71"/>
  <c r="K22" i="71"/>
  <c r="I22" i="71"/>
  <c r="G22" i="71"/>
  <c r="E22" i="71"/>
  <c r="B22" i="71"/>
  <c r="D22" i="71"/>
  <c r="O20" i="71"/>
  <c r="M20" i="71"/>
  <c r="K20" i="71"/>
  <c r="I20" i="71"/>
  <c r="G20" i="71"/>
  <c r="E20" i="71"/>
  <c r="B20" i="71"/>
  <c r="D20" i="71" s="1"/>
  <c r="O18" i="71"/>
  <c r="M18" i="71"/>
  <c r="K18" i="71"/>
  <c r="I18" i="71"/>
  <c r="G18" i="71"/>
  <c r="E18" i="71"/>
  <c r="B18" i="71"/>
  <c r="D18" i="71" s="1"/>
  <c r="O16" i="71"/>
  <c r="M16" i="71"/>
  <c r="K16" i="71"/>
  <c r="I16" i="71"/>
  <c r="G16" i="71"/>
  <c r="E16" i="71"/>
  <c r="B16" i="71"/>
  <c r="D16" i="71"/>
  <c r="O14" i="71"/>
  <c r="M14" i="71"/>
  <c r="K14" i="71"/>
  <c r="I14" i="71"/>
  <c r="G14" i="71"/>
  <c r="E14" i="71"/>
  <c r="B14" i="71"/>
  <c r="O12" i="71"/>
  <c r="M12" i="71"/>
  <c r="K12" i="71"/>
  <c r="I12" i="71"/>
  <c r="G12" i="71"/>
  <c r="E12" i="71"/>
  <c r="B12" i="71"/>
  <c r="D12" i="71" s="1"/>
  <c r="O10" i="71"/>
  <c r="M10" i="71"/>
  <c r="K10" i="71"/>
  <c r="I10" i="71"/>
  <c r="G10" i="71"/>
  <c r="E10" i="71"/>
  <c r="B10" i="71"/>
  <c r="D10" i="71"/>
  <c r="O8" i="71"/>
  <c r="M8" i="71"/>
  <c r="K8" i="71"/>
  <c r="I8" i="71"/>
  <c r="G8" i="71"/>
  <c r="E8" i="71"/>
  <c r="B8" i="71"/>
  <c r="D56" i="71" s="1"/>
  <c r="O68" i="70"/>
  <c r="M68" i="70"/>
  <c r="K68" i="70"/>
  <c r="I68" i="70"/>
  <c r="G68" i="70"/>
  <c r="E68" i="70"/>
  <c r="B68" i="70"/>
  <c r="D68" i="70" s="1"/>
  <c r="O66" i="70"/>
  <c r="M66" i="70"/>
  <c r="K66" i="70"/>
  <c r="I66" i="70"/>
  <c r="G66" i="70"/>
  <c r="E66" i="70"/>
  <c r="B66" i="70"/>
  <c r="D66" i="70"/>
  <c r="O64" i="70"/>
  <c r="M64" i="70"/>
  <c r="K64" i="70"/>
  <c r="I64" i="70"/>
  <c r="G64" i="70"/>
  <c r="E64" i="70"/>
  <c r="B64" i="70"/>
  <c r="O62" i="70"/>
  <c r="M62" i="70"/>
  <c r="K62" i="70"/>
  <c r="I62" i="70"/>
  <c r="G62" i="70"/>
  <c r="E62" i="70"/>
  <c r="B62" i="70"/>
  <c r="D62" i="70" s="1"/>
  <c r="O60" i="70"/>
  <c r="M60" i="70"/>
  <c r="K60" i="70"/>
  <c r="I60" i="70"/>
  <c r="G60" i="70"/>
  <c r="E60" i="70"/>
  <c r="B60" i="70"/>
  <c r="D60" i="70"/>
  <c r="O58" i="70"/>
  <c r="M58" i="70"/>
  <c r="K58" i="70"/>
  <c r="I58" i="70"/>
  <c r="G58" i="70"/>
  <c r="E58" i="70"/>
  <c r="B58" i="70"/>
  <c r="D58" i="70" s="1"/>
  <c r="O56" i="70"/>
  <c r="M56" i="70"/>
  <c r="K56" i="70"/>
  <c r="I56" i="70"/>
  <c r="G56" i="70"/>
  <c r="E56" i="70"/>
  <c r="B56" i="70"/>
  <c r="D56" i="70" s="1"/>
  <c r="O54" i="70"/>
  <c r="M54" i="70"/>
  <c r="K54" i="70"/>
  <c r="I54" i="70"/>
  <c r="G54" i="70"/>
  <c r="E54" i="70"/>
  <c r="B54" i="70"/>
  <c r="D54" i="70"/>
  <c r="O52" i="70"/>
  <c r="M52" i="70"/>
  <c r="K52" i="70"/>
  <c r="I52" i="70"/>
  <c r="G52" i="70"/>
  <c r="E52" i="70"/>
  <c r="B52" i="70"/>
  <c r="D52" i="70" s="1"/>
  <c r="O50" i="70"/>
  <c r="M50" i="70"/>
  <c r="K50" i="70"/>
  <c r="I50" i="70"/>
  <c r="G50" i="70"/>
  <c r="E50" i="70"/>
  <c r="B50" i="70"/>
  <c r="D50" i="70" s="1"/>
  <c r="O48" i="70"/>
  <c r="M48" i="70"/>
  <c r="K48" i="70"/>
  <c r="I48" i="70"/>
  <c r="G48" i="70"/>
  <c r="E48" i="70"/>
  <c r="B48" i="70"/>
  <c r="D48" i="70"/>
  <c r="O46" i="70"/>
  <c r="M46" i="70"/>
  <c r="K46" i="70"/>
  <c r="I46" i="70"/>
  <c r="G46" i="70"/>
  <c r="E46" i="70"/>
  <c r="B46" i="70"/>
  <c r="D46" i="70" s="1"/>
  <c r="O44" i="70"/>
  <c r="M44" i="70"/>
  <c r="K44" i="70"/>
  <c r="I44" i="70"/>
  <c r="G44" i="70"/>
  <c r="E44" i="70"/>
  <c r="B44" i="70"/>
  <c r="D44" i="70" s="1"/>
  <c r="O42" i="70"/>
  <c r="M42" i="70"/>
  <c r="K42" i="70"/>
  <c r="I42" i="70"/>
  <c r="G42" i="70"/>
  <c r="E42" i="70"/>
  <c r="B42" i="70"/>
  <c r="D42" i="70"/>
  <c r="O40" i="70"/>
  <c r="M40" i="70"/>
  <c r="K40" i="70"/>
  <c r="I40" i="70"/>
  <c r="G40" i="70"/>
  <c r="E40" i="70"/>
  <c r="B40" i="70"/>
  <c r="D40" i="70" s="1"/>
  <c r="O38" i="70"/>
  <c r="M38" i="70"/>
  <c r="K38" i="70"/>
  <c r="I38" i="70"/>
  <c r="G38" i="70"/>
  <c r="E38" i="70"/>
  <c r="B38" i="70"/>
  <c r="D38" i="70" s="1"/>
  <c r="O36" i="70"/>
  <c r="M36" i="70"/>
  <c r="K36" i="70"/>
  <c r="I36" i="70"/>
  <c r="G36" i="70"/>
  <c r="E36" i="70"/>
  <c r="B36" i="70"/>
  <c r="D36" i="70"/>
  <c r="O34" i="70"/>
  <c r="M34" i="70"/>
  <c r="K34" i="70"/>
  <c r="I34" i="70"/>
  <c r="G34" i="70"/>
  <c r="E34" i="70"/>
  <c r="B34" i="70"/>
  <c r="D34" i="70" s="1"/>
  <c r="O32" i="70"/>
  <c r="M32" i="70"/>
  <c r="K32" i="70"/>
  <c r="I32" i="70"/>
  <c r="G32" i="70"/>
  <c r="E32" i="70"/>
  <c r="B32" i="70"/>
  <c r="D32" i="70" s="1"/>
  <c r="O30" i="70"/>
  <c r="M30" i="70"/>
  <c r="K30" i="70"/>
  <c r="I30" i="70"/>
  <c r="G30" i="70"/>
  <c r="E30" i="70"/>
  <c r="B30" i="70"/>
  <c r="D30" i="70"/>
  <c r="O28" i="70"/>
  <c r="M28" i="70"/>
  <c r="K28" i="70"/>
  <c r="I28" i="70"/>
  <c r="G28" i="70"/>
  <c r="E28" i="70"/>
  <c r="B28" i="70"/>
  <c r="O26" i="70"/>
  <c r="M26" i="70"/>
  <c r="K26" i="70"/>
  <c r="I26" i="70"/>
  <c r="G26" i="70"/>
  <c r="E26" i="70"/>
  <c r="B26" i="70"/>
  <c r="D26" i="70" s="1"/>
  <c r="O24" i="70"/>
  <c r="M24" i="70"/>
  <c r="K24" i="70"/>
  <c r="I24" i="70"/>
  <c r="G24" i="70"/>
  <c r="E24" i="70"/>
  <c r="B24" i="70"/>
  <c r="D24" i="70"/>
  <c r="O22" i="70"/>
  <c r="M22" i="70"/>
  <c r="K22" i="70"/>
  <c r="I22" i="70"/>
  <c r="G22" i="70"/>
  <c r="E22" i="70"/>
  <c r="B22" i="70"/>
  <c r="O20" i="70"/>
  <c r="M20" i="70"/>
  <c r="K20" i="70"/>
  <c r="I20" i="70"/>
  <c r="G20" i="70"/>
  <c r="E20" i="70"/>
  <c r="B20" i="70"/>
  <c r="D20" i="70" s="1"/>
  <c r="O18" i="70"/>
  <c r="M18" i="70"/>
  <c r="K18" i="70"/>
  <c r="I18" i="70"/>
  <c r="G18" i="70"/>
  <c r="E18" i="70"/>
  <c r="B18" i="70"/>
  <c r="D18" i="70"/>
  <c r="O16" i="70"/>
  <c r="M16" i="70"/>
  <c r="K16" i="70"/>
  <c r="I16" i="70"/>
  <c r="G16" i="70"/>
  <c r="E16" i="70"/>
  <c r="B16" i="70"/>
  <c r="D16" i="70" s="1"/>
  <c r="O14" i="70"/>
  <c r="M14" i="70"/>
  <c r="K14" i="70"/>
  <c r="I14" i="70"/>
  <c r="G14" i="70"/>
  <c r="E14" i="70"/>
  <c r="B14" i="70"/>
  <c r="D14" i="70" s="1"/>
  <c r="O12" i="70"/>
  <c r="M12" i="70"/>
  <c r="K12" i="70"/>
  <c r="I12" i="70"/>
  <c r="G12" i="70"/>
  <c r="E12" i="70"/>
  <c r="B12" i="70"/>
  <c r="D12" i="70"/>
  <c r="O10" i="70"/>
  <c r="M10" i="70"/>
  <c r="K10" i="70"/>
  <c r="I10" i="70"/>
  <c r="G10" i="70"/>
  <c r="E10" i="70"/>
  <c r="B10" i="70"/>
  <c r="D10" i="70" s="1"/>
  <c r="O8" i="70"/>
  <c r="M8" i="70"/>
  <c r="K8" i="70"/>
  <c r="I8" i="70"/>
  <c r="G8" i="70"/>
  <c r="E8" i="70"/>
  <c r="B8" i="70"/>
  <c r="D64" i="70" s="1"/>
  <c r="D8" i="70"/>
  <c r="O68" i="69"/>
  <c r="M68" i="69"/>
  <c r="K68" i="69"/>
  <c r="I68" i="69"/>
  <c r="G68" i="69"/>
  <c r="E68" i="69"/>
  <c r="B68" i="69"/>
  <c r="D68" i="69" s="1"/>
  <c r="O66" i="69"/>
  <c r="M66" i="69"/>
  <c r="K66" i="69"/>
  <c r="I66" i="69"/>
  <c r="G66" i="69"/>
  <c r="E66" i="69"/>
  <c r="B66" i="69"/>
  <c r="O64" i="69"/>
  <c r="M64" i="69"/>
  <c r="K64" i="69"/>
  <c r="I64" i="69"/>
  <c r="G64" i="69"/>
  <c r="E64" i="69"/>
  <c r="B64" i="69"/>
  <c r="O62" i="69"/>
  <c r="M62" i="69"/>
  <c r="K62" i="69"/>
  <c r="I62" i="69"/>
  <c r="G62" i="69"/>
  <c r="E62" i="69"/>
  <c r="B62" i="69"/>
  <c r="O60" i="69"/>
  <c r="M60" i="69"/>
  <c r="K60" i="69"/>
  <c r="I60" i="69"/>
  <c r="G60" i="69"/>
  <c r="E60" i="69"/>
  <c r="B60" i="69"/>
  <c r="O58" i="69"/>
  <c r="M58" i="69"/>
  <c r="K58" i="69"/>
  <c r="I58" i="69"/>
  <c r="G58" i="69"/>
  <c r="E58" i="69"/>
  <c r="B58" i="69"/>
  <c r="O56" i="69"/>
  <c r="M56" i="69"/>
  <c r="K56" i="69"/>
  <c r="I56" i="69"/>
  <c r="G56" i="69"/>
  <c r="E56" i="69"/>
  <c r="B56" i="69"/>
  <c r="O54" i="69"/>
  <c r="M54" i="69"/>
  <c r="K54" i="69"/>
  <c r="I54" i="69"/>
  <c r="G54" i="69"/>
  <c r="E54" i="69"/>
  <c r="B54" i="69"/>
  <c r="O52" i="69"/>
  <c r="M52" i="69"/>
  <c r="K52" i="69"/>
  <c r="I52" i="69"/>
  <c r="G52" i="69"/>
  <c r="E52" i="69"/>
  <c r="B52" i="69"/>
  <c r="O50" i="69"/>
  <c r="M50" i="69"/>
  <c r="K50" i="69"/>
  <c r="I50" i="69"/>
  <c r="G50" i="69"/>
  <c r="E50" i="69"/>
  <c r="B50" i="69"/>
  <c r="O48" i="69"/>
  <c r="M48" i="69"/>
  <c r="K48" i="69"/>
  <c r="I48" i="69"/>
  <c r="G48" i="69"/>
  <c r="E48" i="69"/>
  <c r="B48" i="69"/>
  <c r="O46" i="69"/>
  <c r="M46" i="69"/>
  <c r="K46" i="69"/>
  <c r="I46" i="69"/>
  <c r="G46" i="69"/>
  <c r="E46" i="69"/>
  <c r="B46" i="69"/>
  <c r="O44" i="69"/>
  <c r="M44" i="69"/>
  <c r="K44" i="69"/>
  <c r="I44" i="69"/>
  <c r="G44" i="69"/>
  <c r="E44" i="69"/>
  <c r="B44" i="69"/>
  <c r="O42" i="69"/>
  <c r="M42" i="69"/>
  <c r="K42" i="69"/>
  <c r="I42" i="69"/>
  <c r="G42" i="69"/>
  <c r="E42" i="69"/>
  <c r="B42" i="69"/>
  <c r="O40" i="69"/>
  <c r="M40" i="69"/>
  <c r="K40" i="69"/>
  <c r="I40" i="69"/>
  <c r="G40" i="69"/>
  <c r="E40" i="69"/>
  <c r="B40" i="69"/>
  <c r="O38" i="69"/>
  <c r="M38" i="69"/>
  <c r="K38" i="69"/>
  <c r="I38" i="69"/>
  <c r="G38" i="69"/>
  <c r="E38" i="69"/>
  <c r="B38" i="69"/>
  <c r="O36" i="69"/>
  <c r="M36" i="69"/>
  <c r="K36" i="69"/>
  <c r="I36" i="69"/>
  <c r="G36" i="69"/>
  <c r="E36" i="69"/>
  <c r="B36" i="69"/>
  <c r="O34" i="69"/>
  <c r="M34" i="69"/>
  <c r="K34" i="69"/>
  <c r="I34" i="69"/>
  <c r="G34" i="69"/>
  <c r="E34" i="69"/>
  <c r="B34" i="69"/>
  <c r="O32" i="69"/>
  <c r="M32" i="69"/>
  <c r="K32" i="69"/>
  <c r="I32" i="69"/>
  <c r="G32" i="69"/>
  <c r="E32" i="69"/>
  <c r="B32" i="69"/>
  <c r="O30" i="69"/>
  <c r="M30" i="69"/>
  <c r="K30" i="69"/>
  <c r="I30" i="69"/>
  <c r="G30" i="69"/>
  <c r="E30" i="69"/>
  <c r="B30" i="69"/>
  <c r="O28" i="69"/>
  <c r="M28" i="69"/>
  <c r="K28" i="69"/>
  <c r="I28" i="69"/>
  <c r="G28" i="69"/>
  <c r="E28" i="69"/>
  <c r="B28" i="69"/>
  <c r="D28" i="69" s="1"/>
  <c r="O26" i="69"/>
  <c r="M26" i="69"/>
  <c r="K26" i="69"/>
  <c r="I26" i="69"/>
  <c r="G26" i="69"/>
  <c r="E26" i="69"/>
  <c r="B26" i="69"/>
  <c r="D26" i="69" s="1"/>
  <c r="O24" i="69"/>
  <c r="M24" i="69"/>
  <c r="K24" i="69"/>
  <c r="I24" i="69"/>
  <c r="G24" i="69"/>
  <c r="E24" i="69"/>
  <c r="B24" i="69"/>
  <c r="D24" i="69"/>
  <c r="O22" i="69"/>
  <c r="M22" i="69"/>
  <c r="K22" i="69"/>
  <c r="I22" i="69"/>
  <c r="G22" i="69"/>
  <c r="E22" i="69"/>
  <c r="B22" i="69"/>
  <c r="D22" i="69" s="1"/>
  <c r="O20" i="69"/>
  <c r="M20" i="69"/>
  <c r="K20" i="69"/>
  <c r="I20" i="69"/>
  <c r="G20" i="69"/>
  <c r="E20" i="69"/>
  <c r="B20" i="69"/>
  <c r="O18" i="69"/>
  <c r="M18" i="69"/>
  <c r="K18" i="69"/>
  <c r="I18" i="69"/>
  <c r="G18" i="69"/>
  <c r="E18" i="69"/>
  <c r="B18" i="69"/>
  <c r="D18" i="69"/>
  <c r="O16" i="69"/>
  <c r="M16" i="69"/>
  <c r="K16" i="69"/>
  <c r="I16" i="69"/>
  <c r="G16" i="69"/>
  <c r="E16" i="69"/>
  <c r="B16" i="69"/>
  <c r="D16" i="69" s="1"/>
  <c r="O14" i="69"/>
  <c r="M14" i="69"/>
  <c r="K14" i="69"/>
  <c r="I14" i="69"/>
  <c r="G14" i="69"/>
  <c r="E14" i="69"/>
  <c r="B14" i="69"/>
  <c r="O12" i="69"/>
  <c r="M12" i="69"/>
  <c r="K12" i="69"/>
  <c r="I12" i="69"/>
  <c r="G12" i="69"/>
  <c r="E12" i="69"/>
  <c r="B12" i="69"/>
  <c r="D12" i="69"/>
  <c r="O10" i="69"/>
  <c r="M10" i="69"/>
  <c r="K10" i="69"/>
  <c r="I10" i="69"/>
  <c r="G10" i="69"/>
  <c r="E10" i="69"/>
  <c r="B10" i="69"/>
  <c r="D10" i="69" s="1"/>
  <c r="O8" i="69"/>
  <c r="M8" i="69"/>
  <c r="K8" i="69"/>
  <c r="I8" i="69"/>
  <c r="G8" i="69"/>
  <c r="E8" i="69"/>
  <c r="B8" i="69"/>
  <c r="D20" i="69" s="1"/>
  <c r="O68" i="68"/>
  <c r="M68" i="68"/>
  <c r="K68" i="68"/>
  <c r="I68" i="68"/>
  <c r="G68" i="68"/>
  <c r="E68" i="68"/>
  <c r="B68" i="68"/>
  <c r="D68" i="68"/>
  <c r="O66" i="68"/>
  <c r="M66" i="68"/>
  <c r="K66" i="68"/>
  <c r="I66" i="68"/>
  <c r="G66" i="68"/>
  <c r="E66" i="68"/>
  <c r="B66" i="68"/>
  <c r="O64" i="68"/>
  <c r="M64" i="68"/>
  <c r="K64" i="68"/>
  <c r="I64" i="68"/>
  <c r="G64" i="68"/>
  <c r="E64" i="68"/>
  <c r="B64" i="68"/>
  <c r="D64" i="68" s="1"/>
  <c r="O62" i="68"/>
  <c r="M62" i="68"/>
  <c r="K62" i="68"/>
  <c r="I62" i="68"/>
  <c r="G62" i="68"/>
  <c r="E62" i="68"/>
  <c r="B62" i="68"/>
  <c r="D62" i="68"/>
  <c r="O60" i="68"/>
  <c r="M60" i="68"/>
  <c r="K60" i="68"/>
  <c r="I60" i="68"/>
  <c r="G60" i="68"/>
  <c r="E60" i="68"/>
  <c r="B60" i="68"/>
  <c r="O58" i="68"/>
  <c r="M58" i="68"/>
  <c r="K58" i="68"/>
  <c r="I58" i="68"/>
  <c r="G58" i="68"/>
  <c r="E58" i="68"/>
  <c r="B58" i="68"/>
  <c r="D58" i="68" s="1"/>
  <c r="O56" i="68"/>
  <c r="M56" i="68"/>
  <c r="K56" i="68"/>
  <c r="I56" i="68"/>
  <c r="G56" i="68"/>
  <c r="E56" i="68"/>
  <c r="B56" i="68"/>
  <c r="D56" i="68"/>
  <c r="O54" i="68"/>
  <c r="M54" i="68"/>
  <c r="K54" i="68"/>
  <c r="I54" i="68"/>
  <c r="G54" i="68"/>
  <c r="E54" i="68"/>
  <c r="B54" i="68"/>
  <c r="D54" i="68" s="1"/>
  <c r="O52" i="68"/>
  <c r="M52" i="68"/>
  <c r="K52" i="68"/>
  <c r="I52" i="68"/>
  <c r="G52" i="68"/>
  <c r="E52" i="68"/>
  <c r="B52" i="68"/>
  <c r="D52" i="68" s="1"/>
  <c r="O50" i="68"/>
  <c r="M50" i="68"/>
  <c r="K50" i="68"/>
  <c r="I50" i="68"/>
  <c r="G50" i="68"/>
  <c r="E50" i="68"/>
  <c r="B50" i="68"/>
  <c r="D50" i="68"/>
  <c r="O48" i="68"/>
  <c r="M48" i="68"/>
  <c r="K48" i="68"/>
  <c r="I48" i="68"/>
  <c r="G48" i="68"/>
  <c r="E48" i="68"/>
  <c r="B48" i="68"/>
  <c r="D48" i="68" s="1"/>
  <c r="O46" i="68"/>
  <c r="M46" i="68"/>
  <c r="K46" i="68"/>
  <c r="I46" i="68"/>
  <c r="G46" i="68"/>
  <c r="E46" i="68"/>
  <c r="B46" i="68"/>
  <c r="D46" i="68" s="1"/>
  <c r="O44" i="68"/>
  <c r="M44" i="68"/>
  <c r="K44" i="68"/>
  <c r="I44" i="68"/>
  <c r="G44" i="68"/>
  <c r="E44" i="68"/>
  <c r="B44" i="68"/>
  <c r="D44" i="68"/>
  <c r="O42" i="68"/>
  <c r="M42" i="68"/>
  <c r="K42" i="68"/>
  <c r="I42" i="68"/>
  <c r="G42" i="68"/>
  <c r="E42" i="68"/>
  <c r="B42" i="68"/>
  <c r="D42" i="68" s="1"/>
  <c r="O40" i="68"/>
  <c r="M40" i="68"/>
  <c r="K40" i="68"/>
  <c r="I40" i="68"/>
  <c r="G40" i="68"/>
  <c r="E40" i="68"/>
  <c r="B40" i="68"/>
  <c r="D40" i="68" s="1"/>
  <c r="O38" i="68"/>
  <c r="M38" i="68"/>
  <c r="K38" i="68"/>
  <c r="I38" i="68"/>
  <c r="G38" i="68"/>
  <c r="E38" i="68"/>
  <c r="B38" i="68"/>
  <c r="D38" i="68"/>
  <c r="O36" i="68"/>
  <c r="M36" i="68"/>
  <c r="K36" i="68"/>
  <c r="I36" i="68"/>
  <c r="G36" i="68"/>
  <c r="E36" i="68"/>
  <c r="B36" i="68"/>
  <c r="D36" i="68" s="1"/>
  <c r="O34" i="68"/>
  <c r="M34" i="68"/>
  <c r="K34" i="68"/>
  <c r="I34" i="68"/>
  <c r="G34" i="68"/>
  <c r="E34" i="68"/>
  <c r="B34" i="68"/>
  <c r="O32" i="68"/>
  <c r="M32" i="68"/>
  <c r="K32" i="68"/>
  <c r="I32" i="68"/>
  <c r="G32" i="68"/>
  <c r="E32" i="68"/>
  <c r="B32" i="68"/>
  <c r="D32" i="68"/>
  <c r="O30" i="68"/>
  <c r="M30" i="68"/>
  <c r="K30" i="68"/>
  <c r="I30" i="68"/>
  <c r="G30" i="68"/>
  <c r="E30" i="68"/>
  <c r="B30" i="68"/>
  <c r="O28" i="68"/>
  <c r="M28" i="68"/>
  <c r="K28" i="68"/>
  <c r="I28" i="68"/>
  <c r="G28" i="68"/>
  <c r="E28" i="68"/>
  <c r="B28" i="68"/>
  <c r="O26" i="68"/>
  <c r="M26" i="68"/>
  <c r="K26" i="68"/>
  <c r="I26" i="68"/>
  <c r="G26" i="68"/>
  <c r="E26" i="68"/>
  <c r="B26" i="68"/>
  <c r="D26" i="68"/>
  <c r="O24" i="68"/>
  <c r="M24" i="68"/>
  <c r="K24" i="68"/>
  <c r="I24" i="68"/>
  <c r="G24" i="68"/>
  <c r="E24" i="68"/>
  <c r="B24" i="68"/>
  <c r="D24" i="68" s="1"/>
  <c r="O22" i="68"/>
  <c r="M22" i="68"/>
  <c r="K22" i="68"/>
  <c r="I22" i="68"/>
  <c r="G22" i="68"/>
  <c r="E22" i="68"/>
  <c r="B22" i="68"/>
  <c r="D22" i="68" s="1"/>
  <c r="O20" i="68"/>
  <c r="M20" i="68"/>
  <c r="K20" i="68"/>
  <c r="I20" i="68"/>
  <c r="G20" i="68"/>
  <c r="E20" i="68"/>
  <c r="B20" i="68"/>
  <c r="D20" i="68"/>
  <c r="O18" i="68"/>
  <c r="M18" i="68"/>
  <c r="K18" i="68"/>
  <c r="I18" i="68"/>
  <c r="G18" i="68"/>
  <c r="E18" i="68"/>
  <c r="B18" i="68"/>
  <c r="D18" i="68" s="1"/>
  <c r="O16" i="68"/>
  <c r="M16" i="68"/>
  <c r="K16" i="68"/>
  <c r="I16" i="68"/>
  <c r="G16" i="68"/>
  <c r="E16" i="68"/>
  <c r="B16" i="68"/>
  <c r="O14" i="68"/>
  <c r="M14" i="68"/>
  <c r="K14" i="68"/>
  <c r="I14" i="68"/>
  <c r="G14" i="68"/>
  <c r="E14" i="68"/>
  <c r="B14" i="68"/>
  <c r="D14" i="68"/>
  <c r="O12" i="68"/>
  <c r="M12" i="68"/>
  <c r="K12" i="68"/>
  <c r="I12" i="68"/>
  <c r="G12" i="68"/>
  <c r="E12" i="68"/>
  <c r="B12" i="68"/>
  <c r="D12" i="68" s="1"/>
  <c r="O10" i="68"/>
  <c r="M10" i="68"/>
  <c r="K10" i="68"/>
  <c r="I10" i="68"/>
  <c r="G10" i="68"/>
  <c r="E10" i="68"/>
  <c r="B10" i="68"/>
  <c r="O8" i="68"/>
  <c r="M8" i="68"/>
  <c r="K8" i="68"/>
  <c r="I8" i="68"/>
  <c r="G8" i="68"/>
  <c r="E8" i="68"/>
  <c r="B8" i="68"/>
  <c r="D66" i="68" s="1"/>
  <c r="D8" i="68"/>
  <c r="O68" i="67"/>
  <c r="M68" i="67"/>
  <c r="K68" i="67"/>
  <c r="I68" i="67"/>
  <c r="G68" i="67"/>
  <c r="E68" i="67"/>
  <c r="B68" i="67"/>
  <c r="D68" i="67" s="1"/>
  <c r="O66" i="67"/>
  <c r="M66" i="67"/>
  <c r="K66" i="67"/>
  <c r="I66" i="67"/>
  <c r="G66" i="67"/>
  <c r="E66" i="67"/>
  <c r="B66" i="67"/>
  <c r="O64" i="67"/>
  <c r="M64" i="67"/>
  <c r="K64" i="67"/>
  <c r="I64" i="67"/>
  <c r="G64" i="67"/>
  <c r="E64" i="67"/>
  <c r="B64" i="67"/>
  <c r="D64" i="67"/>
  <c r="O62" i="67"/>
  <c r="M62" i="67"/>
  <c r="K62" i="67"/>
  <c r="I62" i="67"/>
  <c r="G62" i="67"/>
  <c r="E62" i="67"/>
  <c r="B62" i="67"/>
  <c r="O60" i="67"/>
  <c r="M60" i="67"/>
  <c r="K60" i="67"/>
  <c r="I60" i="67"/>
  <c r="G60" i="67"/>
  <c r="E60" i="67"/>
  <c r="B60" i="67"/>
  <c r="O58" i="67"/>
  <c r="M58" i="67"/>
  <c r="K58" i="67"/>
  <c r="I58" i="67"/>
  <c r="G58" i="67"/>
  <c r="E58" i="67"/>
  <c r="B58" i="67"/>
  <c r="D58" i="67"/>
  <c r="O56" i="67"/>
  <c r="M56" i="67"/>
  <c r="K56" i="67"/>
  <c r="I56" i="67"/>
  <c r="G56" i="67"/>
  <c r="E56" i="67"/>
  <c r="B56" i="67"/>
  <c r="O54" i="67"/>
  <c r="M54" i="67"/>
  <c r="K54" i="67"/>
  <c r="I54" i="67"/>
  <c r="G54" i="67"/>
  <c r="E54" i="67"/>
  <c r="B54" i="67"/>
  <c r="O52" i="67"/>
  <c r="M52" i="67"/>
  <c r="K52" i="67"/>
  <c r="I52" i="67"/>
  <c r="G52" i="67"/>
  <c r="E52" i="67"/>
  <c r="B52" i="67"/>
  <c r="D52" i="67"/>
  <c r="O50" i="67"/>
  <c r="M50" i="67"/>
  <c r="K50" i="67"/>
  <c r="I50" i="67"/>
  <c r="G50" i="67"/>
  <c r="E50" i="67"/>
  <c r="B50" i="67"/>
  <c r="D50" i="67" s="1"/>
  <c r="O48" i="67"/>
  <c r="M48" i="67"/>
  <c r="K48" i="67"/>
  <c r="I48" i="67"/>
  <c r="G48" i="67"/>
  <c r="E48" i="67"/>
  <c r="B48" i="67"/>
  <c r="O46" i="67"/>
  <c r="M46" i="67"/>
  <c r="K46" i="67"/>
  <c r="I46" i="67"/>
  <c r="G46" i="67"/>
  <c r="E46" i="67"/>
  <c r="B46" i="67"/>
  <c r="D46" i="67"/>
  <c r="O44" i="67"/>
  <c r="M44" i="67"/>
  <c r="K44" i="67"/>
  <c r="I44" i="67"/>
  <c r="G44" i="67"/>
  <c r="E44" i="67"/>
  <c r="B44" i="67"/>
  <c r="O42" i="67"/>
  <c r="M42" i="67"/>
  <c r="K42" i="67"/>
  <c r="I42" i="67"/>
  <c r="G42" i="67"/>
  <c r="E42" i="67"/>
  <c r="B42" i="67"/>
  <c r="O40" i="67"/>
  <c r="M40" i="67"/>
  <c r="K40" i="67"/>
  <c r="I40" i="67"/>
  <c r="G40" i="67"/>
  <c r="E40" i="67"/>
  <c r="B40" i="67"/>
  <c r="D40" i="67"/>
  <c r="O38" i="67"/>
  <c r="M38" i="67"/>
  <c r="K38" i="67"/>
  <c r="I38" i="67"/>
  <c r="G38" i="67"/>
  <c r="E38" i="67"/>
  <c r="B38" i="67"/>
  <c r="O36" i="67"/>
  <c r="M36" i="67"/>
  <c r="K36" i="67"/>
  <c r="I36" i="67"/>
  <c r="G36" i="67"/>
  <c r="E36" i="67"/>
  <c r="B36" i="67"/>
  <c r="O34" i="67"/>
  <c r="M34" i="67"/>
  <c r="K34" i="67"/>
  <c r="I34" i="67"/>
  <c r="G34" i="67"/>
  <c r="E34" i="67"/>
  <c r="B34" i="67"/>
  <c r="D34" i="67"/>
  <c r="O32" i="67"/>
  <c r="M32" i="67"/>
  <c r="K32" i="67"/>
  <c r="I32" i="67"/>
  <c r="G32" i="67"/>
  <c r="E32" i="67"/>
  <c r="B32" i="67"/>
  <c r="O30" i="67"/>
  <c r="M30" i="67"/>
  <c r="K30" i="67"/>
  <c r="I30" i="67"/>
  <c r="G30" i="67"/>
  <c r="E30" i="67"/>
  <c r="B30" i="67"/>
  <c r="O28" i="67"/>
  <c r="M28" i="67"/>
  <c r="K28" i="67"/>
  <c r="I28" i="67"/>
  <c r="G28" i="67"/>
  <c r="E28" i="67"/>
  <c r="B28" i="67"/>
  <c r="D28" i="67"/>
  <c r="O26" i="67"/>
  <c r="M26" i="67"/>
  <c r="K26" i="67"/>
  <c r="I26" i="67"/>
  <c r="G26" i="67"/>
  <c r="E26" i="67"/>
  <c r="B26" i="67"/>
  <c r="D26" i="67" s="1"/>
  <c r="O24" i="67"/>
  <c r="M24" i="67"/>
  <c r="K24" i="67"/>
  <c r="I24" i="67"/>
  <c r="G24" i="67"/>
  <c r="E24" i="67"/>
  <c r="B24" i="67"/>
  <c r="D24" i="67" s="1"/>
  <c r="O22" i="67"/>
  <c r="M22" i="67"/>
  <c r="K22" i="67"/>
  <c r="I22" i="67"/>
  <c r="G22" i="67"/>
  <c r="E22" i="67"/>
  <c r="B22" i="67"/>
  <c r="D22" i="67"/>
  <c r="O20" i="67"/>
  <c r="M20" i="67"/>
  <c r="K20" i="67"/>
  <c r="I20" i="67"/>
  <c r="G20" i="67"/>
  <c r="E20" i="67"/>
  <c r="B20" i="67"/>
  <c r="O18" i="67"/>
  <c r="M18" i="67"/>
  <c r="K18" i="67"/>
  <c r="I18" i="67"/>
  <c r="G18" i="67"/>
  <c r="E18" i="67"/>
  <c r="B18" i="67"/>
  <c r="O16" i="67"/>
  <c r="M16" i="67"/>
  <c r="K16" i="67"/>
  <c r="I16" i="67"/>
  <c r="G16" i="67"/>
  <c r="E16" i="67"/>
  <c r="B16" i="67"/>
  <c r="D16" i="67"/>
  <c r="O14" i="67"/>
  <c r="M14" i="67"/>
  <c r="K14" i="67"/>
  <c r="I14" i="67"/>
  <c r="G14" i="67"/>
  <c r="E14" i="67"/>
  <c r="B14" i="67"/>
  <c r="O12" i="67"/>
  <c r="M12" i="67"/>
  <c r="K12" i="67"/>
  <c r="I12" i="67"/>
  <c r="G12" i="67"/>
  <c r="E12" i="67"/>
  <c r="B12" i="67"/>
  <c r="O10" i="67"/>
  <c r="M10" i="67"/>
  <c r="K10" i="67"/>
  <c r="I10" i="67"/>
  <c r="G10" i="67"/>
  <c r="E10" i="67"/>
  <c r="B10" i="67"/>
  <c r="D10" i="67"/>
  <c r="O8" i="67"/>
  <c r="M8" i="67"/>
  <c r="K8" i="67"/>
  <c r="I8" i="67"/>
  <c r="G8" i="67"/>
  <c r="E8" i="67"/>
  <c r="B8" i="67"/>
  <c r="D62" i="67" s="1"/>
  <c r="D8" i="67"/>
  <c r="CG6" i="66"/>
  <c r="CF6" i="66"/>
  <c r="CE6" i="66"/>
  <c r="CD6" i="66"/>
  <c r="CC6" i="66"/>
  <c r="CB6" i="66"/>
  <c r="CA6" i="66"/>
  <c r="BZ6" i="66"/>
  <c r="BY6" i="66"/>
  <c r="BX6" i="66"/>
  <c r="BW6" i="66"/>
  <c r="BV6" i="66"/>
  <c r="BU6" i="66"/>
  <c r="BT6" i="66"/>
  <c r="BS6" i="66"/>
  <c r="BR6" i="66"/>
  <c r="BQ6" i="66"/>
  <c r="BP6" i="66"/>
  <c r="BO6" i="66"/>
  <c r="BN6" i="66"/>
  <c r="BM6" i="66"/>
  <c r="BL6" i="66"/>
  <c r="BK6" i="66"/>
  <c r="BJ6" i="66"/>
  <c r="BI6" i="66"/>
  <c r="BH6" i="66"/>
  <c r="BG6" i="66"/>
  <c r="BF6" i="66"/>
  <c r="BE6" i="66"/>
  <c r="BD6" i="66"/>
  <c r="AQ6" i="66"/>
  <c r="AP6" i="66"/>
  <c r="AO6" i="66"/>
  <c r="AN6" i="66"/>
  <c r="AM6" i="66"/>
  <c r="AL6" i="66"/>
  <c r="AK6" i="66"/>
  <c r="AJ6" i="66"/>
  <c r="AI6" i="66"/>
  <c r="AH6" i="66"/>
  <c r="AG6" i="66"/>
  <c r="AF6" i="66"/>
  <c r="AE6" i="66"/>
  <c r="AD6" i="66"/>
  <c r="AC6" i="66"/>
  <c r="AB6" i="66"/>
  <c r="AA6" i="66"/>
  <c r="Z6" i="66"/>
  <c r="Y6" i="66"/>
  <c r="X6" i="66"/>
  <c r="W6" i="66"/>
  <c r="V6" i="66"/>
  <c r="U6" i="66"/>
  <c r="T6" i="66"/>
  <c r="S6" i="66"/>
  <c r="R6" i="66"/>
  <c r="Q6" i="66"/>
  <c r="P6" i="66"/>
  <c r="O6" i="66"/>
  <c r="N6" i="66"/>
  <c r="O68" i="65"/>
  <c r="M68" i="65"/>
  <c r="K68" i="65"/>
  <c r="I68" i="65"/>
  <c r="G68" i="65"/>
  <c r="E68" i="65"/>
  <c r="B68" i="65"/>
  <c r="O66" i="65"/>
  <c r="M66" i="65"/>
  <c r="K66" i="65"/>
  <c r="I66" i="65"/>
  <c r="G66" i="65"/>
  <c r="E66" i="65"/>
  <c r="B66" i="65"/>
  <c r="O64" i="65"/>
  <c r="M64" i="65"/>
  <c r="K64" i="65"/>
  <c r="I64" i="65"/>
  <c r="G64" i="65"/>
  <c r="E64" i="65"/>
  <c r="B64" i="65"/>
  <c r="O62" i="65"/>
  <c r="M62" i="65"/>
  <c r="K62" i="65"/>
  <c r="I62" i="65"/>
  <c r="G62" i="65"/>
  <c r="E62" i="65"/>
  <c r="B62" i="65"/>
  <c r="O60" i="65"/>
  <c r="M60" i="65"/>
  <c r="K60" i="65"/>
  <c r="I60" i="65"/>
  <c r="G60" i="65"/>
  <c r="E60" i="65"/>
  <c r="B60" i="65"/>
  <c r="O58" i="65"/>
  <c r="M58" i="65"/>
  <c r="K58" i="65"/>
  <c r="I58" i="65"/>
  <c r="G58" i="65"/>
  <c r="E58" i="65"/>
  <c r="B58" i="65"/>
  <c r="O56" i="65"/>
  <c r="M56" i="65"/>
  <c r="K56" i="65"/>
  <c r="I56" i="65"/>
  <c r="G56" i="65"/>
  <c r="E56" i="65"/>
  <c r="B56" i="65"/>
  <c r="O54" i="65"/>
  <c r="M54" i="65"/>
  <c r="K54" i="65"/>
  <c r="I54" i="65"/>
  <c r="G54" i="65"/>
  <c r="E54" i="65"/>
  <c r="B54" i="65"/>
  <c r="O52" i="65"/>
  <c r="M52" i="65"/>
  <c r="K52" i="65"/>
  <c r="I52" i="65"/>
  <c r="G52" i="65"/>
  <c r="E52" i="65"/>
  <c r="B52" i="65"/>
  <c r="O50" i="65"/>
  <c r="M50" i="65"/>
  <c r="K50" i="65"/>
  <c r="I50" i="65"/>
  <c r="G50" i="65"/>
  <c r="E50" i="65"/>
  <c r="B50" i="65"/>
  <c r="O48" i="65"/>
  <c r="M48" i="65"/>
  <c r="K48" i="65"/>
  <c r="I48" i="65"/>
  <c r="G48" i="65"/>
  <c r="E48" i="65"/>
  <c r="B48" i="65"/>
  <c r="O46" i="65"/>
  <c r="M46" i="65"/>
  <c r="K46" i="65"/>
  <c r="I46" i="65"/>
  <c r="G46" i="65"/>
  <c r="E46" i="65"/>
  <c r="B46" i="65"/>
  <c r="O44" i="65"/>
  <c r="M44" i="65"/>
  <c r="K44" i="65"/>
  <c r="I44" i="65"/>
  <c r="G44" i="65"/>
  <c r="E44" i="65"/>
  <c r="B44" i="65"/>
  <c r="O42" i="65"/>
  <c r="M42" i="65"/>
  <c r="K42" i="65"/>
  <c r="I42" i="65"/>
  <c r="G42" i="65"/>
  <c r="E42" i="65"/>
  <c r="B42" i="65"/>
  <c r="O40" i="65"/>
  <c r="M40" i="65"/>
  <c r="K40" i="65"/>
  <c r="I40" i="65"/>
  <c r="G40" i="65"/>
  <c r="E40" i="65"/>
  <c r="B40" i="65"/>
  <c r="O38" i="65"/>
  <c r="M38" i="65"/>
  <c r="K38" i="65"/>
  <c r="I38" i="65"/>
  <c r="G38" i="65"/>
  <c r="E38" i="65"/>
  <c r="B38" i="65"/>
  <c r="O36" i="65"/>
  <c r="M36" i="65"/>
  <c r="K36" i="65"/>
  <c r="I36" i="65"/>
  <c r="G36" i="65"/>
  <c r="E36" i="65"/>
  <c r="B36" i="65"/>
  <c r="O34" i="65"/>
  <c r="M34" i="65"/>
  <c r="K34" i="65"/>
  <c r="I34" i="65"/>
  <c r="G34" i="65"/>
  <c r="E34" i="65"/>
  <c r="B34" i="65"/>
  <c r="O32" i="65"/>
  <c r="M32" i="65"/>
  <c r="K32" i="65"/>
  <c r="I32" i="65"/>
  <c r="G32" i="65"/>
  <c r="E32" i="65"/>
  <c r="B32" i="65"/>
  <c r="O30" i="65"/>
  <c r="M30" i="65"/>
  <c r="K30" i="65"/>
  <c r="I30" i="65"/>
  <c r="G30" i="65"/>
  <c r="E30" i="65"/>
  <c r="B30" i="65"/>
  <c r="O28" i="65"/>
  <c r="M28" i="65"/>
  <c r="K28" i="65"/>
  <c r="I28" i="65"/>
  <c r="G28" i="65"/>
  <c r="E28" i="65"/>
  <c r="B28" i="65"/>
  <c r="O26" i="65"/>
  <c r="M26" i="65"/>
  <c r="K26" i="65"/>
  <c r="I26" i="65"/>
  <c r="G26" i="65"/>
  <c r="E26" i="65"/>
  <c r="B26" i="65"/>
  <c r="O24" i="65"/>
  <c r="M24" i="65"/>
  <c r="K24" i="65"/>
  <c r="I24" i="65"/>
  <c r="G24" i="65"/>
  <c r="E24" i="65"/>
  <c r="B24" i="65"/>
  <c r="O22" i="65"/>
  <c r="M22" i="65"/>
  <c r="K22" i="65"/>
  <c r="I22" i="65"/>
  <c r="G22" i="65"/>
  <c r="E22" i="65"/>
  <c r="B22" i="65"/>
  <c r="O20" i="65"/>
  <c r="M20" i="65"/>
  <c r="K20" i="65"/>
  <c r="I20" i="65"/>
  <c r="G20" i="65"/>
  <c r="E20" i="65"/>
  <c r="B20" i="65"/>
  <c r="O18" i="65"/>
  <c r="M18" i="65"/>
  <c r="K18" i="65"/>
  <c r="I18" i="65"/>
  <c r="G18" i="65"/>
  <c r="E18" i="65"/>
  <c r="B18" i="65"/>
  <c r="D18" i="65"/>
  <c r="O16" i="65"/>
  <c r="M16" i="65"/>
  <c r="K16" i="65"/>
  <c r="I16" i="65"/>
  <c r="G16" i="65"/>
  <c r="E16" i="65"/>
  <c r="B16" i="65"/>
  <c r="D16" i="65" s="1"/>
  <c r="O14" i="65"/>
  <c r="M14" i="65"/>
  <c r="K14" i="65"/>
  <c r="I14" i="65"/>
  <c r="G14" i="65"/>
  <c r="E14" i="65"/>
  <c r="B14" i="65"/>
  <c r="D14" i="65" s="1"/>
  <c r="O12" i="65"/>
  <c r="M12" i="65"/>
  <c r="K12" i="65"/>
  <c r="I12" i="65"/>
  <c r="G12" i="65"/>
  <c r="E12" i="65"/>
  <c r="B12" i="65"/>
  <c r="D12" i="65"/>
  <c r="O10" i="65"/>
  <c r="M10" i="65"/>
  <c r="K10" i="65"/>
  <c r="I10" i="65"/>
  <c r="G10" i="65"/>
  <c r="E10" i="65"/>
  <c r="B10" i="65"/>
  <c r="D10" i="65" s="1"/>
  <c r="O8" i="65"/>
  <c r="M8" i="65"/>
  <c r="K8" i="65"/>
  <c r="I8" i="65"/>
  <c r="G8" i="65"/>
  <c r="E8" i="65"/>
  <c r="B8" i="65"/>
  <c r="D68" i="65"/>
  <c r="O68" i="64"/>
  <c r="M68" i="64"/>
  <c r="K68" i="64"/>
  <c r="I68" i="64"/>
  <c r="G68" i="64"/>
  <c r="E68" i="64"/>
  <c r="B68" i="64"/>
  <c r="D68" i="64"/>
  <c r="O66" i="64"/>
  <c r="M66" i="64"/>
  <c r="K66" i="64"/>
  <c r="I66" i="64"/>
  <c r="G66" i="64"/>
  <c r="E66" i="64"/>
  <c r="B66" i="64"/>
  <c r="D66" i="64" s="1"/>
  <c r="O64" i="64"/>
  <c r="M64" i="64"/>
  <c r="K64" i="64"/>
  <c r="I64" i="64"/>
  <c r="G64" i="64"/>
  <c r="E64" i="64"/>
  <c r="B64" i="64"/>
  <c r="O62" i="64"/>
  <c r="M62" i="64"/>
  <c r="K62" i="64"/>
  <c r="I62" i="64"/>
  <c r="G62" i="64"/>
  <c r="E62" i="64"/>
  <c r="B62" i="64"/>
  <c r="D62" i="64"/>
  <c r="O60" i="64"/>
  <c r="M60" i="64"/>
  <c r="K60" i="64"/>
  <c r="I60" i="64"/>
  <c r="G60" i="64"/>
  <c r="E60" i="64"/>
  <c r="B60" i="64"/>
  <c r="D60" i="64" s="1"/>
  <c r="O58" i="64"/>
  <c r="M58" i="64"/>
  <c r="K58" i="64"/>
  <c r="I58" i="64"/>
  <c r="G58" i="64"/>
  <c r="E58" i="64"/>
  <c r="B58" i="64"/>
  <c r="O56" i="64"/>
  <c r="M56" i="64"/>
  <c r="K56" i="64"/>
  <c r="I56" i="64"/>
  <c r="G56" i="64"/>
  <c r="E56" i="64"/>
  <c r="B56" i="64"/>
  <c r="D56" i="64"/>
  <c r="O54" i="64"/>
  <c r="M54" i="64"/>
  <c r="K54" i="64"/>
  <c r="I54" i="64"/>
  <c r="G54" i="64"/>
  <c r="E54" i="64"/>
  <c r="B54" i="64"/>
  <c r="D54" i="64" s="1"/>
  <c r="O52" i="64"/>
  <c r="M52" i="64"/>
  <c r="K52" i="64"/>
  <c r="I52" i="64"/>
  <c r="G52" i="64"/>
  <c r="E52" i="64"/>
  <c r="B52" i="64"/>
  <c r="O50" i="64"/>
  <c r="M50" i="64"/>
  <c r="K50" i="64"/>
  <c r="I50" i="64"/>
  <c r="G50" i="64"/>
  <c r="E50" i="64"/>
  <c r="B50" i="64"/>
  <c r="D50" i="64"/>
  <c r="O48" i="64"/>
  <c r="M48" i="64"/>
  <c r="K48" i="64"/>
  <c r="I48" i="64"/>
  <c r="G48" i="64"/>
  <c r="E48" i="64"/>
  <c r="B48" i="64"/>
  <c r="D48" i="64" s="1"/>
  <c r="O46" i="64"/>
  <c r="M46" i="64"/>
  <c r="K46" i="64"/>
  <c r="I46" i="64"/>
  <c r="G46" i="64"/>
  <c r="E46" i="64"/>
  <c r="B46" i="64"/>
  <c r="O44" i="64"/>
  <c r="M44" i="64"/>
  <c r="K44" i="64"/>
  <c r="I44" i="64"/>
  <c r="G44" i="64"/>
  <c r="E44" i="64"/>
  <c r="B44" i="64"/>
  <c r="D44" i="64"/>
  <c r="O42" i="64"/>
  <c r="M42" i="64"/>
  <c r="K42" i="64"/>
  <c r="I42" i="64"/>
  <c r="G42" i="64"/>
  <c r="E42" i="64"/>
  <c r="B42" i="64"/>
  <c r="D42" i="64" s="1"/>
  <c r="O40" i="64"/>
  <c r="M40" i="64"/>
  <c r="K40" i="64"/>
  <c r="I40" i="64"/>
  <c r="G40" i="64"/>
  <c r="E40" i="64"/>
  <c r="B40" i="64"/>
  <c r="D40" i="64" s="1"/>
  <c r="O38" i="64"/>
  <c r="M38" i="64"/>
  <c r="K38" i="64"/>
  <c r="I38" i="64"/>
  <c r="G38" i="64"/>
  <c r="E38" i="64"/>
  <c r="B38" i="64"/>
  <c r="D38" i="64"/>
  <c r="O36" i="64"/>
  <c r="M36" i="64"/>
  <c r="K36" i="64"/>
  <c r="I36" i="64"/>
  <c r="G36" i="64"/>
  <c r="E36" i="64"/>
  <c r="B36" i="64"/>
  <c r="D36" i="64" s="1"/>
  <c r="O34" i="64"/>
  <c r="M34" i="64"/>
  <c r="K34" i="64"/>
  <c r="I34" i="64"/>
  <c r="G34" i="64"/>
  <c r="E34" i="64"/>
  <c r="B34" i="64"/>
  <c r="O32" i="64"/>
  <c r="M32" i="64"/>
  <c r="K32" i="64"/>
  <c r="I32" i="64"/>
  <c r="G32" i="64"/>
  <c r="E32" i="64"/>
  <c r="B32" i="64"/>
  <c r="D32" i="64"/>
  <c r="O30" i="64"/>
  <c r="M30" i="64"/>
  <c r="K30" i="64"/>
  <c r="I30" i="64"/>
  <c r="G30" i="64"/>
  <c r="E30" i="64"/>
  <c r="B30" i="64"/>
  <c r="D30" i="64" s="1"/>
  <c r="O28" i="64"/>
  <c r="M28" i="64"/>
  <c r="K28" i="64"/>
  <c r="I28" i="64"/>
  <c r="G28" i="64"/>
  <c r="E28" i="64"/>
  <c r="B28" i="64"/>
  <c r="O26" i="64"/>
  <c r="M26" i="64"/>
  <c r="K26" i="64"/>
  <c r="I26" i="64"/>
  <c r="G26" i="64"/>
  <c r="E26" i="64"/>
  <c r="B26" i="64"/>
  <c r="D26" i="64"/>
  <c r="O24" i="64"/>
  <c r="M24" i="64"/>
  <c r="K24" i="64"/>
  <c r="I24" i="64"/>
  <c r="G24" i="64"/>
  <c r="E24" i="64"/>
  <c r="B24" i="64"/>
  <c r="D24" i="64" s="1"/>
  <c r="O22" i="64"/>
  <c r="M22" i="64"/>
  <c r="K22" i="64"/>
  <c r="I22" i="64"/>
  <c r="G22" i="64"/>
  <c r="E22" i="64"/>
  <c r="B22" i="64"/>
  <c r="D22" i="64" s="1"/>
  <c r="O20" i="64"/>
  <c r="M20" i="64"/>
  <c r="K20" i="64"/>
  <c r="I20" i="64"/>
  <c r="G20" i="64"/>
  <c r="E20" i="64"/>
  <c r="B20" i="64"/>
  <c r="D20" i="64"/>
  <c r="O18" i="64"/>
  <c r="M18" i="64"/>
  <c r="K18" i="64"/>
  <c r="I18" i="64"/>
  <c r="G18" i="64"/>
  <c r="E18" i="64"/>
  <c r="B18" i="64"/>
  <c r="D18" i="64" s="1"/>
  <c r="O16" i="64"/>
  <c r="M16" i="64"/>
  <c r="K16" i="64"/>
  <c r="I16" i="64"/>
  <c r="G16" i="64"/>
  <c r="E16" i="64"/>
  <c r="B16" i="64"/>
  <c r="O14" i="64"/>
  <c r="M14" i="64"/>
  <c r="K14" i="64"/>
  <c r="I14" i="64"/>
  <c r="G14" i="64"/>
  <c r="E14" i="64"/>
  <c r="B14" i="64"/>
  <c r="D14" i="64"/>
  <c r="O12" i="64"/>
  <c r="M12" i="64"/>
  <c r="K12" i="64"/>
  <c r="I12" i="64"/>
  <c r="G12" i="64"/>
  <c r="E12" i="64"/>
  <c r="B12" i="64"/>
  <c r="D12" i="64" s="1"/>
  <c r="O10" i="64"/>
  <c r="M10" i="64"/>
  <c r="K10" i="64"/>
  <c r="I10" i="64"/>
  <c r="G10" i="64"/>
  <c r="E10" i="64"/>
  <c r="B10" i="64"/>
  <c r="O8" i="64"/>
  <c r="M8" i="64"/>
  <c r="K8" i="64"/>
  <c r="I8" i="64"/>
  <c r="G8" i="64"/>
  <c r="E8" i="64"/>
  <c r="B8" i="64"/>
  <c r="D64" i="64" s="1"/>
  <c r="D8" i="64"/>
  <c r="O68" i="63"/>
  <c r="M68" i="63"/>
  <c r="K68" i="63"/>
  <c r="I68" i="63"/>
  <c r="G68" i="63"/>
  <c r="E68" i="63"/>
  <c r="B68" i="63"/>
  <c r="O66" i="63"/>
  <c r="M66" i="63"/>
  <c r="K66" i="63"/>
  <c r="I66" i="63"/>
  <c r="G66" i="63"/>
  <c r="E66" i="63"/>
  <c r="B66" i="63"/>
  <c r="O64" i="63"/>
  <c r="M64" i="63"/>
  <c r="K64" i="63"/>
  <c r="I64" i="63"/>
  <c r="G64" i="63"/>
  <c r="E64" i="63"/>
  <c r="B64" i="63"/>
  <c r="O62" i="63"/>
  <c r="M62" i="63"/>
  <c r="K62" i="63"/>
  <c r="I62" i="63"/>
  <c r="G62" i="63"/>
  <c r="E62" i="63"/>
  <c r="B62" i="63"/>
  <c r="O60" i="63"/>
  <c r="M60" i="63"/>
  <c r="K60" i="63"/>
  <c r="I60" i="63"/>
  <c r="G60" i="63"/>
  <c r="E60" i="63"/>
  <c r="B60" i="63"/>
  <c r="D60" i="63" s="1"/>
  <c r="O58" i="63"/>
  <c r="M58" i="63"/>
  <c r="K58" i="63"/>
  <c r="I58" i="63"/>
  <c r="G58" i="63"/>
  <c r="E58" i="63"/>
  <c r="B58" i="63"/>
  <c r="O56" i="63"/>
  <c r="M56" i="63"/>
  <c r="K56" i="63"/>
  <c r="I56" i="63"/>
  <c r="G56" i="63"/>
  <c r="E56" i="63"/>
  <c r="B56" i="63"/>
  <c r="O54" i="63"/>
  <c r="M54" i="63"/>
  <c r="K54" i="63"/>
  <c r="I54" i="63"/>
  <c r="G54" i="63"/>
  <c r="E54" i="63"/>
  <c r="B54" i="63"/>
  <c r="O52" i="63"/>
  <c r="M52" i="63"/>
  <c r="K52" i="63"/>
  <c r="I52" i="63"/>
  <c r="G52" i="63"/>
  <c r="E52" i="63"/>
  <c r="B52" i="63"/>
  <c r="O50" i="63"/>
  <c r="M50" i="63"/>
  <c r="K50" i="63"/>
  <c r="I50" i="63"/>
  <c r="G50" i="63"/>
  <c r="E50" i="63"/>
  <c r="B50" i="63"/>
  <c r="O48" i="63"/>
  <c r="M48" i="63"/>
  <c r="K48" i="63"/>
  <c r="I48" i="63"/>
  <c r="G48" i="63"/>
  <c r="E48" i="63"/>
  <c r="B48" i="63"/>
  <c r="D48" i="63" s="1"/>
  <c r="O46" i="63"/>
  <c r="M46" i="63"/>
  <c r="K46" i="63"/>
  <c r="I46" i="63"/>
  <c r="G46" i="63"/>
  <c r="E46" i="63"/>
  <c r="B46" i="63"/>
  <c r="O44" i="63"/>
  <c r="M44" i="63"/>
  <c r="K44" i="63"/>
  <c r="I44" i="63"/>
  <c r="G44" i="63"/>
  <c r="E44" i="63"/>
  <c r="B44" i="63"/>
  <c r="O42" i="63"/>
  <c r="M42" i="63"/>
  <c r="K42" i="63"/>
  <c r="I42" i="63"/>
  <c r="G42" i="63"/>
  <c r="E42" i="63"/>
  <c r="B42" i="63"/>
  <c r="O40" i="63"/>
  <c r="M40" i="63"/>
  <c r="K40" i="63"/>
  <c r="I40" i="63"/>
  <c r="G40" i="63"/>
  <c r="E40" i="63"/>
  <c r="B40" i="63"/>
  <c r="O38" i="63"/>
  <c r="M38" i="63"/>
  <c r="K38" i="63"/>
  <c r="I38" i="63"/>
  <c r="G38" i="63"/>
  <c r="E38" i="63"/>
  <c r="B38" i="63"/>
  <c r="O36" i="63"/>
  <c r="M36" i="63"/>
  <c r="K36" i="63"/>
  <c r="I36" i="63"/>
  <c r="G36" i="63"/>
  <c r="E36" i="63"/>
  <c r="B36" i="63"/>
  <c r="D36" i="63" s="1"/>
  <c r="O34" i="63"/>
  <c r="M34" i="63"/>
  <c r="K34" i="63"/>
  <c r="I34" i="63"/>
  <c r="G34" i="63"/>
  <c r="E34" i="63"/>
  <c r="B34" i="63"/>
  <c r="O32" i="63"/>
  <c r="M32" i="63"/>
  <c r="K32" i="63"/>
  <c r="I32" i="63"/>
  <c r="G32" i="63"/>
  <c r="E32" i="63"/>
  <c r="B32" i="63"/>
  <c r="O30" i="63"/>
  <c r="M30" i="63"/>
  <c r="K30" i="63"/>
  <c r="I30" i="63"/>
  <c r="G30" i="63"/>
  <c r="E30" i="63"/>
  <c r="B30" i="63"/>
  <c r="O28" i="63"/>
  <c r="M28" i="63"/>
  <c r="K28" i="63"/>
  <c r="I28" i="63"/>
  <c r="G28" i="63"/>
  <c r="E28" i="63"/>
  <c r="B28" i="63"/>
  <c r="O26" i="63"/>
  <c r="M26" i="63"/>
  <c r="K26" i="63"/>
  <c r="I26" i="63"/>
  <c r="G26" i="63"/>
  <c r="E26" i="63"/>
  <c r="B26" i="63"/>
  <c r="O24" i="63"/>
  <c r="M24" i="63"/>
  <c r="K24" i="63"/>
  <c r="I24" i="63"/>
  <c r="G24" i="63"/>
  <c r="E24" i="63"/>
  <c r="B24" i="63"/>
  <c r="D24" i="63" s="1"/>
  <c r="O22" i="63"/>
  <c r="M22" i="63"/>
  <c r="K22" i="63"/>
  <c r="I22" i="63"/>
  <c r="G22" i="63"/>
  <c r="E22" i="63"/>
  <c r="B22" i="63"/>
  <c r="O20" i="63"/>
  <c r="M20" i="63"/>
  <c r="K20" i="63"/>
  <c r="I20" i="63"/>
  <c r="G20" i="63"/>
  <c r="E20" i="63"/>
  <c r="B20" i="63"/>
  <c r="O18" i="63"/>
  <c r="M18" i="63"/>
  <c r="K18" i="63"/>
  <c r="I18" i="63"/>
  <c r="G18" i="63"/>
  <c r="E18" i="63"/>
  <c r="B18" i="63"/>
  <c r="O16" i="63"/>
  <c r="M16" i="63"/>
  <c r="K16" i="63"/>
  <c r="I16" i="63"/>
  <c r="G16" i="63"/>
  <c r="E16" i="63"/>
  <c r="B16" i="63"/>
  <c r="O14" i="63"/>
  <c r="M14" i="63"/>
  <c r="K14" i="63"/>
  <c r="I14" i="63"/>
  <c r="G14" i="63"/>
  <c r="E14" i="63"/>
  <c r="B14" i="63"/>
  <c r="O12" i="63"/>
  <c r="M12" i="63"/>
  <c r="K12" i="63"/>
  <c r="I12" i="63"/>
  <c r="G12" i="63"/>
  <c r="E12" i="63"/>
  <c r="B12" i="63"/>
  <c r="O10" i="63"/>
  <c r="M10" i="63"/>
  <c r="K10" i="63"/>
  <c r="I10" i="63"/>
  <c r="G10" i="63"/>
  <c r="E10" i="63"/>
  <c r="B10" i="63"/>
  <c r="O8" i="63"/>
  <c r="M8" i="63"/>
  <c r="K8" i="63"/>
  <c r="I8" i="63"/>
  <c r="G8" i="63"/>
  <c r="E8" i="63"/>
  <c r="B8" i="63"/>
  <c r="O68" i="62"/>
  <c r="M68" i="62"/>
  <c r="K68" i="62"/>
  <c r="I68" i="62"/>
  <c r="G68" i="62"/>
  <c r="E68" i="62"/>
  <c r="B68" i="62"/>
  <c r="O66" i="62"/>
  <c r="M66" i="62"/>
  <c r="K66" i="62"/>
  <c r="I66" i="62"/>
  <c r="G66" i="62"/>
  <c r="E66" i="62"/>
  <c r="B66" i="62"/>
  <c r="O64" i="62"/>
  <c r="M64" i="62"/>
  <c r="K64" i="62"/>
  <c r="I64" i="62"/>
  <c r="G64" i="62"/>
  <c r="E64" i="62"/>
  <c r="B64" i="62"/>
  <c r="O62" i="62"/>
  <c r="M62" i="62"/>
  <c r="K62" i="62"/>
  <c r="I62" i="62"/>
  <c r="G62" i="62"/>
  <c r="E62" i="62"/>
  <c r="B62" i="62"/>
  <c r="O60" i="62"/>
  <c r="M60" i="62"/>
  <c r="K60" i="62"/>
  <c r="I60" i="62"/>
  <c r="G60" i="62"/>
  <c r="E60" i="62"/>
  <c r="B60" i="62"/>
  <c r="D60" i="62" s="1"/>
  <c r="O58" i="62"/>
  <c r="M58" i="62"/>
  <c r="K58" i="62"/>
  <c r="I58" i="62"/>
  <c r="G58" i="62"/>
  <c r="E58" i="62"/>
  <c r="B58" i="62"/>
  <c r="O56" i="62"/>
  <c r="M56" i="62"/>
  <c r="K56" i="62"/>
  <c r="I56" i="62"/>
  <c r="G56" i="62"/>
  <c r="E56" i="62"/>
  <c r="B56" i="62"/>
  <c r="D56" i="62"/>
  <c r="O54" i="62"/>
  <c r="M54" i="62"/>
  <c r="K54" i="62"/>
  <c r="I54" i="62"/>
  <c r="G54" i="62"/>
  <c r="E54" i="62"/>
  <c r="B54" i="62"/>
  <c r="D54" i="62" s="1"/>
  <c r="O52" i="62"/>
  <c r="M52" i="62"/>
  <c r="K52" i="62"/>
  <c r="I52" i="62"/>
  <c r="G52" i="62"/>
  <c r="E52" i="62"/>
  <c r="B52" i="62"/>
  <c r="D52" i="62" s="1"/>
  <c r="O50" i="62"/>
  <c r="M50" i="62"/>
  <c r="K50" i="62"/>
  <c r="I50" i="62"/>
  <c r="G50" i="62"/>
  <c r="E50" i="62"/>
  <c r="B50" i="62"/>
  <c r="D50" i="62"/>
  <c r="O48" i="62"/>
  <c r="M48" i="62"/>
  <c r="K48" i="62"/>
  <c r="I48" i="62"/>
  <c r="G48" i="62"/>
  <c r="E48" i="62"/>
  <c r="B48" i="62"/>
  <c r="O46" i="62"/>
  <c r="M46" i="62"/>
  <c r="K46" i="62"/>
  <c r="I46" i="62"/>
  <c r="G46" i="62"/>
  <c r="E46" i="62"/>
  <c r="B46" i="62"/>
  <c r="O44" i="62"/>
  <c r="M44" i="62"/>
  <c r="K44" i="62"/>
  <c r="I44" i="62"/>
  <c r="G44" i="62"/>
  <c r="E44" i="62"/>
  <c r="B44" i="62"/>
  <c r="D44" i="62"/>
  <c r="O42" i="62"/>
  <c r="M42" i="62"/>
  <c r="K42" i="62"/>
  <c r="I42" i="62"/>
  <c r="G42" i="62"/>
  <c r="E42" i="62"/>
  <c r="B42" i="62"/>
  <c r="O40" i="62"/>
  <c r="M40" i="62"/>
  <c r="K40" i="62"/>
  <c r="I40" i="62"/>
  <c r="G40" i="62"/>
  <c r="E40" i="62"/>
  <c r="B40" i="62"/>
  <c r="D40" i="62" s="1"/>
  <c r="O38" i="62"/>
  <c r="M38" i="62"/>
  <c r="K38" i="62"/>
  <c r="I38" i="62"/>
  <c r="G38" i="62"/>
  <c r="E38" i="62"/>
  <c r="B38" i="62"/>
  <c r="D38" i="62"/>
  <c r="O36" i="62"/>
  <c r="M36" i="62"/>
  <c r="K36" i="62"/>
  <c r="I36" i="62"/>
  <c r="G36" i="62"/>
  <c r="E36" i="62"/>
  <c r="B36" i="62"/>
  <c r="O34" i="62"/>
  <c r="M34" i="62"/>
  <c r="K34" i="62"/>
  <c r="I34" i="62"/>
  <c r="G34" i="62"/>
  <c r="E34" i="62"/>
  <c r="B34" i="62"/>
  <c r="D34" i="62" s="1"/>
  <c r="O32" i="62"/>
  <c r="M32" i="62"/>
  <c r="K32" i="62"/>
  <c r="I32" i="62"/>
  <c r="G32" i="62"/>
  <c r="E32" i="62"/>
  <c r="B32" i="62"/>
  <c r="D32" i="62"/>
  <c r="O30" i="62"/>
  <c r="M30" i="62"/>
  <c r="K30" i="62"/>
  <c r="I30" i="62"/>
  <c r="G30" i="62"/>
  <c r="E30" i="62"/>
  <c r="B30" i="62"/>
  <c r="D30" i="62" s="1"/>
  <c r="O28" i="62"/>
  <c r="M28" i="62"/>
  <c r="K28" i="62"/>
  <c r="I28" i="62"/>
  <c r="G28" i="62"/>
  <c r="E28" i="62"/>
  <c r="B28" i="62"/>
  <c r="O26" i="62"/>
  <c r="M26" i="62"/>
  <c r="K26" i="62"/>
  <c r="I26" i="62"/>
  <c r="G26" i="62"/>
  <c r="E26" i="62"/>
  <c r="B26" i="62"/>
  <c r="D26" i="62"/>
  <c r="O24" i="62"/>
  <c r="M24" i="62"/>
  <c r="K24" i="62"/>
  <c r="I24" i="62"/>
  <c r="G24" i="62"/>
  <c r="E24" i="62"/>
  <c r="B24" i="62"/>
  <c r="D24" i="62" s="1"/>
  <c r="O22" i="62"/>
  <c r="M22" i="62"/>
  <c r="K22" i="62"/>
  <c r="I22" i="62"/>
  <c r="G22" i="62"/>
  <c r="E22" i="62"/>
  <c r="B22" i="62"/>
  <c r="D22" i="62" s="1"/>
  <c r="O20" i="62"/>
  <c r="M20" i="62"/>
  <c r="K20" i="62"/>
  <c r="I20" i="62"/>
  <c r="G20" i="62"/>
  <c r="E20" i="62"/>
  <c r="B20" i="62"/>
  <c r="D20" i="62"/>
  <c r="O18" i="62"/>
  <c r="M18" i="62"/>
  <c r="K18" i="62"/>
  <c r="I18" i="62"/>
  <c r="G18" i="62"/>
  <c r="E18" i="62"/>
  <c r="B18" i="62"/>
  <c r="D18" i="62" s="1"/>
  <c r="O16" i="62"/>
  <c r="M16" i="62"/>
  <c r="K16" i="62"/>
  <c r="I16" i="62"/>
  <c r="G16" i="62"/>
  <c r="E16" i="62"/>
  <c r="B16" i="62"/>
  <c r="O14" i="62"/>
  <c r="M14" i="62"/>
  <c r="K14" i="62"/>
  <c r="I14" i="62"/>
  <c r="G14" i="62"/>
  <c r="E14" i="62"/>
  <c r="B14" i="62"/>
  <c r="D14" i="62"/>
  <c r="O12" i="62"/>
  <c r="M12" i="62"/>
  <c r="K12" i="62"/>
  <c r="I12" i="62"/>
  <c r="G12" i="62"/>
  <c r="E12" i="62"/>
  <c r="B12" i="62"/>
  <c r="O10" i="62"/>
  <c r="M10" i="62"/>
  <c r="K10" i="62"/>
  <c r="I10" i="62"/>
  <c r="G10" i="62"/>
  <c r="E10" i="62"/>
  <c r="B10" i="62"/>
  <c r="O8" i="62"/>
  <c r="M8" i="62"/>
  <c r="K8" i="62"/>
  <c r="I8" i="62"/>
  <c r="G8" i="62"/>
  <c r="E8" i="62"/>
  <c r="B8" i="62"/>
  <c r="D48" i="62" s="1"/>
  <c r="D66" i="62"/>
  <c r="O68" i="61"/>
  <c r="M68" i="61"/>
  <c r="K68" i="61"/>
  <c r="I68" i="61"/>
  <c r="G68" i="61"/>
  <c r="E68" i="61"/>
  <c r="B68" i="61"/>
  <c r="O66" i="61"/>
  <c r="M66" i="61"/>
  <c r="K66" i="61"/>
  <c r="I66" i="61"/>
  <c r="G66" i="61"/>
  <c r="E66" i="61"/>
  <c r="B66" i="61"/>
  <c r="D66" i="61" s="1"/>
  <c r="O64" i="61"/>
  <c r="M64" i="61"/>
  <c r="K64" i="61"/>
  <c r="I64" i="61"/>
  <c r="G64" i="61"/>
  <c r="E64" i="61"/>
  <c r="B64" i="61"/>
  <c r="D64" i="61"/>
  <c r="O62" i="61"/>
  <c r="M62" i="61"/>
  <c r="K62" i="61"/>
  <c r="I62" i="61"/>
  <c r="G62" i="61"/>
  <c r="E62" i="61"/>
  <c r="B62" i="61"/>
  <c r="O60" i="61"/>
  <c r="M60" i="61"/>
  <c r="K60" i="61"/>
  <c r="I60" i="61"/>
  <c r="G60" i="61"/>
  <c r="E60" i="61"/>
  <c r="B60" i="61"/>
  <c r="D60" i="61" s="1"/>
  <c r="O58" i="61"/>
  <c r="M58" i="61"/>
  <c r="K58" i="61"/>
  <c r="I58" i="61"/>
  <c r="G58" i="61"/>
  <c r="E58" i="61"/>
  <c r="B58" i="61"/>
  <c r="D58" i="61"/>
  <c r="O56" i="61"/>
  <c r="M56" i="61"/>
  <c r="K56" i="61"/>
  <c r="I56" i="61"/>
  <c r="G56" i="61"/>
  <c r="E56" i="61"/>
  <c r="B56" i="61"/>
  <c r="O54" i="61"/>
  <c r="M54" i="61"/>
  <c r="K54" i="61"/>
  <c r="I54" i="61"/>
  <c r="G54" i="61"/>
  <c r="E54" i="61"/>
  <c r="B54" i="61"/>
  <c r="D54" i="61" s="1"/>
  <c r="O52" i="61"/>
  <c r="M52" i="61"/>
  <c r="K52" i="61"/>
  <c r="I52" i="61"/>
  <c r="G52" i="61"/>
  <c r="E52" i="61"/>
  <c r="B52" i="61"/>
  <c r="D52" i="61"/>
  <c r="O50" i="61"/>
  <c r="M50" i="61"/>
  <c r="K50" i="61"/>
  <c r="I50" i="61"/>
  <c r="G50" i="61"/>
  <c r="E50" i="61"/>
  <c r="B50" i="61"/>
  <c r="O48" i="61"/>
  <c r="M48" i="61"/>
  <c r="K48" i="61"/>
  <c r="I48" i="61"/>
  <c r="G48" i="61"/>
  <c r="E48" i="61"/>
  <c r="B48" i="61"/>
  <c r="D48" i="61" s="1"/>
  <c r="O46" i="61"/>
  <c r="M46" i="61"/>
  <c r="K46" i="61"/>
  <c r="I46" i="61"/>
  <c r="G46" i="61"/>
  <c r="E46" i="61"/>
  <c r="B46" i="61"/>
  <c r="D46" i="61"/>
  <c r="O44" i="61"/>
  <c r="M44" i="61"/>
  <c r="K44" i="61"/>
  <c r="I44" i="61"/>
  <c r="G44" i="61"/>
  <c r="E44" i="61"/>
  <c r="B44" i="61"/>
  <c r="D44" i="61" s="1"/>
  <c r="O42" i="61"/>
  <c r="M42" i="61"/>
  <c r="K42" i="61"/>
  <c r="I42" i="61"/>
  <c r="G42" i="61"/>
  <c r="E42" i="61"/>
  <c r="B42" i="61"/>
  <c r="D42" i="61" s="1"/>
  <c r="O40" i="61"/>
  <c r="M40" i="61"/>
  <c r="K40" i="61"/>
  <c r="I40" i="61"/>
  <c r="G40" i="61"/>
  <c r="E40" i="61"/>
  <c r="B40" i="61"/>
  <c r="D40" i="61"/>
  <c r="O38" i="61"/>
  <c r="M38" i="61"/>
  <c r="K38" i="61"/>
  <c r="I38" i="61"/>
  <c r="G38" i="61"/>
  <c r="E38" i="61"/>
  <c r="B38" i="61"/>
  <c r="O36" i="61"/>
  <c r="M36" i="61"/>
  <c r="K36" i="61"/>
  <c r="I36" i="61"/>
  <c r="G36" i="61"/>
  <c r="E36" i="61"/>
  <c r="B36" i="61"/>
  <c r="D36" i="61" s="1"/>
  <c r="O34" i="61"/>
  <c r="M34" i="61"/>
  <c r="K34" i="61"/>
  <c r="I34" i="61"/>
  <c r="G34" i="61"/>
  <c r="E34" i="61"/>
  <c r="B34" i="61"/>
  <c r="D34" i="61"/>
  <c r="O32" i="61"/>
  <c r="M32" i="61"/>
  <c r="K32" i="61"/>
  <c r="I32" i="61"/>
  <c r="G32" i="61"/>
  <c r="E32" i="61"/>
  <c r="B32" i="61"/>
  <c r="O30" i="61"/>
  <c r="M30" i="61"/>
  <c r="K30" i="61"/>
  <c r="I30" i="61"/>
  <c r="G30" i="61"/>
  <c r="E30" i="61"/>
  <c r="B30" i="61"/>
  <c r="D30" i="61" s="1"/>
  <c r="O28" i="61"/>
  <c r="M28" i="61"/>
  <c r="K28" i="61"/>
  <c r="I28" i="61"/>
  <c r="G28" i="61"/>
  <c r="E28" i="61"/>
  <c r="B28" i="61"/>
  <c r="D28" i="61"/>
  <c r="O26" i="61"/>
  <c r="M26" i="61"/>
  <c r="K26" i="61"/>
  <c r="I26" i="61"/>
  <c r="G26" i="61"/>
  <c r="E26" i="61"/>
  <c r="B26" i="61"/>
  <c r="O24" i="61"/>
  <c r="M24" i="61"/>
  <c r="K24" i="61"/>
  <c r="I24" i="61"/>
  <c r="G24" i="61"/>
  <c r="E24" i="61"/>
  <c r="B24" i="61"/>
  <c r="D24" i="61" s="1"/>
  <c r="O22" i="61"/>
  <c r="M22" i="61"/>
  <c r="K22" i="61"/>
  <c r="I22" i="61"/>
  <c r="G22" i="61"/>
  <c r="E22" i="61"/>
  <c r="B22" i="61"/>
  <c r="D22" i="61"/>
  <c r="O20" i="61"/>
  <c r="M20" i="61"/>
  <c r="K20" i="61"/>
  <c r="I20" i="61"/>
  <c r="G20" i="61"/>
  <c r="E20" i="61"/>
  <c r="B20" i="61"/>
  <c r="D20" i="61"/>
  <c r="O18" i="61"/>
  <c r="M18" i="61"/>
  <c r="K18" i="61"/>
  <c r="I18" i="61"/>
  <c r="G18" i="61"/>
  <c r="E18" i="61"/>
  <c r="B18" i="61"/>
  <c r="D18" i="61" s="1"/>
  <c r="O16" i="61"/>
  <c r="M16" i="61"/>
  <c r="K16" i="61"/>
  <c r="I16" i="61"/>
  <c r="G16" i="61"/>
  <c r="E16" i="61"/>
  <c r="B16" i="61"/>
  <c r="D16" i="61"/>
  <c r="O14" i="61"/>
  <c r="M14" i="61"/>
  <c r="K14" i="61"/>
  <c r="I14" i="61"/>
  <c r="G14" i="61"/>
  <c r="E14" i="61"/>
  <c r="B14" i="61"/>
  <c r="D14" i="61"/>
  <c r="O12" i="61"/>
  <c r="M12" i="61"/>
  <c r="K12" i="61"/>
  <c r="I12" i="61"/>
  <c r="G12" i="61"/>
  <c r="E12" i="61"/>
  <c r="B12" i="61"/>
  <c r="D12" i="61" s="1"/>
  <c r="O10" i="61"/>
  <c r="M10" i="61"/>
  <c r="K10" i="61"/>
  <c r="I10" i="61"/>
  <c r="G10" i="61"/>
  <c r="E10" i="61"/>
  <c r="B10" i="61"/>
  <c r="D10" i="61"/>
  <c r="O8" i="61"/>
  <c r="M8" i="61"/>
  <c r="K8" i="61"/>
  <c r="I8" i="61"/>
  <c r="G8" i="61"/>
  <c r="E8" i="61"/>
  <c r="B8" i="61"/>
  <c r="D68" i="61" s="1"/>
  <c r="D8" i="61"/>
  <c r="O68" i="60"/>
  <c r="M68" i="60"/>
  <c r="K68" i="60"/>
  <c r="I68" i="60"/>
  <c r="G68" i="60"/>
  <c r="E68" i="60"/>
  <c r="B68" i="60"/>
  <c r="D68" i="60" s="1"/>
  <c r="O66" i="60"/>
  <c r="M66" i="60"/>
  <c r="K66" i="60"/>
  <c r="I66" i="60"/>
  <c r="G66" i="60"/>
  <c r="E66" i="60"/>
  <c r="B66" i="60"/>
  <c r="D66" i="60"/>
  <c r="O64" i="60"/>
  <c r="M64" i="60"/>
  <c r="K64" i="60"/>
  <c r="I64" i="60"/>
  <c r="G64" i="60"/>
  <c r="E64" i="60"/>
  <c r="B64" i="60"/>
  <c r="D64" i="60"/>
  <c r="O62" i="60"/>
  <c r="M62" i="60"/>
  <c r="K62" i="60"/>
  <c r="I62" i="60"/>
  <c r="G62" i="60"/>
  <c r="E62" i="60"/>
  <c r="B62" i="60"/>
  <c r="O60" i="60"/>
  <c r="M60" i="60"/>
  <c r="K60" i="60"/>
  <c r="I60" i="60"/>
  <c r="G60" i="60"/>
  <c r="E60" i="60"/>
  <c r="B60" i="60"/>
  <c r="O58" i="60"/>
  <c r="M58" i="60"/>
  <c r="K58" i="60"/>
  <c r="I58" i="60"/>
  <c r="G58" i="60"/>
  <c r="E58" i="60"/>
  <c r="B58" i="60"/>
  <c r="D58" i="60"/>
  <c r="O56" i="60"/>
  <c r="M56" i="60"/>
  <c r="K56" i="60"/>
  <c r="I56" i="60"/>
  <c r="G56" i="60"/>
  <c r="E56" i="60"/>
  <c r="B56" i="60"/>
  <c r="D56" i="60"/>
  <c r="O54" i="60"/>
  <c r="M54" i="60"/>
  <c r="K54" i="60"/>
  <c r="I54" i="60"/>
  <c r="G54" i="60"/>
  <c r="E54" i="60"/>
  <c r="B54" i="60"/>
  <c r="D54" i="60" s="1"/>
  <c r="O52" i="60"/>
  <c r="M52" i="60"/>
  <c r="K52" i="60"/>
  <c r="I52" i="60"/>
  <c r="G52" i="60"/>
  <c r="E52" i="60"/>
  <c r="B52" i="60"/>
  <c r="D52" i="60"/>
  <c r="O50" i="60"/>
  <c r="M50" i="60"/>
  <c r="K50" i="60"/>
  <c r="I50" i="60"/>
  <c r="G50" i="60"/>
  <c r="E50" i="60"/>
  <c r="B50" i="60"/>
  <c r="D50" i="60"/>
  <c r="O48" i="60"/>
  <c r="M48" i="60"/>
  <c r="K48" i="60"/>
  <c r="I48" i="60"/>
  <c r="G48" i="60"/>
  <c r="E48" i="60"/>
  <c r="B48" i="60"/>
  <c r="D48" i="60" s="1"/>
  <c r="O46" i="60"/>
  <c r="M46" i="60"/>
  <c r="K46" i="60"/>
  <c r="I46" i="60"/>
  <c r="G46" i="60"/>
  <c r="E46" i="60"/>
  <c r="B46" i="60"/>
  <c r="D46" i="60"/>
  <c r="O44" i="60"/>
  <c r="M44" i="60"/>
  <c r="K44" i="60"/>
  <c r="I44" i="60"/>
  <c r="G44" i="60"/>
  <c r="E44" i="60"/>
  <c r="B44" i="60"/>
  <c r="D44" i="60"/>
  <c r="O42" i="60"/>
  <c r="M42" i="60"/>
  <c r="K42" i="60"/>
  <c r="I42" i="60"/>
  <c r="G42" i="60"/>
  <c r="E42" i="60"/>
  <c r="B42" i="60"/>
  <c r="D42" i="60" s="1"/>
  <c r="O40" i="60"/>
  <c r="M40" i="60"/>
  <c r="K40" i="60"/>
  <c r="I40" i="60"/>
  <c r="G40" i="60"/>
  <c r="E40" i="60"/>
  <c r="B40" i="60"/>
  <c r="D40" i="60"/>
  <c r="O38" i="60"/>
  <c r="M38" i="60"/>
  <c r="K38" i="60"/>
  <c r="I38" i="60"/>
  <c r="G38" i="60"/>
  <c r="E38" i="60"/>
  <c r="B38" i="60"/>
  <c r="O36" i="60"/>
  <c r="M36" i="60"/>
  <c r="K36" i="60"/>
  <c r="I36" i="60"/>
  <c r="G36" i="60"/>
  <c r="E36" i="60"/>
  <c r="B36" i="60"/>
  <c r="O34" i="60"/>
  <c r="M34" i="60"/>
  <c r="K34" i="60"/>
  <c r="I34" i="60"/>
  <c r="G34" i="60"/>
  <c r="E34" i="60"/>
  <c r="B34" i="60"/>
  <c r="D34" i="60" s="1"/>
  <c r="O32" i="60"/>
  <c r="M32" i="60"/>
  <c r="K32" i="60"/>
  <c r="I32" i="60"/>
  <c r="G32" i="60"/>
  <c r="E32" i="60"/>
  <c r="B32" i="60"/>
  <c r="D32" i="60"/>
  <c r="O30" i="60"/>
  <c r="M30" i="60"/>
  <c r="K30" i="60"/>
  <c r="I30" i="60"/>
  <c r="G30" i="60"/>
  <c r="E30" i="60"/>
  <c r="B30" i="60"/>
  <c r="D30" i="60"/>
  <c r="O28" i="60"/>
  <c r="M28" i="60"/>
  <c r="K28" i="60"/>
  <c r="I28" i="60"/>
  <c r="G28" i="60"/>
  <c r="E28" i="60"/>
  <c r="B28" i="60"/>
  <c r="D28" i="60" s="1"/>
  <c r="O26" i="60"/>
  <c r="M26" i="60"/>
  <c r="K26" i="60"/>
  <c r="I26" i="60"/>
  <c r="G26" i="60"/>
  <c r="E26" i="60"/>
  <c r="B26" i="60"/>
  <c r="D26" i="60"/>
  <c r="O24" i="60"/>
  <c r="M24" i="60"/>
  <c r="K24" i="60"/>
  <c r="I24" i="60"/>
  <c r="G24" i="60"/>
  <c r="E24" i="60"/>
  <c r="B24" i="60"/>
  <c r="D24" i="60"/>
  <c r="O22" i="60"/>
  <c r="M22" i="60"/>
  <c r="K22" i="60"/>
  <c r="I22" i="60"/>
  <c r="G22" i="60"/>
  <c r="E22" i="60"/>
  <c r="B22" i="60"/>
  <c r="D22" i="60" s="1"/>
  <c r="O20" i="60"/>
  <c r="M20" i="60"/>
  <c r="K20" i="60"/>
  <c r="I20" i="60"/>
  <c r="G20" i="60"/>
  <c r="E20" i="60"/>
  <c r="B20" i="60"/>
  <c r="D20" i="60"/>
  <c r="O18" i="60"/>
  <c r="M18" i="60"/>
  <c r="K18" i="60"/>
  <c r="I18" i="60"/>
  <c r="G18" i="60"/>
  <c r="E18" i="60"/>
  <c r="B18" i="60"/>
  <c r="D18" i="60"/>
  <c r="O16" i="60"/>
  <c r="M16" i="60"/>
  <c r="K16" i="60"/>
  <c r="I16" i="60"/>
  <c r="G16" i="60"/>
  <c r="E16" i="60"/>
  <c r="B16" i="60"/>
  <c r="D16" i="60" s="1"/>
  <c r="O14" i="60"/>
  <c r="M14" i="60"/>
  <c r="K14" i="60"/>
  <c r="I14" i="60"/>
  <c r="G14" i="60"/>
  <c r="E14" i="60"/>
  <c r="B14" i="60"/>
  <c r="D14" i="60"/>
  <c r="O12" i="60"/>
  <c r="M12" i="60"/>
  <c r="K12" i="60"/>
  <c r="I12" i="60"/>
  <c r="G12" i="60"/>
  <c r="E12" i="60"/>
  <c r="B12" i="60"/>
  <c r="D12" i="60"/>
  <c r="O10" i="60"/>
  <c r="M10" i="60"/>
  <c r="K10" i="60"/>
  <c r="I10" i="60"/>
  <c r="G10" i="60"/>
  <c r="E10" i="60"/>
  <c r="B10" i="60"/>
  <c r="D10" i="60" s="1"/>
  <c r="O8" i="60"/>
  <c r="M8" i="60"/>
  <c r="K8" i="60"/>
  <c r="I8" i="60"/>
  <c r="G8" i="60"/>
  <c r="E8" i="60"/>
  <c r="B8" i="60"/>
  <c r="D62" i="60"/>
  <c r="O68" i="59"/>
  <c r="M68" i="59"/>
  <c r="K68" i="59"/>
  <c r="I68" i="59"/>
  <c r="G68" i="59"/>
  <c r="E68" i="59"/>
  <c r="B68" i="59"/>
  <c r="O66" i="59"/>
  <c r="M66" i="59"/>
  <c r="K66" i="59"/>
  <c r="I66" i="59"/>
  <c r="G66" i="59"/>
  <c r="E66" i="59"/>
  <c r="B66" i="59"/>
  <c r="O64" i="59"/>
  <c r="M64" i="59"/>
  <c r="K64" i="59"/>
  <c r="I64" i="59"/>
  <c r="G64" i="59"/>
  <c r="E64" i="59"/>
  <c r="B64" i="59"/>
  <c r="O62" i="59"/>
  <c r="M62" i="59"/>
  <c r="K62" i="59"/>
  <c r="I62" i="59"/>
  <c r="G62" i="59"/>
  <c r="E62" i="59"/>
  <c r="B62" i="59"/>
  <c r="O60" i="59"/>
  <c r="M60" i="59"/>
  <c r="K60" i="59"/>
  <c r="I60" i="59"/>
  <c r="G60" i="59"/>
  <c r="E60" i="59"/>
  <c r="B60" i="59"/>
  <c r="O58" i="59"/>
  <c r="M58" i="59"/>
  <c r="K58" i="59"/>
  <c r="I58" i="59"/>
  <c r="G58" i="59"/>
  <c r="E58" i="59"/>
  <c r="B58" i="59"/>
  <c r="D58" i="59" s="1"/>
  <c r="O56" i="59"/>
  <c r="M56" i="59"/>
  <c r="K56" i="59"/>
  <c r="I56" i="59"/>
  <c r="G56" i="59"/>
  <c r="E56" i="59"/>
  <c r="B56" i="59"/>
  <c r="O54" i="59"/>
  <c r="M54" i="59"/>
  <c r="K54" i="59"/>
  <c r="I54" i="59"/>
  <c r="G54" i="59"/>
  <c r="E54" i="59"/>
  <c r="B54" i="59"/>
  <c r="O52" i="59"/>
  <c r="M52" i="59"/>
  <c r="K52" i="59"/>
  <c r="I52" i="59"/>
  <c r="G52" i="59"/>
  <c r="E52" i="59"/>
  <c r="B52" i="59"/>
  <c r="O50" i="59"/>
  <c r="M50" i="59"/>
  <c r="K50" i="59"/>
  <c r="I50" i="59"/>
  <c r="G50" i="59"/>
  <c r="E50" i="59"/>
  <c r="B50" i="59"/>
  <c r="O48" i="59"/>
  <c r="M48" i="59"/>
  <c r="K48" i="59"/>
  <c r="I48" i="59"/>
  <c r="G48" i="59"/>
  <c r="E48" i="59"/>
  <c r="B48" i="59"/>
  <c r="D48" i="59" s="1"/>
  <c r="O46" i="59"/>
  <c r="M46" i="59"/>
  <c r="K46" i="59"/>
  <c r="I46" i="59"/>
  <c r="G46" i="59"/>
  <c r="E46" i="59"/>
  <c r="B46" i="59"/>
  <c r="D46" i="59" s="1"/>
  <c r="O44" i="59"/>
  <c r="M44" i="59"/>
  <c r="K44" i="59"/>
  <c r="I44" i="59"/>
  <c r="G44" i="59"/>
  <c r="E44" i="59"/>
  <c r="B44" i="59"/>
  <c r="O42" i="59"/>
  <c r="M42" i="59"/>
  <c r="K42" i="59"/>
  <c r="I42" i="59"/>
  <c r="G42" i="59"/>
  <c r="E42" i="59"/>
  <c r="B42" i="59"/>
  <c r="O40" i="59"/>
  <c r="M40" i="59"/>
  <c r="K40" i="59"/>
  <c r="I40" i="59"/>
  <c r="G40" i="59"/>
  <c r="E40" i="59"/>
  <c r="B40" i="59"/>
  <c r="O38" i="59"/>
  <c r="M38" i="59"/>
  <c r="K38" i="59"/>
  <c r="I38" i="59"/>
  <c r="G38" i="59"/>
  <c r="E38" i="59"/>
  <c r="B38" i="59"/>
  <c r="O36" i="59"/>
  <c r="M36" i="59"/>
  <c r="K36" i="59"/>
  <c r="I36" i="59"/>
  <c r="G36" i="59"/>
  <c r="E36" i="59"/>
  <c r="B36" i="59"/>
  <c r="O34" i="59"/>
  <c r="M34" i="59"/>
  <c r="K34" i="59"/>
  <c r="I34" i="59"/>
  <c r="G34" i="59"/>
  <c r="E34" i="59"/>
  <c r="B34" i="59"/>
  <c r="O32" i="59"/>
  <c r="M32" i="59"/>
  <c r="K32" i="59"/>
  <c r="I32" i="59"/>
  <c r="G32" i="59"/>
  <c r="E32" i="59"/>
  <c r="B32" i="59"/>
  <c r="O30" i="59"/>
  <c r="M30" i="59"/>
  <c r="K30" i="59"/>
  <c r="I30" i="59"/>
  <c r="G30" i="59"/>
  <c r="E30" i="59"/>
  <c r="B30" i="59"/>
  <c r="D30" i="59" s="1"/>
  <c r="O28" i="59"/>
  <c r="M28" i="59"/>
  <c r="K28" i="59"/>
  <c r="I28" i="59"/>
  <c r="G28" i="59"/>
  <c r="E28" i="59"/>
  <c r="B28" i="59"/>
  <c r="D28" i="59" s="1"/>
  <c r="O26" i="59"/>
  <c r="M26" i="59"/>
  <c r="K26" i="59"/>
  <c r="I26" i="59"/>
  <c r="G26" i="59"/>
  <c r="E26" i="59"/>
  <c r="B26" i="59"/>
  <c r="O24" i="59"/>
  <c r="M24" i="59"/>
  <c r="K24" i="59"/>
  <c r="I24" i="59"/>
  <c r="G24" i="59"/>
  <c r="E24" i="59"/>
  <c r="B24" i="59"/>
  <c r="D24" i="59" s="1"/>
  <c r="O22" i="59"/>
  <c r="M22" i="59"/>
  <c r="K22" i="59"/>
  <c r="I22" i="59"/>
  <c r="G22" i="59"/>
  <c r="E22" i="59"/>
  <c r="B22" i="59"/>
  <c r="D22" i="59" s="1"/>
  <c r="O20" i="59"/>
  <c r="M20" i="59"/>
  <c r="K20" i="59"/>
  <c r="I20" i="59"/>
  <c r="G20" i="59"/>
  <c r="E20" i="59"/>
  <c r="B20" i="59"/>
  <c r="O18" i="59"/>
  <c r="M18" i="59"/>
  <c r="K18" i="59"/>
  <c r="I18" i="59"/>
  <c r="G18" i="59"/>
  <c r="E18" i="59"/>
  <c r="B18" i="59"/>
  <c r="D18" i="59" s="1"/>
  <c r="O16" i="59"/>
  <c r="M16" i="59"/>
  <c r="K16" i="59"/>
  <c r="I16" i="59"/>
  <c r="G16" i="59"/>
  <c r="E16" i="59"/>
  <c r="B16" i="59"/>
  <c r="D16" i="59" s="1"/>
  <c r="O14" i="59"/>
  <c r="M14" i="59"/>
  <c r="K14" i="59"/>
  <c r="I14" i="59"/>
  <c r="G14" i="59"/>
  <c r="E14" i="59"/>
  <c r="B14" i="59"/>
  <c r="D14" i="59"/>
  <c r="O12" i="59"/>
  <c r="M12" i="59"/>
  <c r="K12" i="59"/>
  <c r="I12" i="59"/>
  <c r="G12" i="59"/>
  <c r="E12" i="59"/>
  <c r="B12" i="59"/>
  <c r="D12" i="59" s="1"/>
  <c r="O10" i="59"/>
  <c r="M10" i="59"/>
  <c r="K10" i="59"/>
  <c r="I10" i="59"/>
  <c r="G10" i="59"/>
  <c r="E10" i="59"/>
  <c r="B10" i="59"/>
  <c r="D10" i="59" s="1"/>
  <c r="O8" i="59"/>
  <c r="M8" i="59"/>
  <c r="K8" i="59"/>
  <c r="I8" i="59"/>
  <c r="G8" i="59"/>
  <c r="E8" i="59"/>
  <c r="B8" i="59"/>
  <c r="D44" i="59" s="1"/>
  <c r="D68" i="59"/>
  <c r="O68" i="58"/>
  <c r="M68" i="58"/>
  <c r="K68" i="58"/>
  <c r="I68" i="58"/>
  <c r="G68" i="58"/>
  <c r="E68" i="58"/>
  <c r="B68" i="58"/>
  <c r="O66" i="58"/>
  <c r="M66" i="58"/>
  <c r="K66" i="58"/>
  <c r="I66" i="58"/>
  <c r="G66" i="58"/>
  <c r="E66" i="58"/>
  <c r="B66" i="58"/>
  <c r="O64" i="58"/>
  <c r="M64" i="58"/>
  <c r="K64" i="58"/>
  <c r="I64" i="58"/>
  <c r="G64" i="58"/>
  <c r="E64" i="58"/>
  <c r="B64" i="58"/>
  <c r="O62" i="58"/>
  <c r="M62" i="58"/>
  <c r="K62" i="58"/>
  <c r="I62" i="58"/>
  <c r="G62" i="58"/>
  <c r="E62" i="58"/>
  <c r="B62" i="58"/>
  <c r="D62" i="58" s="1"/>
  <c r="O60" i="58"/>
  <c r="M60" i="58"/>
  <c r="K60" i="58"/>
  <c r="I60" i="58"/>
  <c r="G60" i="58"/>
  <c r="E60" i="58"/>
  <c r="B60" i="58"/>
  <c r="O58" i="58"/>
  <c r="M58" i="58"/>
  <c r="K58" i="58"/>
  <c r="I58" i="58"/>
  <c r="G58" i="58"/>
  <c r="E58" i="58"/>
  <c r="B58" i="58"/>
  <c r="O56" i="58"/>
  <c r="M56" i="58"/>
  <c r="K56" i="58"/>
  <c r="I56" i="58"/>
  <c r="G56" i="58"/>
  <c r="E56" i="58"/>
  <c r="B56" i="58"/>
  <c r="O54" i="58"/>
  <c r="M54" i="58"/>
  <c r="K54" i="58"/>
  <c r="I54" i="58"/>
  <c r="G54" i="58"/>
  <c r="E54" i="58"/>
  <c r="B54" i="58"/>
  <c r="O52" i="58"/>
  <c r="M52" i="58"/>
  <c r="K52" i="58"/>
  <c r="I52" i="58"/>
  <c r="G52" i="58"/>
  <c r="E52" i="58"/>
  <c r="B52" i="58"/>
  <c r="O50" i="58"/>
  <c r="M50" i="58"/>
  <c r="K50" i="58"/>
  <c r="I50" i="58"/>
  <c r="G50" i="58"/>
  <c r="E50" i="58"/>
  <c r="B50" i="58"/>
  <c r="D50" i="58" s="1"/>
  <c r="O48" i="58"/>
  <c r="M48" i="58"/>
  <c r="K48" i="58"/>
  <c r="I48" i="58"/>
  <c r="G48" i="58"/>
  <c r="E48" i="58"/>
  <c r="B48" i="58"/>
  <c r="O46" i="58"/>
  <c r="M46" i="58"/>
  <c r="K46" i="58"/>
  <c r="I46" i="58"/>
  <c r="G46" i="58"/>
  <c r="E46" i="58"/>
  <c r="B46" i="58"/>
  <c r="O44" i="58"/>
  <c r="M44" i="58"/>
  <c r="K44" i="58"/>
  <c r="I44" i="58"/>
  <c r="G44" i="58"/>
  <c r="E44" i="58"/>
  <c r="B44" i="58"/>
  <c r="O42" i="58"/>
  <c r="M42" i="58"/>
  <c r="K42" i="58"/>
  <c r="I42" i="58"/>
  <c r="G42" i="58"/>
  <c r="E42" i="58"/>
  <c r="B42" i="58"/>
  <c r="O40" i="58"/>
  <c r="M40" i="58"/>
  <c r="K40" i="58"/>
  <c r="I40" i="58"/>
  <c r="G40" i="58"/>
  <c r="E40" i="58"/>
  <c r="B40" i="58"/>
  <c r="O38" i="58"/>
  <c r="M38" i="58"/>
  <c r="K38" i="58"/>
  <c r="I38" i="58"/>
  <c r="G38" i="58"/>
  <c r="E38" i="58"/>
  <c r="B38" i="58"/>
  <c r="D38" i="58" s="1"/>
  <c r="O36" i="58"/>
  <c r="M36" i="58"/>
  <c r="K36" i="58"/>
  <c r="I36" i="58"/>
  <c r="G36" i="58"/>
  <c r="E36" i="58"/>
  <c r="B36" i="58"/>
  <c r="O34" i="58"/>
  <c r="M34" i="58"/>
  <c r="K34" i="58"/>
  <c r="I34" i="58"/>
  <c r="G34" i="58"/>
  <c r="E34" i="58"/>
  <c r="B34" i="58"/>
  <c r="O32" i="58"/>
  <c r="M32" i="58"/>
  <c r="K32" i="58"/>
  <c r="I32" i="58"/>
  <c r="G32" i="58"/>
  <c r="E32" i="58"/>
  <c r="B32" i="58"/>
  <c r="O30" i="58"/>
  <c r="M30" i="58"/>
  <c r="K30" i="58"/>
  <c r="I30" i="58"/>
  <c r="G30" i="58"/>
  <c r="E30" i="58"/>
  <c r="B30" i="58"/>
  <c r="O28" i="58"/>
  <c r="M28" i="58"/>
  <c r="K28" i="58"/>
  <c r="I28" i="58"/>
  <c r="G28" i="58"/>
  <c r="E28" i="58"/>
  <c r="B28" i="58"/>
  <c r="O26" i="58"/>
  <c r="M26" i="58"/>
  <c r="K26" i="58"/>
  <c r="I26" i="58"/>
  <c r="G26" i="58"/>
  <c r="E26" i="58"/>
  <c r="B26" i="58"/>
  <c r="D26" i="58" s="1"/>
  <c r="O24" i="58"/>
  <c r="M24" i="58"/>
  <c r="K24" i="58"/>
  <c r="I24" i="58"/>
  <c r="G24" i="58"/>
  <c r="E24" i="58"/>
  <c r="B24" i="58"/>
  <c r="O22" i="58"/>
  <c r="M22" i="58"/>
  <c r="K22" i="58"/>
  <c r="I22" i="58"/>
  <c r="G22" i="58"/>
  <c r="E22" i="58"/>
  <c r="B22" i="58"/>
  <c r="D22" i="58" s="1"/>
  <c r="O20" i="58"/>
  <c r="M20" i="58"/>
  <c r="K20" i="58"/>
  <c r="I20" i="58"/>
  <c r="G20" i="58"/>
  <c r="E20" i="58"/>
  <c r="B20" i="58"/>
  <c r="O18" i="58"/>
  <c r="M18" i="58"/>
  <c r="K18" i="58"/>
  <c r="I18" i="58"/>
  <c r="G18" i="58"/>
  <c r="E18" i="58"/>
  <c r="B18" i="58"/>
  <c r="O16" i="58"/>
  <c r="M16" i="58"/>
  <c r="K16" i="58"/>
  <c r="I16" i="58"/>
  <c r="G16" i="58"/>
  <c r="E16" i="58"/>
  <c r="B16" i="58"/>
  <c r="O14" i="58"/>
  <c r="M14" i="58"/>
  <c r="K14" i="58"/>
  <c r="I14" i="58"/>
  <c r="G14" i="58"/>
  <c r="E14" i="58"/>
  <c r="B14" i="58"/>
  <c r="D14" i="58" s="1"/>
  <c r="O12" i="58"/>
  <c r="M12" i="58"/>
  <c r="K12" i="58"/>
  <c r="I12" i="58"/>
  <c r="G12" i="58"/>
  <c r="E12" i="58"/>
  <c r="B12" i="58"/>
  <c r="O10" i="58"/>
  <c r="M10" i="58"/>
  <c r="K10" i="58"/>
  <c r="I10" i="58"/>
  <c r="G10" i="58"/>
  <c r="E10" i="58"/>
  <c r="B10" i="58"/>
  <c r="O8" i="58"/>
  <c r="M8" i="58"/>
  <c r="K8" i="58"/>
  <c r="I8" i="58"/>
  <c r="G8" i="58"/>
  <c r="E8" i="58"/>
  <c r="B8" i="58"/>
  <c r="O68" i="57"/>
  <c r="M68" i="57"/>
  <c r="K68" i="57"/>
  <c r="I68" i="57"/>
  <c r="G68" i="57"/>
  <c r="E68" i="57"/>
  <c r="B68" i="57"/>
  <c r="D68" i="57" s="1"/>
  <c r="O66" i="57"/>
  <c r="M66" i="57"/>
  <c r="K66" i="57"/>
  <c r="I66" i="57"/>
  <c r="G66" i="57"/>
  <c r="E66" i="57"/>
  <c r="B66" i="57"/>
  <c r="O64" i="57"/>
  <c r="M64" i="57"/>
  <c r="K64" i="57"/>
  <c r="I64" i="57"/>
  <c r="G64" i="57"/>
  <c r="E64" i="57"/>
  <c r="B64" i="57"/>
  <c r="D64" i="57" s="1"/>
  <c r="O62" i="57"/>
  <c r="M62" i="57"/>
  <c r="K62" i="57"/>
  <c r="I62" i="57"/>
  <c r="G62" i="57"/>
  <c r="E62" i="57"/>
  <c r="B62" i="57"/>
  <c r="D62" i="57" s="1"/>
  <c r="O60" i="57"/>
  <c r="M60" i="57"/>
  <c r="K60" i="57"/>
  <c r="I60" i="57"/>
  <c r="G60" i="57"/>
  <c r="E60" i="57"/>
  <c r="B60" i="57"/>
  <c r="D60" i="57" s="1"/>
  <c r="O58" i="57"/>
  <c r="M58" i="57"/>
  <c r="K58" i="57"/>
  <c r="I58" i="57"/>
  <c r="G58" i="57"/>
  <c r="E58" i="57"/>
  <c r="B58" i="57"/>
  <c r="D58" i="57" s="1"/>
  <c r="O56" i="57"/>
  <c r="M56" i="57"/>
  <c r="K56" i="57"/>
  <c r="I56" i="57"/>
  <c r="G56" i="57"/>
  <c r="E56" i="57"/>
  <c r="B56" i="57"/>
  <c r="D56" i="57" s="1"/>
  <c r="O54" i="57"/>
  <c r="M54" i="57"/>
  <c r="K54" i="57"/>
  <c r="I54" i="57"/>
  <c r="G54" i="57"/>
  <c r="E54" i="57"/>
  <c r="B54" i="57"/>
  <c r="D54" i="57" s="1"/>
  <c r="O52" i="57"/>
  <c r="M52" i="57"/>
  <c r="K52" i="57"/>
  <c r="I52" i="57"/>
  <c r="G52" i="57"/>
  <c r="E52" i="57"/>
  <c r="B52" i="57"/>
  <c r="D52" i="57" s="1"/>
  <c r="O50" i="57"/>
  <c r="M50" i="57"/>
  <c r="K50" i="57"/>
  <c r="I50" i="57"/>
  <c r="G50" i="57"/>
  <c r="E50" i="57"/>
  <c r="B50" i="57"/>
  <c r="D50" i="57" s="1"/>
  <c r="O48" i="57"/>
  <c r="M48" i="57"/>
  <c r="K48" i="57"/>
  <c r="I48" i="57"/>
  <c r="G48" i="57"/>
  <c r="E48" i="57"/>
  <c r="B48" i="57"/>
  <c r="D48" i="57" s="1"/>
  <c r="O46" i="57"/>
  <c r="M46" i="57"/>
  <c r="K46" i="57"/>
  <c r="I46" i="57"/>
  <c r="G46" i="57"/>
  <c r="E46" i="57"/>
  <c r="B46" i="57"/>
  <c r="D46" i="57" s="1"/>
  <c r="O44" i="57"/>
  <c r="M44" i="57"/>
  <c r="K44" i="57"/>
  <c r="I44" i="57"/>
  <c r="G44" i="57"/>
  <c r="E44" i="57"/>
  <c r="B44" i="57"/>
  <c r="D44" i="57" s="1"/>
  <c r="O42" i="57"/>
  <c r="M42" i="57"/>
  <c r="K42" i="57"/>
  <c r="I42" i="57"/>
  <c r="G42" i="57"/>
  <c r="E42" i="57"/>
  <c r="B42" i="57"/>
  <c r="D42" i="57" s="1"/>
  <c r="O40" i="57"/>
  <c r="M40" i="57"/>
  <c r="K40" i="57"/>
  <c r="I40" i="57"/>
  <c r="G40" i="57"/>
  <c r="E40" i="57"/>
  <c r="B40" i="57"/>
  <c r="D40" i="57" s="1"/>
  <c r="O38" i="57"/>
  <c r="M38" i="57"/>
  <c r="K38" i="57"/>
  <c r="I38" i="57"/>
  <c r="G38" i="57"/>
  <c r="E38" i="57"/>
  <c r="B38" i="57"/>
  <c r="D38" i="57" s="1"/>
  <c r="O36" i="57"/>
  <c r="M36" i="57"/>
  <c r="K36" i="57"/>
  <c r="I36" i="57"/>
  <c r="G36" i="57"/>
  <c r="E36" i="57"/>
  <c r="B36" i="57"/>
  <c r="D36" i="57" s="1"/>
  <c r="O34" i="57"/>
  <c r="M34" i="57"/>
  <c r="K34" i="57"/>
  <c r="I34" i="57"/>
  <c r="G34" i="57"/>
  <c r="E34" i="57"/>
  <c r="B34" i="57"/>
  <c r="D34" i="57" s="1"/>
  <c r="O32" i="57"/>
  <c r="M32" i="57"/>
  <c r="K32" i="57"/>
  <c r="I32" i="57"/>
  <c r="G32" i="57"/>
  <c r="E32" i="57"/>
  <c r="B32" i="57"/>
  <c r="D32" i="57" s="1"/>
  <c r="O30" i="57"/>
  <c r="M30" i="57"/>
  <c r="K30" i="57"/>
  <c r="I30" i="57"/>
  <c r="G30" i="57"/>
  <c r="E30" i="57"/>
  <c r="B30" i="57"/>
  <c r="D30" i="57" s="1"/>
  <c r="O28" i="57"/>
  <c r="M28" i="57"/>
  <c r="K28" i="57"/>
  <c r="I28" i="57"/>
  <c r="G28" i="57"/>
  <c r="E28" i="57"/>
  <c r="B28" i="57"/>
  <c r="D28" i="57" s="1"/>
  <c r="O26" i="57"/>
  <c r="M26" i="57"/>
  <c r="K26" i="57"/>
  <c r="I26" i="57"/>
  <c r="G26" i="57"/>
  <c r="E26" i="57"/>
  <c r="B26" i="57"/>
  <c r="D26" i="57" s="1"/>
  <c r="O24" i="57"/>
  <c r="M24" i="57"/>
  <c r="K24" i="57"/>
  <c r="I24" i="57"/>
  <c r="G24" i="57"/>
  <c r="E24" i="57"/>
  <c r="B24" i="57"/>
  <c r="D24" i="57" s="1"/>
  <c r="O22" i="57"/>
  <c r="M22" i="57"/>
  <c r="K22" i="57"/>
  <c r="I22" i="57"/>
  <c r="G22" i="57"/>
  <c r="E22" i="57"/>
  <c r="B22" i="57"/>
  <c r="D22" i="57" s="1"/>
  <c r="O20" i="57"/>
  <c r="M20" i="57"/>
  <c r="K20" i="57"/>
  <c r="I20" i="57"/>
  <c r="G20" i="57"/>
  <c r="E20" i="57"/>
  <c r="B20" i="57"/>
  <c r="D20" i="57" s="1"/>
  <c r="O18" i="57"/>
  <c r="M18" i="57"/>
  <c r="K18" i="57"/>
  <c r="I18" i="57"/>
  <c r="G18" i="57"/>
  <c r="E18" i="57"/>
  <c r="B18" i="57"/>
  <c r="D18" i="57" s="1"/>
  <c r="O16" i="57"/>
  <c r="M16" i="57"/>
  <c r="K16" i="57"/>
  <c r="I16" i="57"/>
  <c r="G16" i="57"/>
  <c r="E16" i="57"/>
  <c r="B16" i="57"/>
  <c r="D16" i="57" s="1"/>
  <c r="O14" i="57"/>
  <c r="M14" i="57"/>
  <c r="K14" i="57"/>
  <c r="I14" i="57"/>
  <c r="G14" i="57"/>
  <c r="E14" i="57"/>
  <c r="B14" i="57"/>
  <c r="D14" i="57" s="1"/>
  <c r="O12" i="57"/>
  <c r="M12" i="57"/>
  <c r="K12" i="57"/>
  <c r="I12" i="57"/>
  <c r="G12" i="57"/>
  <c r="E12" i="57"/>
  <c r="B12" i="57"/>
  <c r="D12" i="57" s="1"/>
  <c r="O10" i="57"/>
  <c r="M10" i="57"/>
  <c r="K10" i="57"/>
  <c r="I10" i="57"/>
  <c r="G10" i="57"/>
  <c r="E10" i="57"/>
  <c r="B10" i="57"/>
  <c r="D10" i="57" s="1"/>
  <c r="O8" i="57"/>
  <c r="M8" i="57"/>
  <c r="K8" i="57"/>
  <c r="I8" i="57"/>
  <c r="G8" i="57"/>
  <c r="E8" i="57"/>
  <c r="B8" i="57"/>
  <c r="D8" i="57" s="1"/>
  <c r="O68" i="56"/>
  <c r="M68" i="56"/>
  <c r="K68" i="56"/>
  <c r="I68" i="56"/>
  <c r="G68" i="56"/>
  <c r="E68" i="56"/>
  <c r="B68" i="56"/>
  <c r="D68" i="56" s="1"/>
  <c r="O66" i="56"/>
  <c r="M66" i="56"/>
  <c r="K66" i="56"/>
  <c r="I66" i="56"/>
  <c r="G66" i="56"/>
  <c r="E66" i="56"/>
  <c r="D66" i="56"/>
  <c r="B66" i="56"/>
  <c r="O64" i="56"/>
  <c r="M64" i="56"/>
  <c r="K64" i="56"/>
  <c r="I64" i="56"/>
  <c r="G64" i="56"/>
  <c r="E64" i="56"/>
  <c r="D64" i="56"/>
  <c r="B64" i="56"/>
  <c r="O62" i="56"/>
  <c r="M62" i="56"/>
  <c r="K62" i="56"/>
  <c r="I62" i="56"/>
  <c r="G62" i="56"/>
  <c r="E62" i="56"/>
  <c r="B62" i="56"/>
  <c r="D62" i="56" s="1"/>
  <c r="O60" i="56"/>
  <c r="M60" i="56"/>
  <c r="K60" i="56"/>
  <c r="I60" i="56"/>
  <c r="G60" i="56"/>
  <c r="E60" i="56"/>
  <c r="D60" i="56"/>
  <c r="B60" i="56"/>
  <c r="O58" i="56"/>
  <c r="M58" i="56"/>
  <c r="K58" i="56"/>
  <c r="I58" i="56"/>
  <c r="G58" i="56"/>
  <c r="E58" i="56"/>
  <c r="D58" i="56"/>
  <c r="B58" i="56"/>
  <c r="O56" i="56"/>
  <c r="M56" i="56"/>
  <c r="K56" i="56"/>
  <c r="I56" i="56"/>
  <c r="G56" i="56"/>
  <c r="E56" i="56"/>
  <c r="B56" i="56"/>
  <c r="D56" i="56" s="1"/>
  <c r="O54" i="56"/>
  <c r="M54" i="56"/>
  <c r="K54" i="56"/>
  <c r="I54" i="56"/>
  <c r="G54" i="56"/>
  <c r="E54" i="56"/>
  <c r="D54" i="56"/>
  <c r="B54" i="56"/>
  <c r="O52" i="56"/>
  <c r="M52" i="56"/>
  <c r="K52" i="56"/>
  <c r="I52" i="56"/>
  <c r="G52" i="56"/>
  <c r="E52" i="56"/>
  <c r="D52" i="56"/>
  <c r="B52" i="56"/>
  <c r="O50" i="56"/>
  <c r="M50" i="56"/>
  <c r="K50" i="56"/>
  <c r="I50" i="56"/>
  <c r="G50" i="56"/>
  <c r="E50" i="56"/>
  <c r="B50" i="56"/>
  <c r="D50" i="56" s="1"/>
  <c r="O48" i="56"/>
  <c r="M48" i="56"/>
  <c r="K48" i="56"/>
  <c r="I48" i="56"/>
  <c r="G48" i="56"/>
  <c r="E48" i="56"/>
  <c r="D48" i="56"/>
  <c r="B48" i="56"/>
  <c r="O46" i="56"/>
  <c r="M46" i="56"/>
  <c r="K46" i="56"/>
  <c r="I46" i="56"/>
  <c r="G46" i="56"/>
  <c r="E46" i="56"/>
  <c r="D46" i="56"/>
  <c r="B46" i="56"/>
  <c r="O44" i="56"/>
  <c r="M44" i="56"/>
  <c r="K44" i="56"/>
  <c r="I44" i="56"/>
  <c r="G44" i="56"/>
  <c r="E44" i="56"/>
  <c r="B44" i="56"/>
  <c r="D44" i="56" s="1"/>
  <c r="O42" i="56"/>
  <c r="M42" i="56"/>
  <c r="K42" i="56"/>
  <c r="I42" i="56"/>
  <c r="G42" i="56"/>
  <c r="E42" i="56"/>
  <c r="D42" i="56"/>
  <c r="B42" i="56"/>
  <c r="O40" i="56"/>
  <c r="M40" i="56"/>
  <c r="K40" i="56"/>
  <c r="I40" i="56"/>
  <c r="G40" i="56"/>
  <c r="E40" i="56"/>
  <c r="D40" i="56"/>
  <c r="B40" i="56"/>
  <c r="O38" i="56"/>
  <c r="M38" i="56"/>
  <c r="K38" i="56"/>
  <c r="I38" i="56"/>
  <c r="G38" i="56"/>
  <c r="E38" i="56"/>
  <c r="B38" i="56"/>
  <c r="D38" i="56" s="1"/>
  <c r="O36" i="56"/>
  <c r="M36" i="56"/>
  <c r="K36" i="56"/>
  <c r="I36" i="56"/>
  <c r="G36" i="56"/>
  <c r="E36" i="56"/>
  <c r="D36" i="56"/>
  <c r="B36" i="56"/>
  <c r="O34" i="56"/>
  <c r="M34" i="56"/>
  <c r="K34" i="56"/>
  <c r="I34" i="56"/>
  <c r="G34" i="56"/>
  <c r="E34" i="56"/>
  <c r="D34" i="56"/>
  <c r="B34" i="56"/>
  <c r="O32" i="56"/>
  <c r="M32" i="56"/>
  <c r="K32" i="56"/>
  <c r="I32" i="56"/>
  <c r="G32" i="56"/>
  <c r="E32" i="56"/>
  <c r="B32" i="56"/>
  <c r="D32" i="56" s="1"/>
  <c r="O30" i="56"/>
  <c r="M30" i="56"/>
  <c r="K30" i="56"/>
  <c r="I30" i="56"/>
  <c r="G30" i="56"/>
  <c r="E30" i="56"/>
  <c r="D30" i="56"/>
  <c r="B30" i="56"/>
  <c r="O28" i="56"/>
  <c r="M28" i="56"/>
  <c r="K28" i="56"/>
  <c r="I28" i="56"/>
  <c r="G28" i="56"/>
  <c r="E28" i="56"/>
  <c r="D28" i="56"/>
  <c r="B28" i="56"/>
  <c r="O26" i="56"/>
  <c r="M26" i="56"/>
  <c r="K26" i="56"/>
  <c r="I26" i="56"/>
  <c r="G26" i="56"/>
  <c r="E26" i="56"/>
  <c r="B26" i="56"/>
  <c r="D26" i="56" s="1"/>
  <c r="O24" i="56"/>
  <c r="M24" i="56"/>
  <c r="K24" i="56"/>
  <c r="I24" i="56"/>
  <c r="G24" i="56"/>
  <c r="E24" i="56"/>
  <c r="D24" i="56"/>
  <c r="B24" i="56"/>
  <c r="O22" i="56"/>
  <c r="M22" i="56"/>
  <c r="K22" i="56"/>
  <c r="I22" i="56"/>
  <c r="G22" i="56"/>
  <c r="E22" i="56"/>
  <c r="D22" i="56"/>
  <c r="B22" i="56"/>
  <c r="O20" i="56"/>
  <c r="M20" i="56"/>
  <c r="K20" i="56"/>
  <c r="I20" i="56"/>
  <c r="G20" i="56"/>
  <c r="E20" i="56"/>
  <c r="B20" i="56"/>
  <c r="D20" i="56" s="1"/>
  <c r="O18" i="56"/>
  <c r="M18" i="56"/>
  <c r="K18" i="56"/>
  <c r="I18" i="56"/>
  <c r="G18" i="56"/>
  <c r="E18" i="56"/>
  <c r="D18" i="56"/>
  <c r="B18" i="56"/>
  <c r="O16" i="56"/>
  <c r="M16" i="56"/>
  <c r="K16" i="56"/>
  <c r="I16" i="56"/>
  <c r="G16" i="56"/>
  <c r="E16" i="56"/>
  <c r="D16" i="56"/>
  <c r="B16" i="56"/>
  <c r="O14" i="56"/>
  <c r="M14" i="56"/>
  <c r="K14" i="56"/>
  <c r="I14" i="56"/>
  <c r="G14" i="56"/>
  <c r="E14" i="56"/>
  <c r="B14" i="56"/>
  <c r="D14" i="56" s="1"/>
  <c r="O12" i="56"/>
  <c r="M12" i="56"/>
  <c r="K12" i="56"/>
  <c r="I12" i="56"/>
  <c r="G12" i="56"/>
  <c r="E12" i="56"/>
  <c r="D12" i="56"/>
  <c r="B12" i="56"/>
  <c r="O10" i="56"/>
  <c r="M10" i="56"/>
  <c r="K10" i="56"/>
  <c r="I10" i="56"/>
  <c r="G10" i="56"/>
  <c r="E10" i="56"/>
  <c r="D10" i="56"/>
  <c r="B10" i="56"/>
  <c r="O8" i="56"/>
  <c r="M8" i="56"/>
  <c r="K8" i="56"/>
  <c r="I8" i="56"/>
  <c r="G8" i="56"/>
  <c r="E8" i="56"/>
  <c r="D8" i="56"/>
  <c r="B8" i="56"/>
  <c r="B8" i="55"/>
  <c r="E8" i="55"/>
  <c r="G8" i="55"/>
  <c r="I8" i="55"/>
  <c r="K8" i="55"/>
  <c r="M8" i="55"/>
  <c r="O8" i="55"/>
  <c r="B10" i="55"/>
  <c r="E10" i="55"/>
  <c r="G10" i="55"/>
  <c r="I10" i="55"/>
  <c r="K10" i="55"/>
  <c r="M10" i="55"/>
  <c r="O10" i="55"/>
  <c r="B12" i="55"/>
  <c r="E12" i="55"/>
  <c r="G12" i="55"/>
  <c r="I12" i="55"/>
  <c r="K12" i="55"/>
  <c r="M12" i="55"/>
  <c r="O12" i="55"/>
  <c r="B14" i="55"/>
  <c r="D14" i="55" s="1"/>
  <c r="E14" i="55"/>
  <c r="G14" i="55"/>
  <c r="I14" i="55"/>
  <c r="K14" i="55"/>
  <c r="M14" i="55"/>
  <c r="O14" i="55"/>
  <c r="B16" i="55"/>
  <c r="E16" i="55"/>
  <c r="G16" i="55"/>
  <c r="I16" i="55"/>
  <c r="K16" i="55"/>
  <c r="M16" i="55"/>
  <c r="O16" i="55"/>
  <c r="B18" i="55"/>
  <c r="E18" i="55"/>
  <c r="G18" i="55"/>
  <c r="I18" i="55"/>
  <c r="K18" i="55"/>
  <c r="M18" i="55"/>
  <c r="O18" i="55"/>
  <c r="B20" i="55"/>
  <c r="D20" i="55" s="1"/>
  <c r="E20" i="55"/>
  <c r="G20" i="55"/>
  <c r="I20" i="55"/>
  <c r="K20" i="55"/>
  <c r="M20" i="55"/>
  <c r="O20" i="55"/>
  <c r="B22" i="55"/>
  <c r="E22" i="55"/>
  <c r="G22" i="55"/>
  <c r="I22" i="55"/>
  <c r="K22" i="55"/>
  <c r="M22" i="55"/>
  <c r="O22" i="55"/>
  <c r="B24" i="55"/>
  <c r="E24" i="55"/>
  <c r="G24" i="55"/>
  <c r="I24" i="55"/>
  <c r="K24" i="55"/>
  <c r="M24" i="55"/>
  <c r="O24" i="55"/>
  <c r="B26" i="55"/>
  <c r="D26" i="55" s="1"/>
  <c r="E26" i="55"/>
  <c r="G26" i="55"/>
  <c r="I26" i="55"/>
  <c r="K26" i="55"/>
  <c r="M26" i="55"/>
  <c r="O26" i="55"/>
  <c r="B28" i="55"/>
  <c r="E28" i="55"/>
  <c r="G28" i="55"/>
  <c r="I28" i="55"/>
  <c r="K28" i="55"/>
  <c r="M28" i="55"/>
  <c r="O28" i="55"/>
  <c r="B30" i="55"/>
  <c r="D30" i="55" s="1"/>
  <c r="E30" i="55"/>
  <c r="G30" i="55"/>
  <c r="I30" i="55"/>
  <c r="K30" i="55"/>
  <c r="M30" i="55"/>
  <c r="O30" i="55"/>
  <c r="B32" i="55"/>
  <c r="D32" i="55" s="1"/>
  <c r="E32" i="55"/>
  <c r="G32" i="55"/>
  <c r="I32" i="55"/>
  <c r="K32" i="55"/>
  <c r="M32" i="55"/>
  <c r="O32" i="55"/>
  <c r="B34" i="55"/>
  <c r="E34" i="55"/>
  <c r="G34" i="55"/>
  <c r="I34" i="55"/>
  <c r="K34" i="55"/>
  <c r="M34" i="55"/>
  <c r="O34" i="55"/>
  <c r="B36" i="55"/>
  <c r="E36" i="55"/>
  <c r="G36" i="55"/>
  <c r="I36" i="55"/>
  <c r="K36" i="55"/>
  <c r="M36" i="55"/>
  <c r="O36" i="55"/>
  <c r="B38" i="55"/>
  <c r="D38" i="55" s="1"/>
  <c r="E38" i="55"/>
  <c r="G38" i="55"/>
  <c r="I38" i="55"/>
  <c r="K38" i="55"/>
  <c r="M38" i="55"/>
  <c r="O38" i="55"/>
  <c r="B40" i="55"/>
  <c r="E40" i="55"/>
  <c r="G40" i="55"/>
  <c r="I40" i="55"/>
  <c r="K40" i="55"/>
  <c r="M40" i="55"/>
  <c r="O40" i="55"/>
  <c r="B42" i="55"/>
  <c r="D42" i="55" s="1"/>
  <c r="E42" i="55"/>
  <c r="G42" i="55"/>
  <c r="I42" i="55"/>
  <c r="K42" i="55"/>
  <c r="M42" i="55"/>
  <c r="O42" i="55"/>
  <c r="B44" i="55"/>
  <c r="D44" i="55" s="1"/>
  <c r="E44" i="55"/>
  <c r="G44" i="55"/>
  <c r="I44" i="55"/>
  <c r="K44" i="55"/>
  <c r="M44" i="55"/>
  <c r="O44" i="55"/>
  <c r="B46" i="55"/>
  <c r="E46" i="55"/>
  <c r="G46" i="55"/>
  <c r="I46" i="55"/>
  <c r="K46" i="55"/>
  <c r="M46" i="55"/>
  <c r="O46" i="55"/>
  <c r="B48" i="55"/>
  <c r="E48" i="55"/>
  <c r="G48" i="55"/>
  <c r="I48" i="55"/>
  <c r="K48" i="55"/>
  <c r="M48" i="55"/>
  <c r="O48" i="55"/>
  <c r="B50" i="55"/>
  <c r="D50" i="55" s="1"/>
  <c r="E50" i="55"/>
  <c r="G50" i="55"/>
  <c r="I50" i="55"/>
  <c r="K50" i="55"/>
  <c r="M50" i="55"/>
  <c r="O50" i="55"/>
  <c r="B52" i="55"/>
  <c r="E52" i="55"/>
  <c r="G52" i="55"/>
  <c r="I52" i="55"/>
  <c r="K52" i="55"/>
  <c r="M52" i="55"/>
  <c r="O52" i="55"/>
  <c r="B54" i="55"/>
  <c r="D54" i="55" s="1"/>
  <c r="E54" i="55"/>
  <c r="G54" i="55"/>
  <c r="I54" i="55"/>
  <c r="K54" i="55"/>
  <c r="M54" i="55"/>
  <c r="O54" i="55"/>
  <c r="B56" i="55"/>
  <c r="D56" i="55" s="1"/>
  <c r="E56" i="55"/>
  <c r="G56" i="55"/>
  <c r="I56" i="55"/>
  <c r="K56" i="55"/>
  <c r="M56" i="55"/>
  <c r="O56" i="55"/>
  <c r="B58" i="55"/>
  <c r="E58" i="55"/>
  <c r="G58" i="55"/>
  <c r="I58" i="55"/>
  <c r="K58" i="55"/>
  <c r="M58" i="55"/>
  <c r="O58" i="55"/>
  <c r="B60" i="55"/>
  <c r="E60" i="55"/>
  <c r="G60" i="55"/>
  <c r="I60" i="55"/>
  <c r="K60" i="55"/>
  <c r="M60" i="55"/>
  <c r="O60" i="55"/>
  <c r="B62" i="55"/>
  <c r="D62" i="55" s="1"/>
  <c r="E62" i="55"/>
  <c r="G62" i="55"/>
  <c r="I62" i="55"/>
  <c r="K62" i="55"/>
  <c r="M62" i="55"/>
  <c r="O62" i="55"/>
  <c r="B64" i="55"/>
  <c r="E64" i="55"/>
  <c r="G64" i="55"/>
  <c r="I64" i="55"/>
  <c r="K64" i="55"/>
  <c r="M64" i="55"/>
  <c r="O64" i="55"/>
  <c r="B66" i="55"/>
  <c r="E66" i="55"/>
  <c r="G66" i="55"/>
  <c r="I66" i="55"/>
  <c r="K66" i="55"/>
  <c r="M66" i="55"/>
  <c r="O66" i="55"/>
  <c r="B68" i="55"/>
  <c r="D68" i="55" s="1"/>
  <c r="E68" i="55"/>
  <c r="G68" i="55"/>
  <c r="I68" i="55"/>
  <c r="K68" i="55"/>
  <c r="M68" i="55"/>
  <c r="O68" i="55"/>
  <c r="O68" i="54"/>
  <c r="M68" i="54"/>
  <c r="K68" i="54"/>
  <c r="I68" i="54"/>
  <c r="G68" i="54"/>
  <c r="E68" i="54"/>
  <c r="B68" i="54"/>
  <c r="D68" i="54" s="1"/>
  <c r="O66" i="54"/>
  <c r="M66" i="54"/>
  <c r="K66" i="54"/>
  <c r="I66" i="54"/>
  <c r="G66" i="54"/>
  <c r="E66" i="54"/>
  <c r="B66" i="54"/>
  <c r="O64" i="54"/>
  <c r="M64" i="54"/>
  <c r="K64" i="54"/>
  <c r="I64" i="54"/>
  <c r="G64" i="54"/>
  <c r="E64" i="54"/>
  <c r="B64" i="54"/>
  <c r="D64" i="54" s="1"/>
  <c r="O62" i="54"/>
  <c r="M62" i="54"/>
  <c r="K62" i="54"/>
  <c r="I62" i="54"/>
  <c r="G62" i="54"/>
  <c r="E62" i="54"/>
  <c r="B62" i="54"/>
  <c r="D62" i="54" s="1"/>
  <c r="O60" i="54"/>
  <c r="M60" i="54"/>
  <c r="K60" i="54"/>
  <c r="I60" i="54"/>
  <c r="G60" i="54"/>
  <c r="E60" i="54"/>
  <c r="B60" i="54"/>
  <c r="O58" i="54"/>
  <c r="M58" i="54"/>
  <c r="K58" i="54"/>
  <c r="I58" i="54"/>
  <c r="G58" i="54"/>
  <c r="E58" i="54"/>
  <c r="B58" i="54"/>
  <c r="D58" i="54" s="1"/>
  <c r="O56" i="54"/>
  <c r="M56" i="54"/>
  <c r="K56" i="54"/>
  <c r="I56" i="54"/>
  <c r="G56" i="54"/>
  <c r="E56" i="54"/>
  <c r="B56" i="54"/>
  <c r="D56" i="54" s="1"/>
  <c r="O54" i="54"/>
  <c r="M54" i="54"/>
  <c r="K54" i="54"/>
  <c r="I54" i="54"/>
  <c r="G54" i="54"/>
  <c r="E54" i="54"/>
  <c r="B54" i="54"/>
  <c r="O52" i="54"/>
  <c r="M52" i="54"/>
  <c r="K52" i="54"/>
  <c r="I52" i="54"/>
  <c r="G52" i="54"/>
  <c r="E52" i="54"/>
  <c r="B52" i="54"/>
  <c r="D52" i="54" s="1"/>
  <c r="O50" i="54"/>
  <c r="M50" i="54"/>
  <c r="K50" i="54"/>
  <c r="I50" i="54"/>
  <c r="G50" i="54"/>
  <c r="E50" i="54"/>
  <c r="B50" i="54"/>
  <c r="D50" i="54" s="1"/>
  <c r="O48" i="54"/>
  <c r="M48" i="54"/>
  <c r="K48" i="54"/>
  <c r="I48" i="54"/>
  <c r="G48" i="54"/>
  <c r="E48" i="54"/>
  <c r="B48" i="54"/>
  <c r="O46" i="54"/>
  <c r="M46" i="54"/>
  <c r="K46" i="54"/>
  <c r="I46" i="54"/>
  <c r="G46" i="54"/>
  <c r="E46" i="54"/>
  <c r="B46" i="54"/>
  <c r="D46" i="54" s="1"/>
  <c r="O44" i="54"/>
  <c r="M44" i="54"/>
  <c r="K44" i="54"/>
  <c r="I44" i="54"/>
  <c r="G44" i="54"/>
  <c r="E44" i="54"/>
  <c r="B44" i="54"/>
  <c r="D44" i="54" s="1"/>
  <c r="O42" i="54"/>
  <c r="M42" i="54"/>
  <c r="K42" i="54"/>
  <c r="I42" i="54"/>
  <c r="G42" i="54"/>
  <c r="E42" i="54"/>
  <c r="B42" i="54"/>
  <c r="D42" i="54" s="1"/>
  <c r="O40" i="54"/>
  <c r="M40" i="54"/>
  <c r="K40" i="54"/>
  <c r="I40" i="54"/>
  <c r="G40" i="54"/>
  <c r="E40" i="54"/>
  <c r="B40" i="54"/>
  <c r="D40" i="54" s="1"/>
  <c r="O38" i="54"/>
  <c r="M38" i="54"/>
  <c r="K38" i="54"/>
  <c r="I38" i="54"/>
  <c r="G38" i="54"/>
  <c r="E38" i="54"/>
  <c r="B38" i="54"/>
  <c r="D38" i="54" s="1"/>
  <c r="O36" i="54"/>
  <c r="M36" i="54"/>
  <c r="K36" i="54"/>
  <c r="I36" i="54"/>
  <c r="G36" i="54"/>
  <c r="E36" i="54"/>
  <c r="B36" i="54"/>
  <c r="D36" i="54" s="1"/>
  <c r="O34" i="54"/>
  <c r="M34" i="54"/>
  <c r="K34" i="54"/>
  <c r="I34" i="54"/>
  <c r="G34" i="54"/>
  <c r="E34" i="54"/>
  <c r="B34" i="54"/>
  <c r="D34" i="54" s="1"/>
  <c r="O32" i="54"/>
  <c r="M32" i="54"/>
  <c r="K32" i="54"/>
  <c r="I32" i="54"/>
  <c r="G32" i="54"/>
  <c r="E32" i="54"/>
  <c r="B32" i="54"/>
  <c r="D32" i="54" s="1"/>
  <c r="O30" i="54"/>
  <c r="M30" i="54"/>
  <c r="K30" i="54"/>
  <c r="I30" i="54"/>
  <c r="G30" i="54"/>
  <c r="E30" i="54"/>
  <c r="B30" i="54"/>
  <c r="O28" i="54"/>
  <c r="M28" i="54"/>
  <c r="K28" i="54"/>
  <c r="I28" i="54"/>
  <c r="G28" i="54"/>
  <c r="E28" i="54"/>
  <c r="B28" i="54"/>
  <c r="D28" i="54" s="1"/>
  <c r="O26" i="54"/>
  <c r="M26" i="54"/>
  <c r="K26" i="54"/>
  <c r="I26" i="54"/>
  <c r="G26" i="54"/>
  <c r="E26" i="54"/>
  <c r="B26" i="54"/>
  <c r="D26" i="54" s="1"/>
  <c r="O24" i="54"/>
  <c r="M24" i="54"/>
  <c r="K24" i="54"/>
  <c r="I24" i="54"/>
  <c r="G24" i="54"/>
  <c r="E24" i="54"/>
  <c r="B24" i="54"/>
  <c r="O22" i="54"/>
  <c r="M22" i="54"/>
  <c r="K22" i="54"/>
  <c r="I22" i="54"/>
  <c r="G22" i="54"/>
  <c r="E22" i="54"/>
  <c r="B22" i="54"/>
  <c r="D22" i="54" s="1"/>
  <c r="O20" i="54"/>
  <c r="M20" i="54"/>
  <c r="K20" i="54"/>
  <c r="I20" i="54"/>
  <c r="G20" i="54"/>
  <c r="E20" i="54"/>
  <c r="B20" i="54"/>
  <c r="D20" i="54" s="1"/>
  <c r="O18" i="54"/>
  <c r="M18" i="54"/>
  <c r="K18" i="54"/>
  <c r="I18" i="54"/>
  <c r="G18" i="54"/>
  <c r="E18" i="54"/>
  <c r="B18" i="54"/>
  <c r="O16" i="54"/>
  <c r="M16" i="54"/>
  <c r="K16" i="54"/>
  <c r="I16" i="54"/>
  <c r="G16" i="54"/>
  <c r="E16" i="54"/>
  <c r="B16" i="54"/>
  <c r="D16" i="54" s="1"/>
  <c r="O14" i="54"/>
  <c r="M14" i="54"/>
  <c r="K14" i="54"/>
  <c r="I14" i="54"/>
  <c r="G14" i="54"/>
  <c r="E14" i="54"/>
  <c r="B14" i="54"/>
  <c r="D14" i="54" s="1"/>
  <c r="O12" i="54"/>
  <c r="M12" i="54"/>
  <c r="K12" i="54"/>
  <c r="I12" i="54"/>
  <c r="G12" i="54"/>
  <c r="E12" i="54"/>
  <c r="B12" i="54"/>
  <c r="O10" i="54"/>
  <c r="M10" i="54"/>
  <c r="K10" i="54"/>
  <c r="I10" i="54"/>
  <c r="G10" i="54"/>
  <c r="E10" i="54"/>
  <c r="B10" i="54"/>
  <c r="D10" i="54" s="1"/>
  <c r="O8" i="54"/>
  <c r="M8" i="54"/>
  <c r="K8" i="54"/>
  <c r="I8" i="54"/>
  <c r="G8" i="54"/>
  <c r="E8" i="54"/>
  <c r="B8" i="54"/>
  <c r="D8" i="54" s="1"/>
  <c r="O68" i="53"/>
  <c r="M68" i="53"/>
  <c r="K68" i="53"/>
  <c r="I68" i="53"/>
  <c r="G68" i="53"/>
  <c r="E68" i="53"/>
  <c r="B68" i="53"/>
  <c r="D68" i="53" s="1"/>
  <c r="O66" i="53"/>
  <c r="M66" i="53"/>
  <c r="K66" i="53"/>
  <c r="I66" i="53"/>
  <c r="G66" i="53"/>
  <c r="E66" i="53"/>
  <c r="D66" i="53"/>
  <c r="B66" i="53"/>
  <c r="O64" i="53"/>
  <c r="M64" i="53"/>
  <c r="K64" i="53"/>
  <c r="I64" i="53"/>
  <c r="G64" i="53"/>
  <c r="E64" i="53"/>
  <c r="D64" i="53"/>
  <c r="B64" i="53"/>
  <c r="O62" i="53"/>
  <c r="M62" i="53"/>
  <c r="K62" i="53"/>
  <c r="I62" i="53"/>
  <c r="G62" i="53"/>
  <c r="E62" i="53"/>
  <c r="B62" i="53"/>
  <c r="D62" i="53" s="1"/>
  <c r="O60" i="53"/>
  <c r="M60" i="53"/>
  <c r="K60" i="53"/>
  <c r="I60" i="53"/>
  <c r="G60" i="53"/>
  <c r="E60" i="53"/>
  <c r="D60" i="53"/>
  <c r="B60" i="53"/>
  <c r="O58" i="53"/>
  <c r="M58" i="53"/>
  <c r="K58" i="53"/>
  <c r="I58" i="53"/>
  <c r="G58" i="53"/>
  <c r="E58" i="53"/>
  <c r="D58" i="53"/>
  <c r="B58" i="53"/>
  <c r="O56" i="53"/>
  <c r="M56" i="53"/>
  <c r="K56" i="53"/>
  <c r="I56" i="53"/>
  <c r="G56" i="53"/>
  <c r="E56" i="53"/>
  <c r="B56" i="53"/>
  <c r="D56" i="53" s="1"/>
  <c r="O54" i="53"/>
  <c r="M54" i="53"/>
  <c r="K54" i="53"/>
  <c r="I54" i="53"/>
  <c r="G54" i="53"/>
  <c r="E54" i="53"/>
  <c r="D54" i="53"/>
  <c r="B54" i="53"/>
  <c r="O52" i="53"/>
  <c r="M52" i="53"/>
  <c r="K52" i="53"/>
  <c r="I52" i="53"/>
  <c r="G52" i="53"/>
  <c r="E52" i="53"/>
  <c r="D52" i="53"/>
  <c r="B52" i="53"/>
  <c r="O50" i="53"/>
  <c r="M50" i="53"/>
  <c r="K50" i="53"/>
  <c r="I50" i="53"/>
  <c r="G50" i="53"/>
  <c r="E50" i="53"/>
  <c r="B50" i="53"/>
  <c r="D50" i="53" s="1"/>
  <c r="O48" i="53"/>
  <c r="M48" i="53"/>
  <c r="K48" i="53"/>
  <c r="I48" i="53"/>
  <c r="G48" i="53"/>
  <c r="E48" i="53"/>
  <c r="D48" i="53"/>
  <c r="B48" i="53"/>
  <c r="O46" i="53"/>
  <c r="M46" i="53"/>
  <c r="K46" i="53"/>
  <c r="I46" i="53"/>
  <c r="G46" i="53"/>
  <c r="E46" i="53"/>
  <c r="D46" i="53"/>
  <c r="B46" i="53"/>
  <c r="O44" i="53"/>
  <c r="M44" i="53"/>
  <c r="K44" i="53"/>
  <c r="I44" i="53"/>
  <c r="G44" i="53"/>
  <c r="E44" i="53"/>
  <c r="B44" i="53"/>
  <c r="D44" i="53" s="1"/>
  <c r="O42" i="53"/>
  <c r="M42" i="53"/>
  <c r="K42" i="53"/>
  <c r="I42" i="53"/>
  <c r="G42" i="53"/>
  <c r="E42" i="53"/>
  <c r="D42" i="53"/>
  <c r="B42" i="53"/>
  <c r="O40" i="53"/>
  <c r="M40" i="53"/>
  <c r="K40" i="53"/>
  <c r="I40" i="53"/>
  <c r="G40" i="53"/>
  <c r="E40" i="53"/>
  <c r="D40" i="53"/>
  <c r="B40" i="53"/>
  <c r="O38" i="53"/>
  <c r="M38" i="53"/>
  <c r="K38" i="53"/>
  <c r="I38" i="53"/>
  <c r="G38" i="53"/>
  <c r="E38" i="53"/>
  <c r="B38" i="53"/>
  <c r="D38" i="53" s="1"/>
  <c r="O36" i="53"/>
  <c r="M36" i="53"/>
  <c r="K36" i="53"/>
  <c r="I36" i="53"/>
  <c r="G36" i="53"/>
  <c r="E36" i="53"/>
  <c r="D36" i="53"/>
  <c r="B36" i="53"/>
  <c r="O34" i="53"/>
  <c r="M34" i="53"/>
  <c r="K34" i="53"/>
  <c r="I34" i="53"/>
  <c r="G34" i="53"/>
  <c r="E34" i="53"/>
  <c r="D34" i="53"/>
  <c r="B34" i="53"/>
  <c r="O32" i="53"/>
  <c r="M32" i="53"/>
  <c r="K32" i="53"/>
  <c r="I32" i="53"/>
  <c r="G32" i="53"/>
  <c r="E32" i="53"/>
  <c r="B32" i="53"/>
  <c r="D32" i="53" s="1"/>
  <c r="O30" i="53"/>
  <c r="M30" i="53"/>
  <c r="K30" i="53"/>
  <c r="I30" i="53"/>
  <c r="G30" i="53"/>
  <c r="E30" i="53"/>
  <c r="D30" i="53"/>
  <c r="B30" i="53"/>
  <c r="O28" i="53"/>
  <c r="M28" i="53"/>
  <c r="K28" i="53"/>
  <c r="I28" i="53"/>
  <c r="G28" i="53"/>
  <c r="E28" i="53"/>
  <c r="D28" i="53"/>
  <c r="B28" i="53"/>
  <c r="O26" i="53"/>
  <c r="M26" i="53"/>
  <c r="K26" i="53"/>
  <c r="I26" i="53"/>
  <c r="G26" i="53"/>
  <c r="E26" i="53"/>
  <c r="B26" i="53"/>
  <c r="D26" i="53" s="1"/>
  <c r="O24" i="53"/>
  <c r="M24" i="53"/>
  <c r="K24" i="53"/>
  <c r="I24" i="53"/>
  <c r="G24" i="53"/>
  <c r="E24" i="53"/>
  <c r="D24" i="53"/>
  <c r="B24" i="53"/>
  <c r="O22" i="53"/>
  <c r="M22" i="53"/>
  <c r="K22" i="53"/>
  <c r="I22" i="53"/>
  <c r="G22" i="53"/>
  <c r="E22" i="53"/>
  <c r="D22" i="53"/>
  <c r="B22" i="53"/>
  <c r="O20" i="53"/>
  <c r="M20" i="53"/>
  <c r="K20" i="53"/>
  <c r="I20" i="53"/>
  <c r="G20" i="53"/>
  <c r="E20" i="53"/>
  <c r="B20" i="53"/>
  <c r="D20" i="53" s="1"/>
  <c r="O18" i="53"/>
  <c r="M18" i="53"/>
  <c r="K18" i="53"/>
  <c r="I18" i="53"/>
  <c r="G18" i="53"/>
  <c r="E18" i="53"/>
  <c r="D18" i="53"/>
  <c r="B18" i="53"/>
  <c r="O16" i="53"/>
  <c r="M16" i="53"/>
  <c r="K16" i="53"/>
  <c r="I16" i="53"/>
  <c r="G16" i="53"/>
  <c r="E16" i="53"/>
  <c r="D16" i="53"/>
  <c r="B16" i="53"/>
  <c r="O14" i="53"/>
  <c r="M14" i="53"/>
  <c r="K14" i="53"/>
  <c r="I14" i="53"/>
  <c r="G14" i="53"/>
  <c r="E14" i="53"/>
  <c r="B14" i="53"/>
  <c r="D14" i="53" s="1"/>
  <c r="O12" i="53"/>
  <c r="M12" i="53"/>
  <c r="K12" i="53"/>
  <c r="I12" i="53"/>
  <c r="G12" i="53"/>
  <c r="E12" i="53"/>
  <c r="D12" i="53"/>
  <c r="B12" i="53"/>
  <c r="O10" i="53"/>
  <c r="M10" i="53"/>
  <c r="K10" i="53"/>
  <c r="I10" i="53"/>
  <c r="G10" i="53"/>
  <c r="E10" i="53"/>
  <c r="D10" i="53"/>
  <c r="B10" i="53"/>
  <c r="O8" i="53"/>
  <c r="M8" i="53"/>
  <c r="K8" i="53"/>
  <c r="I8" i="53"/>
  <c r="G8" i="53"/>
  <c r="E8" i="53"/>
  <c r="B8" i="53"/>
  <c r="D8" i="53" s="1"/>
  <c r="B8" i="52"/>
  <c r="E8" i="52"/>
  <c r="G8" i="52"/>
  <c r="I8" i="52"/>
  <c r="K8" i="52"/>
  <c r="M8" i="52"/>
  <c r="O8" i="52"/>
  <c r="B10" i="52"/>
  <c r="D10" i="52" s="1"/>
  <c r="E10" i="52"/>
  <c r="G10" i="52"/>
  <c r="I10" i="52"/>
  <c r="K10" i="52"/>
  <c r="M10" i="52"/>
  <c r="O10" i="52"/>
  <c r="B12" i="52"/>
  <c r="E12" i="52"/>
  <c r="G12" i="52"/>
  <c r="I12" i="52"/>
  <c r="K12" i="52"/>
  <c r="M12" i="52"/>
  <c r="O12" i="52"/>
  <c r="B14" i="52"/>
  <c r="E14" i="52"/>
  <c r="G14" i="52"/>
  <c r="I14" i="52"/>
  <c r="K14" i="52"/>
  <c r="M14" i="52"/>
  <c r="O14" i="52"/>
  <c r="B16" i="52"/>
  <c r="D16" i="52" s="1"/>
  <c r="E16" i="52"/>
  <c r="G16" i="52"/>
  <c r="I16" i="52"/>
  <c r="K16" i="52"/>
  <c r="M16" i="52"/>
  <c r="O16" i="52"/>
  <c r="B18" i="52"/>
  <c r="E18" i="52"/>
  <c r="G18" i="52"/>
  <c r="I18" i="52"/>
  <c r="K18" i="52"/>
  <c r="M18" i="52"/>
  <c r="O18" i="52"/>
  <c r="B20" i="52"/>
  <c r="D20" i="52" s="1"/>
  <c r="E20" i="52"/>
  <c r="G20" i="52"/>
  <c r="I20" i="52"/>
  <c r="K20" i="52"/>
  <c r="M20" i="52"/>
  <c r="O20" i="52"/>
  <c r="B22" i="52"/>
  <c r="D22" i="52" s="1"/>
  <c r="E22" i="52"/>
  <c r="G22" i="52"/>
  <c r="I22" i="52"/>
  <c r="K22" i="52"/>
  <c r="M22" i="52"/>
  <c r="O22" i="52"/>
  <c r="B24" i="52"/>
  <c r="E24" i="52"/>
  <c r="G24" i="52"/>
  <c r="I24" i="52"/>
  <c r="K24" i="52"/>
  <c r="M24" i="52"/>
  <c r="O24" i="52"/>
  <c r="B26" i="52"/>
  <c r="E26" i="52"/>
  <c r="G26" i="52"/>
  <c r="I26" i="52"/>
  <c r="K26" i="52"/>
  <c r="M26" i="52"/>
  <c r="O26" i="52"/>
  <c r="B28" i="52"/>
  <c r="D28" i="52" s="1"/>
  <c r="E28" i="52"/>
  <c r="G28" i="52"/>
  <c r="I28" i="52"/>
  <c r="K28" i="52"/>
  <c r="M28" i="52"/>
  <c r="O28" i="52"/>
  <c r="B30" i="52"/>
  <c r="E30" i="52"/>
  <c r="G30" i="52"/>
  <c r="I30" i="52"/>
  <c r="K30" i="52"/>
  <c r="M30" i="52"/>
  <c r="O30" i="52"/>
  <c r="B32" i="52"/>
  <c r="D32" i="52" s="1"/>
  <c r="E32" i="52"/>
  <c r="G32" i="52"/>
  <c r="I32" i="52"/>
  <c r="K32" i="52"/>
  <c r="M32" i="52"/>
  <c r="O32" i="52"/>
  <c r="B34" i="52"/>
  <c r="D34" i="52" s="1"/>
  <c r="E34" i="52"/>
  <c r="G34" i="52"/>
  <c r="I34" i="52"/>
  <c r="K34" i="52"/>
  <c r="M34" i="52"/>
  <c r="O34" i="52"/>
  <c r="B36" i="52"/>
  <c r="D36" i="52" s="1"/>
  <c r="E36" i="52"/>
  <c r="G36" i="52"/>
  <c r="I36" i="52"/>
  <c r="K36" i="52"/>
  <c r="M36" i="52"/>
  <c r="O36" i="52"/>
  <c r="B38" i="52"/>
  <c r="E38" i="52"/>
  <c r="G38" i="52"/>
  <c r="I38" i="52"/>
  <c r="K38" i="52"/>
  <c r="M38" i="52"/>
  <c r="O38" i="52"/>
  <c r="B40" i="52"/>
  <c r="D40" i="52" s="1"/>
  <c r="E40" i="52"/>
  <c r="G40" i="52"/>
  <c r="I40" i="52"/>
  <c r="K40" i="52"/>
  <c r="M40" i="52"/>
  <c r="O40" i="52"/>
  <c r="B42" i="52"/>
  <c r="E42" i="52"/>
  <c r="G42" i="52"/>
  <c r="I42" i="52"/>
  <c r="K42" i="52"/>
  <c r="M42" i="52"/>
  <c r="O42" i="52"/>
  <c r="B44" i="52"/>
  <c r="D44" i="52" s="1"/>
  <c r="E44" i="52"/>
  <c r="G44" i="52"/>
  <c r="I44" i="52"/>
  <c r="K44" i="52"/>
  <c r="M44" i="52"/>
  <c r="O44" i="52"/>
  <c r="B46" i="52"/>
  <c r="D46" i="52" s="1"/>
  <c r="E46" i="52"/>
  <c r="G46" i="52"/>
  <c r="I46" i="52"/>
  <c r="K46" i="52"/>
  <c r="M46" i="52"/>
  <c r="O46" i="52"/>
  <c r="B48" i="52"/>
  <c r="D48" i="52" s="1"/>
  <c r="E48" i="52"/>
  <c r="G48" i="52"/>
  <c r="I48" i="52"/>
  <c r="K48" i="52"/>
  <c r="M48" i="52"/>
  <c r="O48" i="52"/>
  <c r="B50" i="52"/>
  <c r="E50" i="52"/>
  <c r="G50" i="52"/>
  <c r="I50" i="52"/>
  <c r="K50" i="52"/>
  <c r="M50" i="52"/>
  <c r="O50" i="52"/>
  <c r="B52" i="52"/>
  <c r="D52" i="52" s="1"/>
  <c r="E52" i="52"/>
  <c r="G52" i="52"/>
  <c r="I52" i="52"/>
  <c r="K52" i="52"/>
  <c r="M52" i="52"/>
  <c r="O52" i="52"/>
  <c r="B54" i="52"/>
  <c r="E54" i="52"/>
  <c r="G54" i="52"/>
  <c r="I54" i="52"/>
  <c r="K54" i="52"/>
  <c r="M54" i="52"/>
  <c r="O54" i="52"/>
  <c r="B56" i="52"/>
  <c r="D56" i="52" s="1"/>
  <c r="E56" i="52"/>
  <c r="G56" i="52"/>
  <c r="I56" i="52"/>
  <c r="K56" i="52"/>
  <c r="M56" i="52"/>
  <c r="O56" i="52"/>
  <c r="B58" i="52"/>
  <c r="D58" i="52" s="1"/>
  <c r="E58" i="52"/>
  <c r="G58" i="52"/>
  <c r="I58" i="52"/>
  <c r="K58" i="52"/>
  <c r="M58" i="52"/>
  <c r="O58" i="52"/>
  <c r="B60" i="52"/>
  <c r="D60" i="52" s="1"/>
  <c r="E60" i="52"/>
  <c r="G60" i="52"/>
  <c r="I60" i="52"/>
  <c r="K60" i="52"/>
  <c r="M60" i="52"/>
  <c r="O60" i="52"/>
  <c r="B62" i="52"/>
  <c r="E62" i="52"/>
  <c r="G62" i="52"/>
  <c r="I62" i="52"/>
  <c r="K62" i="52"/>
  <c r="M62" i="52"/>
  <c r="O62" i="52"/>
  <c r="B64" i="52"/>
  <c r="D64" i="52" s="1"/>
  <c r="E64" i="52"/>
  <c r="G64" i="52"/>
  <c r="I64" i="52"/>
  <c r="K64" i="52"/>
  <c r="M64" i="52"/>
  <c r="O64" i="52"/>
  <c r="B66" i="52"/>
  <c r="E66" i="52"/>
  <c r="G66" i="52"/>
  <c r="I66" i="52"/>
  <c r="K66" i="52"/>
  <c r="M66" i="52"/>
  <c r="O66" i="52"/>
  <c r="B68" i="52"/>
  <c r="D68" i="52" s="1"/>
  <c r="E68" i="52"/>
  <c r="G68" i="52"/>
  <c r="I68" i="52"/>
  <c r="K68" i="52"/>
  <c r="M68" i="52"/>
  <c r="O68" i="52"/>
  <c r="B8" i="51"/>
  <c r="E8" i="51"/>
  <c r="G8" i="51"/>
  <c r="I8" i="51"/>
  <c r="K8" i="51"/>
  <c r="M8" i="51"/>
  <c r="O8" i="51"/>
  <c r="B10" i="51"/>
  <c r="E10" i="51"/>
  <c r="G10" i="51"/>
  <c r="I10" i="51"/>
  <c r="K10" i="51"/>
  <c r="M10" i="51"/>
  <c r="O10" i="51"/>
  <c r="B12" i="51"/>
  <c r="E12" i="51"/>
  <c r="G12" i="51"/>
  <c r="I12" i="51"/>
  <c r="K12" i="51"/>
  <c r="M12" i="51"/>
  <c r="O12" i="51"/>
  <c r="B14" i="51"/>
  <c r="D14" i="51" s="1"/>
  <c r="E14" i="51"/>
  <c r="G14" i="51"/>
  <c r="I14" i="51"/>
  <c r="K14" i="51"/>
  <c r="M14" i="51"/>
  <c r="O14" i="51"/>
  <c r="B16" i="51"/>
  <c r="E16" i="51"/>
  <c r="G16" i="51"/>
  <c r="I16" i="51"/>
  <c r="K16" i="51"/>
  <c r="M16" i="51"/>
  <c r="O16" i="51"/>
  <c r="B18" i="51"/>
  <c r="E18" i="51"/>
  <c r="G18" i="51"/>
  <c r="I18" i="51"/>
  <c r="K18" i="51"/>
  <c r="M18" i="51"/>
  <c r="O18" i="51"/>
  <c r="B20" i="51"/>
  <c r="D20" i="51" s="1"/>
  <c r="E20" i="51"/>
  <c r="G20" i="51"/>
  <c r="I20" i="51"/>
  <c r="K20" i="51"/>
  <c r="M20" i="51"/>
  <c r="O20" i="51"/>
  <c r="B22" i="51"/>
  <c r="E22" i="51"/>
  <c r="G22" i="51"/>
  <c r="I22" i="51"/>
  <c r="K22" i="51"/>
  <c r="M22" i="51"/>
  <c r="O22" i="51"/>
  <c r="B24" i="51"/>
  <c r="E24" i="51"/>
  <c r="G24" i="51"/>
  <c r="I24" i="51"/>
  <c r="K24" i="51"/>
  <c r="M24" i="51"/>
  <c r="O24" i="51"/>
  <c r="B26" i="51"/>
  <c r="D26" i="51" s="1"/>
  <c r="E26" i="51"/>
  <c r="G26" i="51"/>
  <c r="I26" i="51"/>
  <c r="K26" i="51"/>
  <c r="M26" i="51"/>
  <c r="O26" i="51"/>
  <c r="B28" i="51"/>
  <c r="E28" i="51"/>
  <c r="G28" i="51"/>
  <c r="I28" i="51"/>
  <c r="K28" i="51"/>
  <c r="M28" i="51"/>
  <c r="O28" i="51"/>
  <c r="B30" i="51"/>
  <c r="E30" i="51"/>
  <c r="G30" i="51"/>
  <c r="I30" i="51"/>
  <c r="K30" i="51"/>
  <c r="M30" i="51"/>
  <c r="O30" i="51"/>
  <c r="B32" i="51"/>
  <c r="D32" i="51" s="1"/>
  <c r="E32" i="51"/>
  <c r="G32" i="51"/>
  <c r="I32" i="51"/>
  <c r="K32" i="51"/>
  <c r="M32" i="51"/>
  <c r="O32" i="51"/>
  <c r="B34" i="51"/>
  <c r="E34" i="51"/>
  <c r="G34" i="51"/>
  <c r="I34" i="51"/>
  <c r="K34" i="51"/>
  <c r="M34" i="51"/>
  <c r="O34" i="51"/>
  <c r="B36" i="51"/>
  <c r="E36" i="51"/>
  <c r="G36" i="51"/>
  <c r="I36" i="51"/>
  <c r="K36" i="51"/>
  <c r="M36" i="51"/>
  <c r="O36" i="51"/>
  <c r="B38" i="51"/>
  <c r="D38" i="51" s="1"/>
  <c r="E38" i="51"/>
  <c r="G38" i="51"/>
  <c r="I38" i="51"/>
  <c r="K38" i="51"/>
  <c r="M38" i="51"/>
  <c r="O38" i="51"/>
  <c r="B40" i="51"/>
  <c r="E40" i="51"/>
  <c r="G40" i="51"/>
  <c r="I40" i="51"/>
  <c r="K40" i="51"/>
  <c r="M40" i="51"/>
  <c r="O40" i="51"/>
  <c r="B42" i="51"/>
  <c r="E42" i="51"/>
  <c r="G42" i="51"/>
  <c r="I42" i="51"/>
  <c r="K42" i="51"/>
  <c r="M42" i="51"/>
  <c r="O42" i="51"/>
  <c r="B44" i="51"/>
  <c r="D44" i="51" s="1"/>
  <c r="E44" i="51"/>
  <c r="G44" i="51"/>
  <c r="I44" i="51"/>
  <c r="K44" i="51"/>
  <c r="M44" i="51"/>
  <c r="O44" i="51"/>
  <c r="B46" i="51"/>
  <c r="E46" i="51"/>
  <c r="G46" i="51"/>
  <c r="I46" i="51"/>
  <c r="K46" i="51"/>
  <c r="M46" i="51"/>
  <c r="O46" i="51"/>
  <c r="B48" i="51"/>
  <c r="E48" i="51"/>
  <c r="G48" i="51"/>
  <c r="I48" i="51"/>
  <c r="K48" i="51"/>
  <c r="M48" i="51"/>
  <c r="O48" i="51"/>
  <c r="B50" i="51"/>
  <c r="D50" i="51" s="1"/>
  <c r="E50" i="51"/>
  <c r="G50" i="51"/>
  <c r="I50" i="51"/>
  <c r="K50" i="51"/>
  <c r="M50" i="51"/>
  <c r="O50" i="51"/>
  <c r="B52" i="51"/>
  <c r="E52" i="51"/>
  <c r="G52" i="51"/>
  <c r="I52" i="51"/>
  <c r="K52" i="51"/>
  <c r="M52" i="51"/>
  <c r="O52" i="51"/>
  <c r="B54" i="51"/>
  <c r="E54" i="51"/>
  <c r="G54" i="51"/>
  <c r="I54" i="51"/>
  <c r="K54" i="51"/>
  <c r="M54" i="51"/>
  <c r="O54" i="51"/>
  <c r="B56" i="51"/>
  <c r="D56" i="51" s="1"/>
  <c r="E56" i="51"/>
  <c r="G56" i="51"/>
  <c r="I56" i="51"/>
  <c r="K56" i="51"/>
  <c r="M56" i="51"/>
  <c r="O56" i="51"/>
  <c r="B58" i="51"/>
  <c r="E58" i="51"/>
  <c r="G58" i="51"/>
  <c r="I58" i="51"/>
  <c r="K58" i="51"/>
  <c r="M58" i="51"/>
  <c r="O58" i="51"/>
  <c r="B60" i="51"/>
  <c r="E60" i="51"/>
  <c r="G60" i="51"/>
  <c r="I60" i="51"/>
  <c r="K60" i="51"/>
  <c r="M60" i="51"/>
  <c r="O60" i="51"/>
  <c r="B62" i="51"/>
  <c r="D62" i="51" s="1"/>
  <c r="E62" i="51"/>
  <c r="G62" i="51"/>
  <c r="I62" i="51"/>
  <c r="K62" i="51"/>
  <c r="M62" i="51"/>
  <c r="O62" i="51"/>
  <c r="B64" i="51"/>
  <c r="E64" i="51"/>
  <c r="G64" i="51"/>
  <c r="I64" i="51"/>
  <c r="K64" i="51"/>
  <c r="M64" i="51"/>
  <c r="O64" i="51"/>
  <c r="B66" i="51"/>
  <c r="D66" i="51" s="1"/>
  <c r="E66" i="51"/>
  <c r="G66" i="51"/>
  <c r="I66" i="51"/>
  <c r="K66" i="51"/>
  <c r="M66" i="51"/>
  <c r="O66" i="51"/>
  <c r="B68" i="51"/>
  <c r="D68" i="51" s="1"/>
  <c r="E68" i="51"/>
  <c r="G68" i="51"/>
  <c r="I68" i="51"/>
  <c r="K68" i="51"/>
  <c r="M68" i="51"/>
  <c r="O68" i="51"/>
  <c r="B8" i="50"/>
  <c r="D8" i="50"/>
  <c r="E8" i="50"/>
  <c r="G8" i="50"/>
  <c r="I8" i="50"/>
  <c r="K8" i="50"/>
  <c r="M8" i="50"/>
  <c r="O8" i="50"/>
  <c r="B10" i="50"/>
  <c r="D10" i="50" s="1"/>
  <c r="E10" i="50"/>
  <c r="G10" i="50"/>
  <c r="I10" i="50"/>
  <c r="K10" i="50"/>
  <c r="M10" i="50"/>
  <c r="O10" i="50"/>
  <c r="B12" i="50"/>
  <c r="D12" i="50" s="1"/>
  <c r="E12" i="50"/>
  <c r="G12" i="50"/>
  <c r="I12" i="50"/>
  <c r="K12" i="50"/>
  <c r="M12" i="50"/>
  <c r="O12" i="50"/>
  <c r="B14" i="50"/>
  <c r="D14" i="50" s="1"/>
  <c r="E14" i="50"/>
  <c r="G14" i="50"/>
  <c r="I14" i="50"/>
  <c r="K14" i="50"/>
  <c r="M14" i="50"/>
  <c r="O14" i="50"/>
  <c r="B16" i="50"/>
  <c r="D16" i="50" s="1"/>
  <c r="E16" i="50"/>
  <c r="G16" i="50"/>
  <c r="I16" i="50"/>
  <c r="K16" i="50"/>
  <c r="M16" i="50"/>
  <c r="O16" i="50"/>
  <c r="B18" i="50"/>
  <c r="D18" i="50" s="1"/>
  <c r="E18" i="50"/>
  <c r="G18" i="50"/>
  <c r="I18" i="50"/>
  <c r="K18" i="50"/>
  <c r="M18" i="50"/>
  <c r="O18" i="50"/>
  <c r="B20" i="50"/>
  <c r="D20" i="50" s="1"/>
  <c r="E20" i="50"/>
  <c r="G20" i="50"/>
  <c r="I20" i="50"/>
  <c r="K20" i="50"/>
  <c r="M20" i="50"/>
  <c r="O20" i="50"/>
  <c r="B22" i="50"/>
  <c r="D22" i="50" s="1"/>
  <c r="E22" i="50"/>
  <c r="G22" i="50"/>
  <c r="I22" i="50"/>
  <c r="K22" i="50"/>
  <c r="M22" i="50"/>
  <c r="O22" i="50"/>
  <c r="B24" i="50"/>
  <c r="D24" i="50"/>
  <c r="E24" i="50"/>
  <c r="G24" i="50"/>
  <c r="I24" i="50"/>
  <c r="K24" i="50"/>
  <c r="M24" i="50"/>
  <c r="O24" i="50"/>
  <c r="B26" i="50"/>
  <c r="D26" i="50" s="1"/>
  <c r="E26" i="50"/>
  <c r="G26" i="50"/>
  <c r="I26" i="50"/>
  <c r="K26" i="50"/>
  <c r="M26" i="50"/>
  <c r="O26" i="50"/>
  <c r="B28" i="50"/>
  <c r="D28" i="50" s="1"/>
  <c r="E28" i="50"/>
  <c r="G28" i="50"/>
  <c r="I28" i="50"/>
  <c r="K28" i="50"/>
  <c r="M28" i="50"/>
  <c r="O28" i="50"/>
  <c r="B30" i="50"/>
  <c r="D30" i="50"/>
  <c r="E30" i="50"/>
  <c r="G30" i="50"/>
  <c r="I30" i="50"/>
  <c r="K30" i="50"/>
  <c r="M30" i="50"/>
  <c r="O30" i="50"/>
  <c r="B32" i="50"/>
  <c r="D32" i="50" s="1"/>
  <c r="E32" i="50"/>
  <c r="G32" i="50"/>
  <c r="I32" i="50"/>
  <c r="K32" i="50"/>
  <c r="M32" i="50"/>
  <c r="O32" i="50"/>
  <c r="B34" i="50"/>
  <c r="D34" i="50" s="1"/>
  <c r="E34" i="50"/>
  <c r="G34" i="50"/>
  <c r="I34" i="50"/>
  <c r="K34" i="50"/>
  <c r="M34" i="50"/>
  <c r="O34" i="50"/>
  <c r="B36" i="50"/>
  <c r="D36" i="50"/>
  <c r="E36" i="50"/>
  <c r="G36" i="50"/>
  <c r="I36" i="50"/>
  <c r="K36" i="50"/>
  <c r="M36" i="50"/>
  <c r="O36" i="50"/>
  <c r="B38" i="50"/>
  <c r="D38" i="50" s="1"/>
  <c r="E38" i="50"/>
  <c r="G38" i="50"/>
  <c r="I38" i="50"/>
  <c r="K38" i="50"/>
  <c r="M38" i="50"/>
  <c r="O38" i="50"/>
  <c r="B40" i="50"/>
  <c r="D40" i="50" s="1"/>
  <c r="E40" i="50"/>
  <c r="G40" i="50"/>
  <c r="I40" i="50"/>
  <c r="K40" i="50"/>
  <c r="M40" i="50"/>
  <c r="O40" i="50"/>
  <c r="B42" i="50"/>
  <c r="D42" i="50"/>
  <c r="E42" i="50"/>
  <c r="G42" i="50"/>
  <c r="I42" i="50"/>
  <c r="K42" i="50"/>
  <c r="M42" i="50"/>
  <c r="O42" i="50"/>
  <c r="B44" i="50"/>
  <c r="D44" i="50" s="1"/>
  <c r="E44" i="50"/>
  <c r="G44" i="50"/>
  <c r="I44" i="50"/>
  <c r="K44" i="50"/>
  <c r="M44" i="50"/>
  <c r="O44" i="50"/>
  <c r="B46" i="50"/>
  <c r="D46" i="50" s="1"/>
  <c r="E46" i="50"/>
  <c r="G46" i="50"/>
  <c r="I46" i="50"/>
  <c r="K46" i="50"/>
  <c r="M46" i="50"/>
  <c r="O46" i="50"/>
  <c r="B48" i="50"/>
  <c r="D48" i="50"/>
  <c r="E48" i="50"/>
  <c r="G48" i="50"/>
  <c r="I48" i="50"/>
  <c r="K48" i="50"/>
  <c r="M48" i="50"/>
  <c r="O48" i="50"/>
  <c r="B50" i="50"/>
  <c r="D50" i="50" s="1"/>
  <c r="E50" i="50"/>
  <c r="G50" i="50"/>
  <c r="I50" i="50"/>
  <c r="K50" i="50"/>
  <c r="M50" i="50"/>
  <c r="O50" i="50"/>
  <c r="B52" i="50"/>
  <c r="D52" i="50" s="1"/>
  <c r="E52" i="50"/>
  <c r="G52" i="50"/>
  <c r="I52" i="50"/>
  <c r="K52" i="50"/>
  <c r="M52" i="50"/>
  <c r="O52" i="50"/>
  <c r="B54" i="50"/>
  <c r="D54" i="50"/>
  <c r="E54" i="50"/>
  <c r="G54" i="50"/>
  <c r="I54" i="50"/>
  <c r="K54" i="50"/>
  <c r="M54" i="50"/>
  <c r="O54" i="50"/>
  <c r="B56" i="50"/>
  <c r="D56" i="50" s="1"/>
  <c r="E56" i="50"/>
  <c r="G56" i="50"/>
  <c r="I56" i="50"/>
  <c r="K56" i="50"/>
  <c r="M56" i="50"/>
  <c r="O56" i="50"/>
  <c r="B58" i="50"/>
  <c r="D58" i="50" s="1"/>
  <c r="E58" i="50"/>
  <c r="G58" i="50"/>
  <c r="I58" i="50"/>
  <c r="K58" i="50"/>
  <c r="M58" i="50"/>
  <c r="O58" i="50"/>
  <c r="B60" i="50"/>
  <c r="D60" i="50"/>
  <c r="E60" i="50"/>
  <c r="G60" i="50"/>
  <c r="I60" i="50"/>
  <c r="K60" i="50"/>
  <c r="M60" i="50"/>
  <c r="O60" i="50"/>
  <c r="B62" i="50"/>
  <c r="D62" i="50" s="1"/>
  <c r="E62" i="50"/>
  <c r="G62" i="50"/>
  <c r="I62" i="50"/>
  <c r="K62" i="50"/>
  <c r="M62" i="50"/>
  <c r="O62" i="50"/>
  <c r="B64" i="50"/>
  <c r="D64" i="50" s="1"/>
  <c r="E64" i="50"/>
  <c r="G64" i="50"/>
  <c r="I64" i="50"/>
  <c r="K64" i="50"/>
  <c r="M64" i="50"/>
  <c r="O64" i="50"/>
  <c r="B66" i="50"/>
  <c r="D66" i="50"/>
  <c r="E66" i="50"/>
  <c r="G66" i="50"/>
  <c r="I66" i="50"/>
  <c r="K66" i="50"/>
  <c r="M66" i="50"/>
  <c r="O66" i="50"/>
  <c r="B68" i="50"/>
  <c r="D68" i="50" s="1"/>
  <c r="E68" i="50"/>
  <c r="G68" i="50"/>
  <c r="I68" i="50"/>
  <c r="K68" i="50"/>
  <c r="M68" i="50"/>
  <c r="O68" i="50"/>
  <c r="B8" i="49"/>
  <c r="D8" i="49" s="1"/>
  <c r="E8" i="49"/>
  <c r="G8" i="49"/>
  <c r="I8" i="49"/>
  <c r="K8" i="49"/>
  <c r="M8" i="49"/>
  <c r="O8" i="49"/>
  <c r="B10" i="49"/>
  <c r="E10" i="49"/>
  <c r="G10" i="49"/>
  <c r="I10" i="49"/>
  <c r="K10" i="49"/>
  <c r="M10" i="49"/>
  <c r="O10" i="49"/>
  <c r="B12" i="49"/>
  <c r="D12" i="49" s="1"/>
  <c r="E12" i="49"/>
  <c r="G12" i="49"/>
  <c r="I12" i="49"/>
  <c r="K12" i="49"/>
  <c r="M12" i="49"/>
  <c r="O12" i="49"/>
  <c r="B14" i="49"/>
  <c r="E14" i="49"/>
  <c r="G14" i="49"/>
  <c r="I14" i="49"/>
  <c r="K14" i="49"/>
  <c r="M14" i="49"/>
  <c r="O14" i="49"/>
  <c r="B16" i="49"/>
  <c r="D16" i="49" s="1"/>
  <c r="E16" i="49"/>
  <c r="G16" i="49"/>
  <c r="I16" i="49"/>
  <c r="K16" i="49"/>
  <c r="M16" i="49"/>
  <c r="O16" i="49"/>
  <c r="B18" i="49"/>
  <c r="E18" i="49"/>
  <c r="G18" i="49"/>
  <c r="I18" i="49"/>
  <c r="K18" i="49"/>
  <c r="M18" i="49"/>
  <c r="O18" i="49"/>
  <c r="B20" i="49"/>
  <c r="D20" i="49" s="1"/>
  <c r="E20" i="49"/>
  <c r="G20" i="49"/>
  <c r="I20" i="49"/>
  <c r="K20" i="49"/>
  <c r="M20" i="49"/>
  <c r="O20" i="49"/>
  <c r="B22" i="49"/>
  <c r="E22" i="49"/>
  <c r="G22" i="49"/>
  <c r="I22" i="49"/>
  <c r="K22" i="49"/>
  <c r="M22" i="49"/>
  <c r="O22" i="49"/>
  <c r="B24" i="49"/>
  <c r="D24" i="49" s="1"/>
  <c r="E24" i="49"/>
  <c r="G24" i="49"/>
  <c r="I24" i="49"/>
  <c r="K24" i="49"/>
  <c r="M24" i="49"/>
  <c r="O24" i="49"/>
  <c r="B26" i="49"/>
  <c r="E26" i="49"/>
  <c r="G26" i="49"/>
  <c r="I26" i="49"/>
  <c r="K26" i="49"/>
  <c r="M26" i="49"/>
  <c r="O26" i="49"/>
  <c r="B28" i="49"/>
  <c r="D28" i="49" s="1"/>
  <c r="E28" i="49"/>
  <c r="G28" i="49"/>
  <c r="I28" i="49"/>
  <c r="K28" i="49"/>
  <c r="M28" i="49"/>
  <c r="O28" i="49"/>
  <c r="B30" i="49"/>
  <c r="E30" i="49"/>
  <c r="G30" i="49"/>
  <c r="I30" i="49"/>
  <c r="K30" i="49"/>
  <c r="M30" i="49"/>
  <c r="O30" i="49"/>
  <c r="B32" i="49"/>
  <c r="D32" i="49" s="1"/>
  <c r="E32" i="49"/>
  <c r="G32" i="49"/>
  <c r="I32" i="49"/>
  <c r="K32" i="49"/>
  <c r="M32" i="49"/>
  <c r="O32" i="49"/>
  <c r="B34" i="49"/>
  <c r="E34" i="49"/>
  <c r="G34" i="49"/>
  <c r="I34" i="49"/>
  <c r="K34" i="49"/>
  <c r="M34" i="49"/>
  <c r="O34" i="49"/>
  <c r="B36" i="49"/>
  <c r="D36" i="49" s="1"/>
  <c r="E36" i="49"/>
  <c r="G36" i="49"/>
  <c r="I36" i="49"/>
  <c r="K36" i="49"/>
  <c r="M36" i="49"/>
  <c r="O36" i="49"/>
  <c r="B38" i="49"/>
  <c r="E38" i="49"/>
  <c r="G38" i="49"/>
  <c r="I38" i="49"/>
  <c r="K38" i="49"/>
  <c r="M38" i="49"/>
  <c r="O38" i="49"/>
  <c r="B40" i="49"/>
  <c r="D40" i="49" s="1"/>
  <c r="E40" i="49"/>
  <c r="G40" i="49"/>
  <c r="I40" i="49"/>
  <c r="K40" i="49"/>
  <c r="M40" i="49"/>
  <c r="O40" i="49"/>
  <c r="B42" i="49"/>
  <c r="E42" i="49"/>
  <c r="G42" i="49"/>
  <c r="I42" i="49"/>
  <c r="K42" i="49"/>
  <c r="M42" i="49"/>
  <c r="O42" i="49"/>
  <c r="B44" i="49"/>
  <c r="D44" i="49" s="1"/>
  <c r="E44" i="49"/>
  <c r="G44" i="49"/>
  <c r="I44" i="49"/>
  <c r="K44" i="49"/>
  <c r="M44" i="49"/>
  <c r="O44" i="49"/>
  <c r="B46" i="49"/>
  <c r="E46" i="49"/>
  <c r="G46" i="49"/>
  <c r="I46" i="49"/>
  <c r="K46" i="49"/>
  <c r="M46" i="49"/>
  <c r="O46" i="49"/>
  <c r="B48" i="49"/>
  <c r="D48" i="49" s="1"/>
  <c r="E48" i="49"/>
  <c r="G48" i="49"/>
  <c r="I48" i="49"/>
  <c r="K48" i="49"/>
  <c r="M48" i="49"/>
  <c r="O48" i="49"/>
  <c r="B50" i="49"/>
  <c r="E50" i="49"/>
  <c r="G50" i="49"/>
  <c r="I50" i="49"/>
  <c r="K50" i="49"/>
  <c r="M50" i="49"/>
  <c r="O50" i="49"/>
  <c r="B52" i="49"/>
  <c r="D52" i="49" s="1"/>
  <c r="E52" i="49"/>
  <c r="G52" i="49"/>
  <c r="I52" i="49"/>
  <c r="K52" i="49"/>
  <c r="M52" i="49"/>
  <c r="O52" i="49"/>
  <c r="B54" i="49"/>
  <c r="E54" i="49"/>
  <c r="G54" i="49"/>
  <c r="I54" i="49"/>
  <c r="K54" i="49"/>
  <c r="M54" i="49"/>
  <c r="O54" i="49"/>
  <c r="B56" i="49"/>
  <c r="D56" i="49" s="1"/>
  <c r="E56" i="49"/>
  <c r="G56" i="49"/>
  <c r="I56" i="49"/>
  <c r="K56" i="49"/>
  <c r="M56" i="49"/>
  <c r="O56" i="49"/>
  <c r="B58" i="49"/>
  <c r="E58" i="49"/>
  <c r="G58" i="49"/>
  <c r="I58" i="49"/>
  <c r="K58" i="49"/>
  <c r="M58" i="49"/>
  <c r="O58" i="49"/>
  <c r="B60" i="49"/>
  <c r="D60" i="49" s="1"/>
  <c r="E60" i="49"/>
  <c r="G60" i="49"/>
  <c r="I60" i="49"/>
  <c r="K60" i="49"/>
  <c r="M60" i="49"/>
  <c r="O60" i="49"/>
  <c r="B62" i="49"/>
  <c r="E62" i="49"/>
  <c r="G62" i="49"/>
  <c r="I62" i="49"/>
  <c r="K62" i="49"/>
  <c r="M62" i="49"/>
  <c r="O62" i="49"/>
  <c r="B64" i="49"/>
  <c r="D64" i="49" s="1"/>
  <c r="E64" i="49"/>
  <c r="G64" i="49"/>
  <c r="I64" i="49"/>
  <c r="K64" i="49"/>
  <c r="M64" i="49"/>
  <c r="O64" i="49"/>
  <c r="B66" i="49"/>
  <c r="E66" i="49"/>
  <c r="G66" i="49"/>
  <c r="I66" i="49"/>
  <c r="K66" i="49"/>
  <c r="M66" i="49"/>
  <c r="O66" i="49"/>
  <c r="B68" i="49"/>
  <c r="D68" i="49" s="1"/>
  <c r="E68" i="49"/>
  <c r="G68" i="49"/>
  <c r="I68" i="49"/>
  <c r="K68" i="49"/>
  <c r="M68" i="49"/>
  <c r="O68" i="49"/>
  <c r="B8" i="48"/>
  <c r="D8" i="48"/>
  <c r="E8" i="48"/>
  <c r="G8" i="48"/>
  <c r="I8" i="48"/>
  <c r="K8" i="48"/>
  <c r="M8" i="48"/>
  <c r="O8" i="48"/>
  <c r="B10" i="48"/>
  <c r="D10" i="48"/>
  <c r="E10" i="48"/>
  <c r="G10" i="48"/>
  <c r="I10" i="48"/>
  <c r="K10" i="48"/>
  <c r="M10" i="48"/>
  <c r="O10" i="48"/>
  <c r="B12" i="48"/>
  <c r="D12" i="48" s="1"/>
  <c r="E12" i="48"/>
  <c r="G12" i="48"/>
  <c r="I12" i="48"/>
  <c r="K12" i="48"/>
  <c r="M12" i="48"/>
  <c r="O12" i="48"/>
  <c r="B14" i="48"/>
  <c r="D14" i="48"/>
  <c r="E14" i="48"/>
  <c r="G14" i="48"/>
  <c r="I14" i="48"/>
  <c r="K14" i="48"/>
  <c r="M14" i="48"/>
  <c r="O14" i="48"/>
  <c r="B16" i="48"/>
  <c r="D16" i="48"/>
  <c r="E16" i="48"/>
  <c r="G16" i="48"/>
  <c r="I16" i="48"/>
  <c r="K16" i="48"/>
  <c r="M16" i="48"/>
  <c r="O16" i="48"/>
  <c r="B18" i="48"/>
  <c r="D18" i="48" s="1"/>
  <c r="E18" i="48"/>
  <c r="G18" i="48"/>
  <c r="I18" i="48"/>
  <c r="K18" i="48"/>
  <c r="M18" i="48"/>
  <c r="O18" i="48"/>
  <c r="B20" i="48"/>
  <c r="D20" i="48"/>
  <c r="E20" i="48"/>
  <c r="G20" i="48"/>
  <c r="I20" i="48"/>
  <c r="K20" i="48"/>
  <c r="M20" i="48"/>
  <c r="O20" i="48"/>
  <c r="B22" i="48"/>
  <c r="D22" i="48"/>
  <c r="E22" i="48"/>
  <c r="G22" i="48"/>
  <c r="I22" i="48"/>
  <c r="K22" i="48"/>
  <c r="M22" i="48"/>
  <c r="O22" i="48"/>
  <c r="B24" i="48"/>
  <c r="D24" i="48" s="1"/>
  <c r="E24" i="48"/>
  <c r="G24" i="48"/>
  <c r="I24" i="48"/>
  <c r="K24" i="48"/>
  <c r="M24" i="48"/>
  <c r="O24" i="48"/>
  <c r="B26" i="48"/>
  <c r="D26" i="48"/>
  <c r="E26" i="48"/>
  <c r="G26" i="48"/>
  <c r="I26" i="48"/>
  <c r="K26" i="48"/>
  <c r="M26" i="48"/>
  <c r="O26" i="48"/>
  <c r="B28" i="48"/>
  <c r="D28" i="48" s="1"/>
  <c r="E28" i="48"/>
  <c r="G28" i="48"/>
  <c r="I28" i="48"/>
  <c r="K28" i="48"/>
  <c r="M28" i="48"/>
  <c r="O28" i="48"/>
  <c r="B30" i="48"/>
  <c r="D30" i="48" s="1"/>
  <c r="E30" i="48"/>
  <c r="G30" i="48"/>
  <c r="I30" i="48"/>
  <c r="K30" i="48"/>
  <c r="M30" i="48"/>
  <c r="O30" i="48"/>
  <c r="B32" i="48"/>
  <c r="D32" i="48"/>
  <c r="E32" i="48"/>
  <c r="G32" i="48"/>
  <c r="I32" i="48"/>
  <c r="K32" i="48"/>
  <c r="M32" i="48"/>
  <c r="O32" i="48"/>
  <c r="B34" i="48"/>
  <c r="D34" i="48" s="1"/>
  <c r="E34" i="48"/>
  <c r="G34" i="48"/>
  <c r="I34" i="48"/>
  <c r="K34" i="48"/>
  <c r="M34" i="48"/>
  <c r="O34" i="48"/>
  <c r="B36" i="48"/>
  <c r="D36" i="48" s="1"/>
  <c r="E36" i="48"/>
  <c r="G36" i="48"/>
  <c r="I36" i="48"/>
  <c r="K36" i="48"/>
  <c r="M36" i="48"/>
  <c r="O36" i="48"/>
  <c r="B38" i="48"/>
  <c r="D38" i="48"/>
  <c r="E38" i="48"/>
  <c r="G38" i="48"/>
  <c r="I38" i="48"/>
  <c r="K38" i="48"/>
  <c r="M38" i="48"/>
  <c r="O38" i="48"/>
  <c r="B40" i="48"/>
  <c r="D40" i="48" s="1"/>
  <c r="E40" i="48"/>
  <c r="G40" i="48"/>
  <c r="I40" i="48"/>
  <c r="K40" i="48"/>
  <c r="M40" i="48"/>
  <c r="O40" i="48"/>
  <c r="B42" i="48"/>
  <c r="D42" i="48" s="1"/>
  <c r="E42" i="48"/>
  <c r="G42" i="48"/>
  <c r="I42" i="48"/>
  <c r="K42" i="48"/>
  <c r="M42" i="48"/>
  <c r="O42" i="48"/>
  <c r="B44" i="48"/>
  <c r="D44" i="48"/>
  <c r="E44" i="48"/>
  <c r="G44" i="48"/>
  <c r="I44" i="48"/>
  <c r="K44" i="48"/>
  <c r="M44" i="48"/>
  <c r="O44" i="48"/>
  <c r="B46" i="48"/>
  <c r="D46" i="48" s="1"/>
  <c r="E46" i="48"/>
  <c r="G46" i="48"/>
  <c r="I46" i="48"/>
  <c r="K46" i="48"/>
  <c r="M46" i="48"/>
  <c r="O46" i="48"/>
  <c r="B48" i="48"/>
  <c r="D48" i="48" s="1"/>
  <c r="E48" i="48"/>
  <c r="G48" i="48"/>
  <c r="I48" i="48"/>
  <c r="K48" i="48"/>
  <c r="M48" i="48"/>
  <c r="O48" i="48"/>
  <c r="B50" i="48"/>
  <c r="D50" i="48"/>
  <c r="E50" i="48"/>
  <c r="G50" i="48"/>
  <c r="I50" i="48"/>
  <c r="K50" i="48"/>
  <c r="M50" i="48"/>
  <c r="O50" i="48"/>
  <c r="B52" i="48"/>
  <c r="D52" i="48" s="1"/>
  <c r="E52" i="48"/>
  <c r="G52" i="48"/>
  <c r="I52" i="48"/>
  <c r="K52" i="48"/>
  <c r="M52" i="48"/>
  <c r="O52" i="48"/>
  <c r="B54" i="48"/>
  <c r="D54" i="48" s="1"/>
  <c r="E54" i="48"/>
  <c r="G54" i="48"/>
  <c r="I54" i="48"/>
  <c r="K54" i="48"/>
  <c r="M54" i="48"/>
  <c r="O54" i="48"/>
  <c r="B56" i="48"/>
  <c r="D56" i="48"/>
  <c r="E56" i="48"/>
  <c r="G56" i="48"/>
  <c r="I56" i="48"/>
  <c r="K56" i="48"/>
  <c r="M56" i="48"/>
  <c r="O56" i="48"/>
  <c r="B58" i="48"/>
  <c r="D58" i="48" s="1"/>
  <c r="E58" i="48"/>
  <c r="G58" i="48"/>
  <c r="I58" i="48"/>
  <c r="K58" i="48"/>
  <c r="M58" i="48"/>
  <c r="O58" i="48"/>
  <c r="B60" i="48"/>
  <c r="D60" i="48" s="1"/>
  <c r="E60" i="48"/>
  <c r="G60" i="48"/>
  <c r="I60" i="48"/>
  <c r="K60" i="48"/>
  <c r="M60" i="48"/>
  <c r="O60" i="48"/>
  <c r="B62" i="48"/>
  <c r="D62" i="48"/>
  <c r="E62" i="48"/>
  <c r="G62" i="48"/>
  <c r="I62" i="48"/>
  <c r="K62" i="48"/>
  <c r="M62" i="48"/>
  <c r="O62" i="48"/>
  <c r="B64" i="48"/>
  <c r="D64" i="48" s="1"/>
  <c r="E64" i="48"/>
  <c r="G64" i="48"/>
  <c r="I64" i="48"/>
  <c r="K64" i="48"/>
  <c r="M64" i="48"/>
  <c r="O64" i="48"/>
  <c r="B66" i="48"/>
  <c r="D66" i="48" s="1"/>
  <c r="E66" i="48"/>
  <c r="G66" i="48"/>
  <c r="I66" i="48"/>
  <c r="K66" i="48"/>
  <c r="M66" i="48"/>
  <c r="O66" i="48"/>
  <c r="B68" i="48"/>
  <c r="D68" i="48"/>
  <c r="E68" i="48"/>
  <c r="G68" i="48"/>
  <c r="I68" i="48"/>
  <c r="K68" i="48"/>
  <c r="M68" i="48"/>
  <c r="O68" i="48"/>
  <c r="B8" i="47"/>
  <c r="D8" i="47" s="1"/>
  <c r="E8" i="47"/>
  <c r="G8" i="47"/>
  <c r="I8" i="47"/>
  <c r="K8" i="47"/>
  <c r="M8" i="47"/>
  <c r="O8" i="47"/>
  <c r="B10" i="47"/>
  <c r="E10" i="47"/>
  <c r="G10" i="47"/>
  <c r="I10" i="47"/>
  <c r="K10" i="47"/>
  <c r="M10" i="47"/>
  <c r="O10" i="47"/>
  <c r="B12" i="47"/>
  <c r="E12" i="47"/>
  <c r="G12" i="47"/>
  <c r="I12" i="47"/>
  <c r="K12" i="47"/>
  <c r="M12" i="47"/>
  <c r="O12" i="47"/>
  <c r="B14" i="47"/>
  <c r="E14" i="47"/>
  <c r="G14" i="47"/>
  <c r="I14" i="47"/>
  <c r="K14" i="47"/>
  <c r="M14" i="47"/>
  <c r="O14" i="47"/>
  <c r="B16" i="47"/>
  <c r="D16" i="47" s="1"/>
  <c r="E16" i="47"/>
  <c r="G16" i="47"/>
  <c r="I16" i="47"/>
  <c r="K16" i="47"/>
  <c r="M16" i="47"/>
  <c r="O16" i="47"/>
  <c r="B18" i="47"/>
  <c r="E18" i="47"/>
  <c r="G18" i="47"/>
  <c r="I18" i="47"/>
  <c r="K18" i="47"/>
  <c r="M18" i="47"/>
  <c r="O18" i="47"/>
  <c r="B20" i="47"/>
  <c r="D20" i="47"/>
  <c r="E20" i="47"/>
  <c r="G20" i="47"/>
  <c r="I20" i="47"/>
  <c r="K20" i="47"/>
  <c r="M20" i="47"/>
  <c r="O20" i="47"/>
  <c r="B22" i="47"/>
  <c r="E22" i="47"/>
  <c r="G22" i="47"/>
  <c r="I22" i="47"/>
  <c r="K22" i="47"/>
  <c r="M22" i="47"/>
  <c r="O22" i="47"/>
  <c r="B24" i="47"/>
  <c r="D24" i="47" s="1"/>
  <c r="E24" i="47"/>
  <c r="G24" i="47"/>
  <c r="I24" i="47"/>
  <c r="K24" i="47"/>
  <c r="M24" i="47"/>
  <c r="O24" i="47"/>
  <c r="B26" i="47"/>
  <c r="E26" i="47"/>
  <c r="G26" i="47"/>
  <c r="I26" i="47"/>
  <c r="K26" i="47"/>
  <c r="M26" i="47"/>
  <c r="O26" i="47"/>
  <c r="B28" i="47"/>
  <c r="D28" i="47"/>
  <c r="E28" i="47"/>
  <c r="G28" i="47"/>
  <c r="I28" i="47"/>
  <c r="K28" i="47"/>
  <c r="M28" i="47"/>
  <c r="O28" i="47"/>
  <c r="B30" i="47"/>
  <c r="E30" i="47"/>
  <c r="G30" i="47"/>
  <c r="I30" i="47"/>
  <c r="K30" i="47"/>
  <c r="M30" i="47"/>
  <c r="O30" i="47"/>
  <c r="B32" i="47"/>
  <c r="D32" i="47" s="1"/>
  <c r="E32" i="47"/>
  <c r="G32" i="47"/>
  <c r="I32" i="47"/>
  <c r="K32" i="47"/>
  <c r="M32" i="47"/>
  <c r="O32" i="47"/>
  <c r="B34" i="47"/>
  <c r="E34" i="47"/>
  <c r="G34" i="47"/>
  <c r="I34" i="47"/>
  <c r="K34" i="47"/>
  <c r="M34" i="47"/>
  <c r="O34" i="47"/>
  <c r="B36" i="47"/>
  <c r="D36" i="47"/>
  <c r="E36" i="47"/>
  <c r="G36" i="47"/>
  <c r="I36" i="47"/>
  <c r="K36" i="47"/>
  <c r="M36" i="47"/>
  <c r="O36" i="47"/>
  <c r="B38" i="47"/>
  <c r="D38" i="47"/>
  <c r="E38" i="47"/>
  <c r="G38" i="47"/>
  <c r="I38" i="47"/>
  <c r="K38" i="47"/>
  <c r="M38" i="47"/>
  <c r="O38" i="47"/>
  <c r="B40" i="47"/>
  <c r="D40" i="47" s="1"/>
  <c r="E40" i="47"/>
  <c r="G40" i="47"/>
  <c r="I40" i="47"/>
  <c r="K40" i="47"/>
  <c r="M40" i="47"/>
  <c r="O40" i="47"/>
  <c r="B42" i="47"/>
  <c r="D42" i="47"/>
  <c r="E42" i="47"/>
  <c r="G42" i="47"/>
  <c r="I42" i="47"/>
  <c r="K42" i="47"/>
  <c r="M42" i="47"/>
  <c r="O42" i="47"/>
  <c r="B44" i="47"/>
  <c r="D44" i="47"/>
  <c r="E44" i="47"/>
  <c r="G44" i="47"/>
  <c r="I44" i="47"/>
  <c r="K44" i="47"/>
  <c r="M44" i="47"/>
  <c r="O44" i="47"/>
  <c r="B46" i="47"/>
  <c r="D46" i="47" s="1"/>
  <c r="E46" i="47"/>
  <c r="G46" i="47"/>
  <c r="I46" i="47"/>
  <c r="K46" i="47"/>
  <c r="M46" i="47"/>
  <c r="O46" i="47"/>
  <c r="B48" i="47"/>
  <c r="D48" i="47"/>
  <c r="E48" i="47"/>
  <c r="G48" i="47"/>
  <c r="I48" i="47"/>
  <c r="K48" i="47"/>
  <c r="M48" i="47"/>
  <c r="O48" i="47"/>
  <c r="B50" i="47"/>
  <c r="D50" i="47"/>
  <c r="E50" i="47"/>
  <c r="G50" i="47"/>
  <c r="I50" i="47"/>
  <c r="K50" i="47"/>
  <c r="M50" i="47"/>
  <c r="O50" i="47"/>
  <c r="B52" i="47"/>
  <c r="D52" i="47" s="1"/>
  <c r="E52" i="47"/>
  <c r="G52" i="47"/>
  <c r="I52" i="47"/>
  <c r="K52" i="47"/>
  <c r="M52" i="47"/>
  <c r="O52" i="47"/>
  <c r="B54" i="47"/>
  <c r="D54" i="47"/>
  <c r="E54" i="47"/>
  <c r="G54" i="47"/>
  <c r="I54" i="47"/>
  <c r="K54" i="47"/>
  <c r="M54" i="47"/>
  <c r="O54" i="47"/>
  <c r="B56" i="47"/>
  <c r="D56" i="47"/>
  <c r="E56" i="47"/>
  <c r="G56" i="47"/>
  <c r="I56" i="47"/>
  <c r="K56" i="47"/>
  <c r="M56" i="47"/>
  <c r="O56" i="47"/>
  <c r="B58" i="47"/>
  <c r="D58" i="47" s="1"/>
  <c r="E58" i="47"/>
  <c r="G58" i="47"/>
  <c r="I58" i="47"/>
  <c r="K58" i="47"/>
  <c r="M58" i="47"/>
  <c r="O58" i="47"/>
  <c r="B60" i="47"/>
  <c r="D60" i="47"/>
  <c r="E60" i="47"/>
  <c r="G60" i="47"/>
  <c r="I60" i="47"/>
  <c r="K60" i="47"/>
  <c r="M60" i="47"/>
  <c r="O60" i="47"/>
  <c r="B62" i="47"/>
  <c r="D62" i="47"/>
  <c r="E62" i="47"/>
  <c r="G62" i="47"/>
  <c r="I62" i="47"/>
  <c r="K62" i="47"/>
  <c r="M62" i="47"/>
  <c r="O62" i="47"/>
  <c r="B64" i="47"/>
  <c r="D64" i="47" s="1"/>
  <c r="E64" i="47"/>
  <c r="G64" i="47"/>
  <c r="I64" i="47"/>
  <c r="K64" i="47"/>
  <c r="M64" i="47"/>
  <c r="O64" i="47"/>
  <c r="B66" i="47"/>
  <c r="D66" i="47"/>
  <c r="E66" i="47"/>
  <c r="G66" i="47"/>
  <c r="I66" i="47"/>
  <c r="K66" i="47"/>
  <c r="M66" i="47"/>
  <c r="O66" i="47"/>
  <c r="B68" i="47"/>
  <c r="D68" i="47"/>
  <c r="E68" i="47"/>
  <c r="G68" i="47"/>
  <c r="I68" i="47"/>
  <c r="K68" i="47"/>
  <c r="M68" i="47"/>
  <c r="O68" i="47"/>
  <c r="B8" i="46"/>
  <c r="D8" i="46" s="1"/>
  <c r="E8" i="46"/>
  <c r="G8" i="46"/>
  <c r="I8" i="46"/>
  <c r="K8" i="46"/>
  <c r="M8" i="46"/>
  <c r="O8" i="46"/>
  <c r="B10" i="46"/>
  <c r="D10" i="46"/>
  <c r="E10" i="46"/>
  <c r="G10" i="46"/>
  <c r="I10" i="46"/>
  <c r="K10" i="46"/>
  <c r="M10" i="46"/>
  <c r="O10" i="46"/>
  <c r="B12" i="46"/>
  <c r="D12" i="46"/>
  <c r="E12" i="46"/>
  <c r="G12" i="46"/>
  <c r="I12" i="46"/>
  <c r="K12" i="46"/>
  <c r="M12" i="46"/>
  <c r="O12" i="46"/>
  <c r="B14" i="46"/>
  <c r="D14" i="46" s="1"/>
  <c r="E14" i="46"/>
  <c r="G14" i="46"/>
  <c r="I14" i="46"/>
  <c r="K14" i="46"/>
  <c r="M14" i="46"/>
  <c r="O14" i="46"/>
  <c r="B16" i="46"/>
  <c r="D16" i="46"/>
  <c r="E16" i="46"/>
  <c r="G16" i="46"/>
  <c r="I16" i="46"/>
  <c r="K16" i="46"/>
  <c r="M16" i="46"/>
  <c r="O16" i="46"/>
  <c r="B18" i="46"/>
  <c r="D18" i="46"/>
  <c r="E18" i="46"/>
  <c r="G18" i="46"/>
  <c r="I18" i="46"/>
  <c r="K18" i="46"/>
  <c r="M18" i="46"/>
  <c r="O18" i="46"/>
  <c r="B20" i="46"/>
  <c r="D20" i="46" s="1"/>
  <c r="E20" i="46"/>
  <c r="G20" i="46"/>
  <c r="I20" i="46"/>
  <c r="K20" i="46"/>
  <c r="M20" i="46"/>
  <c r="O20" i="46"/>
  <c r="B22" i="46"/>
  <c r="D22" i="46"/>
  <c r="E22" i="46"/>
  <c r="G22" i="46"/>
  <c r="I22" i="46"/>
  <c r="K22" i="46"/>
  <c r="M22" i="46"/>
  <c r="O22" i="46"/>
  <c r="B24" i="46"/>
  <c r="D24" i="46"/>
  <c r="E24" i="46"/>
  <c r="G24" i="46"/>
  <c r="I24" i="46"/>
  <c r="K24" i="46"/>
  <c r="M24" i="46"/>
  <c r="O24" i="46"/>
  <c r="B26" i="46"/>
  <c r="D26" i="46" s="1"/>
  <c r="E26" i="46"/>
  <c r="G26" i="46"/>
  <c r="I26" i="46"/>
  <c r="K26" i="46"/>
  <c r="M26" i="46"/>
  <c r="O26" i="46"/>
  <c r="B28" i="46"/>
  <c r="D28" i="46"/>
  <c r="E28" i="46"/>
  <c r="G28" i="46"/>
  <c r="I28" i="46"/>
  <c r="K28" i="46"/>
  <c r="M28" i="46"/>
  <c r="O28" i="46"/>
  <c r="B30" i="46"/>
  <c r="D30" i="46"/>
  <c r="E30" i="46"/>
  <c r="G30" i="46"/>
  <c r="I30" i="46"/>
  <c r="K30" i="46"/>
  <c r="M30" i="46"/>
  <c r="O30" i="46"/>
  <c r="B32" i="46"/>
  <c r="D32" i="46" s="1"/>
  <c r="E32" i="46"/>
  <c r="G32" i="46"/>
  <c r="I32" i="46"/>
  <c r="K32" i="46"/>
  <c r="M32" i="46"/>
  <c r="O32" i="46"/>
  <c r="B34" i="46"/>
  <c r="D34" i="46"/>
  <c r="E34" i="46"/>
  <c r="G34" i="46"/>
  <c r="I34" i="46"/>
  <c r="K34" i="46"/>
  <c r="M34" i="46"/>
  <c r="O34" i="46"/>
  <c r="B36" i="46"/>
  <c r="D36" i="46"/>
  <c r="E36" i="46"/>
  <c r="G36" i="46"/>
  <c r="I36" i="46"/>
  <c r="K36" i="46"/>
  <c r="M36" i="46"/>
  <c r="O36" i="46"/>
  <c r="B38" i="46"/>
  <c r="D38" i="46" s="1"/>
  <c r="E38" i="46"/>
  <c r="G38" i="46"/>
  <c r="I38" i="46"/>
  <c r="K38" i="46"/>
  <c r="M38" i="46"/>
  <c r="O38" i="46"/>
  <c r="B40" i="46"/>
  <c r="D40" i="46"/>
  <c r="E40" i="46"/>
  <c r="G40" i="46"/>
  <c r="I40" i="46"/>
  <c r="K40" i="46"/>
  <c r="M40" i="46"/>
  <c r="O40" i="46"/>
  <c r="B42" i="46"/>
  <c r="D42" i="46"/>
  <c r="E42" i="46"/>
  <c r="G42" i="46"/>
  <c r="I42" i="46"/>
  <c r="K42" i="46"/>
  <c r="M42" i="46"/>
  <c r="O42" i="46"/>
  <c r="B44" i="46"/>
  <c r="D44" i="46" s="1"/>
  <c r="E44" i="46"/>
  <c r="G44" i="46"/>
  <c r="I44" i="46"/>
  <c r="K44" i="46"/>
  <c r="M44" i="46"/>
  <c r="O44" i="46"/>
  <c r="B46" i="46"/>
  <c r="D46" i="46"/>
  <c r="E46" i="46"/>
  <c r="G46" i="46"/>
  <c r="I46" i="46"/>
  <c r="K46" i="46"/>
  <c r="M46" i="46"/>
  <c r="O46" i="46"/>
  <c r="B48" i="46"/>
  <c r="D48" i="46"/>
  <c r="E48" i="46"/>
  <c r="G48" i="46"/>
  <c r="I48" i="46"/>
  <c r="K48" i="46"/>
  <c r="M48" i="46"/>
  <c r="O48" i="46"/>
  <c r="B50" i="46"/>
  <c r="D50" i="46" s="1"/>
  <c r="E50" i="46"/>
  <c r="G50" i="46"/>
  <c r="I50" i="46"/>
  <c r="K50" i="46"/>
  <c r="M50" i="46"/>
  <c r="O50" i="46"/>
  <c r="B52" i="46"/>
  <c r="D52" i="46"/>
  <c r="E52" i="46"/>
  <c r="G52" i="46"/>
  <c r="I52" i="46"/>
  <c r="K52" i="46"/>
  <c r="M52" i="46"/>
  <c r="O52" i="46"/>
  <c r="B54" i="46"/>
  <c r="D54" i="46"/>
  <c r="E54" i="46"/>
  <c r="G54" i="46"/>
  <c r="I54" i="46"/>
  <c r="K54" i="46"/>
  <c r="M54" i="46"/>
  <c r="O54" i="46"/>
  <c r="B56" i="46"/>
  <c r="D56" i="46" s="1"/>
  <c r="E56" i="46"/>
  <c r="G56" i="46"/>
  <c r="I56" i="46"/>
  <c r="K56" i="46"/>
  <c r="M56" i="46"/>
  <c r="O56" i="46"/>
  <c r="B58" i="46"/>
  <c r="D58" i="46"/>
  <c r="E58" i="46"/>
  <c r="G58" i="46"/>
  <c r="I58" i="46"/>
  <c r="K58" i="46"/>
  <c r="M58" i="46"/>
  <c r="O58" i="46"/>
  <c r="B60" i="46"/>
  <c r="D60" i="46"/>
  <c r="E60" i="46"/>
  <c r="G60" i="46"/>
  <c r="I60" i="46"/>
  <c r="K60" i="46"/>
  <c r="M60" i="46"/>
  <c r="O60" i="46"/>
  <c r="B62" i="46"/>
  <c r="D62" i="46" s="1"/>
  <c r="E62" i="46"/>
  <c r="G62" i="46"/>
  <c r="I62" i="46"/>
  <c r="K62" i="46"/>
  <c r="M62" i="46"/>
  <c r="O62" i="46"/>
  <c r="B64" i="46"/>
  <c r="D64" i="46"/>
  <c r="E64" i="46"/>
  <c r="G64" i="46"/>
  <c r="I64" i="46"/>
  <c r="K64" i="46"/>
  <c r="M64" i="46"/>
  <c r="O64" i="46"/>
  <c r="B66" i="46"/>
  <c r="D66" i="46"/>
  <c r="E66" i="46"/>
  <c r="G66" i="46"/>
  <c r="I66" i="46"/>
  <c r="K66" i="46"/>
  <c r="M66" i="46"/>
  <c r="O66" i="46"/>
  <c r="B68" i="46"/>
  <c r="D68" i="46" s="1"/>
  <c r="E68" i="46"/>
  <c r="G68" i="46"/>
  <c r="I68" i="46"/>
  <c r="K68" i="46"/>
  <c r="M68" i="46"/>
  <c r="O68" i="46"/>
  <c r="B8" i="45"/>
  <c r="D8" i="45"/>
  <c r="E8" i="45"/>
  <c r="G8" i="45"/>
  <c r="I8" i="45"/>
  <c r="K8" i="45"/>
  <c r="M8" i="45"/>
  <c r="O8" i="45"/>
  <c r="B10" i="45"/>
  <c r="D10" i="45"/>
  <c r="E10" i="45"/>
  <c r="G10" i="45"/>
  <c r="I10" i="45"/>
  <c r="K10" i="45"/>
  <c r="M10" i="45"/>
  <c r="O10" i="45"/>
  <c r="B12" i="45"/>
  <c r="D12" i="45" s="1"/>
  <c r="E12" i="45"/>
  <c r="G12" i="45"/>
  <c r="I12" i="45"/>
  <c r="K12" i="45"/>
  <c r="M12" i="45"/>
  <c r="O12" i="45"/>
  <c r="B14" i="45"/>
  <c r="D14" i="45"/>
  <c r="E14" i="45"/>
  <c r="G14" i="45"/>
  <c r="I14" i="45"/>
  <c r="K14" i="45"/>
  <c r="M14" i="45"/>
  <c r="O14" i="45"/>
  <c r="B16" i="45"/>
  <c r="D16" i="45"/>
  <c r="E16" i="45"/>
  <c r="G16" i="45"/>
  <c r="I16" i="45"/>
  <c r="K16" i="45"/>
  <c r="M16" i="45"/>
  <c r="O16" i="45"/>
  <c r="B18" i="45"/>
  <c r="D18" i="45" s="1"/>
  <c r="E18" i="45"/>
  <c r="G18" i="45"/>
  <c r="I18" i="45"/>
  <c r="K18" i="45"/>
  <c r="M18" i="45"/>
  <c r="O18" i="45"/>
  <c r="B20" i="45"/>
  <c r="D20" i="45"/>
  <c r="E20" i="45"/>
  <c r="G20" i="45"/>
  <c r="I20" i="45"/>
  <c r="K20" i="45"/>
  <c r="M20" i="45"/>
  <c r="O20" i="45"/>
  <c r="B22" i="45"/>
  <c r="D22" i="45"/>
  <c r="E22" i="45"/>
  <c r="G22" i="45"/>
  <c r="I22" i="45"/>
  <c r="K22" i="45"/>
  <c r="M22" i="45"/>
  <c r="O22" i="45"/>
  <c r="B24" i="45"/>
  <c r="D24" i="45" s="1"/>
  <c r="E24" i="45"/>
  <c r="G24" i="45"/>
  <c r="I24" i="45"/>
  <c r="K24" i="45"/>
  <c r="M24" i="45"/>
  <c r="O24" i="45"/>
  <c r="B26" i="45"/>
  <c r="D26" i="45"/>
  <c r="E26" i="45"/>
  <c r="G26" i="45"/>
  <c r="I26" i="45"/>
  <c r="K26" i="45"/>
  <c r="M26" i="45"/>
  <c r="O26" i="45"/>
  <c r="B28" i="45"/>
  <c r="D28" i="45"/>
  <c r="E28" i="45"/>
  <c r="G28" i="45"/>
  <c r="I28" i="45"/>
  <c r="K28" i="45"/>
  <c r="M28" i="45"/>
  <c r="O28" i="45"/>
  <c r="B30" i="45"/>
  <c r="D30" i="45" s="1"/>
  <c r="E30" i="45"/>
  <c r="G30" i="45"/>
  <c r="I30" i="45"/>
  <c r="K30" i="45"/>
  <c r="M30" i="45"/>
  <c r="O30" i="45"/>
  <c r="B32" i="45"/>
  <c r="D32" i="45"/>
  <c r="E32" i="45"/>
  <c r="G32" i="45"/>
  <c r="I32" i="45"/>
  <c r="K32" i="45"/>
  <c r="M32" i="45"/>
  <c r="O32" i="45"/>
  <c r="B34" i="45"/>
  <c r="D34" i="45"/>
  <c r="E34" i="45"/>
  <c r="G34" i="45"/>
  <c r="I34" i="45"/>
  <c r="K34" i="45"/>
  <c r="M34" i="45"/>
  <c r="O34" i="45"/>
  <c r="B36" i="45"/>
  <c r="D36" i="45" s="1"/>
  <c r="E36" i="45"/>
  <c r="G36" i="45"/>
  <c r="I36" i="45"/>
  <c r="K36" i="45"/>
  <c r="M36" i="45"/>
  <c r="O36" i="45"/>
  <c r="B38" i="45"/>
  <c r="D38" i="45"/>
  <c r="E38" i="45"/>
  <c r="G38" i="45"/>
  <c r="I38" i="45"/>
  <c r="K38" i="45"/>
  <c r="M38" i="45"/>
  <c r="O38" i="45"/>
  <c r="B40" i="45"/>
  <c r="D40" i="45"/>
  <c r="E40" i="45"/>
  <c r="G40" i="45"/>
  <c r="I40" i="45"/>
  <c r="K40" i="45"/>
  <c r="M40" i="45"/>
  <c r="O40" i="45"/>
  <c r="B42" i="45"/>
  <c r="D42" i="45" s="1"/>
  <c r="E42" i="45"/>
  <c r="G42" i="45"/>
  <c r="I42" i="45"/>
  <c r="K42" i="45"/>
  <c r="M42" i="45"/>
  <c r="O42" i="45"/>
  <c r="B44" i="45"/>
  <c r="D44" i="45"/>
  <c r="E44" i="45"/>
  <c r="G44" i="45"/>
  <c r="I44" i="45"/>
  <c r="K44" i="45"/>
  <c r="M44" i="45"/>
  <c r="O44" i="45"/>
  <c r="B46" i="45"/>
  <c r="D46" i="45"/>
  <c r="E46" i="45"/>
  <c r="G46" i="45"/>
  <c r="I46" i="45"/>
  <c r="K46" i="45"/>
  <c r="M46" i="45"/>
  <c r="O46" i="45"/>
  <c r="B48" i="45"/>
  <c r="D48" i="45" s="1"/>
  <c r="E48" i="45"/>
  <c r="G48" i="45"/>
  <c r="I48" i="45"/>
  <c r="K48" i="45"/>
  <c r="M48" i="45"/>
  <c r="O48" i="45"/>
  <c r="B50" i="45"/>
  <c r="D50" i="45"/>
  <c r="E50" i="45"/>
  <c r="G50" i="45"/>
  <c r="I50" i="45"/>
  <c r="K50" i="45"/>
  <c r="M50" i="45"/>
  <c r="O50" i="45"/>
  <c r="B52" i="45"/>
  <c r="D52" i="45"/>
  <c r="E52" i="45"/>
  <c r="G52" i="45"/>
  <c r="I52" i="45"/>
  <c r="K52" i="45"/>
  <c r="M52" i="45"/>
  <c r="O52" i="45"/>
  <c r="B54" i="45"/>
  <c r="D54" i="45" s="1"/>
  <c r="E54" i="45"/>
  <c r="G54" i="45"/>
  <c r="I54" i="45"/>
  <c r="K54" i="45"/>
  <c r="M54" i="45"/>
  <c r="O54" i="45"/>
  <c r="B56" i="45"/>
  <c r="D56" i="45"/>
  <c r="E56" i="45"/>
  <c r="G56" i="45"/>
  <c r="I56" i="45"/>
  <c r="K56" i="45"/>
  <c r="M56" i="45"/>
  <c r="O56" i="45"/>
  <c r="B58" i="45"/>
  <c r="D58" i="45"/>
  <c r="E58" i="45"/>
  <c r="G58" i="45"/>
  <c r="I58" i="45"/>
  <c r="K58" i="45"/>
  <c r="M58" i="45"/>
  <c r="O58" i="45"/>
  <c r="B60" i="45"/>
  <c r="D60" i="45" s="1"/>
  <c r="E60" i="45"/>
  <c r="G60" i="45"/>
  <c r="I60" i="45"/>
  <c r="K60" i="45"/>
  <c r="M60" i="45"/>
  <c r="O60" i="45"/>
  <c r="B62" i="45"/>
  <c r="D62" i="45"/>
  <c r="E62" i="45"/>
  <c r="G62" i="45"/>
  <c r="I62" i="45"/>
  <c r="K62" i="45"/>
  <c r="M62" i="45"/>
  <c r="O62" i="45"/>
  <c r="B64" i="45"/>
  <c r="D64" i="45"/>
  <c r="E64" i="45"/>
  <c r="G64" i="45"/>
  <c r="I64" i="45"/>
  <c r="K64" i="45"/>
  <c r="M64" i="45"/>
  <c r="O64" i="45"/>
  <c r="B66" i="45"/>
  <c r="D66" i="45" s="1"/>
  <c r="E66" i="45"/>
  <c r="G66" i="45"/>
  <c r="I66" i="45"/>
  <c r="K66" i="45"/>
  <c r="M66" i="45"/>
  <c r="O66" i="45"/>
  <c r="B68" i="45"/>
  <c r="D68" i="45"/>
  <c r="E68" i="45"/>
  <c r="G68" i="45"/>
  <c r="I68" i="45"/>
  <c r="K68" i="45"/>
  <c r="M68" i="45"/>
  <c r="O68" i="45"/>
  <c r="O66" i="37"/>
  <c r="O64" i="37"/>
  <c r="O62" i="37"/>
  <c r="O60" i="37"/>
  <c r="O58" i="37"/>
  <c r="O56" i="37"/>
  <c r="O54" i="37"/>
  <c r="O52" i="37"/>
  <c r="O50" i="37"/>
  <c r="O48" i="37"/>
  <c r="O46" i="37"/>
  <c r="O44" i="37"/>
  <c r="O42" i="37"/>
  <c r="O40" i="37"/>
  <c r="O38" i="37"/>
  <c r="O36" i="37"/>
  <c r="O34" i="37"/>
  <c r="O32" i="37"/>
  <c r="O30" i="37"/>
  <c r="O28" i="37"/>
  <c r="O26" i="37"/>
  <c r="O24" i="37"/>
  <c r="O22" i="37"/>
  <c r="O20" i="37"/>
  <c r="O18" i="37"/>
  <c r="O16" i="37"/>
  <c r="O14" i="37"/>
  <c r="O12" i="37"/>
  <c r="O10" i="37"/>
  <c r="O8" i="37"/>
  <c r="M66" i="37"/>
  <c r="K66" i="37"/>
  <c r="I66" i="37"/>
  <c r="G66" i="37"/>
  <c r="E66" i="37"/>
  <c r="B66" i="37"/>
  <c r="D66" i="37" s="1"/>
  <c r="B8" i="37"/>
  <c r="D60" i="37" s="1"/>
  <c r="M52" i="37"/>
  <c r="K52" i="37"/>
  <c r="I52" i="37"/>
  <c r="G52" i="37"/>
  <c r="E52" i="37"/>
  <c r="B52" i="37"/>
  <c r="D52" i="37" s="1"/>
  <c r="M64" i="37"/>
  <c r="K64" i="37"/>
  <c r="I64" i="37"/>
  <c r="G64" i="37"/>
  <c r="E64" i="37"/>
  <c r="B64" i="37"/>
  <c r="M62" i="37"/>
  <c r="K62" i="37"/>
  <c r="I62" i="37"/>
  <c r="G62" i="37"/>
  <c r="E62" i="37"/>
  <c r="B62" i="37"/>
  <c r="M60" i="37"/>
  <c r="K60" i="37"/>
  <c r="I60" i="37"/>
  <c r="G60" i="37"/>
  <c r="E60" i="37"/>
  <c r="B60" i="37"/>
  <c r="M58" i="37"/>
  <c r="K58" i="37"/>
  <c r="I58" i="37"/>
  <c r="G58" i="37"/>
  <c r="E58" i="37"/>
  <c r="B58" i="37"/>
  <c r="D58" i="37" s="1"/>
  <c r="M56" i="37"/>
  <c r="K56" i="37"/>
  <c r="I56" i="37"/>
  <c r="G56" i="37"/>
  <c r="E56" i="37"/>
  <c r="B56" i="37"/>
  <c r="D56" i="37"/>
  <c r="M54" i="37"/>
  <c r="K54" i="37"/>
  <c r="I54" i="37"/>
  <c r="G54" i="37"/>
  <c r="E54" i="37"/>
  <c r="B54" i="37"/>
  <c r="D54" i="37" s="1"/>
  <c r="M46" i="37"/>
  <c r="K46" i="37"/>
  <c r="I46" i="37"/>
  <c r="G46" i="37"/>
  <c r="E46" i="37"/>
  <c r="B46" i="37"/>
  <c r="M44" i="37"/>
  <c r="K44" i="37"/>
  <c r="I44" i="37"/>
  <c r="G44" i="37"/>
  <c r="E44" i="37"/>
  <c r="B44" i="37"/>
  <c r="D44" i="37" s="1"/>
  <c r="M42" i="37"/>
  <c r="K42" i="37"/>
  <c r="I42" i="37"/>
  <c r="G42" i="37"/>
  <c r="E42" i="37"/>
  <c r="B42" i="37"/>
  <c r="D42" i="37"/>
  <c r="M50" i="37"/>
  <c r="K50" i="37"/>
  <c r="I50" i="37"/>
  <c r="G50" i="37"/>
  <c r="M48" i="37"/>
  <c r="K48" i="37"/>
  <c r="I48" i="37"/>
  <c r="G48" i="37"/>
  <c r="M40" i="37"/>
  <c r="K40" i="37"/>
  <c r="I40" i="37"/>
  <c r="G40" i="37"/>
  <c r="M38" i="37"/>
  <c r="K38" i="37"/>
  <c r="I38" i="37"/>
  <c r="G38" i="37"/>
  <c r="M36" i="37"/>
  <c r="K36" i="37"/>
  <c r="I36" i="37"/>
  <c r="G36" i="37"/>
  <c r="M34" i="37"/>
  <c r="K34" i="37"/>
  <c r="I34" i="37"/>
  <c r="G34" i="37"/>
  <c r="M32" i="37"/>
  <c r="K32" i="37"/>
  <c r="I32" i="37"/>
  <c r="G32" i="37"/>
  <c r="M30" i="37"/>
  <c r="K30" i="37"/>
  <c r="I30" i="37"/>
  <c r="G30" i="37"/>
  <c r="M28" i="37"/>
  <c r="K28" i="37"/>
  <c r="I28" i="37"/>
  <c r="G28" i="37"/>
  <c r="M26" i="37"/>
  <c r="K26" i="37"/>
  <c r="I26" i="37"/>
  <c r="G26" i="37"/>
  <c r="M24" i="37"/>
  <c r="K24" i="37"/>
  <c r="I24" i="37"/>
  <c r="G24" i="37"/>
  <c r="M22" i="37"/>
  <c r="K22" i="37"/>
  <c r="I22" i="37"/>
  <c r="G22" i="37"/>
  <c r="M20" i="37"/>
  <c r="K20" i="37"/>
  <c r="I20" i="37"/>
  <c r="G20" i="37"/>
  <c r="M18" i="37"/>
  <c r="K18" i="37"/>
  <c r="I18" i="37"/>
  <c r="G18" i="37"/>
  <c r="M16" i="37"/>
  <c r="K16" i="37"/>
  <c r="I16" i="37"/>
  <c r="G16" i="37"/>
  <c r="M14" i="37"/>
  <c r="K14" i="37"/>
  <c r="I14" i="37"/>
  <c r="G14" i="37"/>
  <c r="M12" i="37"/>
  <c r="K12" i="37"/>
  <c r="I12" i="37"/>
  <c r="G12" i="37"/>
  <c r="M10" i="37"/>
  <c r="K10" i="37"/>
  <c r="I10" i="37"/>
  <c r="G10" i="37"/>
  <c r="M8" i="37"/>
  <c r="K8" i="37"/>
  <c r="I8" i="37"/>
  <c r="G8" i="37"/>
  <c r="E50" i="37"/>
  <c r="E48" i="37"/>
  <c r="E40" i="37"/>
  <c r="E38" i="37"/>
  <c r="E36" i="37"/>
  <c r="E34" i="37"/>
  <c r="E32" i="37"/>
  <c r="E30" i="37"/>
  <c r="E28" i="37"/>
  <c r="E26" i="37"/>
  <c r="E24" i="37"/>
  <c r="E22" i="37"/>
  <c r="E20" i="37"/>
  <c r="E18" i="37"/>
  <c r="E16" i="37"/>
  <c r="E14" i="37"/>
  <c r="E12" i="37"/>
  <c r="E10" i="37"/>
  <c r="E8" i="37"/>
  <c r="B10" i="37"/>
  <c r="D10" i="37" s="1"/>
  <c r="B12" i="37"/>
  <c r="D12" i="37" s="1"/>
  <c r="B14" i="37"/>
  <c r="D14" i="37" s="1"/>
  <c r="B16" i="37"/>
  <c r="D16" i="37" s="1"/>
  <c r="B18" i="37"/>
  <c r="D18" i="37" s="1"/>
  <c r="B20" i="37"/>
  <c r="D20" i="37" s="1"/>
  <c r="B22" i="37"/>
  <c r="D22" i="37" s="1"/>
  <c r="B24" i="37"/>
  <c r="D24" i="37" s="1"/>
  <c r="B26" i="37"/>
  <c r="D26" i="37" s="1"/>
  <c r="B28" i="37"/>
  <c r="D28" i="37" s="1"/>
  <c r="B30" i="37"/>
  <c r="D30" i="37" s="1"/>
  <c r="B32" i="37"/>
  <c r="D32" i="37" s="1"/>
  <c r="B34" i="37"/>
  <c r="D34" i="37" s="1"/>
  <c r="B36" i="37"/>
  <c r="D36" i="37" s="1"/>
  <c r="B38" i="37"/>
  <c r="D38" i="37" s="1"/>
  <c r="B40" i="37"/>
  <c r="D40" i="37" s="1"/>
  <c r="B48" i="37"/>
  <c r="D48" i="37" s="1"/>
  <c r="B50" i="37"/>
  <c r="D50" i="37" s="1"/>
  <c r="D8" i="37"/>
  <c r="O66" i="39"/>
  <c r="O64" i="39"/>
  <c r="O62" i="39"/>
  <c r="O60" i="39"/>
  <c r="O58" i="39"/>
  <c r="O56" i="39"/>
  <c r="O54" i="39"/>
  <c r="O52" i="39"/>
  <c r="O50" i="39"/>
  <c r="O48" i="39"/>
  <c r="O46" i="39"/>
  <c r="O44" i="39"/>
  <c r="O42" i="39"/>
  <c r="O40" i="39"/>
  <c r="O38" i="39"/>
  <c r="O36" i="39"/>
  <c r="O34" i="39"/>
  <c r="O32" i="39"/>
  <c r="O30" i="39"/>
  <c r="O28" i="39"/>
  <c r="O26" i="39"/>
  <c r="O24" i="39"/>
  <c r="O22" i="39"/>
  <c r="O20" i="39"/>
  <c r="O18" i="39"/>
  <c r="O16" i="39"/>
  <c r="O14" i="39"/>
  <c r="O12" i="39"/>
  <c r="O10" i="39"/>
  <c r="O8" i="39"/>
  <c r="M66" i="39"/>
  <c r="K66" i="39"/>
  <c r="I66" i="39"/>
  <c r="G66" i="39"/>
  <c r="E66" i="39"/>
  <c r="B66" i="39"/>
  <c r="D66" i="39" s="1"/>
  <c r="B8" i="39"/>
  <c r="D42" i="39" s="1"/>
  <c r="M52" i="39"/>
  <c r="K52" i="39"/>
  <c r="I52" i="39"/>
  <c r="G52" i="39"/>
  <c r="E52" i="39"/>
  <c r="B52" i="39"/>
  <c r="D52" i="39" s="1"/>
  <c r="M64" i="39"/>
  <c r="K64" i="39"/>
  <c r="I64" i="39"/>
  <c r="G64" i="39"/>
  <c r="E64" i="39"/>
  <c r="B64" i="39"/>
  <c r="M62" i="39"/>
  <c r="K62" i="39"/>
  <c r="I62" i="39"/>
  <c r="G62" i="39"/>
  <c r="E62" i="39"/>
  <c r="B62" i="39"/>
  <c r="D62" i="39" s="1"/>
  <c r="M60" i="39"/>
  <c r="K60" i="39"/>
  <c r="I60" i="39"/>
  <c r="G60" i="39"/>
  <c r="E60" i="39"/>
  <c r="B60" i="39"/>
  <c r="D60" i="39"/>
  <c r="M58" i="39"/>
  <c r="K58" i="39"/>
  <c r="I58" i="39"/>
  <c r="G58" i="39"/>
  <c r="E58" i="39"/>
  <c r="B58" i="39"/>
  <c r="D58" i="39" s="1"/>
  <c r="M56" i="39"/>
  <c r="K56" i="39"/>
  <c r="I56" i="39"/>
  <c r="G56" i="39"/>
  <c r="E56" i="39"/>
  <c r="B56" i="39"/>
  <c r="D56" i="39"/>
  <c r="M54" i="39"/>
  <c r="K54" i="39"/>
  <c r="I54" i="39"/>
  <c r="G54" i="39"/>
  <c r="E54" i="39"/>
  <c r="B54" i="39"/>
  <c r="D54" i="39" s="1"/>
  <c r="M46" i="39"/>
  <c r="K46" i="39"/>
  <c r="I46" i="39"/>
  <c r="G46" i="39"/>
  <c r="E46" i="39"/>
  <c r="B46" i="39"/>
  <c r="M44" i="39"/>
  <c r="K44" i="39"/>
  <c r="I44" i="39"/>
  <c r="G44" i="39"/>
  <c r="E44" i="39"/>
  <c r="B44" i="39"/>
  <c r="M42" i="39"/>
  <c r="K42" i="39"/>
  <c r="I42" i="39"/>
  <c r="G42" i="39"/>
  <c r="E42" i="39"/>
  <c r="B42" i="39"/>
  <c r="M50" i="39"/>
  <c r="K50" i="39"/>
  <c r="I50" i="39"/>
  <c r="G50" i="39"/>
  <c r="M48" i="39"/>
  <c r="K48" i="39"/>
  <c r="I48" i="39"/>
  <c r="G48" i="39"/>
  <c r="M40" i="39"/>
  <c r="K40" i="39"/>
  <c r="I40" i="39"/>
  <c r="G40" i="39"/>
  <c r="M38" i="39"/>
  <c r="K38" i="39"/>
  <c r="I38" i="39"/>
  <c r="G38" i="39"/>
  <c r="M36" i="39"/>
  <c r="K36" i="39"/>
  <c r="I36" i="39"/>
  <c r="G36" i="39"/>
  <c r="M34" i="39"/>
  <c r="K34" i="39"/>
  <c r="I34" i="39"/>
  <c r="G34" i="39"/>
  <c r="M32" i="39"/>
  <c r="K32" i="39"/>
  <c r="I32" i="39"/>
  <c r="G32" i="39"/>
  <c r="M30" i="39"/>
  <c r="K30" i="39"/>
  <c r="I30" i="39"/>
  <c r="G30" i="39"/>
  <c r="M28" i="39"/>
  <c r="K28" i="39"/>
  <c r="I28" i="39"/>
  <c r="G28" i="39"/>
  <c r="M26" i="39"/>
  <c r="K26" i="39"/>
  <c r="I26" i="39"/>
  <c r="G26" i="39"/>
  <c r="M24" i="39"/>
  <c r="K24" i="39"/>
  <c r="I24" i="39"/>
  <c r="G24" i="39"/>
  <c r="M22" i="39"/>
  <c r="K22" i="39"/>
  <c r="I22" i="39"/>
  <c r="G22" i="39"/>
  <c r="M20" i="39"/>
  <c r="K20" i="39"/>
  <c r="I20" i="39"/>
  <c r="G20" i="39"/>
  <c r="M18" i="39"/>
  <c r="K18" i="39"/>
  <c r="I18" i="39"/>
  <c r="G18" i="39"/>
  <c r="M16" i="39"/>
  <c r="K16" i="39"/>
  <c r="I16" i="39"/>
  <c r="G16" i="39"/>
  <c r="M14" i="39"/>
  <c r="K14" i="39"/>
  <c r="I14" i="39"/>
  <c r="G14" i="39"/>
  <c r="M12" i="39"/>
  <c r="K12" i="39"/>
  <c r="I12" i="39"/>
  <c r="G12" i="39"/>
  <c r="M10" i="39"/>
  <c r="K10" i="39"/>
  <c r="I10" i="39"/>
  <c r="G10" i="39"/>
  <c r="M8" i="39"/>
  <c r="K8" i="39"/>
  <c r="I8" i="39"/>
  <c r="G8" i="39"/>
  <c r="E50" i="39"/>
  <c r="E48" i="39"/>
  <c r="E40" i="39"/>
  <c r="E38" i="39"/>
  <c r="E36" i="39"/>
  <c r="E34" i="39"/>
  <c r="E32" i="39"/>
  <c r="E30" i="39"/>
  <c r="E28" i="39"/>
  <c r="E26" i="39"/>
  <c r="E24" i="39"/>
  <c r="E22" i="39"/>
  <c r="E20" i="39"/>
  <c r="E18" i="39"/>
  <c r="E16" i="39"/>
  <c r="E14" i="39"/>
  <c r="E12" i="39"/>
  <c r="E10" i="39"/>
  <c r="E8" i="39"/>
  <c r="B10" i="39"/>
  <c r="D10" i="39" s="1"/>
  <c r="B12" i="39"/>
  <c r="D12" i="39" s="1"/>
  <c r="B14" i="39"/>
  <c r="D14" i="39" s="1"/>
  <c r="B16" i="39"/>
  <c r="D16" i="39" s="1"/>
  <c r="B18" i="39"/>
  <c r="D18" i="39" s="1"/>
  <c r="B20" i="39"/>
  <c r="B22" i="39"/>
  <c r="D22" i="39" s="1"/>
  <c r="B24" i="39"/>
  <c r="D24" i="39" s="1"/>
  <c r="B26" i="39"/>
  <c r="B28" i="39"/>
  <c r="D28" i="39" s="1"/>
  <c r="B30" i="39"/>
  <c r="D30" i="39" s="1"/>
  <c r="B32" i="39"/>
  <c r="B34" i="39"/>
  <c r="D34" i="39" s="1"/>
  <c r="B36" i="39"/>
  <c r="D36" i="39" s="1"/>
  <c r="B38" i="39"/>
  <c r="B40" i="39"/>
  <c r="D40" i="39" s="1"/>
  <c r="B48" i="39"/>
  <c r="D48" i="39" s="1"/>
  <c r="B50" i="39"/>
  <c r="D8" i="39"/>
  <c r="O66" i="40"/>
  <c r="O64" i="40"/>
  <c r="O62" i="40"/>
  <c r="O60" i="40"/>
  <c r="O58" i="40"/>
  <c r="O56" i="40"/>
  <c r="O54" i="40"/>
  <c r="O52" i="40"/>
  <c r="O50" i="40"/>
  <c r="O48" i="40"/>
  <c r="O46" i="40"/>
  <c r="O44" i="40"/>
  <c r="O42" i="40"/>
  <c r="O40" i="40"/>
  <c r="O38" i="40"/>
  <c r="O36" i="40"/>
  <c r="O34" i="40"/>
  <c r="O32" i="40"/>
  <c r="O30" i="40"/>
  <c r="O28" i="40"/>
  <c r="O26" i="40"/>
  <c r="O24" i="40"/>
  <c r="O22" i="40"/>
  <c r="O20" i="40"/>
  <c r="O18" i="40"/>
  <c r="O16" i="40"/>
  <c r="O14" i="40"/>
  <c r="O12" i="40"/>
  <c r="O10" i="40"/>
  <c r="O8" i="40"/>
  <c r="M66" i="40"/>
  <c r="K66" i="40"/>
  <c r="I66" i="40"/>
  <c r="G66" i="40"/>
  <c r="E66" i="40"/>
  <c r="B66" i="40"/>
  <c r="B8" i="40"/>
  <c r="M52" i="40"/>
  <c r="K52" i="40"/>
  <c r="I52" i="40"/>
  <c r="G52" i="40"/>
  <c r="E52" i="40"/>
  <c r="B52" i="40"/>
  <c r="D52" i="40" s="1"/>
  <c r="M64" i="40"/>
  <c r="K64" i="40"/>
  <c r="I64" i="40"/>
  <c r="G64" i="40"/>
  <c r="E64" i="40"/>
  <c r="B64" i="40"/>
  <c r="M62" i="40"/>
  <c r="K62" i="40"/>
  <c r="I62" i="40"/>
  <c r="G62" i="40"/>
  <c r="E62" i="40"/>
  <c r="B62" i="40"/>
  <c r="M60" i="40"/>
  <c r="K60" i="40"/>
  <c r="I60" i="40"/>
  <c r="G60" i="40"/>
  <c r="E60" i="40"/>
  <c r="B60" i="40"/>
  <c r="M58" i="40"/>
  <c r="K58" i="40"/>
  <c r="I58" i="40"/>
  <c r="G58" i="40"/>
  <c r="E58" i="40"/>
  <c r="B58" i="40"/>
  <c r="M56" i="40"/>
  <c r="K56" i="40"/>
  <c r="I56" i="40"/>
  <c r="G56" i="40"/>
  <c r="E56" i="40"/>
  <c r="B56" i="40"/>
  <c r="M54" i="40"/>
  <c r="K54" i="40"/>
  <c r="I54" i="40"/>
  <c r="G54" i="40"/>
  <c r="E54" i="40"/>
  <c r="B54" i="40"/>
  <c r="M46" i="40"/>
  <c r="K46" i="40"/>
  <c r="I46" i="40"/>
  <c r="G46" i="40"/>
  <c r="E46" i="40"/>
  <c r="B46" i="40"/>
  <c r="M44" i="40"/>
  <c r="K44" i="40"/>
  <c r="I44" i="40"/>
  <c r="G44" i="40"/>
  <c r="E44" i="40"/>
  <c r="B44" i="40"/>
  <c r="M42" i="40"/>
  <c r="K42" i="40"/>
  <c r="I42" i="40"/>
  <c r="G42" i="40"/>
  <c r="E42" i="40"/>
  <c r="B42" i="40"/>
  <c r="M50" i="40"/>
  <c r="K50" i="40"/>
  <c r="I50" i="40"/>
  <c r="G50" i="40"/>
  <c r="M48" i="40"/>
  <c r="K48" i="40"/>
  <c r="I48" i="40"/>
  <c r="G48" i="40"/>
  <c r="M40" i="40"/>
  <c r="K40" i="40"/>
  <c r="I40" i="40"/>
  <c r="G40" i="40"/>
  <c r="M38" i="40"/>
  <c r="K38" i="40"/>
  <c r="I38" i="40"/>
  <c r="G38" i="40"/>
  <c r="M36" i="40"/>
  <c r="K36" i="40"/>
  <c r="I36" i="40"/>
  <c r="G36" i="40"/>
  <c r="M34" i="40"/>
  <c r="K34" i="40"/>
  <c r="I34" i="40"/>
  <c r="G34" i="40"/>
  <c r="M32" i="40"/>
  <c r="K32" i="40"/>
  <c r="I32" i="40"/>
  <c r="G32" i="40"/>
  <c r="M30" i="40"/>
  <c r="K30" i="40"/>
  <c r="I30" i="40"/>
  <c r="G30" i="40"/>
  <c r="M28" i="40"/>
  <c r="K28" i="40"/>
  <c r="I28" i="40"/>
  <c r="G28" i="40"/>
  <c r="M26" i="40"/>
  <c r="K26" i="40"/>
  <c r="I26" i="40"/>
  <c r="G26" i="40"/>
  <c r="M24" i="40"/>
  <c r="K24" i="40"/>
  <c r="I24" i="40"/>
  <c r="G24" i="40"/>
  <c r="M22" i="40"/>
  <c r="K22" i="40"/>
  <c r="I22" i="40"/>
  <c r="G22" i="40"/>
  <c r="M20" i="40"/>
  <c r="K20" i="40"/>
  <c r="I20" i="40"/>
  <c r="G20" i="40"/>
  <c r="M18" i="40"/>
  <c r="K18" i="40"/>
  <c r="I18" i="40"/>
  <c r="G18" i="40"/>
  <c r="M16" i="40"/>
  <c r="K16" i="40"/>
  <c r="I16" i="40"/>
  <c r="G16" i="40"/>
  <c r="M14" i="40"/>
  <c r="K14" i="40"/>
  <c r="I14" i="40"/>
  <c r="G14" i="40"/>
  <c r="M12" i="40"/>
  <c r="K12" i="40"/>
  <c r="I12" i="40"/>
  <c r="G12" i="40"/>
  <c r="M10" i="40"/>
  <c r="K10" i="40"/>
  <c r="I10" i="40"/>
  <c r="G10" i="40"/>
  <c r="M8" i="40"/>
  <c r="K8" i="40"/>
  <c r="I8" i="40"/>
  <c r="G8" i="40"/>
  <c r="E50" i="40"/>
  <c r="E48" i="40"/>
  <c r="E40" i="40"/>
  <c r="E38" i="40"/>
  <c r="E36" i="40"/>
  <c r="E34" i="40"/>
  <c r="E32" i="40"/>
  <c r="E30" i="40"/>
  <c r="E28" i="40"/>
  <c r="E26" i="40"/>
  <c r="E24" i="40"/>
  <c r="E22" i="40"/>
  <c r="E20" i="40"/>
  <c r="E18" i="40"/>
  <c r="E16" i="40"/>
  <c r="E14" i="40"/>
  <c r="E12" i="40"/>
  <c r="E10" i="40"/>
  <c r="E8" i="40"/>
  <c r="B10" i="40"/>
  <c r="B12" i="40"/>
  <c r="B14" i="40"/>
  <c r="B16" i="40"/>
  <c r="D16" i="40" s="1"/>
  <c r="B18" i="40"/>
  <c r="B20" i="40"/>
  <c r="B22" i="40"/>
  <c r="B24" i="40"/>
  <c r="B26" i="40"/>
  <c r="B28" i="40"/>
  <c r="D28" i="40" s="1"/>
  <c r="B30" i="40"/>
  <c r="B32" i="40"/>
  <c r="B34" i="40"/>
  <c r="B36" i="40"/>
  <c r="B38" i="40"/>
  <c r="B40" i="40"/>
  <c r="D40" i="40" s="1"/>
  <c r="B48" i="40"/>
  <c r="B50" i="40"/>
  <c r="O66" i="42"/>
  <c r="O64" i="42"/>
  <c r="O62" i="42"/>
  <c r="O60" i="42"/>
  <c r="O58" i="42"/>
  <c r="O56" i="42"/>
  <c r="O54" i="42"/>
  <c r="O52" i="42"/>
  <c r="O50" i="42"/>
  <c r="O48" i="42"/>
  <c r="O46" i="42"/>
  <c r="O44" i="42"/>
  <c r="O42" i="42"/>
  <c r="O40" i="42"/>
  <c r="O38" i="42"/>
  <c r="O36" i="42"/>
  <c r="O34" i="42"/>
  <c r="O32" i="42"/>
  <c r="O30" i="42"/>
  <c r="O28" i="42"/>
  <c r="O26" i="42"/>
  <c r="O24" i="42"/>
  <c r="O22" i="42"/>
  <c r="O20" i="42"/>
  <c r="O18" i="42"/>
  <c r="O16" i="42"/>
  <c r="O14" i="42"/>
  <c r="O12" i="42"/>
  <c r="O10" i="42"/>
  <c r="O8" i="42"/>
  <c r="M66" i="42"/>
  <c r="K66" i="42"/>
  <c r="I66" i="42"/>
  <c r="G66" i="42"/>
  <c r="E66" i="42"/>
  <c r="B66" i="42"/>
  <c r="D66" i="42" s="1"/>
  <c r="B8" i="42"/>
  <c r="M52" i="42"/>
  <c r="K52" i="42"/>
  <c r="I52" i="42"/>
  <c r="G52" i="42"/>
  <c r="E52" i="42"/>
  <c r="B52" i="42"/>
  <c r="D52" i="42" s="1"/>
  <c r="M64" i="42"/>
  <c r="K64" i="42"/>
  <c r="I64" i="42"/>
  <c r="G64" i="42"/>
  <c r="E64" i="42"/>
  <c r="B64" i="42"/>
  <c r="M62" i="42"/>
  <c r="K62" i="42"/>
  <c r="I62" i="42"/>
  <c r="G62" i="42"/>
  <c r="E62" i="42"/>
  <c r="B62" i="42"/>
  <c r="M60" i="42"/>
  <c r="K60" i="42"/>
  <c r="I60" i="42"/>
  <c r="G60" i="42"/>
  <c r="E60" i="42"/>
  <c r="B60" i="42"/>
  <c r="D60" i="42"/>
  <c r="M58" i="42"/>
  <c r="K58" i="42"/>
  <c r="I58" i="42"/>
  <c r="G58" i="42"/>
  <c r="E58" i="42"/>
  <c r="B58" i="42"/>
  <c r="D58" i="42" s="1"/>
  <c r="M56" i="42"/>
  <c r="K56" i="42"/>
  <c r="I56" i="42"/>
  <c r="G56" i="42"/>
  <c r="E56" i="42"/>
  <c r="B56" i="42"/>
  <c r="D56" i="42"/>
  <c r="M54" i="42"/>
  <c r="K54" i="42"/>
  <c r="I54" i="42"/>
  <c r="G54" i="42"/>
  <c r="E54" i="42"/>
  <c r="B54" i="42"/>
  <c r="D54" i="42" s="1"/>
  <c r="M46" i="42"/>
  <c r="K46" i="42"/>
  <c r="I46" i="42"/>
  <c r="G46" i="42"/>
  <c r="E46" i="42"/>
  <c r="B46" i="42"/>
  <c r="M44" i="42"/>
  <c r="K44" i="42"/>
  <c r="I44" i="42"/>
  <c r="G44" i="42"/>
  <c r="E44" i="42"/>
  <c r="B44" i="42"/>
  <c r="D44" i="42" s="1"/>
  <c r="M42" i="42"/>
  <c r="K42" i="42"/>
  <c r="I42" i="42"/>
  <c r="G42" i="42"/>
  <c r="E42" i="42"/>
  <c r="B42" i="42"/>
  <c r="D42" i="42"/>
  <c r="M50" i="42"/>
  <c r="K50" i="42"/>
  <c r="I50" i="42"/>
  <c r="G50" i="42"/>
  <c r="M48" i="42"/>
  <c r="K48" i="42"/>
  <c r="I48" i="42"/>
  <c r="G48" i="42"/>
  <c r="M40" i="42"/>
  <c r="K40" i="42"/>
  <c r="I40" i="42"/>
  <c r="G40" i="42"/>
  <c r="M38" i="42"/>
  <c r="K38" i="42"/>
  <c r="I38" i="42"/>
  <c r="G38" i="42"/>
  <c r="M36" i="42"/>
  <c r="K36" i="42"/>
  <c r="I36" i="42"/>
  <c r="G36" i="42"/>
  <c r="M34" i="42"/>
  <c r="K34" i="42"/>
  <c r="I34" i="42"/>
  <c r="G34" i="42"/>
  <c r="M32" i="42"/>
  <c r="K32" i="42"/>
  <c r="I32" i="42"/>
  <c r="G32" i="42"/>
  <c r="M30" i="42"/>
  <c r="K30" i="42"/>
  <c r="I30" i="42"/>
  <c r="G30" i="42"/>
  <c r="M28" i="42"/>
  <c r="K28" i="42"/>
  <c r="I28" i="42"/>
  <c r="G28" i="42"/>
  <c r="M26" i="42"/>
  <c r="K26" i="42"/>
  <c r="I26" i="42"/>
  <c r="G26" i="42"/>
  <c r="M24" i="42"/>
  <c r="K24" i="42"/>
  <c r="I24" i="42"/>
  <c r="G24" i="42"/>
  <c r="M22" i="42"/>
  <c r="K22" i="42"/>
  <c r="I22" i="42"/>
  <c r="G22" i="42"/>
  <c r="M20" i="42"/>
  <c r="K20" i="42"/>
  <c r="I20" i="42"/>
  <c r="G20" i="42"/>
  <c r="M18" i="42"/>
  <c r="K18" i="42"/>
  <c r="I18" i="42"/>
  <c r="G18" i="42"/>
  <c r="M16" i="42"/>
  <c r="K16" i="42"/>
  <c r="I16" i="42"/>
  <c r="G16" i="42"/>
  <c r="M14" i="42"/>
  <c r="K14" i="42"/>
  <c r="I14" i="42"/>
  <c r="G14" i="42"/>
  <c r="M12" i="42"/>
  <c r="K12" i="42"/>
  <c r="I12" i="42"/>
  <c r="G12" i="42"/>
  <c r="M10" i="42"/>
  <c r="K10" i="42"/>
  <c r="I10" i="42"/>
  <c r="G10" i="42"/>
  <c r="M8" i="42"/>
  <c r="K8" i="42"/>
  <c r="I8" i="42"/>
  <c r="G8" i="42"/>
  <c r="E50" i="42"/>
  <c r="E48" i="42"/>
  <c r="E40" i="42"/>
  <c r="E38" i="42"/>
  <c r="E36" i="42"/>
  <c r="E34" i="42"/>
  <c r="E32" i="42"/>
  <c r="E30" i="42"/>
  <c r="E28" i="42"/>
  <c r="E26" i="42"/>
  <c r="E24" i="42"/>
  <c r="E22" i="42"/>
  <c r="E20" i="42"/>
  <c r="E18" i="42"/>
  <c r="E16" i="42"/>
  <c r="E14" i="42"/>
  <c r="E12" i="42"/>
  <c r="E10" i="42"/>
  <c r="E8" i="42"/>
  <c r="B10" i="42"/>
  <c r="D10" i="42" s="1"/>
  <c r="B12" i="42"/>
  <c r="D12" i="42" s="1"/>
  <c r="B14" i="42"/>
  <c r="D14" i="42" s="1"/>
  <c r="B16" i="42"/>
  <c r="D16" i="42" s="1"/>
  <c r="B18" i="42"/>
  <c r="D18" i="42" s="1"/>
  <c r="B20" i="42"/>
  <c r="D20" i="42" s="1"/>
  <c r="B22" i="42"/>
  <c r="D22" i="42" s="1"/>
  <c r="B24" i="42"/>
  <c r="D24" i="42" s="1"/>
  <c r="B26" i="42"/>
  <c r="D26" i="42" s="1"/>
  <c r="B28" i="42"/>
  <c r="D28" i="42" s="1"/>
  <c r="B30" i="42"/>
  <c r="D30" i="42" s="1"/>
  <c r="B32" i="42"/>
  <c r="D32" i="42" s="1"/>
  <c r="B34" i="42"/>
  <c r="D34" i="42" s="1"/>
  <c r="B36" i="42"/>
  <c r="D36" i="42" s="1"/>
  <c r="B38" i="42"/>
  <c r="D38" i="42" s="1"/>
  <c r="B40" i="42"/>
  <c r="D40" i="42" s="1"/>
  <c r="B48" i="42"/>
  <c r="D48" i="42" s="1"/>
  <c r="B50" i="42"/>
  <c r="D50" i="42" s="1"/>
  <c r="D8" i="42"/>
  <c r="O66" i="41"/>
  <c r="O64" i="41"/>
  <c r="O62" i="41"/>
  <c r="O60" i="41"/>
  <c r="O58" i="41"/>
  <c r="O56" i="41"/>
  <c r="O54" i="41"/>
  <c r="O52" i="41"/>
  <c r="O50" i="41"/>
  <c r="O48" i="41"/>
  <c r="O46" i="41"/>
  <c r="O44" i="41"/>
  <c r="O42" i="41"/>
  <c r="O40" i="41"/>
  <c r="O38" i="41"/>
  <c r="O36" i="41"/>
  <c r="O34" i="41"/>
  <c r="O32" i="41"/>
  <c r="O30" i="41"/>
  <c r="O28" i="41"/>
  <c r="O26" i="41"/>
  <c r="O24" i="41"/>
  <c r="O22" i="41"/>
  <c r="O20" i="41"/>
  <c r="O18" i="41"/>
  <c r="O16" i="41"/>
  <c r="O14" i="41"/>
  <c r="O12" i="41"/>
  <c r="O10" i="41"/>
  <c r="O8" i="41"/>
  <c r="M66" i="41"/>
  <c r="K66" i="41"/>
  <c r="I66" i="41"/>
  <c r="G66" i="41"/>
  <c r="E66" i="41"/>
  <c r="B66" i="41"/>
  <c r="D66" i="41" s="1"/>
  <c r="B8" i="41"/>
  <c r="D56" i="41" s="1"/>
  <c r="M52" i="41"/>
  <c r="K52" i="41"/>
  <c r="I52" i="41"/>
  <c r="G52" i="41"/>
  <c r="E52" i="41"/>
  <c r="B52" i="41"/>
  <c r="D52" i="41" s="1"/>
  <c r="M64" i="41"/>
  <c r="K64" i="41"/>
  <c r="I64" i="41"/>
  <c r="G64" i="41"/>
  <c r="E64" i="41"/>
  <c r="B64" i="41"/>
  <c r="M62" i="41"/>
  <c r="K62" i="41"/>
  <c r="I62" i="41"/>
  <c r="G62" i="41"/>
  <c r="E62" i="41"/>
  <c r="B62" i="41"/>
  <c r="M60" i="41"/>
  <c r="K60" i="41"/>
  <c r="I60" i="41"/>
  <c r="G60" i="41"/>
  <c r="E60" i="41"/>
  <c r="B60" i="41"/>
  <c r="D60" i="41"/>
  <c r="M58" i="41"/>
  <c r="K58" i="41"/>
  <c r="I58" i="41"/>
  <c r="G58" i="41"/>
  <c r="E58" i="41"/>
  <c r="B58" i="41"/>
  <c r="D58" i="41" s="1"/>
  <c r="M56" i="41"/>
  <c r="K56" i="41"/>
  <c r="I56" i="41"/>
  <c r="G56" i="41"/>
  <c r="E56" i="41"/>
  <c r="B56" i="41"/>
  <c r="M54" i="41"/>
  <c r="K54" i="41"/>
  <c r="I54" i="41"/>
  <c r="G54" i="41"/>
  <c r="E54" i="41"/>
  <c r="B54" i="41"/>
  <c r="M46" i="41"/>
  <c r="K46" i="41"/>
  <c r="I46" i="41"/>
  <c r="G46" i="41"/>
  <c r="E46" i="41"/>
  <c r="B46" i="41"/>
  <c r="M44" i="41"/>
  <c r="K44" i="41"/>
  <c r="I44" i="41"/>
  <c r="G44" i="41"/>
  <c r="E44" i="41"/>
  <c r="B44" i="41"/>
  <c r="M42" i="41"/>
  <c r="K42" i="41"/>
  <c r="I42" i="41"/>
  <c r="G42" i="41"/>
  <c r="E42" i="41"/>
  <c r="B42" i="41"/>
  <c r="D42" i="41"/>
  <c r="M50" i="41"/>
  <c r="K50" i="41"/>
  <c r="I50" i="41"/>
  <c r="G50" i="41"/>
  <c r="M48" i="41"/>
  <c r="K48" i="41"/>
  <c r="I48" i="41"/>
  <c r="G48" i="41"/>
  <c r="M40" i="41"/>
  <c r="K40" i="41"/>
  <c r="I40" i="41"/>
  <c r="G40" i="41"/>
  <c r="M38" i="41"/>
  <c r="K38" i="41"/>
  <c r="I38" i="41"/>
  <c r="G38" i="41"/>
  <c r="M36" i="41"/>
  <c r="K36" i="41"/>
  <c r="I36" i="41"/>
  <c r="G36" i="41"/>
  <c r="M34" i="41"/>
  <c r="K34" i="41"/>
  <c r="I34" i="41"/>
  <c r="G34" i="41"/>
  <c r="M32" i="41"/>
  <c r="K32" i="41"/>
  <c r="I32" i="41"/>
  <c r="G32" i="41"/>
  <c r="M30" i="41"/>
  <c r="K30" i="41"/>
  <c r="I30" i="41"/>
  <c r="G30" i="41"/>
  <c r="M28" i="41"/>
  <c r="K28" i="41"/>
  <c r="I28" i="41"/>
  <c r="G28" i="41"/>
  <c r="M26" i="41"/>
  <c r="K26" i="41"/>
  <c r="I26" i="41"/>
  <c r="G26" i="41"/>
  <c r="M24" i="41"/>
  <c r="K24" i="41"/>
  <c r="I24" i="41"/>
  <c r="G24" i="41"/>
  <c r="M22" i="41"/>
  <c r="K22" i="41"/>
  <c r="I22" i="41"/>
  <c r="G22" i="41"/>
  <c r="M20" i="41"/>
  <c r="K20" i="41"/>
  <c r="I20" i="41"/>
  <c r="G20" i="41"/>
  <c r="M18" i="41"/>
  <c r="K18" i="41"/>
  <c r="I18" i="41"/>
  <c r="G18" i="41"/>
  <c r="M16" i="41"/>
  <c r="K16" i="41"/>
  <c r="I16" i="41"/>
  <c r="G16" i="41"/>
  <c r="M14" i="41"/>
  <c r="K14" i="41"/>
  <c r="I14" i="41"/>
  <c r="G14" i="41"/>
  <c r="M12" i="41"/>
  <c r="K12" i="41"/>
  <c r="I12" i="41"/>
  <c r="G12" i="41"/>
  <c r="M10" i="41"/>
  <c r="K10" i="41"/>
  <c r="I10" i="41"/>
  <c r="G10" i="41"/>
  <c r="M8" i="41"/>
  <c r="K8" i="41"/>
  <c r="I8" i="41"/>
  <c r="G8" i="41"/>
  <c r="E50" i="41"/>
  <c r="E48" i="41"/>
  <c r="E40" i="41"/>
  <c r="E38" i="41"/>
  <c r="E36" i="41"/>
  <c r="E34" i="41"/>
  <c r="E32" i="41"/>
  <c r="E30" i="41"/>
  <c r="E28" i="41"/>
  <c r="E26" i="41"/>
  <c r="E24" i="41"/>
  <c r="E22" i="41"/>
  <c r="E20" i="41"/>
  <c r="E18" i="41"/>
  <c r="E16" i="41"/>
  <c r="E14" i="41"/>
  <c r="E12" i="41"/>
  <c r="E10" i="41"/>
  <c r="E8" i="41"/>
  <c r="B10" i="41"/>
  <c r="D10" i="41" s="1"/>
  <c r="B12" i="41"/>
  <c r="D12" i="41" s="1"/>
  <c r="B14" i="41"/>
  <c r="D14" i="41" s="1"/>
  <c r="B16" i="41"/>
  <c r="D16" i="41" s="1"/>
  <c r="B18" i="41"/>
  <c r="D18" i="41" s="1"/>
  <c r="B20" i="41"/>
  <c r="D20" i="41" s="1"/>
  <c r="B22" i="41"/>
  <c r="D22" i="41" s="1"/>
  <c r="B24" i="41"/>
  <c r="D24" i="41" s="1"/>
  <c r="B26" i="41"/>
  <c r="D26" i="41" s="1"/>
  <c r="B28" i="41"/>
  <c r="D28" i="41" s="1"/>
  <c r="B30" i="41"/>
  <c r="D30" i="41" s="1"/>
  <c r="B32" i="41"/>
  <c r="D32" i="41" s="1"/>
  <c r="B34" i="41"/>
  <c r="D34" i="41" s="1"/>
  <c r="B36" i="41"/>
  <c r="D36" i="41" s="1"/>
  <c r="B38" i="41"/>
  <c r="D38" i="41" s="1"/>
  <c r="B40" i="41"/>
  <c r="D40" i="41" s="1"/>
  <c r="B48" i="41"/>
  <c r="D48" i="41" s="1"/>
  <c r="B50" i="41"/>
  <c r="D50" i="41" s="1"/>
  <c r="D8" i="41"/>
  <c r="O66" i="43"/>
  <c r="O64" i="43"/>
  <c r="O62" i="43"/>
  <c r="O60" i="43"/>
  <c r="O58" i="43"/>
  <c r="O56" i="43"/>
  <c r="O54" i="43"/>
  <c r="O52" i="43"/>
  <c r="O50" i="43"/>
  <c r="O48" i="43"/>
  <c r="O46" i="43"/>
  <c r="O44" i="43"/>
  <c r="O42" i="43"/>
  <c r="O40" i="43"/>
  <c r="O38" i="43"/>
  <c r="O36" i="43"/>
  <c r="O34" i="43"/>
  <c r="O32" i="43"/>
  <c r="O30" i="43"/>
  <c r="O28" i="43"/>
  <c r="O26" i="43"/>
  <c r="O24" i="43"/>
  <c r="O22" i="43"/>
  <c r="O20" i="43"/>
  <c r="O18" i="43"/>
  <c r="O16" i="43"/>
  <c r="O14" i="43"/>
  <c r="O12" i="43"/>
  <c r="O10" i="43"/>
  <c r="O8" i="43"/>
  <c r="M66" i="43"/>
  <c r="K66" i="43"/>
  <c r="I66" i="43"/>
  <c r="G66" i="43"/>
  <c r="E66" i="43"/>
  <c r="B66" i="43"/>
  <c r="B8" i="43"/>
  <c r="M52" i="43"/>
  <c r="K52" i="43"/>
  <c r="I52" i="43"/>
  <c r="G52" i="43"/>
  <c r="E52" i="43"/>
  <c r="B52" i="43"/>
  <c r="D52" i="43" s="1"/>
  <c r="M64" i="43"/>
  <c r="K64" i="43"/>
  <c r="I64" i="43"/>
  <c r="G64" i="43"/>
  <c r="E64" i="43"/>
  <c r="B64" i="43"/>
  <c r="M62" i="43"/>
  <c r="K62" i="43"/>
  <c r="I62" i="43"/>
  <c r="G62" i="43"/>
  <c r="E62" i="43"/>
  <c r="B62" i="43"/>
  <c r="D62" i="43" s="1"/>
  <c r="M60" i="43"/>
  <c r="K60" i="43"/>
  <c r="I60" i="43"/>
  <c r="G60" i="43"/>
  <c r="E60" i="43"/>
  <c r="B60" i="43"/>
  <c r="M58" i="43"/>
  <c r="K58" i="43"/>
  <c r="I58" i="43"/>
  <c r="G58" i="43"/>
  <c r="E58" i="43"/>
  <c r="B58" i="43"/>
  <c r="M56" i="43"/>
  <c r="K56" i="43"/>
  <c r="I56" i="43"/>
  <c r="G56" i="43"/>
  <c r="E56" i="43"/>
  <c r="B56" i="43"/>
  <c r="M54" i="43"/>
  <c r="K54" i="43"/>
  <c r="I54" i="43"/>
  <c r="G54" i="43"/>
  <c r="E54" i="43"/>
  <c r="B54" i="43"/>
  <c r="M46" i="43"/>
  <c r="K46" i="43"/>
  <c r="I46" i="43"/>
  <c r="G46" i="43"/>
  <c r="E46" i="43"/>
  <c r="B46" i="43"/>
  <c r="M44" i="43"/>
  <c r="K44" i="43"/>
  <c r="I44" i="43"/>
  <c r="G44" i="43"/>
  <c r="E44" i="43"/>
  <c r="B44" i="43"/>
  <c r="M42" i="43"/>
  <c r="K42" i="43"/>
  <c r="I42" i="43"/>
  <c r="G42" i="43"/>
  <c r="E42" i="43"/>
  <c r="B42" i="43"/>
  <c r="M50" i="43"/>
  <c r="K50" i="43"/>
  <c r="I50" i="43"/>
  <c r="G50" i="43"/>
  <c r="M48" i="43"/>
  <c r="K48" i="43"/>
  <c r="I48" i="43"/>
  <c r="G48" i="43"/>
  <c r="M40" i="43"/>
  <c r="K40" i="43"/>
  <c r="I40" i="43"/>
  <c r="G40" i="43"/>
  <c r="M38" i="43"/>
  <c r="K38" i="43"/>
  <c r="I38" i="43"/>
  <c r="G38" i="43"/>
  <c r="M36" i="43"/>
  <c r="K36" i="43"/>
  <c r="I36" i="43"/>
  <c r="G36" i="43"/>
  <c r="M34" i="43"/>
  <c r="K34" i="43"/>
  <c r="I34" i="43"/>
  <c r="G34" i="43"/>
  <c r="M32" i="43"/>
  <c r="K32" i="43"/>
  <c r="I32" i="43"/>
  <c r="G32" i="43"/>
  <c r="M30" i="43"/>
  <c r="K30" i="43"/>
  <c r="I30" i="43"/>
  <c r="G30" i="43"/>
  <c r="M28" i="43"/>
  <c r="K28" i="43"/>
  <c r="I28" i="43"/>
  <c r="G28" i="43"/>
  <c r="M26" i="43"/>
  <c r="K26" i="43"/>
  <c r="I26" i="43"/>
  <c r="G26" i="43"/>
  <c r="M24" i="43"/>
  <c r="K24" i="43"/>
  <c r="I24" i="43"/>
  <c r="G24" i="43"/>
  <c r="M22" i="43"/>
  <c r="K22" i="43"/>
  <c r="I22" i="43"/>
  <c r="G22" i="43"/>
  <c r="M20" i="43"/>
  <c r="K20" i="43"/>
  <c r="I20" i="43"/>
  <c r="G20" i="43"/>
  <c r="M18" i="43"/>
  <c r="K18" i="43"/>
  <c r="I18" i="43"/>
  <c r="G18" i="43"/>
  <c r="M16" i="43"/>
  <c r="K16" i="43"/>
  <c r="I16" i="43"/>
  <c r="G16" i="43"/>
  <c r="M14" i="43"/>
  <c r="K14" i="43"/>
  <c r="I14" i="43"/>
  <c r="G14" i="43"/>
  <c r="M12" i="43"/>
  <c r="K12" i="43"/>
  <c r="I12" i="43"/>
  <c r="G12" i="43"/>
  <c r="M10" i="43"/>
  <c r="K10" i="43"/>
  <c r="I10" i="43"/>
  <c r="G10" i="43"/>
  <c r="M8" i="43"/>
  <c r="K8" i="43"/>
  <c r="I8" i="43"/>
  <c r="G8" i="43"/>
  <c r="E50" i="43"/>
  <c r="E48" i="43"/>
  <c r="E40" i="43"/>
  <c r="E38" i="43"/>
  <c r="E36" i="43"/>
  <c r="E34" i="43"/>
  <c r="E32" i="43"/>
  <c r="E30" i="43"/>
  <c r="E28" i="43"/>
  <c r="E26" i="43"/>
  <c r="E24" i="43"/>
  <c r="E22" i="43"/>
  <c r="E20" i="43"/>
  <c r="E18" i="43"/>
  <c r="E16" i="43"/>
  <c r="E14" i="43"/>
  <c r="E12" i="43"/>
  <c r="E10" i="43"/>
  <c r="E8" i="43"/>
  <c r="B10" i="43"/>
  <c r="B12" i="43"/>
  <c r="B14" i="43"/>
  <c r="B16" i="43"/>
  <c r="D16" i="43" s="1"/>
  <c r="B18" i="43"/>
  <c r="B20" i="43"/>
  <c r="B22" i="43"/>
  <c r="B24" i="43"/>
  <c r="B26" i="43"/>
  <c r="B28" i="43"/>
  <c r="D28" i="43" s="1"/>
  <c r="B30" i="43"/>
  <c r="B32" i="43"/>
  <c r="B34" i="43"/>
  <c r="B36" i="43"/>
  <c r="B38" i="43"/>
  <c r="B40" i="43"/>
  <c r="D40" i="43" s="1"/>
  <c r="B48" i="43"/>
  <c r="B50" i="43"/>
  <c r="O66" i="3"/>
  <c r="M66" i="3"/>
  <c r="K66" i="3"/>
  <c r="I66" i="3"/>
  <c r="G66" i="3"/>
  <c r="E66" i="3"/>
  <c r="B66" i="3"/>
  <c r="B8" i="3"/>
  <c r="O64" i="3"/>
  <c r="M64" i="3"/>
  <c r="K64" i="3"/>
  <c r="I64" i="3"/>
  <c r="G64" i="3"/>
  <c r="E64" i="3"/>
  <c r="B64" i="3"/>
  <c r="O62" i="3"/>
  <c r="M62" i="3"/>
  <c r="K62" i="3"/>
  <c r="I62" i="3"/>
  <c r="G62" i="3"/>
  <c r="E62" i="3"/>
  <c r="B62" i="3"/>
  <c r="D62" i="3" s="1"/>
  <c r="O60" i="3"/>
  <c r="M60" i="3"/>
  <c r="K60" i="3"/>
  <c r="I60" i="3"/>
  <c r="G60" i="3"/>
  <c r="E60" i="3"/>
  <c r="B60" i="3"/>
  <c r="O58" i="3"/>
  <c r="M58" i="3"/>
  <c r="K58" i="3"/>
  <c r="I58" i="3"/>
  <c r="G58" i="3"/>
  <c r="E58" i="3"/>
  <c r="B58" i="3"/>
  <c r="O56" i="3"/>
  <c r="M56" i="3"/>
  <c r="K56" i="3"/>
  <c r="I56" i="3"/>
  <c r="G56" i="3"/>
  <c r="E56" i="3"/>
  <c r="B56" i="3"/>
  <c r="O54" i="3"/>
  <c r="M54" i="3"/>
  <c r="K54" i="3"/>
  <c r="I54" i="3"/>
  <c r="G54" i="3"/>
  <c r="E54" i="3"/>
  <c r="B54" i="3"/>
  <c r="D54" i="3" s="1"/>
  <c r="O52" i="3"/>
  <c r="M52" i="3"/>
  <c r="K52" i="3"/>
  <c r="I52" i="3"/>
  <c r="G52" i="3"/>
  <c r="E52" i="3"/>
  <c r="B52" i="3"/>
  <c r="O50" i="3"/>
  <c r="M50" i="3"/>
  <c r="K50" i="3"/>
  <c r="I50" i="3"/>
  <c r="G50" i="3"/>
  <c r="E50" i="3"/>
  <c r="B50" i="3"/>
  <c r="D50" i="3" s="1"/>
  <c r="O48" i="3"/>
  <c r="M48" i="3"/>
  <c r="K48" i="3"/>
  <c r="I48" i="3"/>
  <c r="G48" i="3"/>
  <c r="E48" i="3"/>
  <c r="B48" i="3"/>
  <c r="O46" i="3"/>
  <c r="M46" i="3"/>
  <c r="K46" i="3"/>
  <c r="I46" i="3"/>
  <c r="G46" i="3"/>
  <c r="E46" i="3"/>
  <c r="B46" i="3"/>
  <c r="O44" i="3"/>
  <c r="M44" i="3"/>
  <c r="K44" i="3"/>
  <c r="I44" i="3"/>
  <c r="G44" i="3"/>
  <c r="E44" i="3"/>
  <c r="B44" i="3"/>
  <c r="O42" i="3"/>
  <c r="M42" i="3"/>
  <c r="K42" i="3"/>
  <c r="I42" i="3"/>
  <c r="G42" i="3"/>
  <c r="E42" i="3"/>
  <c r="B42" i="3"/>
  <c r="D42" i="3" s="1"/>
  <c r="O40" i="3"/>
  <c r="M40" i="3"/>
  <c r="K40" i="3"/>
  <c r="I40" i="3"/>
  <c r="G40" i="3"/>
  <c r="E40" i="3"/>
  <c r="B40" i="3"/>
  <c r="O38" i="3"/>
  <c r="M38" i="3"/>
  <c r="K38" i="3"/>
  <c r="I38" i="3"/>
  <c r="G38" i="3"/>
  <c r="E38" i="3"/>
  <c r="B38" i="3"/>
  <c r="D38" i="3" s="1"/>
  <c r="O36" i="3"/>
  <c r="M36" i="3"/>
  <c r="K36" i="3"/>
  <c r="I36" i="3"/>
  <c r="G36" i="3"/>
  <c r="E36" i="3"/>
  <c r="B36" i="3"/>
  <c r="O34" i="3"/>
  <c r="M34" i="3"/>
  <c r="K34" i="3"/>
  <c r="I34" i="3"/>
  <c r="G34" i="3"/>
  <c r="E34" i="3"/>
  <c r="B34" i="3"/>
  <c r="O32" i="3"/>
  <c r="M32" i="3"/>
  <c r="K32" i="3"/>
  <c r="I32" i="3"/>
  <c r="G32" i="3"/>
  <c r="E32" i="3"/>
  <c r="B32" i="3"/>
  <c r="O30" i="3"/>
  <c r="M30" i="3"/>
  <c r="K30" i="3"/>
  <c r="I30" i="3"/>
  <c r="G30" i="3"/>
  <c r="E30" i="3"/>
  <c r="B30" i="3"/>
  <c r="D30" i="3" s="1"/>
  <c r="O28" i="3"/>
  <c r="M28" i="3"/>
  <c r="K28" i="3"/>
  <c r="I28" i="3"/>
  <c r="G28" i="3"/>
  <c r="E28" i="3"/>
  <c r="B28" i="3"/>
  <c r="D28" i="3" s="1"/>
  <c r="O26" i="3"/>
  <c r="M26" i="3"/>
  <c r="K26" i="3"/>
  <c r="I26" i="3"/>
  <c r="G26" i="3"/>
  <c r="E26" i="3"/>
  <c r="B26" i="3"/>
  <c r="D26" i="3" s="1"/>
  <c r="O24" i="3"/>
  <c r="M24" i="3"/>
  <c r="K24" i="3"/>
  <c r="I24" i="3"/>
  <c r="G24" i="3"/>
  <c r="E24" i="3"/>
  <c r="B24" i="3"/>
  <c r="O22" i="3"/>
  <c r="M22" i="3"/>
  <c r="K22" i="3"/>
  <c r="I22" i="3"/>
  <c r="G22" i="3"/>
  <c r="E22" i="3"/>
  <c r="B22" i="3"/>
  <c r="O20" i="3"/>
  <c r="M20" i="3"/>
  <c r="K20" i="3"/>
  <c r="I20" i="3"/>
  <c r="G20" i="3"/>
  <c r="E20" i="3"/>
  <c r="B20" i="3"/>
  <c r="O18" i="3"/>
  <c r="M18" i="3"/>
  <c r="K18" i="3"/>
  <c r="I18" i="3"/>
  <c r="G18" i="3"/>
  <c r="E18" i="3"/>
  <c r="B18" i="3"/>
  <c r="D18" i="3" s="1"/>
  <c r="O16" i="3"/>
  <c r="M16" i="3"/>
  <c r="K16" i="3"/>
  <c r="I16" i="3"/>
  <c r="G16" i="3"/>
  <c r="E16" i="3"/>
  <c r="B16" i="3"/>
  <c r="O14" i="3"/>
  <c r="M14" i="3"/>
  <c r="K14" i="3"/>
  <c r="I14" i="3"/>
  <c r="G14" i="3"/>
  <c r="E14" i="3"/>
  <c r="B14" i="3"/>
  <c r="D14" i="3" s="1"/>
  <c r="O12" i="3"/>
  <c r="M12" i="3"/>
  <c r="K12" i="3"/>
  <c r="I12" i="3"/>
  <c r="G12" i="3"/>
  <c r="E12" i="3"/>
  <c r="B12" i="3"/>
  <c r="O10" i="3"/>
  <c r="M10" i="3"/>
  <c r="K10" i="3"/>
  <c r="I10" i="3"/>
  <c r="G10" i="3"/>
  <c r="E10" i="3"/>
  <c r="B10" i="3"/>
  <c r="O8" i="3"/>
  <c r="M8" i="3"/>
  <c r="K8" i="3"/>
  <c r="I8" i="3"/>
  <c r="G8" i="3"/>
  <c r="E8" i="3"/>
  <c r="O66" i="2"/>
  <c r="M66" i="2"/>
  <c r="K66" i="2"/>
  <c r="I66" i="2"/>
  <c r="G66" i="2"/>
  <c r="E66" i="2"/>
  <c r="B66" i="2"/>
  <c r="D66" i="2"/>
  <c r="B8" i="2"/>
  <c r="O64" i="2"/>
  <c r="M64" i="2"/>
  <c r="K64" i="2"/>
  <c r="I64" i="2"/>
  <c r="G64" i="2"/>
  <c r="E64" i="2"/>
  <c r="B64" i="2"/>
  <c r="D64" i="2" s="1"/>
  <c r="O62" i="2"/>
  <c r="M62" i="2"/>
  <c r="K62" i="2"/>
  <c r="I62" i="2"/>
  <c r="G62" i="2"/>
  <c r="E62" i="2"/>
  <c r="B62" i="2"/>
  <c r="D62" i="2" s="1"/>
  <c r="O60" i="2"/>
  <c r="M60" i="2"/>
  <c r="K60" i="2"/>
  <c r="I60" i="2"/>
  <c r="G60" i="2"/>
  <c r="E60" i="2"/>
  <c r="B60" i="2"/>
  <c r="D60" i="2" s="1"/>
  <c r="O58" i="2"/>
  <c r="M58" i="2"/>
  <c r="K58" i="2"/>
  <c r="I58" i="2"/>
  <c r="G58" i="2"/>
  <c r="E58" i="2"/>
  <c r="B58" i="2"/>
  <c r="D58" i="2" s="1"/>
  <c r="O56" i="2"/>
  <c r="M56" i="2"/>
  <c r="K56" i="2"/>
  <c r="I56" i="2"/>
  <c r="G56" i="2"/>
  <c r="E56" i="2"/>
  <c r="B56" i="2"/>
  <c r="D56" i="2" s="1"/>
  <c r="O54" i="2"/>
  <c r="M54" i="2"/>
  <c r="K54" i="2"/>
  <c r="I54" i="2"/>
  <c r="G54" i="2"/>
  <c r="E54" i="2"/>
  <c r="B54" i="2"/>
  <c r="D54" i="2" s="1"/>
  <c r="O52" i="2"/>
  <c r="M52" i="2"/>
  <c r="K52" i="2"/>
  <c r="I52" i="2"/>
  <c r="G52" i="2"/>
  <c r="E52" i="2"/>
  <c r="B52" i="2"/>
  <c r="D52" i="2"/>
  <c r="O50" i="2"/>
  <c r="M50" i="2"/>
  <c r="K50" i="2"/>
  <c r="I50" i="2"/>
  <c r="G50" i="2"/>
  <c r="E50" i="2"/>
  <c r="B50" i="2"/>
  <c r="D50" i="2" s="1"/>
  <c r="O48" i="2"/>
  <c r="M48" i="2"/>
  <c r="K48" i="2"/>
  <c r="I48" i="2"/>
  <c r="G48" i="2"/>
  <c r="E48" i="2"/>
  <c r="B48" i="2"/>
  <c r="D48" i="2" s="1"/>
  <c r="O46" i="2"/>
  <c r="M46" i="2"/>
  <c r="K46" i="2"/>
  <c r="I46" i="2"/>
  <c r="G46" i="2"/>
  <c r="E46" i="2"/>
  <c r="B46" i="2"/>
  <c r="D46" i="2" s="1"/>
  <c r="O44" i="2"/>
  <c r="M44" i="2"/>
  <c r="K44" i="2"/>
  <c r="I44" i="2"/>
  <c r="G44" i="2"/>
  <c r="E44" i="2"/>
  <c r="B44" i="2"/>
  <c r="D44" i="2" s="1"/>
  <c r="O42" i="2"/>
  <c r="M42" i="2"/>
  <c r="K42" i="2"/>
  <c r="I42" i="2"/>
  <c r="G42" i="2"/>
  <c r="E42" i="2"/>
  <c r="B42" i="2"/>
  <c r="D42" i="2" s="1"/>
  <c r="O40" i="2"/>
  <c r="M40" i="2"/>
  <c r="K40" i="2"/>
  <c r="I40" i="2"/>
  <c r="G40" i="2"/>
  <c r="E40" i="2"/>
  <c r="B40" i="2"/>
  <c r="D40" i="2" s="1"/>
  <c r="O38" i="2"/>
  <c r="M38" i="2"/>
  <c r="K38" i="2"/>
  <c r="I38" i="2"/>
  <c r="G38" i="2"/>
  <c r="E38" i="2"/>
  <c r="B38" i="2"/>
  <c r="D38" i="2" s="1"/>
  <c r="O36" i="2"/>
  <c r="M36" i="2"/>
  <c r="K36" i="2"/>
  <c r="I36" i="2"/>
  <c r="G36" i="2"/>
  <c r="E36" i="2"/>
  <c r="B36" i="2"/>
  <c r="D36" i="2" s="1"/>
  <c r="O34" i="2"/>
  <c r="M34" i="2"/>
  <c r="K34" i="2"/>
  <c r="I34" i="2"/>
  <c r="G34" i="2"/>
  <c r="E34" i="2"/>
  <c r="B34" i="2"/>
  <c r="D34" i="2"/>
  <c r="O32" i="2"/>
  <c r="M32" i="2"/>
  <c r="K32" i="2"/>
  <c r="I32" i="2"/>
  <c r="G32" i="2"/>
  <c r="E32" i="2"/>
  <c r="B32" i="2"/>
  <c r="D32" i="2" s="1"/>
  <c r="O30" i="2"/>
  <c r="M30" i="2"/>
  <c r="K30" i="2"/>
  <c r="I30" i="2"/>
  <c r="G30" i="2"/>
  <c r="E30" i="2"/>
  <c r="B30" i="2"/>
  <c r="D30" i="2" s="1"/>
  <c r="O28" i="2"/>
  <c r="M28" i="2"/>
  <c r="K28" i="2"/>
  <c r="I28" i="2"/>
  <c r="G28" i="2"/>
  <c r="E28" i="2"/>
  <c r="B28" i="2"/>
  <c r="D28" i="2" s="1"/>
  <c r="O26" i="2"/>
  <c r="M26" i="2"/>
  <c r="K26" i="2"/>
  <c r="I26" i="2"/>
  <c r="G26" i="2"/>
  <c r="E26" i="2"/>
  <c r="B26" i="2"/>
  <c r="D26" i="2" s="1"/>
  <c r="O24" i="2"/>
  <c r="M24" i="2"/>
  <c r="K24" i="2"/>
  <c r="I24" i="2"/>
  <c r="G24" i="2"/>
  <c r="E24" i="2"/>
  <c r="B24" i="2"/>
  <c r="D24" i="2" s="1"/>
  <c r="O22" i="2"/>
  <c r="M22" i="2"/>
  <c r="K22" i="2"/>
  <c r="I22" i="2"/>
  <c r="G22" i="2"/>
  <c r="E22" i="2"/>
  <c r="B22" i="2"/>
  <c r="D22" i="2" s="1"/>
  <c r="O20" i="2"/>
  <c r="M20" i="2"/>
  <c r="K20" i="2"/>
  <c r="I20" i="2"/>
  <c r="G20" i="2"/>
  <c r="E20" i="2"/>
  <c r="B20" i="2"/>
  <c r="D20" i="2" s="1"/>
  <c r="O18" i="2"/>
  <c r="M18" i="2"/>
  <c r="K18" i="2"/>
  <c r="I18" i="2"/>
  <c r="G18" i="2"/>
  <c r="E18" i="2"/>
  <c r="B18" i="2"/>
  <c r="D18" i="2" s="1"/>
  <c r="O16" i="2"/>
  <c r="M16" i="2"/>
  <c r="K16" i="2"/>
  <c r="I16" i="2"/>
  <c r="G16" i="2"/>
  <c r="E16" i="2"/>
  <c r="B16" i="2"/>
  <c r="D16" i="2" s="1"/>
  <c r="O14" i="2"/>
  <c r="M14" i="2"/>
  <c r="K14" i="2"/>
  <c r="I14" i="2"/>
  <c r="G14" i="2"/>
  <c r="E14" i="2"/>
  <c r="B14" i="2"/>
  <c r="D14" i="2" s="1"/>
  <c r="O12" i="2"/>
  <c r="M12" i="2"/>
  <c r="K12" i="2"/>
  <c r="I12" i="2"/>
  <c r="G12" i="2"/>
  <c r="E12" i="2"/>
  <c r="B12" i="2"/>
  <c r="D12" i="2" s="1"/>
  <c r="O10" i="2"/>
  <c r="M10" i="2"/>
  <c r="K10" i="2"/>
  <c r="I10" i="2"/>
  <c r="G10" i="2"/>
  <c r="E10" i="2"/>
  <c r="B10" i="2"/>
  <c r="D10" i="2" s="1"/>
  <c r="O8" i="2"/>
  <c r="M8" i="2"/>
  <c r="K8" i="2"/>
  <c r="I8" i="2"/>
  <c r="G8" i="2"/>
  <c r="E8" i="2"/>
  <c r="D8" i="2"/>
  <c r="O66" i="4"/>
  <c r="M66" i="4"/>
  <c r="K66" i="4"/>
  <c r="I66" i="4"/>
  <c r="G66" i="4"/>
  <c r="E66" i="4"/>
  <c r="B66" i="4"/>
  <c r="D66" i="4"/>
  <c r="B8" i="4"/>
  <c r="O64" i="4"/>
  <c r="M64" i="4"/>
  <c r="K64" i="4"/>
  <c r="I64" i="4"/>
  <c r="G64" i="4"/>
  <c r="E64" i="4"/>
  <c r="B64" i="4"/>
  <c r="D64" i="4"/>
  <c r="O62" i="4"/>
  <c r="M62" i="4"/>
  <c r="K62" i="4"/>
  <c r="I62" i="4"/>
  <c r="G62" i="4"/>
  <c r="E62" i="4"/>
  <c r="B62" i="4"/>
  <c r="D62" i="4" s="1"/>
  <c r="O60" i="4"/>
  <c r="M60" i="4"/>
  <c r="K60" i="4"/>
  <c r="I60" i="4"/>
  <c r="G60" i="4"/>
  <c r="E60" i="4"/>
  <c r="B60" i="4"/>
  <c r="D60" i="4" s="1"/>
  <c r="O58" i="4"/>
  <c r="M58" i="4"/>
  <c r="K58" i="4"/>
  <c r="I58" i="4"/>
  <c r="G58" i="4"/>
  <c r="E58" i="4"/>
  <c r="B58" i="4"/>
  <c r="D58" i="4"/>
  <c r="O56" i="4"/>
  <c r="M56" i="4"/>
  <c r="K56" i="4"/>
  <c r="I56" i="4"/>
  <c r="G56" i="4"/>
  <c r="E56" i="4"/>
  <c r="B56" i="4"/>
  <c r="D56" i="4" s="1"/>
  <c r="O54" i="4"/>
  <c r="M54" i="4"/>
  <c r="K54" i="4"/>
  <c r="I54" i="4"/>
  <c r="G54" i="4"/>
  <c r="E54" i="4"/>
  <c r="B54" i="4"/>
  <c r="D54" i="4" s="1"/>
  <c r="O52" i="4"/>
  <c r="M52" i="4"/>
  <c r="K52" i="4"/>
  <c r="I52" i="4"/>
  <c r="G52" i="4"/>
  <c r="E52" i="4"/>
  <c r="B52" i="4"/>
  <c r="D52" i="4" s="1"/>
  <c r="O50" i="4"/>
  <c r="M50" i="4"/>
  <c r="K50" i="4"/>
  <c r="I50" i="4"/>
  <c r="G50" i="4"/>
  <c r="E50" i="4"/>
  <c r="B50" i="4"/>
  <c r="D50" i="4" s="1"/>
  <c r="O48" i="4"/>
  <c r="M48" i="4"/>
  <c r="K48" i="4"/>
  <c r="I48" i="4"/>
  <c r="G48" i="4"/>
  <c r="E48" i="4"/>
  <c r="B48" i="4"/>
  <c r="D48" i="4" s="1"/>
  <c r="O46" i="4"/>
  <c r="M46" i="4"/>
  <c r="K46" i="4"/>
  <c r="I46" i="4"/>
  <c r="G46" i="4"/>
  <c r="E46" i="4"/>
  <c r="B46" i="4"/>
  <c r="D46" i="4"/>
  <c r="O44" i="4"/>
  <c r="M44" i="4"/>
  <c r="K44" i="4"/>
  <c r="I44" i="4"/>
  <c r="G44" i="4"/>
  <c r="E44" i="4"/>
  <c r="B44" i="4"/>
  <c r="D44" i="4" s="1"/>
  <c r="O42" i="4"/>
  <c r="M42" i="4"/>
  <c r="K42" i="4"/>
  <c r="I42" i="4"/>
  <c r="G42" i="4"/>
  <c r="E42" i="4"/>
  <c r="B42" i="4"/>
  <c r="D42" i="4" s="1"/>
  <c r="O40" i="4"/>
  <c r="M40" i="4"/>
  <c r="K40" i="4"/>
  <c r="I40" i="4"/>
  <c r="G40" i="4"/>
  <c r="E40" i="4"/>
  <c r="B40" i="4"/>
  <c r="D40" i="4" s="1"/>
  <c r="O38" i="4"/>
  <c r="M38" i="4"/>
  <c r="K38" i="4"/>
  <c r="I38" i="4"/>
  <c r="G38" i="4"/>
  <c r="E38" i="4"/>
  <c r="B38" i="4"/>
  <c r="D38" i="4" s="1"/>
  <c r="O36" i="4"/>
  <c r="M36" i="4"/>
  <c r="K36" i="4"/>
  <c r="I36" i="4"/>
  <c r="G36" i="4"/>
  <c r="E36" i="4"/>
  <c r="B36" i="4"/>
  <c r="D36" i="4" s="1"/>
  <c r="O34" i="4"/>
  <c r="M34" i="4"/>
  <c r="K34" i="4"/>
  <c r="I34" i="4"/>
  <c r="G34" i="4"/>
  <c r="E34" i="4"/>
  <c r="B34" i="4"/>
  <c r="D34" i="4"/>
  <c r="O32" i="4"/>
  <c r="M32" i="4"/>
  <c r="K32" i="4"/>
  <c r="I32" i="4"/>
  <c r="G32" i="4"/>
  <c r="E32" i="4"/>
  <c r="B32" i="4"/>
  <c r="D32" i="4" s="1"/>
  <c r="O30" i="4"/>
  <c r="M30" i="4"/>
  <c r="K30" i="4"/>
  <c r="I30" i="4"/>
  <c r="G30" i="4"/>
  <c r="E30" i="4"/>
  <c r="B30" i="4"/>
  <c r="D30" i="4" s="1"/>
  <c r="O28" i="4"/>
  <c r="M28" i="4"/>
  <c r="K28" i="4"/>
  <c r="I28" i="4"/>
  <c r="G28" i="4"/>
  <c r="E28" i="4"/>
  <c r="B28" i="4"/>
  <c r="D28" i="4"/>
  <c r="O26" i="4"/>
  <c r="M26" i="4"/>
  <c r="K26" i="4"/>
  <c r="I26" i="4"/>
  <c r="G26" i="4"/>
  <c r="E26" i="4"/>
  <c r="B26" i="4"/>
  <c r="D26" i="4" s="1"/>
  <c r="O24" i="4"/>
  <c r="M24" i="4"/>
  <c r="K24" i="4"/>
  <c r="I24" i="4"/>
  <c r="G24" i="4"/>
  <c r="E24" i="4"/>
  <c r="B24" i="4"/>
  <c r="D24" i="4" s="1"/>
  <c r="O22" i="4"/>
  <c r="M22" i="4"/>
  <c r="K22" i="4"/>
  <c r="I22" i="4"/>
  <c r="G22" i="4"/>
  <c r="E22" i="4"/>
  <c r="B22" i="4"/>
  <c r="D22" i="4"/>
  <c r="O20" i="4"/>
  <c r="M20" i="4"/>
  <c r="K20" i="4"/>
  <c r="I20" i="4"/>
  <c r="G20" i="4"/>
  <c r="E20" i="4"/>
  <c r="B20" i="4"/>
  <c r="D20" i="4" s="1"/>
  <c r="O18" i="4"/>
  <c r="M18" i="4"/>
  <c r="K18" i="4"/>
  <c r="I18" i="4"/>
  <c r="G18" i="4"/>
  <c r="E18" i="4"/>
  <c r="B18" i="4"/>
  <c r="D18" i="4" s="1"/>
  <c r="O16" i="4"/>
  <c r="M16" i="4"/>
  <c r="K16" i="4"/>
  <c r="I16" i="4"/>
  <c r="G16" i="4"/>
  <c r="E16" i="4"/>
  <c r="B16" i="4"/>
  <c r="D16" i="4"/>
  <c r="O14" i="4"/>
  <c r="M14" i="4"/>
  <c r="K14" i="4"/>
  <c r="I14" i="4"/>
  <c r="G14" i="4"/>
  <c r="E14" i="4"/>
  <c r="B14" i="4"/>
  <c r="D14" i="4" s="1"/>
  <c r="O12" i="4"/>
  <c r="M12" i="4"/>
  <c r="K12" i="4"/>
  <c r="I12" i="4"/>
  <c r="G12" i="4"/>
  <c r="E12" i="4"/>
  <c r="B12" i="4"/>
  <c r="D12" i="4" s="1"/>
  <c r="O10" i="4"/>
  <c r="M10" i="4"/>
  <c r="K10" i="4"/>
  <c r="I10" i="4"/>
  <c r="G10" i="4"/>
  <c r="E10" i="4"/>
  <c r="B10" i="4"/>
  <c r="D10" i="4"/>
  <c r="O8" i="4"/>
  <c r="M8" i="4"/>
  <c r="K8" i="4"/>
  <c r="I8" i="4"/>
  <c r="G8" i="4"/>
  <c r="E8" i="4"/>
  <c r="D8" i="4"/>
  <c r="O66" i="5"/>
  <c r="M66" i="5"/>
  <c r="K66" i="5"/>
  <c r="I66" i="5"/>
  <c r="G66" i="5"/>
  <c r="E66" i="5"/>
  <c r="B66" i="5"/>
  <c r="D66" i="5"/>
  <c r="B8" i="5"/>
  <c r="O64" i="5"/>
  <c r="M64" i="5"/>
  <c r="K64" i="5"/>
  <c r="I64" i="5"/>
  <c r="G64" i="5"/>
  <c r="E64" i="5"/>
  <c r="B64" i="5"/>
  <c r="D64" i="5" s="1"/>
  <c r="O62" i="5"/>
  <c r="M62" i="5"/>
  <c r="K62" i="5"/>
  <c r="I62" i="5"/>
  <c r="G62" i="5"/>
  <c r="E62" i="5"/>
  <c r="B62" i="5"/>
  <c r="D62" i="5" s="1"/>
  <c r="O60" i="5"/>
  <c r="M60" i="5"/>
  <c r="K60" i="5"/>
  <c r="I60" i="5"/>
  <c r="G60" i="5"/>
  <c r="E60" i="5"/>
  <c r="B60" i="5"/>
  <c r="D60" i="5" s="1"/>
  <c r="O58" i="5"/>
  <c r="M58" i="5"/>
  <c r="K58" i="5"/>
  <c r="I58" i="5"/>
  <c r="G58" i="5"/>
  <c r="E58" i="5"/>
  <c r="B58" i="5"/>
  <c r="D58" i="5"/>
  <c r="O56" i="5"/>
  <c r="M56" i="5"/>
  <c r="K56" i="5"/>
  <c r="I56" i="5"/>
  <c r="G56" i="5"/>
  <c r="E56" i="5"/>
  <c r="B56" i="5"/>
  <c r="D56" i="5" s="1"/>
  <c r="O54" i="5"/>
  <c r="M54" i="5"/>
  <c r="K54" i="5"/>
  <c r="I54" i="5"/>
  <c r="G54" i="5"/>
  <c r="E54" i="5"/>
  <c r="B54" i="5"/>
  <c r="D54" i="5" s="1"/>
  <c r="O52" i="5"/>
  <c r="M52" i="5"/>
  <c r="K52" i="5"/>
  <c r="I52" i="5"/>
  <c r="G52" i="5"/>
  <c r="E52" i="5"/>
  <c r="B52" i="5"/>
  <c r="D52" i="5"/>
  <c r="O50" i="5"/>
  <c r="M50" i="5"/>
  <c r="K50" i="5"/>
  <c r="I50" i="5"/>
  <c r="G50" i="5"/>
  <c r="E50" i="5"/>
  <c r="B50" i="5"/>
  <c r="D50" i="5" s="1"/>
  <c r="O48" i="5"/>
  <c r="M48" i="5"/>
  <c r="K48" i="5"/>
  <c r="I48" i="5"/>
  <c r="G48" i="5"/>
  <c r="E48" i="5"/>
  <c r="B48" i="5"/>
  <c r="D48" i="5" s="1"/>
  <c r="O46" i="5"/>
  <c r="M46" i="5"/>
  <c r="K46" i="5"/>
  <c r="I46" i="5"/>
  <c r="G46" i="5"/>
  <c r="E46" i="5"/>
  <c r="B46" i="5"/>
  <c r="D46" i="5"/>
  <c r="O44" i="5"/>
  <c r="M44" i="5"/>
  <c r="K44" i="5"/>
  <c r="I44" i="5"/>
  <c r="G44" i="5"/>
  <c r="E44" i="5"/>
  <c r="B44" i="5"/>
  <c r="D44" i="5" s="1"/>
  <c r="O42" i="5"/>
  <c r="M42" i="5"/>
  <c r="K42" i="5"/>
  <c r="I42" i="5"/>
  <c r="G42" i="5"/>
  <c r="E42" i="5"/>
  <c r="B42" i="5"/>
  <c r="D42" i="5" s="1"/>
  <c r="O40" i="5"/>
  <c r="M40" i="5"/>
  <c r="K40" i="5"/>
  <c r="I40" i="5"/>
  <c r="G40" i="5"/>
  <c r="E40" i="5"/>
  <c r="B40" i="5"/>
  <c r="D40" i="5"/>
  <c r="O38" i="5"/>
  <c r="M38" i="5"/>
  <c r="K38" i="5"/>
  <c r="I38" i="5"/>
  <c r="G38" i="5"/>
  <c r="E38" i="5"/>
  <c r="B38" i="5"/>
  <c r="D38" i="5" s="1"/>
  <c r="O36" i="5"/>
  <c r="M36" i="5"/>
  <c r="K36" i="5"/>
  <c r="I36" i="5"/>
  <c r="G36" i="5"/>
  <c r="E36" i="5"/>
  <c r="B36" i="5"/>
  <c r="D36" i="5" s="1"/>
  <c r="O34" i="5"/>
  <c r="M34" i="5"/>
  <c r="K34" i="5"/>
  <c r="I34" i="5"/>
  <c r="G34" i="5"/>
  <c r="E34" i="5"/>
  <c r="B34" i="5"/>
  <c r="D34" i="5"/>
  <c r="O32" i="5"/>
  <c r="M32" i="5"/>
  <c r="K32" i="5"/>
  <c r="I32" i="5"/>
  <c r="G32" i="5"/>
  <c r="E32" i="5"/>
  <c r="B32" i="5"/>
  <c r="D32" i="5" s="1"/>
  <c r="O30" i="5"/>
  <c r="M30" i="5"/>
  <c r="K30" i="5"/>
  <c r="I30" i="5"/>
  <c r="G30" i="5"/>
  <c r="E30" i="5"/>
  <c r="B30" i="5"/>
  <c r="D30" i="5" s="1"/>
  <c r="O28" i="5"/>
  <c r="M28" i="5"/>
  <c r="K28" i="5"/>
  <c r="I28" i="5"/>
  <c r="G28" i="5"/>
  <c r="E28" i="5"/>
  <c r="B28" i="5"/>
  <c r="D28" i="5"/>
  <c r="O26" i="5"/>
  <c r="M26" i="5"/>
  <c r="K26" i="5"/>
  <c r="I26" i="5"/>
  <c r="G26" i="5"/>
  <c r="E26" i="5"/>
  <c r="B26" i="5"/>
  <c r="D26" i="5" s="1"/>
  <c r="O24" i="5"/>
  <c r="M24" i="5"/>
  <c r="K24" i="5"/>
  <c r="I24" i="5"/>
  <c r="G24" i="5"/>
  <c r="E24" i="5"/>
  <c r="B24" i="5"/>
  <c r="D24" i="5" s="1"/>
  <c r="O22" i="5"/>
  <c r="M22" i="5"/>
  <c r="K22" i="5"/>
  <c r="I22" i="5"/>
  <c r="G22" i="5"/>
  <c r="E22" i="5"/>
  <c r="B22" i="5"/>
  <c r="D22" i="5"/>
  <c r="O20" i="5"/>
  <c r="M20" i="5"/>
  <c r="K20" i="5"/>
  <c r="I20" i="5"/>
  <c r="G20" i="5"/>
  <c r="E20" i="5"/>
  <c r="B20" i="5"/>
  <c r="D20" i="5" s="1"/>
  <c r="O18" i="5"/>
  <c r="M18" i="5"/>
  <c r="K18" i="5"/>
  <c r="I18" i="5"/>
  <c r="G18" i="5"/>
  <c r="E18" i="5"/>
  <c r="B18" i="5"/>
  <c r="D18" i="5" s="1"/>
  <c r="O16" i="5"/>
  <c r="M16" i="5"/>
  <c r="K16" i="5"/>
  <c r="I16" i="5"/>
  <c r="G16" i="5"/>
  <c r="E16" i="5"/>
  <c r="B16" i="5"/>
  <c r="D16" i="5"/>
  <c r="O14" i="5"/>
  <c r="M14" i="5"/>
  <c r="K14" i="5"/>
  <c r="I14" i="5"/>
  <c r="G14" i="5"/>
  <c r="E14" i="5"/>
  <c r="B14" i="5"/>
  <c r="D14" i="5" s="1"/>
  <c r="O12" i="5"/>
  <c r="M12" i="5"/>
  <c r="K12" i="5"/>
  <c r="I12" i="5"/>
  <c r="G12" i="5"/>
  <c r="E12" i="5"/>
  <c r="B12" i="5"/>
  <c r="D12" i="5" s="1"/>
  <c r="O10" i="5"/>
  <c r="M10" i="5"/>
  <c r="K10" i="5"/>
  <c r="I10" i="5"/>
  <c r="G10" i="5"/>
  <c r="E10" i="5"/>
  <c r="B10" i="5"/>
  <c r="D10" i="5"/>
  <c r="O8" i="5"/>
  <c r="M8" i="5"/>
  <c r="K8" i="5"/>
  <c r="I8" i="5"/>
  <c r="G8" i="5"/>
  <c r="E8" i="5"/>
  <c r="D8" i="5"/>
  <c r="O66" i="6"/>
  <c r="M66" i="6"/>
  <c r="K66" i="6"/>
  <c r="I66" i="6"/>
  <c r="G66" i="6"/>
  <c r="E66" i="6"/>
  <c r="B66" i="6"/>
  <c r="D66" i="6"/>
  <c r="B8" i="6"/>
  <c r="O64" i="6"/>
  <c r="M64" i="6"/>
  <c r="K64" i="6"/>
  <c r="I64" i="6"/>
  <c r="G64" i="6"/>
  <c r="E64" i="6"/>
  <c r="B64" i="6"/>
  <c r="D64" i="6" s="1"/>
  <c r="O62" i="6"/>
  <c r="M62" i="6"/>
  <c r="K62" i="6"/>
  <c r="I62" i="6"/>
  <c r="G62" i="6"/>
  <c r="E62" i="6"/>
  <c r="B62" i="6"/>
  <c r="D62" i="6" s="1"/>
  <c r="O60" i="6"/>
  <c r="M60" i="6"/>
  <c r="K60" i="6"/>
  <c r="I60" i="6"/>
  <c r="G60" i="6"/>
  <c r="E60" i="6"/>
  <c r="B60" i="6"/>
  <c r="D60" i="6" s="1"/>
  <c r="O58" i="6"/>
  <c r="M58" i="6"/>
  <c r="K58" i="6"/>
  <c r="I58" i="6"/>
  <c r="G58" i="6"/>
  <c r="E58" i="6"/>
  <c r="B58" i="6"/>
  <c r="D58" i="6" s="1"/>
  <c r="O56" i="6"/>
  <c r="M56" i="6"/>
  <c r="K56" i="6"/>
  <c r="I56" i="6"/>
  <c r="G56" i="6"/>
  <c r="E56" i="6"/>
  <c r="B56" i="6"/>
  <c r="D56" i="6" s="1"/>
  <c r="O54" i="6"/>
  <c r="M54" i="6"/>
  <c r="K54" i="6"/>
  <c r="I54" i="6"/>
  <c r="G54" i="6"/>
  <c r="E54" i="6"/>
  <c r="B54" i="6"/>
  <c r="D54" i="6" s="1"/>
  <c r="O52" i="6"/>
  <c r="M52" i="6"/>
  <c r="K52" i="6"/>
  <c r="I52" i="6"/>
  <c r="G52" i="6"/>
  <c r="E52" i="6"/>
  <c r="B52" i="6"/>
  <c r="D52" i="6"/>
  <c r="O50" i="6"/>
  <c r="M50" i="6"/>
  <c r="K50" i="6"/>
  <c r="I50" i="6"/>
  <c r="G50" i="6"/>
  <c r="E50" i="6"/>
  <c r="B50" i="6"/>
  <c r="D50" i="6" s="1"/>
  <c r="O48" i="6"/>
  <c r="M48" i="6"/>
  <c r="K48" i="6"/>
  <c r="I48" i="6"/>
  <c r="G48" i="6"/>
  <c r="E48" i="6"/>
  <c r="B48" i="6"/>
  <c r="D48" i="6" s="1"/>
  <c r="O46" i="6"/>
  <c r="M46" i="6"/>
  <c r="K46" i="6"/>
  <c r="I46" i="6"/>
  <c r="G46" i="6"/>
  <c r="E46" i="6"/>
  <c r="B46" i="6"/>
  <c r="D46" i="6"/>
  <c r="O44" i="6"/>
  <c r="M44" i="6"/>
  <c r="K44" i="6"/>
  <c r="I44" i="6"/>
  <c r="G44" i="6"/>
  <c r="E44" i="6"/>
  <c r="B44" i="6"/>
  <c r="D44" i="6" s="1"/>
  <c r="O42" i="6"/>
  <c r="M42" i="6"/>
  <c r="K42" i="6"/>
  <c r="I42" i="6"/>
  <c r="G42" i="6"/>
  <c r="E42" i="6"/>
  <c r="B42" i="6"/>
  <c r="D42" i="6" s="1"/>
  <c r="O40" i="6"/>
  <c r="M40" i="6"/>
  <c r="K40" i="6"/>
  <c r="I40" i="6"/>
  <c r="G40" i="6"/>
  <c r="E40" i="6"/>
  <c r="B40" i="6"/>
  <c r="D40" i="6"/>
  <c r="O38" i="6"/>
  <c r="M38" i="6"/>
  <c r="K38" i="6"/>
  <c r="I38" i="6"/>
  <c r="G38" i="6"/>
  <c r="E38" i="6"/>
  <c r="B38" i="6"/>
  <c r="D38" i="6" s="1"/>
  <c r="O36" i="6"/>
  <c r="M36" i="6"/>
  <c r="K36" i="6"/>
  <c r="I36" i="6"/>
  <c r="G36" i="6"/>
  <c r="E36" i="6"/>
  <c r="B36" i="6"/>
  <c r="D36" i="6" s="1"/>
  <c r="O34" i="6"/>
  <c r="M34" i="6"/>
  <c r="K34" i="6"/>
  <c r="I34" i="6"/>
  <c r="G34" i="6"/>
  <c r="E34" i="6"/>
  <c r="B34" i="6"/>
  <c r="D34" i="6"/>
  <c r="O32" i="6"/>
  <c r="M32" i="6"/>
  <c r="K32" i="6"/>
  <c r="I32" i="6"/>
  <c r="G32" i="6"/>
  <c r="E32" i="6"/>
  <c r="B32" i="6"/>
  <c r="D32" i="6" s="1"/>
  <c r="O30" i="6"/>
  <c r="M30" i="6"/>
  <c r="K30" i="6"/>
  <c r="I30" i="6"/>
  <c r="G30" i="6"/>
  <c r="E30" i="6"/>
  <c r="B30" i="6"/>
  <c r="D30" i="6" s="1"/>
  <c r="O28" i="6"/>
  <c r="M28" i="6"/>
  <c r="K28" i="6"/>
  <c r="I28" i="6"/>
  <c r="G28" i="6"/>
  <c r="E28" i="6"/>
  <c r="B28" i="6"/>
  <c r="D28" i="6" s="1"/>
  <c r="O26" i="6"/>
  <c r="M26" i="6"/>
  <c r="K26" i="6"/>
  <c r="I26" i="6"/>
  <c r="G26" i="6"/>
  <c r="E26" i="6"/>
  <c r="B26" i="6"/>
  <c r="D26" i="6" s="1"/>
  <c r="O24" i="6"/>
  <c r="M24" i="6"/>
  <c r="K24" i="6"/>
  <c r="I24" i="6"/>
  <c r="G24" i="6"/>
  <c r="E24" i="6"/>
  <c r="B24" i="6"/>
  <c r="D24" i="6" s="1"/>
  <c r="O22" i="6"/>
  <c r="M22" i="6"/>
  <c r="K22" i="6"/>
  <c r="I22" i="6"/>
  <c r="G22" i="6"/>
  <c r="E22" i="6"/>
  <c r="B22" i="6"/>
  <c r="D22" i="6"/>
  <c r="O20" i="6"/>
  <c r="M20" i="6"/>
  <c r="K20" i="6"/>
  <c r="I20" i="6"/>
  <c r="G20" i="6"/>
  <c r="E20" i="6"/>
  <c r="B20" i="6"/>
  <c r="D20" i="6" s="1"/>
  <c r="O18" i="6"/>
  <c r="M18" i="6"/>
  <c r="K18" i="6"/>
  <c r="I18" i="6"/>
  <c r="G18" i="6"/>
  <c r="E18" i="6"/>
  <c r="B18" i="6"/>
  <c r="D18" i="6" s="1"/>
  <c r="O16" i="6"/>
  <c r="M16" i="6"/>
  <c r="K16" i="6"/>
  <c r="I16" i="6"/>
  <c r="G16" i="6"/>
  <c r="E16" i="6"/>
  <c r="B16" i="6"/>
  <c r="D16" i="6"/>
  <c r="O14" i="6"/>
  <c r="M14" i="6"/>
  <c r="K14" i="6"/>
  <c r="I14" i="6"/>
  <c r="G14" i="6"/>
  <c r="E14" i="6"/>
  <c r="B14" i="6"/>
  <c r="D14" i="6" s="1"/>
  <c r="O12" i="6"/>
  <c r="M12" i="6"/>
  <c r="K12" i="6"/>
  <c r="I12" i="6"/>
  <c r="G12" i="6"/>
  <c r="E12" i="6"/>
  <c r="B12" i="6"/>
  <c r="D12" i="6" s="1"/>
  <c r="O10" i="6"/>
  <c r="M10" i="6"/>
  <c r="K10" i="6"/>
  <c r="I10" i="6"/>
  <c r="G10" i="6"/>
  <c r="E10" i="6"/>
  <c r="B10" i="6"/>
  <c r="D10" i="6" s="1"/>
  <c r="O8" i="6"/>
  <c r="M8" i="6"/>
  <c r="K8" i="6"/>
  <c r="I8" i="6"/>
  <c r="G8" i="6"/>
  <c r="E8" i="6"/>
  <c r="D8" i="6"/>
  <c r="O66" i="7"/>
  <c r="M66" i="7"/>
  <c r="K66" i="7"/>
  <c r="I66" i="7"/>
  <c r="G66" i="7"/>
  <c r="E66" i="7"/>
  <c r="B66" i="7"/>
  <c r="D66" i="7"/>
  <c r="B8" i="7"/>
  <c r="O64" i="7"/>
  <c r="M64" i="7"/>
  <c r="K64" i="7"/>
  <c r="I64" i="7"/>
  <c r="G64" i="7"/>
  <c r="E64" i="7"/>
  <c r="B64" i="7"/>
  <c r="D64" i="7" s="1"/>
  <c r="O62" i="7"/>
  <c r="M62" i="7"/>
  <c r="K62" i="7"/>
  <c r="I62" i="7"/>
  <c r="G62" i="7"/>
  <c r="E62" i="7"/>
  <c r="B62" i="7"/>
  <c r="D62" i="7" s="1"/>
  <c r="O60" i="7"/>
  <c r="M60" i="7"/>
  <c r="K60" i="7"/>
  <c r="I60" i="7"/>
  <c r="G60" i="7"/>
  <c r="E60" i="7"/>
  <c r="B60" i="7"/>
  <c r="D60" i="7" s="1"/>
  <c r="O58" i="7"/>
  <c r="M58" i="7"/>
  <c r="K58" i="7"/>
  <c r="I58" i="7"/>
  <c r="G58" i="7"/>
  <c r="E58" i="7"/>
  <c r="B58" i="7"/>
  <c r="D58" i="7" s="1"/>
  <c r="O56" i="7"/>
  <c r="M56" i="7"/>
  <c r="K56" i="7"/>
  <c r="I56" i="7"/>
  <c r="G56" i="7"/>
  <c r="E56" i="7"/>
  <c r="B56" i="7"/>
  <c r="D56" i="7" s="1"/>
  <c r="O54" i="7"/>
  <c r="M54" i="7"/>
  <c r="K54" i="7"/>
  <c r="I54" i="7"/>
  <c r="G54" i="7"/>
  <c r="E54" i="7"/>
  <c r="B54" i="7"/>
  <c r="D54" i="7" s="1"/>
  <c r="O52" i="7"/>
  <c r="M52" i="7"/>
  <c r="K52" i="7"/>
  <c r="I52" i="7"/>
  <c r="G52" i="7"/>
  <c r="E52" i="7"/>
  <c r="B52" i="7"/>
  <c r="D52" i="7" s="1"/>
  <c r="O50" i="7"/>
  <c r="M50" i="7"/>
  <c r="K50" i="7"/>
  <c r="I50" i="7"/>
  <c r="G50" i="7"/>
  <c r="E50" i="7"/>
  <c r="B50" i="7"/>
  <c r="D50" i="7" s="1"/>
  <c r="O48" i="7"/>
  <c r="M48" i="7"/>
  <c r="K48" i="7"/>
  <c r="I48" i="7"/>
  <c r="G48" i="7"/>
  <c r="E48" i="7"/>
  <c r="B48" i="7"/>
  <c r="D48" i="7" s="1"/>
  <c r="O46" i="7"/>
  <c r="M46" i="7"/>
  <c r="K46" i="7"/>
  <c r="I46" i="7"/>
  <c r="G46" i="7"/>
  <c r="E46" i="7"/>
  <c r="B46" i="7"/>
  <c r="D46" i="7"/>
  <c r="O44" i="7"/>
  <c r="M44" i="7"/>
  <c r="K44" i="7"/>
  <c r="I44" i="7"/>
  <c r="G44" i="7"/>
  <c r="E44" i="7"/>
  <c r="B44" i="7"/>
  <c r="D44" i="7" s="1"/>
  <c r="O42" i="7"/>
  <c r="M42" i="7"/>
  <c r="K42" i="7"/>
  <c r="I42" i="7"/>
  <c r="G42" i="7"/>
  <c r="E42" i="7"/>
  <c r="B42" i="7"/>
  <c r="D42" i="7" s="1"/>
  <c r="O40" i="7"/>
  <c r="M40" i="7"/>
  <c r="K40" i="7"/>
  <c r="I40" i="7"/>
  <c r="G40" i="7"/>
  <c r="E40" i="7"/>
  <c r="B40" i="7"/>
  <c r="D40" i="7"/>
  <c r="O38" i="7"/>
  <c r="M38" i="7"/>
  <c r="K38" i="7"/>
  <c r="I38" i="7"/>
  <c r="G38" i="7"/>
  <c r="E38" i="7"/>
  <c r="B38" i="7"/>
  <c r="D38" i="7" s="1"/>
  <c r="O36" i="7"/>
  <c r="M36" i="7"/>
  <c r="K36" i="7"/>
  <c r="I36" i="7"/>
  <c r="G36" i="7"/>
  <c r="E36" i="7"/>
  <c r="B36" i="7"/>
  <c r="D36" i="7" s="1"/>
  <c r="O34" i="7"/>
  <c r="M34" i="7"/>
  <c r="K34" i="7"/>
  <c r="I34" i="7"/>
  <c r="G34" i="7"/>
  <c r="E34" i="7"/>
  <c r="B34" i="7"/>
  <c r="D34" i="7"/>
  <c r="O32" i="7"/>
  <c r="M32" i="7"/>
  <c r="K32" i="7"/>
  <c r="I32" i="7"/>
  <c r="G32" i="7"/>
  <c r="E32" i="7"/>
  <c r="B32" i="7"/>
  <c r="D32" i="7" s="1"/>
  <c r="O30" i="7"/>
  <c r="M30" i="7"/>
  <c r="K30" i="7"/>
  <c r="I30" i="7"/>
  <c r="G30" i="7"/>
  <c r="E30" i="7"/>
  <c r="B30" i="7"/>
  <c r="D30" i="7" s="1"/>
  <c r="O28" i="7"/>
  <c r="M28" i="7"/>
  <c r="K28" i="7"/>
  <c r="I28" i="7"/>
  <c r="G28" i="7"/>
  <c r="E28" i="7"/>
  <c r="B28" i="7"/>
  <c r="D28" i="7"/>
  <c r="O26" i="7"/>
  <c r="M26" i="7"/>
  <c r="K26" i="7"/>
  <c r="I26" i="7"/>
  <c r="G26" i="7"/>
  <c r="E26" i="7"/>
  <c r="B26" i="7"/>
  <c r="D26" i="7" s="1"/>
  <c r="O24" i="7"/>
  <c r="M24" i="7"/>
  <c r="K24" i="7"/>
  <c r="I24" i="7"/>
  <c r="G24" i="7"/>
  <c r="E24" i="7"/>
  <c r="B24" i="7"/>
  <c r="D24" i="7" s="1"/>
  <c r="O22" i="7"/>
  <c r="M22" i="7"/>
  <c r="K22" i="7"/>
  <c r="I22" i="7"/>
  <c r="G22" i="7"/>
  <c r="E22" i="7"/>
  <c r="B22" i="7"/>
  <c r="D22" i="7"/>
  <c r="O20" i="7"/>
  <c r="M20" i="7"/>
  <c r="K20" i="7"/>
  <c r="I20" i="7"/>
  <c r="G20" i="7"/>
  <c r="E20" i="7"/>
  <c r="B20" i="7"/>
  <c r="D20" i="7" s="1"/>
  <c r="O18" i="7"/>
  <c r="M18" i="7"/>
  <c r="K18" i="7"/>
  <c r="I18" i="7"/>
  <c r="G18" i="7"/>
  <c r="E18" i="7"/>
  <c r="B18" i="7"/>
  <c r="D18" i="7" s="1"/>
  <c r="O16" i="7"/>
  <c r="M16" i="7"/>
  <c r="K16" i="7"/>
  <c r="I16" i="7"/>
  <c r="G16" i="7"/>
  <c r="E16" i="7"/>
  <c r="B16" i="7"/>
  <c r="D16" i="7" s="1"/>
  <c r="O14" i="7"/>
  <c r="M14" i="7"/>
  <c r="K14" i="7"/>
  <c r="I14" i="7"/>
  <c r="G14" i="7"/>
  <c r="E14" i="7"/>
  <c r="B14" i="7"/>
  <c r="D14" i="7" s="1"/>
  <c r="O12" i="7"/>
  <c r="M12" i="7"/>
  <c r="K12" i="7"/>
  <c r="I12" i="7"/>
  <c r="G12" i="7"/>
  <c r="E12" i="7"/>
  <c r="B12" i="7"/>
  <c r="D12" i="7" s="1"/>
  <c r="O10" i="7"/>
  <c r="M10" i="7"/>
  <c r="K10" i="7"/>
  <c r="I10" i="7"/>
  <c r="G10" i="7"/>
  <c r="E10" i="7"/>
  <c r="B10" i="7"/>
  <c r="D10" i="7"/>
  <c r="O8" i="7"/>
  <c r="M8" i="7"/>
  <c r="K8" i="7"/>
  <c r="I8" i="7"/>
  <c r="G8" i="7"/>
  <c r="E8" i="7"/>
  <c r="D8" i="7"/>
  <c r="O66" i="1"/>
  <c r="O64" i="1"/>
  <c r="O62" i="1"/>
  <c r="O60" i="1"/>
  <c r="O58" i="1"/>
  <c r="O56" i="1"/>
  <c r="O54" i="1"/>
  <c r="O52" i="1"/>
  <c r="O50" i="1"/>
  <c r="O48" i="1"/>
  <c r="O46" i="1"/>
  <c r="O44" i="1"/>
  <c r="O42" i="1"/>
  <c r="O40" i="1"/>
  <c r="O38" i="1"/>
  <c r="O36" i="1"/>
  <c r="O34" i="1"/>
  <c r="O32" i="1"/>
  <c r="O30" i="1"/>
  <c r="O28" i="1"/>
  <c r="O26" i="1"/>
  <c r="O24" i="1"/>
  <c r="O22" i="1"/>
  <c r="O20" i="1"/>
  <c r="O18" i="1"/>
  <c r="O16" i="1"/>
  <c r="O14" i="1"/>
  <c r="O12" i="1"/>
  <c r="O10" i="1"/>
  <c r="O8" i="1"/>
  <c r="M66" i="1"/>
  <c r="K66" i="1"/>
  <c r="I66" i="1"/>
  <c r="G66" i="1"/>
  <c r="E66" i="1"/>
  <c r="B66" i="1"/>
  <c r="D66" i="1" s="1"/>
  <c r="B8" i="1"/>
  <c r="M52" i="1"/>
  <c r="K52" i="1"/>
  <c r="I52" i="1"/>
  <c r="G52" i="1"/>
  <c r="E52" i="1"/>
  <c r="B52" i="1"/>
  <c r="D52" i="1" s="1"/>
  <c r="M64" i="1"/>
  <c r="K64" i="1"/>
  <c r="I64" i="1"/>
  <c r="G64" i="1"/>
  <c r="E64" i="1"/>
  <c r="B64" i="1"/>
  <c r="D64" i="1" s="1"/>
  <c r="M62" i="1"/>
  <c r="K62" i="1"/>
  <c r="I62" i="1"/>
  <c r="G62" i="1"/>
  <c r="E62" i="1"/>
  <c r="B62" i="1"/>
  <c r="D62" i="1"/>
  <c r="M60" i="1"/>
  <c r="K60" i="1"/>
  <c r="I60" i="1"/>
  <c r="G60" i="1"/>
  <c r="E60" i="1"/>
  <c r="B60" i="1"/>
  <c r="D60" i="1"/>
  <c r="M58" i="1"/>
  <c r="K58" i="1"/>
  <c r="I58" i="1"/>
  <c r="G58" i="1"/>
  <c r="E58" i="1"/>
  <c r="B58" i="1"/>
  <c r="D58" i="1" s="1"/>
  <c r="M56" i="1"/>
  <c r="K56" i="1"/>
  <c r="I56" i="1"/>
  <c r="G56" i="1"/>
  <c r="E56" i="1"/>
  <c r="B56" i="1"/>
  <c r="D56" i="1"/>
  <c r="M54" i="1"/>
  <c r="K54" i="1"/>
  <c r="I54" i="1"/>
  <c r="G54" i="1"/>
  <c r="E54" i="1"/>
  <c r="B54" i="1"/>
  <c r="D54" i="1" s="1"/>
  <c r="M46" i="1"/>
  <c r="K46" i="1"/>
  <c r="I46" i="1"/>
  <c r="G46" i="1"/>
  <c r="E46" i="1"/>
  <c r="B46" i="1"/>
  <c r="D46" i="1"/>
  <c r="M44" i="1"/>
  <c r="K44" i="1"/>
  <c r="I44" i="1"/>
  <c r="G44" i="1"/>
  <c r="E44" i="1"/>
  <c r="B44" i="1"/>
  <c r="D44" i="1" s="1"/>
  <c r="M42" i="1"/>
  <c r="K42" i="1"/>
  <c r="I42" i="1"/>
  <c r="G42" i="1"/>
  <c r="E42" i="1"/>
  <c r="B42" i="1"/>
  <c r="D42" i="1"/>
  <c r="M50" i="1"/>
  <c r="K50" i="1"/>
  <c r="I50" i="1"/>
  <c r="G50" i="1"/>
  <c r="M48" i="1"/>
  <c r="K48" i="1"/>
  <c r="I48" i="1"/>
  <c r="G48" i="1"/>
  <c r="M40" i="1"/>
  <c r="K40" i="1"/>
  <c r="I40" i="1"/>
  <c r="G40" i="1"/>
  <c r="M38" i="1"/>
  <c r="K38" i="1"/>
  <c r="I38" i="1"/>
  <c r="G38" i="1"/>
  <c r="M36" i="1"/>
  <c r="K36" i="1"/>
  <c r="I36" i="1"/>
  <c r="G36" i="1"/>
  <c r="M34" i="1"/>
  <c r="K34" i="1"/>
  <c r="I34" i="1"/>
  <c r="G34" i="1"/>
  <c r="M32" i="1"/>
  <c r="K32" i="1"/>
  <c r="I32" i="1"/>
  <c r="G32" i="1"/>
  <c r="M30" i="1"/>
  <c r="K30" i="1"/>
  <c r="I30" i="1"/>
  <c r="G30" i="1"/>
  <c r="M28" i="1"/>
  <c r="K28" i="1"/>
  <c r="I28" i="1"/>
  <c r="G28" i="1"/>
  <c r="M26" i="1"/>
  <c r="K26" i="1"/>
  <c r="I26" i="1"/>
  <c r="G26" i="1"/>
  <c r="M24" i="1"/>
  <c r="K24" i="1"/>
  <c r="I24" i="1"/>
  <c r="G24" i="1"/>
  <c r="M22" i="1"/>
  <c r="K22" i="1"/>
  <c r="I22" i="1"/>
  <c r="G22" i="1"/>
  <c r="M20" i="1"/>
  <c r="K20" i="1"/>
  <c r="I20" i="1"/>
  <c r="G20" i="1"/>
  <c r="M18" i="1"/>
  <c r="K18" i="1"/>
  <c r="I18" i="1"/>
  <c r="G18" i="1"/>
  <c r="M16" i="1"/>
  <c r="K16" i="1"/>
  <c r="I16" i="1"/>
  <c r="G16" i="1"/>
  <c r="M14" i="1"/>
  <c r="K14" i="1"/>
  <c r="I14" i="1"/>
  <c r="G14" i="1"/>
  <c r="M12" i="1"/>
  <c r="K12" i="1"/>
  <c r="I12" i="1"/>
  <c r="G12" i="1"/>
  <c r="M10" i="1"/>
  <c r="K10" i="1"/>
  <c r="I10" i="1"/>
  <c r="G10" i="1"/>
  <c r="M8" i="1"/>
  <c r="K8" i="1"/>
  <c r="I8" i="1"/>
  <c r="G8" i="1"/>
  <c r="E50" i="1"/>
  <c r="E48" i="1"/>
  <c r="E40" i="1"/>
  <c r="E38" i="1"/>
  <c r="E36" i="1"/>
  <c r="E34" i="1"/>
  <c r="E32" i="1"/>
  <c r="E30" i="1"/>
  <c r="E28" i="1"/>
  <c r="E26" i="1"/>
  <c r="E24" i="1"/>
  <c r="E22" i="1"/>
  <c r="E20" i="1"/>
  <c r="E18" i="1"/>
  <c r="E16" i="1"/>
  <c r="E14" i="1"/>
  <c r="E12" i="1"/>
  <c r="E10" i="1"/>
  <c r="E8" i="1"/>
  <c r="B10" i="1"/>
  <c r="D10" i="1" s="1"/>
  <c r="B12" i="1"/>
  <c r="D12" i="1" s="1"/>
  <c r="B14" i="1"/>
  <c r="D14" i="1"/>
  <c r="B16" i="1"/>
  <c r="D16" i="1" s="1"/>
  <c r="B18" i="1"/>
  <c r="D18" i="1" s="1"/>
  <c r="B20" i="1"/>
  <c r="D20" i="1"/>
  <c r="B22" i="1"/>
  <c r="D22" i="1" s="1"/>
  <c r="B24" i="1"/>
  <c r="D24" i="1" s="1"/>
  <c r="B26" i="1"/>
  <c r="D26" i="1"/>
  <c r="B28" i="1"/>
  <c r="D28" i="1" s="1"/>
  <c r="B30" i="1"/>
  <c r="D30" i="1" s="1"/>
  <c r="B32" i="1"/>
  <c r="D32" i="1"/>
  <c r="B34" i="1"/>
  <c r="D34" i="1" s="1"/>
  <c r="B36" i="1"/>
  <c r="D36" i="1" s="1"/>
  <c r="B38" i="1"/>
  <c r="D38" i="1"/>
  <c r="B40" i="1"/>
  <c r="D40" i="1" s="1"/>
  <c r="B48" i="1"/>
  <c r="D48" i="1" s="1"/>
  <c r="B50" i="1"/>
  <c r="D50" i="1"/>
  <c r="D8" i="1"/>
  <c r="O66" i="8"/>
  <c r="O64" i="8"/>
  <c r="O62" i="8"/>
  <c r="O60" i="8"/>
  <c r="O58" i="8"/>
  <c r="O56" i="8"/>
  <c r="O54" i="8"/>
  <c r="O52" i="8"/>
  <c r="O50" i="8"/>
  <c r="O48" i="8"/>
  <c r="O46" i="8"/>
  <c r="O44" i="8"/>
  <c r="O42" i="8"/>
  <c r="O40" i="8"/>
  <c r="O38" i="8"/>
  <c r="O36" i="8"/>
  <c r="O34" i="8"/>
  <c r="O32" i="8"/>
  <c r="O30" i="8"/>
  <c r="O28" i="8"/>
  <c r="O26" i="8"/>
  <c r="O24" i="8"/>
  <c r="O22" i="8"/>
  <c r="O20" i="8"/>
  <c r="O18" i="8"/>
  <c r="O16" i="8"/>
  <c r="O14" i="8"/>
  <c r="O12" i="8"/>
  <c r="O10" i="8"/>
  <c r="O8" i="8"/>
  <c r="M66" i="8"/>
  <c r="K66" i="8"/>
  <c r="I66" i="8"/>
  <c r="G66" i="8"/>
  <c r="E66" i="8"/>
  <c r="B66" i="8"/>
  <c r="B8" i="8"/>
  <c r="D66" i="8"/>
  <c r="M52" i="8"/>
  <c r="K52" i="8"/>
  <c r="I52" i="8"/>
  <c r="G52" i="8"/>
  <c r="E52" i="8"/>
  <c r="B52" i="8"/>
  <c r="D52" i="8" s="1"/>
  <c r="M64" i="8"/>
  <c r="K64" i="8"/>
  <c r="I64" i="8"/>
  <c r="G64" i="8"/>
  <c r="E64" i="8"/>
  <c r="B64" i="8"/>
  <c r="D64" i="8"/>
  <c r="M62" i="8"/>
  <c r="K62" i="8"/>
  <c r="I62" i="8"/>
  <c r="G62" i="8"/>
  <c r="E62" i="8"/>
  <c r="B62" i="8"/>
  <c r="D62" i="8"/>
  <c r="M60" i="8"/>
  <c r="K60" i="8"/>
  <c r="I60" i="8"/>
  <c r="G60" i="8"/>
  <c r="E60" i="8"/>
  <c r="B60" i="8"/>
  <c r="D60" i="8"/>
  <c r="M58" i="8"/>
  <c r="K58" i="8"/>
  <c r="I58" i="8"/>
  <c r="G58" i="8"/>
  <c r="E58" i="8"/>
  <c r="B58" i="8"/>
  <c r="D58" i="8" s="1"/>
  <c r="M56" i="8"/>
  <c r="K56" i="8"/>
  <c r="I56" i="8"/>
  <c r="G56" i="8"/>
  <c r="E56" i="8"/>
  <c r="B56" i="8"/>
  <c r="D56" i="8"/>
  <c r="M54" i="8"/>
  <c r="K54" i="8"/>
  <c r="I54" i="8"/>
  <c r="G54" i="8"/>
  <c r="E54" i="8"/>
  <c r="B54" i="8"/>
  <c r="D54" i="8" s="1"/>
  <c r="M46" i="8"/>
  <c r="K46" i="8"/>
  <c r="I46" i="8"/>
  <c r="G46" i="8"/>
  <c r="E46" i="8"/>
  <c r="B46" i="8"/>
  <c r="D46" i="8"/>
  <c r="M44" i="8"/>
  <c r="K44" i="8"/>
  <c r="I44" i="8"/>
  <c r="G44" i="8"/>
  <c r="E44" i="8"/>
  <c r="B44" i="8"/>
  <c r="D44" i="8"/>
  <c r="M42" i="8"/>
  <c r="K42" i="8"/>
  <c r="I42" i="8"/>
  <c r="G42" i="8"/>
  <c r="E42" i="8"/>
  <c r="B42" i="8"/>
  <c r="D42" i="8"/>
  <c r="M50" i="8"/>
  <c r="K50" i="8"/>
  <c r="I50" i="8"/>
  <c r="G50" i="8"/>
  <c r="M48" i="8"/>
  <c r="K48" i="8"/>
  <c r="I48" i="8"/>
  <c r="G48" i="8"/>
  <c r="M40" i="8"/>
  <c r="K40" i="8"/>
  <c r="I40" i="8"/>
  <c r="G40" i="8"/>
  <c r="M38" i="8"/>
  <c r="K38" i="8"/>
  <c r="I38" i="8"/>
  <c r="G38" i="8"/>
  <c r="M36" i="8"/>
  <c r="K36" i="8"/>
  <c r="I36" i="8"/>
  <c r="G36" i="8"/>
  <c r="M34" i="8"/>
  <c r="K34" i="8"/>
  <c r="I34" i="8"/>
  <c r="G34" i="8"/>
  <c r="M32" i="8"/>
  <c r="K32" i="8"/>
  <c r="I32" i="8"/>
  <c r="G32" i="8"/>
  <c r="M30" i="8"/>
  <c r="K30" i="8"/>
  <c r="I30" i="8"/>
  <c r="G30" i="8"/>
  <c r="M28" i="8"/>
  <c r="K28" i="8"/>
  <c r="I28" i="8"/>
  <c r="G28" i="8"/>
  <c r="M26" i="8"/>
  <c r="K26" i="8"/>
  <c r="I26" i="8"/>
  <c r="G26" i="8"/>
  <c r="M24" i="8"/>
  <c r="K24" i="8"/>
  <c r="I24" i="8"/>
  <c r="G24" i="8"/>
  <c r="M22" i="8"/>
  <c r="K22" i="8"/>
  <c r="I22" i="8"/>
  <c r="G22" i="8"/>
  <c r="M20" i="8"/>
  <c r="K20" i="8"/>
  <c r="I20" i="8"/>
  <c r="G20" i="8"/>
  <c r="M18" i="8"/>
  <c r="K18" i="8"/>
  <c r="I18" i="8"/>
  <c r="G18" i="8"/>
  <c r="M16" i="8"/>
  <c r="K16" i="8"/>
  <c r="I16" i="8"/>
  <c r="G16" i="8"/>
  <c r="M14" i="8"/>
  <c r="K14" i="8"/>
  <c r="I14" i="8"/>
  <c r="G14" i="8"/>
  <c r="M12" i="8"/>
  <c r="K12" i="8"/>
  <c r="I12" i="8"/>
  <c r="G12" i="8"/>
  <c r="M10" i="8"/>
  <c r="K10" i="8"/>
  <c r="I10" i="8"/>
  <c r="G10" i="8"/>
  <c r="M8" i="8"/>
  <c r="K8" i="8"/>
  <c r="I8" i="8"/>
  <c r="G8" i="8"/>
  <c r="E50" i="8"/>
  <c r="E48" i="8"/>
  <c r="E40" i="8"/>
  <c r="E38" i="8"/>
  <c r="E36" i="8"/>
  <c r="E34" i="8"/>
  <c r="E32" i="8"/>
  <c r="E30" i="8"/>
  <c r="E28" i="8"/>
  <c r="E26" i="8"/>
  <c r="E24" i="8"/>
  <c r="E22" i="8"/>
  <c r="E20" i="8"/>
  <c r="E18" i="8"/>
  <c r="E16" i="8"/>
  <c r="E14" i="8"/>
  <c r="E12" i="8"/>
  <c r="E10" i="8"/>
  <c r="E8" i="8"/>
  <c r="B10" i="8"/>
  <c r="D10" i="8" s="1"/>
  <c r="B12" i="8"/>
  <c r="D12" i="8" s="1"/>
  <c r="B14" i="8"/>
  <c r="D14" i="8"/>
  <c r="B16" i="8"/>
  <c r="D16" i="8" s="1"/>
  <c r="B18" i="8"/>
  <c r="D18" i="8" s="1"/>
  <c r="B20" i="8"/>
  <c r="D20" i="8" s="1"/>
  <c r="B22" i="8"/>
  <c r="D22" i="8" s="1"/>
  <c r="B24" i="8"/>
  <c r="D24" i="8" s="1"/>
  <c r="B26" i="8"/>
  <c r="D26" i="8"/>
  <c r="B28" i="8"/>
  <c r="D28" i="8" s="1"/>
  <c r="B30" i="8"/>
  <c r="D30" i="8" s="1"/>
  <c r="B32" i="8"/>
  <c r="D32" i="8"/>
  <c r="B34" i="8"/>
  <c r="D34" i="8" s="1"/>
  <c r="B36" i="8"/>
  <c r="D36" i="8" s="1"/>
  <c r="B38" i="8"/>
  <c r="D38" i="8"/>
  <c r="B40" i="8"/>
  <c r="D40" i="8" s="1"/>
  <c r="B48" i="8"/>
  <c r="D48" i="8" s="1"/>
  <c r="B50" i="8"/>
  <c r="D50" i="8"/>
  <c r="D8" i="8"/>
  <c r="O66" i="10"/>
  <c r="O64" i="10"/>
  <c r="O62" i="10"/>
  <c r="O60" i="10"/>
  <c r="O58" i="10"/>
  <c r="O56" i="10"/>
  <c r="O54" i="10"/>
  <c r="O52" i="10"/>
  <c r="O50" i="10"/>
  <c r="O48" i="10"/>
  <c r="O46" i="10"/>
  <c r="O44" i="10"/>
  <c r="O42" i="10"/>
  <c r="O40" i="10"/>
  <c r="O38" i="10"/>
  <c r="O36" i="10"/>
  <c r="O34" i="10"/>
  <c r="O32" i="10"/>
  <c r="O30" i="10"/>
  <c r="O28" i="10"/>
  <c r="O26" i="10"/>
  <c r="O24" i="10"/>
  <c r="O22" i="10"/>
  <c r="O20" i="10"/>
  <c r="O18" i="10"/>
  <c r="O16" i="10"/>
  <c r="O14" i="10"/>
  <c r="O12" i="10"/>
  <c r="O10" i="10"/>
  <c r="O8" i="10"/>
  <c r="M66" i="10"/>
  <c r="K66" i="10"/>
  <c r="I66" i="10"/>
  <c r="G66" i="10"/>
  <c r="E66" i="10"/>
  <c r="B66" i="10"/>
  <c r="D66" i="10" s="1"/>
  <c r="B8" i="10"/>
  <c r="M52" i="10"/>
  <c r="K52" i="10"/>
  <c r="I52" i="10"/>
  <c r="G52" i="10"/>
  <c r="E52" i="10"/>
  <c r="B52" i="10"/>
  <c r="D52" i="10" s="1"/>
  <c r="M64" i="10"/>
  <c r="K64" i="10"/>
  <c r="I64" i="10"/>
  <c r="G64" i="10"/>
  <c r="E64" i="10"/>
  <c r="B64" i="10"/>
  <c r="D64" i="10"/>
  <c r="M62" i="10"/>
  <c r="K62" i="10"/>
  <c r="I62" i="10"/>
  <c r="G62" i="10"/>
  <c r="E62" i="10"/>
  <c r="B62" i="10"/>
  <c r="D62" i="10"/>
  <c r="M60" i="10"/>
  <c r="K60" i="10"/>
  <c r="I60" i="10"/>
  <c r="G60" i="10"/>
  <c r="E60" i="10"/>
  <c r="B60" i="10"/>
  <c r="D60" i="10"/>
  <c r="M58" i="10"/>
  <c r="K58" i="10"/>
  <c r="I58" i="10"/>
  <c r="G58" i="10"/>
  <c r="E58" i="10"/>
  <c r="B58" i="10"/>
  <c r="D58" i="10" s="1"/>
  <c r="M56" i="10"/>
  <c r="K56" i="10"/>
  <c r="I56" i="10"/>
  <c r="G56" i="10"/>
  <c r="E56" i="10"/>
  <c r="B56" i="10"/>
  <c r="D56" i="10"/>
  <c r="M54" i="10"/>
  <c r="K54" i="10"/>
  <c r="I54" i="10"/>
  <c r="G54" i="10"/>
  <c r="E54" i="10"/>
  <c r="B54" i="10"/>
  <c r="D54" i="10" s="1"/>
  <c r="M46" i="10"/>
  <c r="K46" i="10"/>
  <c r="I46" i="10"/>
  <c r="G46" i="10"/>
  <c r="E46" i="10"/>
  <c r="B46" i="10"/>
  <c r="D46" i="10"/>
  <c r="M44" i="10"/>
  <c r="K44" i="10"/>
  <c r="I44" i="10"/>
  <c r="G44" i="10"/>
  <c r="E44" i="10"/>
  <c r="B44" i="10"/>
  <c r="D44" i="10"/>
  <c r="M42" i="10"/>
  <c r="K42" i="10"/>
  <c r="I42" i="10"/>
  <c r="G42" i="10"/>
  <c r="E42" i="10"/>
  <c r="B42" i="10"/>
  <c r="D42" i="10"/>
  <c r="M50" i="10"/>
  <c r="K50" i="10"/>
  <c r="I50" i="10"/>
  <c r="G50" i="10"/>
  <c r="M48" i="10"/>
  <c r="K48" i="10"/>
  <c r="I48" i="10"/>
  <c r="G48" i="10"/>
  <c r="M40" i="10"/>
  <c r="K40" i="10"/>
  <c r="I40" i="10"/>
  <c r="G40" i="10"/>
  <c r="M38" i="10"/>
  <c r="K38" i="10"/>
  <c r="I38" i="10"/>
  <c r="G38" i="10"/>
  <c r="M36" i="10"/>
  <c r="K36" i="10"/>
  <c r="I36" i="10"/>
  <c r="G36" i="10"/>
  <c r="M34" i="10"/>
  <c r="K34" i="10"/>
  <c r="I34" i="10"/>
  <c r="G34" i="10"/>
  <c r="M32" i="10"/>
  <c r="K32" i="10"/>
  <c r="I32" i="10"/>
  <c r="G32" i="10"/>
  <c r="M30" i="10"/>
  <c r="K30" i="10"/>
  <c r="I30" i="10"/>
  <c r="G30" i="10"/>
  <c r="M28" i="10"/>
  <c r="K28" i="10"/>
  <c r="I28" i="10"/>
  <c r="G28" i="10"/>
  <c r="M26" i="10"/>
  <c r="K26" i="10"/>
  <c r="I26" i="10"/>
  <c r="G26" i="10"/>
  <c r="M24" i="10"/>
  <c r="K24" i="10"/>
  <c r="I24" i="10"/>
  <c r="G24" i="10"/>
  <c r="M22" i="10"/>
  <c r="K22" i="10"/>
  <c r="I22" i="10"/>
  <c r="G22" i="10"/>
  <c r="M20" i="10"/>
  <c r="K20" i="10"/>
  <c r="I20" i="10"/>
  <c r="G20" i="10"/>
  <c r="M18" i="10"/>
  <c r="K18" i="10"/>
  <c r="I18" i="10"/>
  <c r="G18" i="10"/>
  <c r="M16" i="10"/>
  <c r="K16" i="10"/>
  <c r="I16" i="10"/>
  <c r="G16" i="10"/>
  <c r="M14" i="10"/>
  <c r="K14" i="10"/>
  <c r="I14" i="10"/>
  <c r="G14" i="10"/>
  <c r="M12" i="10"/>
  <c r="K12" i="10"/>
  <c r="I12" i="10"/>
  <c r="G12" i="10"/>
  <c r="M10" i="10"/>
  <c r="K10" i="10"/>
  <c r="I10" i="10"/>
  <c r="G10" i="10"/>
  <c r="M8" i="10"/>
  <c r="K8" i="10"/>
  <c r="I8" i="10"/>
  <c r="G8" i="10"/>
  <c r="E50" i="10"/>
  <c r="E48" i="10"/>
  <c r="E40" i="10"/>
  <c r="E38" i="10"/>
  <c r="E36" i="10"/>
  <c r="E34" i="10"/>
  <c r="E32" i="10"/>
  <c r="E30" i="10"/>
  <c r="E28" i="10"/>
  <c r="E26" i="10"/>
  <c r="E24" i="10"/>
  <c r="E22" i="10"/>
  <c r="E20" i="10"/>
  <c r="E18" i="10"/>
  <c r="E16" i="10"/>
  <c r="E14" i="10"/>
  <c r="E12" i="10"/>
  <c r="E10" i="10"/>
  <c r="E8" i="10"/>
  <c r="B10" i="10"/>
  <c r="D10" i="10" s="1"/>
  <c r="B12" i="10"/>
  <c r="D12" i="10" s="1"/>
  <c r="B14" i="10"/>
  <c r="D14" i="10" s="1"/>
  <c r="B16" i="10"/>
  <c r="D16" i="10" s="1"/>
  <c r="B18" i="10"/>
  <c r="D18" i="10" s="1"/>
  <c r="B20" i="10"/>
  <c r="D20" i="10" s="1"/>
  <c r="B22" i="10"/>
  <c r="D22" i="10" s="1"/>
  <c r="B24" i="10"/>
  <c r="D24" i="10" s="1"/>
  <c r="B26" i="10"/>
  <c r="D26" i="10" s="1"/>
  <c r="B28" i="10"/>
  <c r="D28" i="10" s="1"/>
  <c r="B30" i="10"/>
  <c r="D30" i="10" s="1"/>
  <c r="B32" i="10"/>
  <c r="D32" i="10" s="1"/>
  <c r="B34" i="10"/>
  <c r="D34" i="10" s="1"/>
  <c r="B36" i="10"/>
  <c r="D36" i="10" s="1"/>
  <c r="B38" i="10"/>
  <c r="D38" i="10"/>
  <c r="B40" i="10"/>
  <c r="D40" i="10" s="1"/>
  <c r="B48" i="10"/>
  <c r="D48" i="10" s="1"/>
  <c r="B50" i="10"/>
  <c r="D50" i="10" s="1"/>
  <c r="D8" i="10"/>
  <c r="O66" i="11"/>
  <c r="O64" i="11"/>
  <c r="O62" i="11"/>
  <c r="O60" i="11"/>
  <c r="O58" i="11"/>
  <c r="O56" i="11"/>
  <c r="O54" i="11"/>
  <c r="O52" i="11"/>
  <c r="O50" i="11"/>
  <c r="O48" i="11"/>
  <c r="O46" i="11"/>
  <c r="O44" i="11"/>
  <c r="O42" i="11"/>
  <c r="O40" i="11"/>
  <c r="O38" i="11"/>
  <c r="O36" i="11"/>
  <c r="O34" i="11"/>
  <c r="O32" i="11"/>
  <c r="O30" i="11"/>
  <c r="O28" i="11"/>
  <c r="O26" i="11"/>
  <c r="O24" i="11"/>
  <c r="O22" i="11"/>
  <c r="O20" i="11"/>
  <c r="O18" i="11"/>
  <c r="O16" i="11"/>
  <c r="O14" i="11"/>
  <c r="O12" i="11"/>
  <c r="O10" i="11"/>
  <c r="O8" i="11"/>
  <c r="M66" i="11"/>
  <c r="K66" i="11"/>
  <c r="I66" i="11"/>
  <c r="G66" i="11"/>
  <c r="E66" i="11"/>
  <c r="B66" i="11"/>
  <c r="B8" i="11"/>
  <c r="D66" i="11"/>
  <c r="M52" i="11"/>
  <c r="K52" i="11"/>
  <c r="I52" i="11"/>
  <c r="G52" i="11"/>
  <c r="E52" i="11"/>
  <c r="B52" i="11"/>
  <c r="D52" i="11" s="1"/>
  <c r="M64" i="11"/>
  <c r="K64" i="11"/>
  <c r="I64" i="11"/>
  <c r="G64" i="11"/>
  <c r="E64" i="11"/>
  <c r="B64" i="11"/>
  <c r="D64" i="11" s="1"/>
  <c r="M62" i="11"/>
  <c r="K62" i="11"/>
  <c r="I62" i="11"/>
  <c r="G62" i="11"/>
  <c r="E62" i="11"/>
  <c r="B62" i="11"/>
  <c r="D62" i="11"/>
  <c r="M60" i="11"/>
  <c r="K60" i="11"/>
  <c r="I60" i="11"/>
  <c r="G60" i="11"/>
  <c r="E60" i="11"/>
  <c r="B60" i="11"/>
  <c r="D60" i="11"/>
  <c r="M58" i="11"/>
  <c r="K58" i="11"/>
  <c r="I58" i="11"/>
  <c r="G58" i="11"/>
  <c r="E58" i="11"/>
  <c r="B58" i="11"/>
  <c r="D58" i="11" s="1"/>
  <c r="M56" i="11"/>
  <c r="K56" i="11"/>
  <c r="I56" i="11"/>
  <c r="G56" i="11"/>
  <c r="E56" i="11"/>
  <c r="B56" i="11"/>
  <c r="D56" i="11"/>
  <c r="M54" i="11"/>
  <c r="K54" i="11"/>
  <c r="I54" i="11"/>
  <c r="G54" i="11"/>
  <c r="E54" i="11"/>
  <c r="B54" i="11"/>
  <c r="D54" i="11" s="1"/>
  <c r="M46" i="11"/>
  <c r="K46" i="11"/>
  <c r="I46" i="11"/>
  <c r="G46" i="11"/>
  <c r="E46" i="11"/>
  <c r="B46" i="11"/>
  <c r="D46" i="11"/>
  <c r="M44" i="11"/>
  <c r="K44" i="11"/>
  <c r="I44" i="11"/>
  <c r="G44" i="11"/>
  <c r="E44" i="11"/>
  <c r="B44" i="11"/>
  <c r="D44" i="11"/>
  <c r="M42" i="11"/>
  <c r="K42" i="11"/>
  <c r="I42" i="11"/>
  <c r="G42" i="11"/>
  <c r="E42" i="11"/>
  <c r="B42" i="11"/>
  <c r="D42" i="11"/>
  <c r="M50" i="11"/>
  <c r="K50" i="11"/>
  <c r="I50" i="11"/>
  <c r="G50" i="11"/>
  <c r="M48" i="11"/>
  <c r="K48" i="11"/>
  <c r="I48" i="11"/>
  <c r="G48" i="11"/>
  <c r="M40" i="11"/>
  <c r="K40" i="11"/>
  <c r="I40" i="11"/>
  <c r="G40" i="11"/>
  <c r="M38" i="11"/>
  <c r="K38" i="11"/>
  <c r="I38" i="11"/>
  <c r="G38" i="11"/>
  <c r="M36" i="11"/>
  <c r="K36" i="11"/>
  <c r="I36" i="11"/>
  <c r="G36" i="11"/>
  <c r="M34" i="11"/>
  <c r="K34" i="11"/>
  <c r="I34" i="11"/>
  <c r="G34" i="11"/>
  <c r="M32" i="11"/>
  <c r="K32" i="11"/>
  <c r="I32" i="11"/>
  <c r="G32" i="11"/>
  <c r="M30" i="11"/>
  <c r="K30" i="11"/>
  <c r="I30" i="11"/>
  <c r="G30" i="11"/>
  <c r="M28" i="11"/>
  <c r="K28" i="11"/>
  <c r="I28" i="11"/>
  <c r="G28" i="11"/>
  <c r="M26" i="11"/>
  <c r="K26" i="11"/>
  <c r="I26" i="11"/>
  <c r="G26" i="11"/>
  <c r="M24" i="11"/>
  <c r="K24" i="11"/>
  <c r="I24" i="11"/>
  <c r="G24" i="11"/>
  <c r="M22" i="11"/>
  <c r="K22" i="11"/>
  <c r="I22" i="11"/>
  <c r="G22" i="11"/>
  <c r="M20" i="11"/>
  <c r="K20" i="11"/>
  <c r="I20" i="11"/>
  <c r="G20" i="11"/>
  <c r="M18" i="11"/>
  <c r="K18" i="11"/>
  <c r="I18" i="11"/>
  <c r="G18" i="11"/>
  <c r="M16" i="11"/>
  <c r="K16" i="11"/>
  <c r="I16" i="11"/>
  <c r="G16" i="11"/>
  <c r="M14" i="11"/>
  <c r="K14" i="11"/>
  <c r="I14" i="11"/>
  <c r="G14" i="11"/>
  <c r="M12" i="11"/>
  <c r="K12" i="11"/>
  <c r="I12" i="11"/>
  <c r="G12" i="11"/>
  <c r="M10" i="11"/>
  <c r="K10" i="11"/>
  <c r="I10" i="11"/>
  <c r="G10" i="11"/>
  <c r="M8" i="11"/>
  <c r="K8" i="11"/>
  <c r="I8" i="11"/>
  <c r="G8" i="11"/>
  <c r="E50" i="11"/>
  <c r="E48" i="11"/>
  <c r="E40" i="11"/>
  <c r="E38" i="11"/>
  <c r="E36" i="11"/>
  <c r="E34" i="11"/>
  <c r="E32" i="11"/>
  <c r="E30" i="11"/>
  <c r="E28" i="11"/>
  <c r="E26" i="11"/>
  <c r="E24" i="11"/>
  <c r="E22" i="11"/>
  <c r="E20" i="11"/>
  <c r="E18" i="11"/>
  <c r="E16" i="11"/>
  <c r="E14" i="11"/>
  <c r="E12" i="11"/>
  <c r="E10" i="11"/>
  <c r="E8" i="11"/>
  <c r="B10" i="11"/>
  <c r="D10" i="11" s="1"/>
  <c r="B12" i="11"/>
  <c r="D12" i="11" s="1"/>
  <c r="B14" i="11"/>
  <c r="D14" i="11" s="1"/>
  <c r="B16" i="11"/>
  <c r="D16" i="11" s="1"/>
  <c r="B18" i="11"/>
  <c r="D18" i="11"/>
  <c r="B20" i="11"/>
  <c r="D20" i="11" s="1"/>
  <c r="B22" i="11"/>
  <c r="D22" i="11"/>
  <c r="B24" i="11"/>
  <c r="D24" i="11"/>
  <c r="B26" i="11"/>
  <c r="D26" i="11" s="1"/>
  <c r="B28" i="11"/>
  <c r="D28" i="11"/>
  <c r="B30" i="11"/>
  <c r="D30" i="11"/>
  <c r="B32" i="11"/>
  <c r="D32" i="11" s="1"/>
  <c r="B34" i="11"/>
  <c r="D34" i="11"/>
  <c r="B36" i="11"/>
  <c r="D36" i="11"/>
  <c r="B38" i="11"/>
  <c r="D38" i="11" s="1"/>
  <c r="B40" i="11"/>
  <c r="D40" i="11"/>
  <c r="B48" i="11"/>
  <c r="D48" i="11"/>
  <c r="B50" i="11"/>
  <c r="D50" i="11" s="1"/>
  <c r="D8" i="11"/>
  <c r="O66" i="12"/>
  <c r="O64" i="12"/>
  <c r="O62" i="12"/>
  <c r="O60" i="12"/>
  <c r="O58" i="12"/>
  <c r="O56" i="12"/>
  <c r="O54" i="12"/>
  <c r="O52" i="12"/>
  <c r="O50" i="12"/>
  <c r="O48" i="12"/>
  <c r="O46" i="12"/>
  <c r="O44" i="12"/>
  <c r="O42" i="12"/>
  <c r="O40" i="12"/>
  <c r="O38" i="12"/>
  <c r="O36" i="12"/>
  <c r="O34" i="12"/>
  <c r="O32" i="12"/>
  <c r="O30" i="12"/>
  <c r="O28" i="12"/>
  <c r="O26" i="12"/>
  <c r="O24" i="12"/>
  <c r="O22" i="12"/>
  <c r="O20" i="12"/>
  <c r="O18" i="12"/>
  <c r="O16" i="12"/>
  <c r="O14" i="12"/>
  <c r="O12" i="12"/>
  <c r="O10" i="12"/>
  <c r="O8" i="12"/>
  <c r="M66" i="12"/>
  <c r="K66" i="12"/>
  <c r="I66" i="12"/>
  <c r="G66" i="12"/>
  <c r="E66" i="12"/>
  <c r="B66" i="12"/>
  <c r="D66" i="12" s="1"/>
  <c r="B8" i="12"/>
  <c r="D8" i="12" s="1"/>
  <c r="M52" i="12"/>
  <c r="K52" i="12"/>
  <c r="I52" i="12"/>
  <c r="G52" i="12"/>
  <c r="E52" i="12"/>
  <c r="B52" i="12"/>
  <c r="M64" i="12"/>
  <c r="K64" i="12"/>
  <c r="I64" i="12"/>
  <c r="G64" i="12"/>
  <c r="E64" i="12"/>
  <c r="B64" i="12"/>
  <c r="D64" i="12"/>
  <c r="M62" i="12"/>
  <c r="K62" i="12"/>
  <c r="I62" i="12"/>
  <c r="G62" i="12"/>
  <c r="E62" i="12"/>
  <c r="B62" i="12"/>
  <c r="D62" i="12" s="1"/>
  <c r="M60" i="12"/>
  <c r="K60" i="12"/>
  <c r="I60" i="12"/>
  <c r="G60" i="12"/>
  <c r="E60" i="12"/>
  <c r="B60" i="12"/>
  <c r="D60" i="12" s="1"/>
  <c r="M58" i="12"/>
  <c r="K58" i="12"/>
  <c r="I58" i="12"/>
  <c r="G58" i="12"/>
  <c r="E58" i="12"/>
  <c r="B58" i="12"/>
  <c r="D58" i="12"/>
  <c r="M56" i="12"/>
  <c r="K56" i="12"/>
  <c r="I56" i="12"/>
  <c r="G56" i="12"/>
  <c r="E56" i="12"/>
  <c r="B56" i="12"/>
  <c r="D56" i="12" s="1"/>
  <c r="M54" i="12"/>
  <c r="K54" i="12"/>
  <c r="I54" i="12"/>
  <c r="G54" i="12"/>
  <c r="E54" i="12"/>
  <c r="B54" i="12"/>
  <c r="M46" i="12"/>
  <c r="K46" i="12"/>
  <c r="I46" i="12"/>
  <c r="G46" i="12"/>
  <c r="E46" i="12"/>
  <c r="B46" i="12"/>
  <c r="D46" i="12"/>
  <c r="M44" i="12"/>
  <c r="K44" i="12"/>
  <c r="I44" i="12"/>
  <c r="G44" i="12"/>
  <c r="E44" i="12"/>
  <c r="B44" i="12"/>
  <c r="D44" i="12" s="1"/>
  <c r="M42" i="12"/>
  <c r="K42" i="12"/>
  <c r="I42" i="12"/>
  <c r="G42" i="12"/>
  <c r="E42" i="12"/>
  <c r="B42" i="12"/>
  <c r="D42" i="12" s="1"/>
  <c r="M50" i="12"/>
  <c r="K50" i="12"/>
  <c r="I50" i="12"/>
  <c r="G50" i="12"/>
  <c r="M48" i="12"/>
  <c r="K48" i="12"/>
  <c r="I48" i="12"/>
  <c r="G48" i="12"/>
  <c r="M40" i="12"/>
  <c r="K40" i="12"/>
  <c r="I40" i="12"/>
  <c r="G40" i="12"/>
  <c r="M38" i="12"/>
  <c r="K38" i="12"/>
  <c r="I38" i="12"/>
  <c r="G38" i="12"/>
  <c r="M36" i="12"/>
  <c r="K36" i="12"/>
  <c r="I36" i="12"/>
  <c r="G36" i="12"/>
  <c r="M34" i="12"/>
  <c r="K34" i="12"/>
  <c r="I34" i="12"/>
  <c r="G34" i="12"/>
  <c r="M32" i="12"/>
  <c r="K32" i="12"/>
  <c r="I32" i="12"/>
  <c r="G32" i="12"/>
  <c r="M30" i="12"/>
  <c r="K30" i="12"/>
  <c r="I30" i="12"/>
  <c r="G30" i="12"/>
  <c r="M28" i="12"/>
  <c r="K28" i="12"/>
  <c r="I28" i="12"/>
  <c r="G28" i="12"/>
  <c r="M26" i="12"/>
  <c r="K26" i="12"/>
  <c r="I26" i="12"/>
  <c r="G26" i="12"/>
  <c r="M24" i="12"/>
  <c r="K24" i="12"/>
  <c r="I24" i="12"/>
  <c r="G24" i="12"/>
  <c r="M22" i="12"/>
  <c r="K22" i="12"/>
  <c r="I22" i="12"/>
  <c r="G22" i="12"/>
  <c r="M20" i="12"/>
  <c r="K20" i="12"/>
  <c r="I20" i="12"/>
  <c r="G20" i="12"/>
  <c r="M18" i="12"/>
  <c r="K18" i="12"/>
  <c r="I18" i="12"/>
  <c r="G18" i="12"/>
  <c r="M16" i="12"/>
  <c r="K16" i="12"/>
  <c r="I16" i="12"/>
  <c r="G16" i="12"/>
  <c r="M14" i="12"/>
  <c r="K14" i="12"/>
  <c r="I14" i="12"/>
  <c r="G14" i="12"/>
  <c r="M12" i="12"/>
  <c r="K12" i="12"/>
  <c r="I12" i="12"/>
  <c r="G12" i="12"/>
  <c r="M10" i="12"/>
  <c r="K10" i="12"/>
  <c r="I10" i="12"/>
  <c r="G10" i="12"/>
  <c r="M8" i="12"/>
  <c r="K8" i="12"/>
  <c r="I8" i="12"/>
  <c r="G8" i="12"/>
  <c r="E50" i="12"/>
  <c r="E48" i="12"/>
  <c r="E40" i="12"/>
  <c r="E38" i="12"/>
  <c r="E36" i="12"/>
  <c r="E34" i="12"/>
  <c r="E32" i="12"/>
  <c r="E30" i="12"/>
  <c r="E28" i="12"/>
  <c r="E26" i="12"/>
  <c r="E24" i="12"/>
  <c r="E22" i="12"/>
  <c r="E20" i="12"/>
  <c r="E18" i="12"/>
  <c r="E16" i="12"/>
  <c r="E14" i="12"/>
  <c r="E12" i="12"/>
  <c r="E10" i="12"/>
  <c r="E8" i="12"/>
  <c r="B10" i="12"/>
  <c r="D10" i="12"/>
  <c r="B12" i="12"/>
  <c r="B14" i="12"/>
  <c r="D14" i="12" s="1"/>
  <c r="B16" i="12"/>
  <c r="D16" i="12"/>
  <c r="B18" i="12"/>
  <c r="B20" i="12"/>
  <c r="D20" i="12" s="1"/>
  <c r="B22" i="12"/>
  <c r="D22" i="12"/>
  <c r="B24" i="12"/>
  <c r="B26" i="12"/>
  <c r="D26" i="12" s="1"/>
  <c r="B28" i="12"/>
  <c r="D28" i="12"/>
  <c r="B30" i="12"/>
  <c r="B32" i="12"/>
  <c r="D32" i="12" s="1"/>
  <c r="B34" i="12"/>
  <c r="D34" i="12"/>
  <c r="B36" i="12"/>
  <c r="B38" i="12"/>
  <c r="D38" i="12" s="1"/>
  <c r="B40" i="12"/>
  <c r="D40" i="12"/>
  <c r="B48" i="12"/>
  <c r="B50" i="12"/>
  <c r="D50" i="12" s="1"/>
  <c r="O66" i="14"/>
  <c r="O64" i="14"/>
  <c r="O62" i="14"/>
  <c r="O60" i="14"/>
  <c r="O58" i="14"/>
  <c r="O56" i="14"/>
  <c r="O54" i="14"/>
  <c r="O52" i="14"/>
  <c r="O50" i="14"/>
  <c r="O48" i="14"/>
  <c r="O46" i="14"/>
  <c r="O44" i="14"/>
  <c r="O42" i="14"/>
  <c r="O40" i="14"/>
  <c r="O38" i="14"/>
  <c r="O36" i="14"/>
  <c r="O34" i="14"/>
  <c r="O32" i="14"/>
  <c r="O30" i="14"/>
  <c r="O28" i="14"/>
  <c r="O26" i="14"/>
  <c r="O24" i="14"/>
  <c r="O22" i="14"/>
  <c r="O20" i="14"/>
  <c r="O18" i="14"/>
  <c r="O16" i="14"/>
  <c r="O14" i="14"/>
  <c r="O12" i="14"/>
  <c r="O10" i="14"/>
  <c r="O8" i="14"/>
  <c r="M66" i="14"/>
  <c r="K66" i="14"/>
  <c r="I66" i="14"/>
  <c r="G66" i="14"/>
  <c r="E66" i="14"/>
  <c r="B66" i="14"/>
  <c r="D66" i="14" s="1"/>
  <c r="B8" i="14"/>
  <c r="D8" i="14" s="1"/>
  <c r="M52" i="14"/>
  <c r="K52" i="14"/>
  <c r="I52" i="14"/>
  <c r="G52" i="14"/>
  <c r="E52" i="14"/>
  <c r="B52" i="14"/>
  <c r="M64" i="14"/>
  <c r="K64" i="14"/>
  <c r="I64" i="14"/>
  <c r="G64" i="14"/>
  <c r="E64" i="14"/>
  <c r="B64" i="14"/>
  <c r="D64" i="14"/>
  <c r="M62" i="14"/>
  <c r="K62" i="14"/>
  <c r="I62" i="14"/>
  <c r="G62" i="14"/>
  <c r="E62" i="14"/>
  <c r="B62" i="14"/>
  <c r="D62" i="14" s="1"/>
  <c r="M60" i="14"/>
  <c r="K60" i="14"/>
  <c r="I60" i="14"/>
  <c r="G60" i="14"/>
  <c r="E60" i="14"/>
  <c r="B60" i="14"/>
  <c r="D60" i="14" s="1"/>
  <c r="M58" i="14"/>
  <c r="K58" i="14"/>
  <c r="I58" i="14"/>
  <c r="G58" i="14"/>
  <c r="E58" i="14"/>
  <c r="B58" i="14"/>
  <c r="D58" i="14"/>
  <c r="M56" i="14"/>
  <c r="K56" i="14"/>
  <c r="I56" i="14"/>
  <c r="G56" i="14"/>
  <c r="E56" i="14"/>
  <c r="B56" i="14"/>
  <c r="D56" i="14" s="1"/>
  <c r="M54" i="14"/>
  <c r="K54" i="14"/>
  <c r="I54" i="14"/>
  <c r="G54" i="14"/>
  <c r="E54" i="14"/>
  <c r="B54" i="14"/>
  <c r="M46" i="14"/>
  <c r="K46" i="14"/>
  <c r="I46" i="14"/>
  <c r="G46" i="14"/>
  <c r="E46" i="14"/>
  <c r="B46" i="14"/>
  <c r="D46" i="14"/>
  <c r="M44" i="14"/>
  <c r="K44" i="14"/>
  <c r="I44" i="14"/>
  <c r="G44" i="14"/>
  <c r="E44" i="14"/>
  <c r="B44" i="14"/>
  <c r="D44" i="14" s="1"/>
  <c r="M42" i="14"/>
  <c r="K42" i="14"/>
  <c r="I42" i="14"/>
  <c r="G42" i="14"/>
  <c r="E42" i="14"/>
  <c r="B42" i="14"/>
  <c r="D42" i="14" s="1"/>
  <c r="M50" i="14"/>
  <c r="K50" i="14"/>
  <c r="I50" i="14"/>
  <c r="G50" i="14"/>
  <c r="M48" i="14"/>
  <c r="K48" i="14"/>
  <c r="I48" i="14"/>
  <c r="G48" i="14"/>
  <c r="M40" i="14"/>
  <c r="K40" i="14"/>
  <c r="I40" i="14"/>
  <c r="G40" i="14"/>
  <c r="M38" i="14"/>
  <c r="K38" i="14"/>
  <c r="I38" i="14"/>
  <c r="G38" i="14"/>
  <c r="M36" i="14"/>
  <c r="K36" i="14"/>
  <c r="I36" i="14"/>
  <c r="G36" i="14"/>
  <c r="M34" i="14"/>
  <c r="K34" i="14"/>
  <c r="I34" i="14"/>
  <c r="G34" i="14"/>
  <c r="M32" i="14"/>
  <c r="K32" i="14"/>
  <c r="I32" i="14"/>
  <c r="G32" i="14"/>
  <c r="M30" i="14"/>
  <c r="K30" i="14"/>
  <c r="I30" i="14"/>
  <c r="G30" i="14"/>
  <c r="M28" i="14"/>
  <c r="K28" i="14"/>
  <c r="I28" i="14"/>
  <c r="G28" i="14"/>
  <c r="M26" i="14"/>
  <c r="K26" i="14"/>
  <c r="I26" i="14"/>
  <c r="G26" i="14"/>
  <c r="M24" i="14"/>
  <c r="K24" i="14"/>
  <c r="I24" i="14"/>
  <c r="G24" i="14"/>
  <c r="M22" i="14"/>
  <c r="K22" i="14"/>
  <c r="I22" i="14"/>
  <c r="G22" i="14"/>
  <c r="M20" i="14"/>
  <c r="K20" i="14"/>
  <c r="I20" i="14"/>
  <c r="G20" i="14"/>
  <c r="M18" i="14"/>
  <c r="K18" i="14"/>
  <c r="I18" i="14"/>
  <c r="G18" i="14"/>
  <c r="M16" i="14"/>
  <c r="K16" i="14"/>
  <c r="I16" i="14"/>
  <c r="G16" i="14"/>
  <c r="M14" i="14"/>
  <c r="K14" i="14"/>
  <c r="I14" i="14"/>
  <c r="G14" i="14"/>
  <c r="M12" i="14"/>
  <c r="K12" i="14"/>
  <c r="I12" i="14"/>
  <c r="G12" i="14"/>
  <c r="M10" i="14"/>
  <c r="K10" i="14"/>
  <c r="I10" i="14"/>
  <c r="G10" i="14"/>
  <c r="M8" i="14"/>
  <c r="K8" i="14"/>
  <c r="I8" i="14"/>
  <c r="G8" i="14"/>
  <c r="E50" i="14"/>
  <c r="E48" i="14"/>
  <c r="E40" i="14"/>
  <c r="E38" i="14"/>
  <c r="E36" i="14"/>
  <c r="E34" i="14"/>
  <c r="E32" i="14"/>
  <c r="E30" i="14"/>
  <c r="E28" i="14"/>
  <c r="E26" i="14"/>
  <c r="E24" i="14"/>
  <c r="E22" i="14"/>
  <c r="E20" i="14"/>
  <c r="E18" i="14"/>
  <c r="E16" i="14"/>
  <c r="E14" i="14"/>
  <c r="E12" i="14"/>
  <c r="E10" i="14"/>
  <c r="E8" i="14"/>
  <c r="B10" i="14"/>
  <c r="D10" i="14"/>
  <c r="B12" i="14"/>
  <c r="B14" i="14"/>
  <c r="D14" i="14" s="1"/>
  <c r="B16" i="14"/>
  <c r="D16" i="14"/>
  <c r="B18" i="14"/>
  <c r="B20" i="14"/>
  <c r="D20" i="14" s="1"/>
  <c r="B22" i="14"/>
  <c r="D22" i="14"/>
  <c r="B24" i="14"/>
  <c r="B26" i="14"/>
  <c r="D26" i="14" s="1"/>
  <c r="B28" i="14"/>
  <c r="D28" i="14"/>
  <c r="B30" i="14"/>
  <c r="B32" i="14"/>
  <c r="D32" i="14" s="1"/>
  <c r="B34" i="14"/>
  <c r="D34" i="14"/>
  <c r="B36" i="14"/>
  <c r="B38" i="14"/>
  <c r="D38" i="14" s="1"/>
  <c r="B40" i="14"/>
  <c r="D40" i="14"/>
  <c r="B48" i="14"/>
  <c r="B50" i="14"/>
  <c r="D50" i="14" s="1"/>
  <c r="O66" i="13"/>
  <c r="O64" i="13"/>
  <c r="O62" i="13"/>
  <c r="O60" i="13"/>
  <c r="O58" i="13"/>
  <c r="O56" i="13"/>
  <c r="O54" i="13"/>
  <c r="O52" i="13"/>
  <c r="O50" i="13"/>
  <c r="O48" i="13"/>
  <c r="O46" i="13"/>
  <c r="O44" i="13"/>
  <c r="O42" i="13"/>
  <c r="O40" i="13"/>
  <c r="O38" i="13"/>
  <c r="O36" i="13"/>
  <c r="O34" i="13"/>
  <c r="O32" i="13"/>
  <c r="O30" i="13"/>
  <c r="O28" i="13"/>
  <c r="O26" i="13"/>
  <c r="O24" i="13"/>
  <c r="O22" i="13"/>
  <c r="O20" i="13"/>
  <c r="O18" i="13"/>
  <c r="O16" i="13"/>
  <c r="O14" i="13"/>
  <c r="O12" i="13"/>
  <c r="O10" i="13"/>
  <c r="O8" i="13"/>
  <c r="M66" i="13"/>
  <c r="K66" i="13"/>
  <c r="I66" i="13"/>
  <c r="G66" i="13"/>
  <c r="E66" i="13"/>
  <c r="B66" i="13"/>
  <c r="D66" i="13" s="1"/>
  <c r="B8" i="13"/>
  <c r="D8" i="13" s="1"/>
  <c r="M52" i="13"/>
  <c r="K52" i="13"/>
  <c r="I52" i="13"/>
  <c r="G52" i="13"/>
  <c r="E52" i="13"/>
  <c r="B52" i="13"/>
  <c r="M64" i="13"/>
  <c r="K64" i="13"/>
  <c r="I64" i="13"/>
  <c r="G64" i="13"/>
  <c r="E64" i="13"/>
  <c r="B64" i="13"/>
  <c r="D64" i="13"/>
  <c r="M62" i="13"/>
  <c r="K62" i="13"/>
  <c r="I62" i="13"/>
  <c r="G62" i="13"/>
  <c r="E62" i="13"/>
  <c r="B62" i="13"/>
  <c r="D62" i="13" s="1"/>
  <c r="M60" i="13"/>
  <c r="K60" i="13"/>
  <c r="I60" i="13"/>
  <c r="G60" i="13"/>
  <c r="E60" i="13"/>
  <c r="B60" i="13"/>
  <c r="D60" i="13" s="1"/>
  <c r="M58" i="13"/>
  <c r="K58" i="13"/>
  <c r="I58" i="13"/>
  <c r="G58" i="13"/>
  <c r="E58" i="13"/>
  <c r="B58" i="13"/>
  <c r="D58" i="13"/>
  <c r="M56" i="13"/>
  <c r="K56" i="13"/>
  <c r="I56" i="13"/>
  <c r="G56" i="13"/>
  <c r="E56" i="13"/>
  <c r="B56" i="13"/>
  <c r="D56" i="13" s="1"/>
  <c r="M54" i="13"/>
  <c r="K54" i="13"/>
  <c r="I54" i="13"/>
  <c r="G54" i="13"/>
  <c r="E54" i="13"/>
  <c r="B54" i="13"/>
  <c r="M46" i="13"/>
  <c r="K46" i="13"/>
  <c r="I46" i="13"/>
  <c r="G46" i="13"/>
  <c r="E46" i="13"/>
  <c r="B46" i="13"/>
  <c r="D46" i="13"/>
  <c r="M44" i="13"/>
  <c r="K44" i="13"/>
  <c r="I44" i="13"/>
  <c r="G44" i="13"/>
  <c r="E44" i="13"/>
  <c r="B44" i="13"/>
  <c r="D44" i="13" s="1"/>
  <c r="M42" i="13"/>
  <c r="K42" i="13"/>
  <c r="I42" i="13"/>
  <c r="G42" i="13"/>
  <c r="E42" i="13"/>
  <c r="B42" i="13"/>
  <c r="D42" i="13" s="1"/>
  <c r="M50" i="13"/>
  <c r="K50" i="13"/>
  <c r="I50" i="13"/>
  <c r="G50" i="13"/>
  <c r="M48" i="13"/>
  <c r="K48" i="13"/>
  <c r="I48" i="13"/>
  <c r="G48" i="13"/>
  <c r="M40" i="13"/>
  <c r="K40" i="13"/>
  <c r="I40" i="13"/>
  <c r="G40" i="13"/>
  <c r="M38" i="13"/>
  <c r="K38" i="13"/>
  <c r="I38" i="13"/>
  <c r="G38" i="13"/>
  <c r="M36" i="13"/>
  <c r="K36" i="13"/>
  <c r="I36" i="13"/>
  <c r="G36" i="13"/>
  <c r="M34" i="13"/>
  <c r="K34" i="13"/>
  <c r="I34" i="13"/>
  <c r="G34" i="13"/>
  <c r="M32" i="13"/>
  <c r="K32" i="13"/>
  <c r="I32" i="13"/>
  <c r="G32" i="13"/>
  <c r="M30" i="13"/>
  <c r="K30" i="13"/>
  <c r="I30" i="13"/>
  <c r="G30" i="13"/>
  <c r="M28" i="13"/>
  <c r="K28" i="13"/>
  <c r="I28" i="13"/>
  <c r="G28" i="13"/>
  <c r="M26" i="13"/>
  <c r="K26" i="13"/>
  <c r="I26" i="13"/>
  <c r="G26" i="13"/>
  <c r="M24" i="13"/>
  <c r="K24" i="13"/>
  <c r="I24" i="13"/>
  <c r="G24" i="13"/>
  <c r="M22" i="13"/>
  <c r="K22" i="13"/>
  <c r="I22" i="13"/>
  <c r="G22" i="13"/>
  <c r="M20" i="13"/>
  <c r="K20" i="13"/>
  <c r="I20" i="13"/>
  <c r="G20" i="13"/>
  <c r="M18" i="13"/>
  <c r="K18" i="13"/>
  <c r="I18" i="13"/>
  <c r="G18" i="13"/>
  <c r="M16" i="13"/>
  <c r="K16" i="13"/>
  <c r="I16" i="13"/>
  <c r="G16" i="13"/>
  <c r="M14" i="13"/>
  <c r="K14" i="13"/>
  <c r="I14" i="13"/>
  <c r="G14" i="13"/>
  <c r="M12" i="13"/>
  <c r="K12" i="13"/>
  <c r="I12" i="13"/>
  <c r="G12" i="13"/>
  <c r="M10" i="13"/>
  <c r="K10" i="13"/>
  <c r="I10" i="13"/>
  <c r="G10" i="13"/>
  <c r="M8" i="13"/>
  <c r="K8" i="13"/>
  <c r="I8" i="13"/>
  <c r="G8" i="13"/>
  <c r="E50" i="13"/>
  <c r="E48" i="13"/>
  <c r="E40" i="13"/>
  <c r="E38" i="13"/>
  <c r="E36" i="13"/>
  <c r="E34" i="13"/>
  <c r="E32" i="13"/>
  <c r="E30" i="13"/>
  <c r="E28" i="13"/>
  <c r="E26" i="13"/>
  <c r="E24" i="13"/>
  <c r="E22" i="13"/>
  <c r="E20" i="13"/>
  <c r="E18" i="13"/>
  <c r="E16" i="13"/>
  <c r="E14" i="13"/>
  <c r="E12" i="13"/>
  <c r="E10" i="13"/>
  <c r="E8" i="13"/>
  <c r="B10" i="13"/>
  <c r="D10" i="13"/>
  <c r="B12" i="13"/>
  <c r="B14" i="13"/>
  <c r="D14" i="13" s="1"/>
  <c r="B16" i="13"/>
  <c r="D16" i="13"/>
  <c r="B18" i="13"/>
  <c r="B20" i="13"/>
  <c r="D20" i="13" s="1"/>
  <c r="B22" i="13"/>
  <c r="D22" i="13"/>
  <c r="B24" i="13"/>
  <c r="B26" i="13"/>
  <c r="D26" i="13" s="1"/>
  <c r="B28" i="13"/>
  <c r="D28" i="13"/>
  <c r="B30" i="13"/>
  <c r="B32" i="13"/>
  <c r="D32" i="13" s="1"/>
  <c r="B34" i="13"/>
  <c r="D34" i="13"/>
  <c r="B36" i="13"/>
  <c r="B38" i="13"/>
  <c r="D38" i="13" s="1"/>
  <c r="B40" i="13"/>
  <c r="D40" i="13"/>
  <c r="B48" i="13"/>
  <c r="B50" i="13"/>
  <c r="D50" i="13" s="1"/>
  <c r="O66" i="15"/>
  <c r="O64" i="15"/>
  <c r="O62" i="15"/>
  <c r="O60" i="15"/>
  <c r="O58" i="15"/>
  <c r="O56" i="15"/>
  <c r="O54" i="15"/>
  <c r="O52" i="15"/>
  <c r="O50" i="15"/>
  <c r="O48" i="15"/>
  <c r="O46" i="15"/>
  <c r="O44" i="15"/>
  <c r="O42" i="15"/>
  <c r="O40" i="15"/>
  <c r="O38" i="15"/>
  <c r="O36" i="15"/>
  <c r="O34" i="15"/>
  <c r="O32" i="15"/>
  <c r="O30" i="15"/>
  <c r="O28" i="15"/>
  <c r="O26" i="15"/>
  <c r="O24" i="15"/>
  <c r="O22" i="15"/>
  <c r="O20" i="15"/>
  <c r="O18" i="15"/>
  <c r="O16" i="15"/>
  <c r="O14" i="15"/>
  <c r="O12" i="15"/>
  <c r="O10" i="15"/>
  <c r="O8" i="15"/>
  <c r="M66" i="15"/>
  <c r="K66" i="15"/>
  <c r="I66" i="15"/>
  <c r="G66" i="15"/>
  <c r="E66" i="15"/>
  <c r="B66" i="15"/>
  <c r="D66" i="15" s="1"/>
  <c r="B8" i="15"/>
  <c r="D8" i="15" s="1"/>
  <c r="M52" i="15"/>
  <c r="K52" i="15"/>
  <c r="I52" i="15"/>
  <c r="G52" i="15"/>
  <c r="E52" i="15"/>
  <c r="B52" i="15"/>
  <c r="M64" i="15"/>
  <c r="K64" i="15"/>
  <c r="I64" i="15"/>
  <c r="G64" i="15"/>
  <c r="E64" i="15"/>
  <c r="B64" i="15"/>
  <c r="D64" i="15"/>
  <c r="M62" i="15"/>
  <c r="K62" i="15"/>
  <c r="I62" i="15"/>
  <c r="G62" i="15"/>
  <c r="E62" i="15"/>
  <c r="B62" i="15"/>
  <c r="D62" i="15" s="1"/>
  <c r="M60" i="15"/>
  <c r="K60" i="15"/>
  <c r="I60" i="15"/>
  <c r="G60" i="15"/>
  <c r="E60" i="15"/>
  <c r="B60" i="15"/>
  <c r="D60" i="15" s="1"/>
  <c r="M58" i="15"/>
  <c r="K58" i="15"/>
  <c r="I58" i="15"/>
  <c r="G58" i="15"/>
  <c r="E58" i="15"/>
  <c r="B58" i="15"/>
  <c r="D58" i="15"/>
  <c r="M56" i="15"/>
  <c r="K56" i="15"/>
  <c r="I56" i="15"/>
  <c r="G56" i="15"/>
  <c r="E56" i="15"/>
  <c r="B56" i="15"/>
  <c r="D56" i="15" s="1"/>
  <c r="M54" i="15"/>
  <c r="K54" i="15"/>
  <c r="I54" i="15"/>
  <c r="G54" i="15"/>
  <c r="E54" i="15"/>
  <c r="B54" i="15"/>
  <c r="M46" i="15"/>
  <c r="K46" i="15"/>
  <c r="I46" i="15"/>
  <c r="G46" i="15"/>
  <c r="E46" i="15"/>
  <c r="B46" i="15"/>
  <c r="D46" i="15"/>
  <c r="M44" i="15"/>
  <c r="K44" i="15"/>
  <c r="I44" i="15"/>
  <c r="G44" i="15"/>
  <c r="E44" i="15"/>
  <c r="B44" i="15"/>
  <c r="D44" i="15" s="1"/>
  <c r="M42" i="15"/>
  <c r="K42" i="15"/>
  <c r="I42" i="15"/>
  <c r="G42" i="15"/>
  <c r="E42" i="15"/>
  <c r="B42" i="15"/>
  <c r="D42" i="15" s="1"/>
  <c r="M50" i="15"/>
  <c r="K50" i="15"/>
  <c r="I50" i="15"/>
  <c r="G50" i="15"/>
  <c r="M48" i="15"/>
  <c r="K48" i="15"/>
  <c r="I48" i="15"/>
  <c r="G48" i="15"/>
  <c r="M40" i="15"/>
  <c r="K40" i="15"/>
  <c r="I40" i="15"/>
  <c r="G40" i="15"/>
  <c r="M38" i="15"/>
  <c r="K38" i="15"/>
  <c r="I38" i="15"/>
  <c r="G38" i="15"/>
  <c r="M36" i="15"/>
  <c r="K36" i="15"/>
  <c r="I36" i="15"/>
  <c r="G36" i="15"/>
  <c r="M34" i="15"/>
  <c r="K34" i="15"/>
  <c r="I34" i="15"/>
  <c r="G34" i="15"/>
  <c r="M32" i="15"/>
  <c r="K32" i="15"/>
  <c r="I32" i="15"/>
  <c r="G32" i="15"/>
  <c r="M30" i="15"/>
  <c r="K30" i="15"/>
  <c r="I30" i="15"/>
  <c r="G30" i="15"/>
  <c r="M28" i="15"/>
  <c r="K28" i="15"/>
  <c r="I28" i="15"/>
  <c r="G28" i="15"/>
  <c r="M26" i="15"/>
  <c r="K26" i="15"/>
  <c r="I26" i="15"/>
  <c r="G26" i="15"/>
  <c r="M24" i="15"/>
  <c r="K24" i="15"/>
  <c r="I24" i="15"/>
  <c r="G24" i="15"/>
  <c r="M22" i="15"/>
  <c r="K22" i="15"/>
  <c r="I22" i="15"/>
  <c r="G22" i="15"/>
  <c r="M20" i="15"/>
  <c r="K20" i="15"/>
  <c r="I20" i="15"/>
  <c r="G20" i="15"/>
  <c r="M18" i="15"/>
  <c r="K18" i="15"/>
  <c r="I18" i="15"/>
  <c r="G18" i="15"/>
  <c r="M16" i="15"/>
  <c r="K16" i="15"/>
  <c r="I16" i="15"/>
  <c r="G16" i="15"/>
  <c r="M14" i="15"/>
  <c r="K14" i="15"/>
  <c r="I14" i="15"/>
  <c r="G14" i="15"/>
  <c r="M12" i="15"/>
  <c r="K12" i="15"/>
  <c r="I12" i="15"/>
  <c r="G12" i="15"/>
  <c r="M10" i="15"/>
  <c r="K10" i="15"/>
  <c r="I10" i="15"/>
  <c r="G10" i="15"/>
  <c r="M8" i="15"/>
  <c r="K8" i="15"/>
  <c r="I8" i="15"/>
  <c r="G8" i="15"/>
  <c r="E50" i="15"/>
  <c r="E48" i="15"/>
  <c r="E40" i="15"/>
  <c r="E38" i="15"/>
  <c r="E36" i="15"/>
  <c r="E34" i="15"/>
  <c r="E32" i="15"/>
  <c r="E30" i="15"/>
  <c r="E28" i="15"/>
  <c r="E26" i="15"/>
  <c r="E24" i="15"/>
  <c r="E22" i="15"/>
  <c r="E20" i="15"/>
  <c r="E18" i="15"/>
  <c r="E16" i="15"/>
  <c r="E14" i="15"/>
  <c r="E12" i="15"/>
  <c r="E10" i="15"/>
  <c r="E8" i="15"/>
  <c r="B10" i="15"/>
  <c r="D10" i="15"/>
  <c r="B12" i="15"/>
  <c r="B14" i="15"/>
  <c r="D14" i="15" s="1"/>
  <c r="B16" i="15"/>
  <c r="D16" i="15"/>
  <c r="B18" i="15"/>
  <c r="B20" i="15"/>
  <c r="D20" i="15" s="1"/>
  <c r="B22" i="15"/>
  <c r="D22" i="15"/>
  <c r="B24" i="15"/>
  <c r="B26" i="15"/>
  <c r="D26" i="15" s="1"/>
  <c r="B28" i="15"/>
  <c r="D28" i="15"/>
  <c r="B30" i="15"/>
  <c r="B32" i="15"/>
  <c r="D32" i="15" s="1"/>
  <c r="B34" i="15"/>
  <c r="D34" i="15"/>
  <c r="B36" i="15"/>
  <c r="B38" i="15"/>
  <c r="D38" i="15" s="1"/>
  <c r="B40" i="15"/>
  <c r="D40" i="15"/>
  <c r="B48" i="15"/>
  <c r="B50" i="15"/>
  <c r="D50" i="15" s="1"/>
  <c r="O66" i="16"/>
  <c r="O64" i="16"/>
  <c r="O62" i="16"/>
  <c r="O60" i="16"/>
  <c r="O58" i="16"/>
  <c r="O56" i="16"/>
  <c r="O54" i="16"/>
  <c r="O52" i="16"/>
  <c r="O50" i="16"/>
  <c r="O48" i="16"/>
  <c r="O46" i="16"/>
  <c r="O44" i="16"/>
  <c r="O42" i="16"/>
  <c r="O40" i="16"/>
  <c r="O38" i="16"/>
  <c r="O36" i="16"/>
  <c r="O34" i="16"/>
  <c r="O32" i="16"/>
  <c r="O30" i="16"/>
  <c r="O28" i="16"/>
  <c r="O26" i="16"/>
  <c r="O24" i="16"/>
  <c r="O22" i="16"/>
  <c r="O20" i="16"/>
  <c r="O18" i="16"/>
  <c r="O16" i="16"/>
  <c r="O14" i="16"/>
  <c r="O12" i="16"/>
  <c r="O10" i="16"/>
  <c r="O8" i="16"/>
  <c r="M66" i="16"/>
  <c r="K66" i="16"/>
  <c r="I66" i="16"/>
  <c r="G66" i="16"/>
  <c r="E66" i="16"/>
  <c r="B66" i="16"/>
  <c r="B8" i="16"/>
  <c r="D66" i="16" s="1"/>
  <c r="M52" i="16"/>
  <c r="K52" i="16"/>
  <c r="I52" i="16"/>
  <c r="G52" i="16"/>
  <c r="E52" i="16"/>
  <c r="B52" i="16"/>
  <c r="M64" i="16"/>
  <c r="K64" i="16"/>
  <c r="I64" i="16"/>
  <c r="G64" i="16"/>
  <c r="E64" i="16"/>
  <c r="B64" i="16"/>
  <c r="D64" i="16"/>
  <c r="M62" i="16"/>
  <c r="K62" i="16"/>
  <c r="I62" i="16"/>
  <c r="G62" i="16"/>
  <c r="E62" i="16"/>
  <c r="B62" i="16"/>
  <c r="D62" i="16" s="1"/>
  <c r="M60" i="16"/>
  <c r="K60" i="16"/>
  <c r="I60" i="16"/>
  <c r="G60" i="16"/>
  <c r="E60" i="16"/>
  <c r="B60" i="16"/>
  <c r="D60" i="16" s="1"/>
  <c r="M58" i="16"/>
  <c r="K58" i="16"/>
  <c r="I58" i="16"/>
  <c r="G58" i="16"/>
  <c r="E58" i="16"/>
  <c r="B58" i="16"/>
  <c r="D58" i="16"/>
  <c r="M56" i="16"/>
  <c r="K56" i="16"/>
  <c r="I56" i="16"/>
  <c r="G56" i="16"/>
  <c r="E56" i="16"/>
  <c r="B56" i="16"/>
  <c r="D56" i="16" s="1"/>
  <c r="M54" i="16"/>
  <c r="K54" i="16"/>
  <c r="I54" i="16"/>
  <c r="G54" i="16"/>
  <c r="E54" i="16"/>
  <c r="B54" i="16"/>
  <c r="M46" i="16"/>
  <c r="K46" i="16"/>
  <c r="I46" i="16"/>
  <c r="G46" i="16"/>
  <c r="E46" i="16"/>
  <c r="B46" i="16"/>
  <c r="D46" i="16"/>
  <c r="M44" i="16"/>
  <c r="K44" i="16"/>
  <c r="I44" i="16"/>
  <c r="G44" i="16"/>
  <c r="E44" i="16"/>
  <c r="B44" i="16"/>
  <c r="D44" i="16" s="1"/>
  <c r="M42" i="16"/>
  <c r="K42" i="16"/>
  <c r="I42" i="16"/>
  <c r="G42" i="16"/>
  <c r="E42" i="16"/>
  <c r="B42" i="16"/>
  <c r="D42" i="16" s="1"/>
  <c r="M50" i="16"/>
  <c r="K50" i="16"/>
  <c r="I50" i="16"/>
  <c r="G50" i="16"/>
  <c r="M48" i="16"/>
  <c r="K48" i="16"/>
  <c r="I48" i="16"/>
  <c r="G48" i="16"/>
  <c r="M40" i="16"/>
  <c r="K40" i="16"/>
  <c r="I40" i="16"/>
  <c r="G40" i="16"/>
  <c r="M38" i="16"/>
  <c r="K38" i="16"/>
  <c r="I38" i="16"/>
  <c r="G38" i="16"/>
  <c r="M36" i="16"/>
  <c r="K36" i="16"/>
  <c r="I36" i="16"/>
  <c r="G36" i="16"/>
  <c r="M34" i="16"/>
  <c r="K34" i="16"/>
  <c r="I34" i="16"/>
  <c r="G34" i="16"/>
  <c r="M32" i="16"/>
  <c r="K32" i="16"/>
  <c r="I32" i="16"/>
  <c r="G32" i="16"/>
  <c r="M30" i="16"/>
  <c r="K30" i="16"/>
  <c r="I30" i="16"/>
  <c r="G30" i="16"/>
  <c r="M28" i="16"/>
  <c r="K28" i="16"/>
  <c r="I28" i="16"/>
  <c r="G28" i="16"/>
  <c r="M26" i="16"/>
  <c r="K26" i="16"/>
  <c r="I26" i="16"/>
  <c r="G26" i="16"/>
  <c r="M24" i="16"/>
  <c r="K24" i="16"/>
  <c r="I24" i="16"/>
  <c r="G24" i="16"/>
  <c r="M22" i="16"/>
  <c r="K22" i="16"/>
  <c r="I22" i="16"/>
  <c r="G22" i="16"/>
  <c r="M20" i="16"/>
  <c r="K20" i="16"/>
  <c r="I20" i="16"/>
  <c r="G20" i="16"/>
  <c r="M18" i="16"/>
  <c r="K18" i="16"/>
  <c r="I18" i="16"/>
  <c r="G18" i="16"/>
  <c r="M16" i="16"/>
  <c r="K16" i="16"/>
  <c r="I16" i="16"/>
  <c r="G16" i="16"/>
  <c r="M14" i="16"/>
  <c r="K14" i="16"/>
  <c r="I14" i="16"/>
  <c r="G14" i="16"/>
  <c r="M12" i="16"/>
  <c r="K12" i="16"/>
  <c r="I12" i="16"/>
  <c r="G12" i="16"/>
  <c r="M10" i="16"/>
  <c r="K10" i="16"/>
  <c r="I10" i="16"/>
  <c r="G10" i="16"/>
  <c r="M8" i="16"/>
  <c r="K8" i="16"/>
  <c r="I8" i="16"/>
  <c r="G8" i="16"/>
  <c r="E50" i="16"/>
  <c r="E48" i="16"/>
  <c r="E40" i="16"/>
  <c r="E38" i="16"/>
  <c r="E36" i="16"/>
  <c r="E34" i="16"/>
  <c r="E32" i="16"/>
  <c r="E30" i="16"/>
  <c r="E28" i="16"/>
  <c r="E26" i="16"/>
  <c r="E24" i="16"/>
  <c r="E22" i="16"/>
  <c r="E20" i="16"/>
  <c r="E18" i="16"/>
  <c r="E16" i="16"/>
  <c r="E14" i="16"/>
  <c r="E12" i="16"/>
  <c r="E10" i="16"/>
  <c r="E8" i="16"/>
  <c r="B10" i="16"/>
  <c r="D10" i="16"/>
  <c r="B12" i="16"/>
  <c r="B14" i="16"/>
  <c r="D14" i="16" s="1"/>
  <c r="B16" i="16"/>
  <c r="D16" i="16"/>
  <c r="B18" i="16"/>
  <c r="B20" i="16"/>
  <c r="D20" i="16" s="1"/>
  <c r="B22" i="16"/>
  <c r="D22" i="16"/>
  <c r="B24" i="16"/>
  <c r="B26" i="16"/>
  <c r="D26" i="16" s="1"/>
  <c r="B28" i="16"/>
  <c r="D28" i="16"/>
  <c r="B30" i="16"/>
  <c r="D30" i="16"/>
  <c r="B32" i="16"/>
  <c r="D32" i="16" s="1"/>
  <c r="B34" i="16"/>
  <c r="D34" i="16"/>
  <c r="B36" i="16"/>
  <c r="D36" i="16"/>
  <c r="B38" i="16"/>
  <c r="D38" i="16" s="1"/>
  <c r="B40" i="16"/>
  <c r="D40" i="16"/>
  <c r="B48" i="16"/>
  <c r="D48" i="16"/>
  <c r="B50" i="16"/>
  <c r="D50" i="16" s="1"/>
  <c r="D8" i="16"/>
  <c r="O66" i="17"/>
  <c r="O64" i="17"/>
  <c r="O62" i="17"/>
  <c r="O60" i="17"/>
  <c r="O58" i="17"/>
  <c r="O56" i="17"/>
  <c r="O54" i="17"/>
  <c r="O52" i="17"/>
  <c r="O50" i="17"/>
  <c r="O48" i="17"/>
  <c r="O46" i="17"/>
  <c r="O44" i="17"/>
  <c r="O42" i="17"/>
  <c r="O40" i="17"/>
  <c r="O38" i="17"/>
  <c r="O36" i="17"/>
  <c r="O34" i="17"/>
  <c r="O32" i="17"/>
  <c r="O30" i="17"/>
  <c r="O28" i="17"/>
  <c r="O26" i="17"/>
  <c r="O24" i="17"/>
  <c r="O22" i="17"/>
  <c r="O20" i="17"/>
  <c r="O18" i="17"/>
  <c r="O16" i="17"/>
  <c r="O14" i="17"/>
  <c r="O12" i="17"/>
  <c r="O10" i="17"/>
  <c r="O8" i="17"/>
  <c r="M66" i="17"/>
  <c r="K66" i="17"/>
  <c r="I66" i="17"/>
  <c r="G66" i="17"/>
  <c r="E66" i="17"/>
  <c r="B66" i="17"/>
  <c r="D66" i="17" s="1"/>
  <c r="B8" i="17"/>
  <c r="D60" i="17" s="1"/>
  <c r="M52" i="17"/>
  <c r="K52" i="17"/>
  <c r="I52" i="17"/>
  <c r="G52" i="17"/>
  <c r="E52" i="17"/>
  <c r="B52" i="17"/>
  <c r="M64" i="17"/>
  <c r="K64" i="17"/>
  <c r="I64" i="17"/>
  <c r="G64" i="17"/>
  <c r="E64" i="17"/>
  <c r="B64" i="17"/>
  <c r="D64" i="17"/>
  <c r="M62" i="17"/>
  <c r="K62" i="17"/>
  <c r="I62" i="17"/>
  <c r="G62" i="17"/>
  <c r="E62" i="17"/>
  <c r="B62" i="17"/>
  <c r="D62" i="17" s="1"/>
  <c r="M60" i="17"/>
  <c r="K60" i="17"/>
  <c r="I60" i="17"/>
  <c r="G60" i="17"/>
  <c r="E60" i="17"/>
  <c r="B60" i="17"/>
  <c r="M58" i="17"/>
  <c r="K58" i="17"/>
  <c r="I58" i="17"/>
  <c r="G58" i="17"/>
  <c r="E58" i="17"/>
  <c r="B58" i="17"/>
  <c r="D58" i="17"/>
  <c r="M56" i="17"/>
  <c r="K56" i="17"/>
  <c r="I56" i="17"/>
  <c r="G56" i="17"/>
  <c r="E56" i="17"/>
  <c r="B56" i="17"/>
  <c r="D56" i="17" s="1"/>
  <c r="M54" i="17"/>
  <c r="K54" i="17"/>
  <c r="I54" i="17"/>
  <c r="G54" i="17"/>
  <c r="E54" i="17"/>
  <c r="B54" i="17"/>
  <c r="M46" i="17"/>
  <c r="K46" i="17"/>
  <c r="I46" i="17"/>
  <c r="G46" i="17"/>
  <c r="E46" i="17"/>
  <c r="B46" i="17"/>
  <c r="D46" i="17"/>
  <c r="M44" i="17"/>
  <c r="K44" i="17"/>
  <c r="I44" i="17"/>
  <c r="G44" i="17"/>
  <c r="E44" i="17"/>
  <c r="B44" i="17"/>
  <c r="D44" i="17" s="1"/>
  <c r="M42" i="17"/>
  <c r="K42" i="17"/>
  <c r="I42" i="17"/>
  <c r="G42" i="17"/>
  <c r="E42" i="17"/>
  <c r="B42" i="17"/>
  <c r="D42" i="17" s="1"/>
  <c r="M50" i="17"/>
  <c r="K50" i="17"/>
  <c r="I50" i="17"/>
  <c r="G50" i="17"/>
  <c r="M48" i="17"/>
  <c r="K48" i="17"/>
  <c r="I48" i="17"/>
  <c r="G48" i="17"/>
  <c r="M40" i="17"/>
  <c r="K40" i="17"/>
  <c r="I40" i="17"/>
  <c r="G40" i="17"/>
  <c r="M38" i="17"/>
  <c r="K38" i="17"/>
  <c r="I38" i="17"/>
  <c r="G38" i="17"/>
  <c r="M36" i="17"/>
  <c r="K36" i="17"/>
  <c r="I36" i="17"/>
  <c r="G36" i="17"/>
  <c r="M34" i="17"/>
  <c r="K34" i="17"/>
  <c r="I34" i="17"/>
  <c r="G34" i="17"/>
  <c r="M32" i="17"/>
  <c r="K32" i="17"/>
  <c r="I32" i="17"/>
  <c r="G32" i="17"/>
  <c r="M30" i="17"/>
  <c r="K30" i="17"/>
  <c r="I30" i="17"/>
  <c r="G30" i="17"/>
  <c r="M28" i="17"/>
  <c r="K28" i="17"/>
  <c r="I28" i="17"/>
  <c r="G28" i="17"/>
  <c r="M26" i="17"/>
  <c r="K26" i="17"/>
  <c r="I26" i="17"/>
  <c r="G26" i="17"/>
  <c r="M24" i="17"/>
  <c r="K24" i="17"/>
  <c r="I24" i="17"/>
  <c r="G24" i="17"/>
  <c r="M22" i="17"/>
  <c r="K22" i="17"/>
  <c r="I22" i="17"/>
  <c r="G22" i="17"/>
  <c r="M20" i="17"/>
  <c r="K20" i="17"/>
  <c r="I20" i="17"/>
  <c r="G20" i="17"/>
  <c r="M18" i="17"/>
  <c r="K18" i="17"/>
  <c r="I18" i="17"/>
  <c r="G18" i="17"/>
  <c r="M16" i="17"/>
  <c r="K16" i="17"/>
  <c r="I16" i="17"/>
  <c r="G16" i="17"/>
  <c r="M14" i="17"/>
  <c r="K14" i="17"/>
  <c r="I14" i="17"/>
  <c r="G14" i="17"/>
  <c r="M12" i="17"/>
  <c r="K12" i="17"/>
  <c r="I12" i="17"/>
  <c r="G12" i="17"/>
  <c r="M10" i="17"/>
  <c r="K10" i="17"/>
  <c r="I10" i="17"/>
  <c r="G10" i="17"/>
  <c r="M8" i="17"/>
  <c r="K8" i="17"/>
  <c r="I8" i="17"/>
  <c r="G8" i="17"/>
  <c r="E50" i="17"/>
  <c r="E48" i="17"/>
  <c r="E40" i="17"/>
  <c r="E38" i="17"/>
  <c r="E36" i="17"/>
  <c r="E34" i="17"/>
  <c r="E32" i="17"/>
  <c r="E30" i="17"/>
  <c r="E28" i="17"/>
  <c r="E26" i="17"/>
  <c r="E24" i="17"/>
  <c r="E22" i="17"/>
  <c r="E20" i="17"/>
  <c r="E18" i="17"/>
  <c r="E16" i="17"/>
  <c r="E14" i="17"/>
  <c r="E12" i="17"/>
  <c r="E10" i="17"/>
  <c r="E8" i="17"/>
  <c r="B10" i="17"/>
  <c r="D10" i="17"/>
  <c r="B12" i="17"/>
  <c r="D12" i="17"/>
  <c r="B14" i="17"/>
  <c r="D14" i="17" s="1"/>
  <c r="B16" i="17"/>
  <c r="D16" i="17"/>
  <c r="B18" i="17"/>
  <c r="D18" i="17"/>
  <c r="B20" i="17"/>
  <c r="D20" i="17" s="1"/>
  <c r="B22" i="17"/>
  <c r="D22" i="17"/>
  <c r="B24" i="17"/>
  <c r="D24" i="17"/>
  <c r="B26" i="17"/>
  <c r="D26" i="17" s="1"/>
  <c r="B28" i="17"/>
  <c r="D28" i="17"/>
  <c r="B30" i="17"/>
  <c r="D30" i="17"/>
  <c r="B32" i="17"/>
  <c r="D32" i="17" s="1"/>
  <c r="B34" i="17"/>
  <c r="D34" i="17"/>
  <c r="B36" i="17"/>
  <c r="D36" i="17"/>
  <c r="B38" i="17"/>
  <c r="D38" i="17" s="1"/>
  <c r="B40" i="17"/>
  <c r="D40" i="17"/>
  <c r="B48" i="17"/>
  <c r="D48" i="17"/>
  <c r="B50" i="17"/>
  <c r="D50" i="17" s="1"/>
  <c r="D8" i="17"/>
  <c r="O66" i="18"/>
  <c r="O64" i="18"/>
  <c r="O62" i="18"/>
  <c r="O60" i="18"/>
  <c r="O58" i="18"/>
  <c r="O56" i="18"/>
  <c r="O54" i="18"/>
  <c r="O52" i="18"/>
  <c r="O50" i="18"/>
  <c r="O48" i="18"/>
  <c r="O46" i="18"/>
  <c r="O44" i="18"/>
  <c r="O42" i="18"/>
  <c r="O40" i="18"/>
  <c r="O38" i="18"/>
  <c r="O36" i="18"/>
  <c r="O34" i="18"/>
  <c r="O32" i="18"/>
  <c r="O30" i="18"/>
  <c r="O28" i="18"/>
  <c r="O26" i="18"/>
  <c r="O24" i="18"/>
  <c r="O22" i="18"/>
  <c r="O20" i="18"/>
  <c r="O18" i="18"/>
  <c r="O16" i="18"/>
  <c r="O14" i="18"/>
  <c r="O12" i="18"/>
  <c r="O10" i="18"/>
  <c r="O8" i="18"/>
  <c r="M66" i="18"/>
  <c r="K66" i="18"/>
  <c r="I66" i="18"/>
  <c r="G66" i="18"/>
  <c r="E66" i="18"/>
  <c r="B66" i="18"/>
  <c r="D66" i="18" s="1"/>
  <c r="B8" i="18"/>
  <c r="D52" i="18" s="1"/>
  <c r="M52" i="18"/>
  <c r="K52" i="18"/>
  <c r="I52" i="18"/>
  <c r="G52" i="18"/>
  <c r="E52" i="18"/>
  <c r="B52" i="18"/>
  <c r="M64" i="18"/>
  <c r="K64" i="18"/>
  <c r="I64" i="18"/>
  <c r="G64" i="18"/>
  <c r="E64" i="18"/>
  <c r="B64" i="18"/>
  <c r="D64" i="18"/>
  <c r="M62" i="18"/>
  <c r="K62" i="18"/>
  <c r="I62" i="18"/>
  <c r="G62" i="18"/>
  <c r="E62" i="18"/>
  <c r="B62" i="18"/>
  <c r="D62" i="18" s="1"/>
  <c r="M60" i="18"/>
  <c r="K60" i="18"/>
  <c r="I60" i="18"/>
  <c r="G60" i="18"/>
  <c r="E60" i="18"/>
  <c r="B60" i="18"/>
  <c r="D60" i="18" s="1"/>
  <c r="M58" i="18"/>
  <c r="K58" i="18"/>
  <c r="I58" i="18"/>
  <c r="G58" i="18"/>
  <c r="E58" i="18"/>
  <c r="B58" i="18"/>
  <c r="D58" i="18"/>
  <c r="M56" i="18"/>
  <c r="K56" i="18"/>
  <c r="I56" i="18"/>
  <c r="G56" i="18"/>
  <c r="E56" i="18"/>
  <c r="B56" i="18"/>
  <c r="D56" i="18" s="1"/>
  <c r="M54" i="18"/>
  <c r="K54" i="18"/>
  <c r="I54" i="18"/>
  <c r="G54" i="18"/>
  <c r="E54" i="18"/>
  <c r="B54" i="18"/>
  <c r="M46" i="18"/>
  <c r="K46" i="18"/>
  <c r="I46" i="18"/>
  <c r="G46" i="18"/>
  <c r="E46" i="18"/>
  <c r="B46" i="18"/>
  <c r="D46" i="18"/>
  <c r="M44" i="18"/>
  <c r="K44" i="18"/>
  <c r="I44" i="18"/>
  <c r="G44" i="18"/>
  <c r="E44" i="18"/>
  <c r="B44" i="18"/>
  <c r="D44" i="18" s="1"/>
  <c r="M42" i="18"/>
  <c r="K42" i="18"/>
  <c r="I42" i="18"/>
  <c r="G42" i="18"/>
  <c r="E42" i="18"/>
  <c r="B42" i="18"/>
  <c r="D42" i="18" s="1"/>
  <c r="M50" i="18"/>
  <c r="K50" i="18"/>
  <c r="I50" i="18"/>
  <c r="G50" i="18"/>
  <c r="M48" i="18"/>
  <c r="K48" i="18"/>
  <c r="I48" i="18"/>
  <c r="G48" i="18"/>
  <c r="M40" i="18"/>
  <c r="K40" i="18"/>
  <c r="I40" i="18"/>
  <c r="G40" i="18"/>
  <c r="M38" i="18"/>
  <c r="K38" i="18"/>
  <c r="I38" i="18"/>
  <c r="G38" i="18"/>
  <c r="M36" i="18"/>
  <c r="K36" i="18"/>
  <c r="I36" i="18"/>
  <c r="G36" i="18"/>
  <c r="M34" i="18"/>
  <c r="K34" i="18"/>
  <c r="I34" i="18"/>
  <c r="G34" i="18"/>
  <c r="M32" i="18"/>
  <c r="K32" i="18"/>
  <c r="I32" i="18"/>
  <c r="G32" i="18"/>
  <c r="M30" i="18"/>
  <c r="K30" i="18"/>
  <c r="I30" i="18"/>
  <c r="G30" i="18"/>
  <c r="M28" i="18"/>
  <c r="K28" i="18"/>
  <c r="I28" i="18"/>
  <c r="G28" i="18"/>
  <c r="M26" i="18"/>
  <c r="K26" i="18"/>
  <c r="I26" i="18"/>
  <c r="G26" i="18"/>
  <c r="M24" i="18"/>
  <c r="K24" i="18"/>
  <c r="I24" i="18"/>
  <c r="G24" i="18"/>
  <c r="M22" i="18"/>
  <c r="K22" i="18"/>
  <c r="I22" i="18"/>
  <c r="G22" i="18"/>
  <c r="M20" i="18"/>
  <c r="K20" i="18"/>
  <c r="I20" i="18"/>
  <c r="G20" i="18"/>
  <c r="M18" i="18"/>
  <c r="K18" i="18"/>
  <c r="I18" i="18"/>
  <c r="G18" i="18"/>
  <c r="M16" i="18"/>
  <c r="K16" i="18"/>
  <c r="I16" i="18"/>
  <c r="G16" i="18"/>
  <c r="M14" i="18"/>
  <c r="K14" i="18"/>
  <c r="I14" i="18"/>
  <c r="G14" i="18"/>
  <c r="M12" i="18"/>
  <c r="K12" i="18"/>
  <c r="I12" i="18"/>
  <c r="G12" i="18"/>
  <c r="M10" i="18"/>
  <c r="K10" i="18"/>
  <c r="I10" i="18"/>
  <c r="G10" i="18"/>
  <c r="M8" i="18"/>
  <c r="K8" i="18"/>
  <c r="I8" i="18"/>
  <c r="G8" i="18"/>
  <c r="E50" i="18"/>
  <c r="E48" i="18"/>
  <c r="E40" i="18"/>
  <c r="E38" i="18"/>
  <c r="E36" i="18"/>
  <c r="E34" i="18"/>
  <c r="E32" i="18"/>
  <c r="E30" i="18"/>
  <c r="E28" i="18"/>
  <c r="E26" i="18"/>
  <c r="E24" i="18"/>
  <c r="E22" i="18"/>
  <c r="E20" i="18"/>
  <c r="E18" i="18"/>
  <c r="E16" i="18"/>
  <c r="E14" i="18"/>
  <c r="E12" i="18"/>
  <c r="E10" i="18"/>
  <c r="E8" i="18"/>
  <c r="B10" i="18"/>
  <c r="D10" i="18"/>
  <c r="B12" i="18"/>
  <c r="D12" i="18" s="1"/>
  <c r="B14" i="18"/>
  <c r="D14" i="18" s="1"/>
  <c r="B16" i="18"/>
  <c r="D16" i="18"/>
  <c r="B18" i="18"/>
  <c r="D18" i="18" s="1"/>
  <c r="B20" i="18"/>
  <c r="D20" i="18" s="1"/>
  <c r="B22" i="18"/>
  <c r="D22" i="18"/>
  <c r="B24" i="18"/>
  <c r="D24" i="18" s="1"/>
  <c r="B26" i="18"/>
  <c r="D26" i="18" s="1"/>
  <c r="B28" i="18"/>
  <c r="D28" i="18"/>
  <c r="B30" i="18"/>
  <c r="D30" i="18" s="1"/>
  <c r="B32" i="18"/>
  <c r="D32" i="18" s="1"/>
  <c r="B34" i="18"/>
  <c r="D34" i="18"/>
  <c r="B36" i="18"/>
  <c r="D36" i="18" s="1"/>
  <c r="B38" i="18"/>
  <c r="D38" i="18" s="1"/>
  <c r="B40" i="18"/>
  <c r="D40" i="18"/>
  <c r="B48" i="18"/>
  <c r="D48" i="18" s="1"/>
  <c r="B50" i="18"/>
  <c r="D50" i="18" s="1"/>
  <c r="D8" i="18"/>
  <c r="O66" i="19"/>
  <c r="M66" i="19"/>
  <c r="K66" i="19"/>
  <c r="I66" i="19"/>
  <c r="G66" i="19"/>
  <c r="E66" i="19"/>
  <c r="B66" i="19"/>
  <c r="D66" i="19" s="1"/>
  <c r="B8" i="19"/>
  <c r="O64" i="19"/>
  <c r="M64" i="19"/>
  <c r="K64" i="19"/>
  <c r="I64" i="19"/>
  <c r="G64" i="19"/>
  <c r="E64" i="19"/>
  <c r="B64" i="19"/>
  <c r="D64" i="19" s="1"/>
  <c r="O62" i="19"/>
  <c r="M62" i="19"/>
  <c r="K62" i="19"/>
  <c r="I62" i="19"/>
  <c r="G62" i="19"/>
  <c r="E62" i="19"/>
  <c r="B62" i="19"/>
  <c r="D62" i="19"/>
  <c r="O60" i="19"/>
  <c r="M60" i="19"/>
  <c r="K60" i="19"/>
  <c r="I60" i="19"/>
  <c r="G60" i="19"/>
  <c r="E60" i="19"/>
  <c r="B60" i="19"/>
  <c r="D60" i="19"/>
  <c r="O58" i="19"/>
  <c r="M58" i="19"/>
  <c r="K58" i="19"/>
  <c r="I58" i="19"/>
  <c r="G58" i="19"/>
  <c r="E58" i="19"/>
  <c r="B58" i="19"/>
  <c r="D58" i="19" s="1"/>
  <c r="O56" i="19"/>
  <c r="M56" i="19"/>
  <c r="K56" i="19"/>
  <c r="I56" i="19"/>
  <c r="G56" i="19"/>
  <c r="E56" i="19"/>
  <c r="B56" i="19"/>
  <c r="D56" i="19"/>
  <c r="O54" i="19"/>
  <c r="M54" i="19"/>
  <c r="K54" i="19"/>
  <c r="I54" i="19"/>
  <c r="G54" i="19"/>
  <c r="E54" i="19"/>
  <c r="B54" i="19"/>
  <c r="D54" i="19"/>
  <c r="O52" i="19"/>
  <c r="M52" i="19"/>
  <c r="K52" i="19"/>
  <c r="I52" i="19"/>
  <c r="G52" i="19"/>
  <c r="E52" i="19"/>
  <c r="B52" i="19"/>
  <c r="D52" i="19" s="1"/>
  <c r="O50" i="19"/>
  <c r="M50" i="19"/>
  <c r="K50" i="19"/>
  <c r="I50" i="19"/>
  <c r="G50" i="19"/>
  <c r="E50" i="19"/>
  <c r="B50" i="19"/>
  <c r="D50" i="19"/>
  <c r="O48" i="19"/>
  <c r="M48" i="19"/>
  <c r="K48" i="19"/>
  <c r="I48" i="19"/>
  <c r="G48" i="19"/>
  <c r="E48" i="19"/>
  <c r="B48" i="19"/>
  <c r="D48" i="19"/>
  <c r="O46" i="19"/>
  <c r="M46" i="19"/>
  <c r="K46" i="19"/>
  <c r="I46" i="19"/>
  <c r="G46" i="19"/>
  <c r="E46" i="19"/>
  <c r="B46" i="19"/>
  <c r="D46" i="19" s="1"/>
  <c r="O44" i="19"/>
  <c r="M44" i="19"/>
  <c r="K44" i="19"/>
  <c r="I44" i="19"/>
  <c r="G44" i="19"/>
  <c r="E44" i="19"/>
  <c r="B44" i="19"/>
  <c r="D44" i="19"/>
  <c r="O42" i="19"/>
  <c r="M42" i="19"/>
  <c r="K42" i="19"/>
  <c r="I42" i="19"/>
  <c r="G42" i="19"/>
  <c r="E42" i="19"/>
  <c r="B42" i="19"/>
  <c r="D42" i="19"/>
  <c r="O40" i="19"/>
  <c r="M40" i="19"/>
  <c r="K40" i="19"/>
  <c r="I40" i="19"/>
  <c r="G40" i="19"/>
  <c r="E40" i="19"/>
  <c r="B40" i="19"/>
  <c r="D40" i="19" s="1"/>
  <c r="O38" i="19"/>
  <c r="M38" i="19"/>
  <c r="K38" i="19"/>
  <c r="I38" i="19"/>
  <c r="G38" i="19"/>
  <c r="E38" i="19"/>
  <c r="B38" i="19"/>
  <c r="D38" i="19"/>
  <c r="O36" i="19"/>
  <c r="M36" i="19"/>
  <c r="K36" i="19"/>
  <c r="I36" i="19"/>
  <c r="G36" i="19"/>
  <c r="E36" i="19"/>
  <c r="B36" i="19"/>
  <c r="D36" i="19" s="1"/>
  <c r="O34" i="19"/>
  <c r="M34" i="19"/>
  <c r="K34" i="19"/>
  <c r="I34" i="19"/>
  <c r="G34" i="19"/>
  <c r="E34" i="19"/>
  <c r="B34" i="19"/>
  <c r="D34" i="19" s="1"/>
  <c r="O32" i="19"/>
  <c r="M32" i="19"/>
  <c r="K32" i="19"/>
  <c r="I32" i="19"/>
  <c r="G32" i="19"/>
  <c r="E32" i="19"/>
  <c r="B32" i="19"/>
  <c r="D32" i="19"/>
  <c r="O30" i="19"/>
  <c r="M30" i="19"/>
  <c r="K30" i="19"/>
  <c r="I30" i="19"/>
  <c r="G30" i="19"/>
  <c r="E30" i="19"/>
  <c r="B30" i="19"/>
  <c r="D30" i="19" s="1"/>
  <c r="O28" i="19"/>
  <c r="M28" i="19"/>
  <c r="K28" i="19"/>
  <c r="I28" i="19"/>
  <c r="G28" i="19"/>
  <c r="E28" i="19"/>
  <c r="B28" i="19"/>
  <c r="D28" i="19" s="1"/>
  <c r="O26" i="19"/>
  <c r="M26" i="19"/>
  <c r="K26" i="19"/>
  <c r="I26" i="19"/>
  <c r="G26" i="19"/>
  <c r="E26" i="19"/>
  <c r="B26" i="19"/>
  <c r="D26" i="19"/>
  <c r="O24" i="19"/>
  <c r="M24" i="19"/>
  <c r="K24" i="19"/>
  <c r="I24" i="19"/>
  <c r="G24" i="19"/>
  <c r="E24" i="19"/>
  <c r="B24" i="19"/>
  <c r="D24" i="19" s="1"/>
  <c r="O22" i="19"/>
  <c r="M22" i="19"/>
  <c r="K22" i="19"/>
  <c r="I22" i="19"/>
  <c r="G22" i="19"/>
  <c r="E22" i="19"/>
  <c r="B22" i="19"/>
  <c r="D22" i="19" s="1"/>
  <c r="O20" i="19"/>
  <c r="M20" i="19"/>
  <c r="K20" i="19"/>
  <c r="I20" i="19"/>
  <c r="G20" i="19"/>
  <c r="E20" i="19"/>
  <c r="B20" i="19"/>
  <c r="D20" i="19"/>
  <c r="O18" i="19"/>
  <c r="M18" i="19"/>
  <c r="K18" i="19"/>
  <c r="I18" i="19"/>
  <c r="G18" i="19"/>
  <c r="E18" i="19"/>
  <c r="B18" i="19"/>
  <c r="D18" i="19" s="1"/>
  <c r="O16" i="19"/>
  <c r="M16" i="19"/>
  <c r="K16" i="19"/>
  <c r="I16" i="19"/>
  <c r="G16" i="19"/>
  <c r="E16" i="19"/>
  <c r="B16" i="19"/>
  <c r="D16" i="19" s="1"/>
  <c r="O14" i="19"/>
  <c r="M14" i="19"/>
  <c r="K14" i="19"/>
  <c r="I14" i="19"/>
  <c r="G14" i="19"/>
  <c r="E14" i="19"/>
  <c r="B14" i="19"/>
  <c r="D14" i="19"/>
  <c r="O12" i="19"/>
  <c r="M12" i="19"/>
  <c r="K12" i="19"/>
  <c r="I12" i="19"/>
  <c r="G12" i="19"/>
  <c r="E12" i="19"/>
  <c r="B12" i="19"/>
  <c r="D12" i="19" s="1"/>
  <c r="O10" i="19"/>
  <c r="M10" i="19"/>
  <c r="K10" i="19"/>
  <c r="I10" i="19"/>
  <c r="G10" i="19"/>
  <c r="E10" i="19"/>
  <c r="B10" i="19"/>
  <c r="D10" i="19" s="1"/>
  <c r="O8" i="19"/>
  <c r="M8" i="19"/>
  <c r="K8" i="19"/>
  <c r="I8" i="19"/>
  <c r="G8" i="19"/>
  <c r="E8" i="19"/>
  <c r="D8" i="19"/>
  <c r="O66" i="20"/>
  <c r="O64" i="20"/>
  <c r="O62" i="20"/>
  <c r="O60" i="20"/>
  <c r="O58" i="20"/>
  <c r="O56" i="20"/>
  <c r="O54" i="20"/>
  <c r="O52" i="20"/>
  <c r="O50" i="20"/>
  <c r="O48" i="20"/>
  <c r="O46" i="20"/>
  <c r="O44" i="20"/>
  <c r="O42" i="20"/>
  <c r="O40" i="20"/>
  <c r="O38" i="20"/>
  <c r="O36" i="20"/>
  <c r="O34" i="20"/>
  <c r="O32" i="20"/>
  <c r="O30" i="20"/>
  <c r="O28" i="20"/>
  <c r="O26" i="20"/>
  <c r="O24" i="20"/>
  <c r="O22" i="20"/>
  <c r="O20" i="20"/>
  <c r="O18" i="20"/>
  <c r="O16" i="20"/>
  <c r="O14" i="20"/>
  <c r="O12" i="20"/>
  <c r="O10" i="20"/>
  <c r="O8" i="20"/>
  <c r="M66" i="20"/>
  <c r="K66" i="20"/>
  <c r="I66" i="20"/>
  <c r="G66" i="20"/>
  <c r="E66" i="20"/>
  <c r="B66" i="20"/>
  <c r="B8" i="20"/>
  <c r="D66" i="20" s="1"/>
  <c r="M52" i="20"/>
  <c r="K52" i="20"/>
  <c r="I52" i="20"/>
  <c r="G52" i="20"/>
  <c r="E52" i="20"/>
  <c r="B52" i="20"/>
  <c r="D52" i="20" s="1"/>
  <c r="M64" i="20"/>
  <c r="K64" i="20"/>
  <c r="I64" i="20"/>
  <c r="G64" i="20"/>
  <c r="E64" i="20"/>
  <c r="B64" i="20"/>
  <c r="D64" i="20"/>
  <c r="M62" i="20"/>
  <c r="K62" i="20"/>
  <c r="I62" i="20"/>
  <c r="G62" i="20"/>
  <c r="E62" i="20"/>
  <c r="B62" i="20"/>
  <c r="D62" i="20" s="1"/>
  <c r="M60" i="20"/>
  <c r="K60" i="20"/>
  <c r="I60" i="20"/>
  <c r="G60" i="20"/>
  <c r="E60" i="20"/>
  <c r="B60" i="20"/>
  <c r="D60" i="20" s="1"/>
  <c r="M58" i="20"/>
  <c r="K58" i="20"/>
  <c r="I58" i="20"/>
  <c r="G58" i="20"/>
  <c r="E58" i="20"/>
  <c r="B58" i="20"/>
  <c r="D58" i="20"/>
  <c r="M56" i="20"/>
  <c r="K56" i="20"/>
  <c r="I56" i="20"/>
  <c r="G56" i="20"/>
  <c r="E56" i="20"/>
  <c r="B56" i="20"/>
  <c r="D56" i="20"/>
  <c r="M54" i="20"/>
  <c r="K54" i="20"/>
  <c r="I54" i="20"/>
  <c r="G54" i="20"/>
  <c r="E54" i="20"/>
  <c r="B54" i="20"/>
  <c r="D54" i="20"/>
  <c r="M46" i="20"/>
  <c r="K46" i="20"/>
  <c r="I46" i="20"/>
  <c r="G46" i="20"/>
  <c r="E46" i="20"/>
  <c r="B46" i="20"/>
  <c r="D46" i="20"/>
  <c r="M44" i="20"/>
  <c r="K44" i="20"/>
  <c r="I44" i="20"/>
  <c r="G44" i="20"/>
  <c r="E44" i="20"/>
  <c r="B44" i="20"/>
  <c r="D44" i="20" s="1"/>
  <c r="M42" i="20"/>
  <c r="K42" i="20"/>
  <c r="I42" i="20"/>
  <c r="G42" i="20"/>
  <c r="E42" i="20"/>
  <c r="B42" i="20"/>
  <c r="D42" i="20" s="1"/>
  <c r="M50" i="20"/>
  <c r="K50" i="20"/>
  <c r="I50" i="20"/>
  <c r="G50" i="20"/>
  <c r="M48" i="20"/>
  <c r="K48" i="20"/>
  <c r="I48" i="20"/>
  <c r="G48" i="20"/>
  <c r="M40" i="20"/>
  <c r="K40" i="20"/>
  <c r="I40" i="20"/>
  <c r="G40" i="20"/>
  <c r="M38" i="20"/>
  <c r="K38" i="20"/>
  <c r="I38" i="20"/>
  <c r="G38" i="20"/>
  <c r="M36" i="20"/>
  <c r="K36" i="20"/>
  <c r="I36" i="20"/>
  <c r="G36" i="20"/>
  <c r="M34" i="20"/>
  <c r="K34" i="20"/>
  <c r="I34" i="20"/>
  <c r="G34" i="20"/>
  <c r="M32" i="20"/>
  <c r="K32" i="20"/>
  <c r="I32" i="20"/>
  <c r="G32" i="20"/>
  <c r="M30" i="20"/>
  <c r="K30" i="20"/>
  <c r="I30" i="20"/>
  <c r="G30" i="20"/>
  <c r="M28" i="20"/>
  <c r="K28" i="20"/>
  <c r="I28" i="20"/>
  <c r="G28" i="20"/>
  <c r="M26" i="20"/>
  <c r="K26" i="20"/>
  <c r="I26" i="20"/>
  <c r="G26" i="20"/>
  <c r="M24" i="20"/>
  <c r="K24" i="20"/>
  <c r="I24" i="20"/>
  <c r="G24" i="20"/>
  <c r="M22" i="20"/>
  <c r="K22" i="20"/>
  <c r="I22" i="20"/>
  <c r="G22" i="20"/>
  <c r="M20" i="20"/>
  <c r="K20" i="20"/>
  <c r="I20" i="20"/>
  <c r="G20" i="20"/>
  <c r="M18" i="20"/>
  <c r="K18" i="20"/>
  <c r="I18" i="20"/>
  <c r="G18" i="20"/>
  <c r="M16" i="20"/>
  <c r="K16" i="20"/>
  <c r="I16" i="20"/>
  <c r="G16" i="20"/>
  <c r="M14" i="20"/>
  <c r="K14" i="20"/>
  <c r="I14" i="20"/>
  <c r="G14" i="20"/>
  <c r="M12" i="20"/>
  <c r="K12" i="20"/>
  <c r="I12" i="20"/>
  <c r="G12" i="20"/>
  <c r="M10" i="20"/>
  <c r="K10" i="20"/>
  <c r="I10" i="20"/>
  <c r="G10" i="20"/>
  <c r="M8" i="20"/>
  <c r="K8" i="20"/>
  <c r="I8" i="20"/>
  <c r="G8" i="20"/>
  <c r="E50" i="20"/>
  <c r="E48" i="20"/>
  <c r="E40" i="20"/>
  <c r="E38" i="20"/>
  <c r="E36" i="20"/>
  <c r="E34" i="20"/>
  <c r="E32" i="20"/>
  <c r="E30" i="20"/>
  <c r="E28" i="20"/>
  <c r="E26" i="20"/>
  <c r="E24" i="20"/>
  <c r="E22" i="20"/>
  <c r="E20" i="20"/>
  <c r="E18" i="20"/>
  <c r="E16" i="20"/>
  <c r="E14" i="20"/>
  <c r="E12" i="20"/>
  <c r="E10" i="20"/>
  <c r="E8" i="20"/>
  <c r="B10" i="20"/>
  <c r="D10" i="20"/>
  <c r="B12" i="20"/>
  <c r="D12" i="20"/>
  <c r="B14" i="20"/>
  <c r="D14" i="20" s="1"/>
  <c r="B16" i="20"/>
  <c r="D16" i="20"/>
  <c r="B18" i="20"/>
  <c r="D18" i="20"/>
  <c r="B20" i="20"/>
  <c r="D20" i="20" s="1"/>
  <c r="B22" i="20"/>
  <c r="D22" i="20"/>
  <c r="B24" i="20"/>
  <c r="D24" i="20"/>
  <c r="B26" i="20"/>
  <c r="D26" i="20" s="1"/>
  <c r="B28" i="20"/>
  <c r="D28" i="20"/>
  <c r="B30" i="20"/>
  <c r="D30" i="20"/>
  <c r="B32" i="20"/>
  <c r="D32" i="20" s="1"/>
  <c r="B34" i="20"/>
  <c r="D34" i="20"/>
  <c r="B36" i="20"/>
  <c r="D36" i="20"/>
  <c r="B38" i="20"/>
  <c r="D38" i="20" s="1"/>
  <c r="B40" i="20"/>
  <c r="D40" i="20"/>
  <c r="B48" i="20"/>
  <c r="D48" i="20"/>
  <c r="B50" i="20"/>
  <c r="D50" i="20" s="1"/>
  <c r="D8" i="20"/>
  <c r="O66" i="21"/>
  <c r="O64" i="21"/>
  <c r="O62" i="21"/>
  <c r="O60" i="21"/>
  <c r="O58" i="21"/>
  <c r="O56" i="21"/>
  <c r="O54" i="21"/>
  <c r="O52" i="21"/>
  <c r="O50" i="21"/>
  <c r="O48" i="21"/>
  <c r="O46" i="21"/>
  <c r="O44" i="21"/>
  <c r="O42" i="21"/>
  <c r="O40" i="21"/>
  <c r="O38" i="21"/>
  <c r="O36" i="21"/>
  <c r="O34" i="21"/>
  <c r="O32" i="21"/>
  <c r="O30" i="21"/>
  <c r="O28" i="21"/>
  <c r="O26" i="21"/>
  <c r="O24" i="21"/>
  <c r="O22" i="21"/>
  <c r="O20" i="21"/>
  <c r="O18" i="21"/>
  <c r="O16" i="21"/>
  <c r="O14" i="21"/>
  <c r="O12" i="21"/>
  <c r="O10" i="21"/>
  <c r="O8" i="21"/>
  <c r="M66" i="21"/>
  <c r="K66" i="21"/>
  <c r="I66" i="21"/>
  <c r="G66" i="21"/>
  <c r="E66" i="21"/>
  <c r="B66" i="21"/>
  <c r="D66" i="21" s="1"/>
  <c r="B8" i="21"/>
  <c r="M52" i="21"/>
  <c r="K52" i="21"/>
  <c r="I52" i="21"/>
  <c r="G52" i="21"/>
  <c r="E52" i="21"/>
  <c r="B52" i="21"/>
  <c r="D52" i="21"/>
  <c r="M64" i="21"/>
  <c r="K64" i="21"/>
  <c r="I64" i="21"/>
  <c r="G64" i="21"/>
  <c r="E64" i="21"/>
  <c r="B64" i="21"/>
  <c r="D64" i="21"/>
  <c r="M62" i="21"/>
  <c r="K62" i="21"/>
  <c r="I62" i="21"/>
  <c r="G62" i="21"/>
  <c r="E62" i="21"/>
  <c r="B62" i="21"/>
  <c r="D62" i="21" s="1"/>
  <c r="M60" i="21"/>
  <c r="K60" i="21"/>
  <c r="I60" i="21"/>
  <c r="G60" i="21"/>
  <c r="E60" i="21"/>
  <c r="B60" i="21"/>
  <c r="D60" i="21" s="1"/>
  <c r="M58" i="21"/>
  <c r="K58" i="21"/>
  <c r="I58" i="21"/>
  <c r="G58" i="21"/>
  <c r="E58" i="21"/>
  <c r="B58" i="21"/>
  <c r="D58" i="21"/>
  <c r="M56" i="21"/>
  <c r="K56" i="21"/>
  <c r="I56" i="21"/>
  <c r="G56" i="21"/>
  <c r="E56" i="21"/>
  <c r="B56" i="21"/>
  <c r="D56" i="21" s="1"/>
  <c r="M54" i="21"/>
  <c r="K54" i="21"/>
  <c r="I54" i="21"/>
  <c r="G54" i="21"/>
  <c r="E54" i="21"/>
  <c r="B54" i="21"/>
  <c r="D54" i="21"/>
  <c r="M46" i="21"/>
  <c r="K46" i="21"/>
  <c r="I46" i="21"/>
  <c r="G46" i="21"/>
  <c r="E46" i="21"/>
  <c r="B46" i="21"/>
  <c r="D46" i="21"/>
  <c r="M44" i="21"/>
  <c r="K44" i="21"/>
  <c r="I44" i="21"/>
  <c r="G44" i="21"/>
  <c r="E44" i="21"/>
  <c r="B44" i="21"/>
  <c r="D44" i="21" s="1"/>
  <c r="M42" i="21"/>
  <c r="K42" i="21"/>
  <c r="I42" i="21"/>
  <c r="G42" i="21"/>
  <c r="E42" i="21"/>
  <c r="B42" i="21"/>
  <c r="D42" i="21" s="1"/>
  <c r="M50" i="21"/>
  <c r="K50" i="21"/>
  <c r="I50" i="21"/>
  <c r="G50" i="21"/>
  <c r="M48" i="21"/>
  <c r="K48" i="21"/>
  <c r="I48" i="21"/>
  <c r="G48" i="21"/>
  <c r="M40" i="21"/>
  <c r="K40" i="21"/>
  <c r="I40" i="21"/>
  <c r="G40" i="21"/>
  <c r="M38" i="21"/>
  <c r="K38" i="21"/>
  <c r="I38" i="21"/>
  <c r="G38" i="21"/>
  <c r="M36" i="21"/>
  <c r="K36" i="21"/>
  <c r="I36" i="21"/>
  <c r="G36" i="21"/>
  <c r="M34" i="21"/>
  <c r="K34" i="21"/>
  <c r="I34" i="21"/>
  <c r="G34" i="21"/>
  <c r="M32" i="21"/>
  <c r="K32" i="21"/>
  <c r="I32" i="21"/>
  <c r="G32" i="21"/>
  <c r="M30" i="21"/>
  <c r="K30" i="21"/>
  <c r="I30" i="21"/>
  <c r="G30" i="21"/>
  <c r="M28" i="21"/>
  <c r="K28" i="21"/>
  <c r="I28" i="21"/>
  <c r="G28" i="21"/>
  <c r="M26" i="21"/>
  <c r="K26" i="21"/>
  <c r="I26" i="21"/>
  <c r="G26" i="21"/>
  <c r="M24" i="21"/>
  <c r="K24" i="21"/>
  <c r="I24" i="21"/>
  <c r="G24" i="21"/>
  <c r="M22" i="21"/>
  <c r="K22" i="21"/>
  <c r="I22" i="21"/>
  <c r="G22" i="21"/>
  <c r="M20" i="21"/>
  <c r="K20" i="21"/>
  <c r="I20" i="21"/>
  <c r="G20" i="21"/>
  <c r="M18" i="21"/>
  <c r="K18" i="21"/>
  <c r="I18" i="21"/>
  <c r="G18" i="21"/>
  <c r="M16" i="21"/>
  <c r="K16" i="21"/>
  <c r="I16" i="21"/>
  <c r="G16" i="21"/>
  <c r="M14" i="21"/>
  <c r="K14" i="21"/>
  <c r="I14" i="21"/>
  <c r="G14" i="21"/>
  <c r="M12" i="21"/>
  <c r="K12" i="21"/>
  <c r="I12" i="21"/>
  <c r="G12" i="21"/>
  <c r="M10" i="21"/>
  <c r="K10" i="21"/>
  <c r="I10" i="21"/>
  <c r="G10" i="21"/>
  <c r="M8" i="21"/>
  <c r="K8" i="21"/>
  <c r="I8" i="21"/>
  <c r="G8" i="21"/>
  <c r="E50" i="21"/>
  <c r="E48" i="21"/>
  <c r="E40" i="21"/>
  <c r="E38" i="21"/>
  <c r="E36" i="21"/>
  <c r="E34" i="21"/>
  <c r="E32" i="21"/>
  <c r="E30" i="21"/>
  <c r="E28" i="21"/>
  <c r="E26" i="21"/>
  <c r="E24" i="21"/>
  <c r="E22" i="21"/>
  <c r="E20" i="21"/>
  <c r="E18" i="21"/>
  <c r="E16" i="21"/>
  <c r="E14" i="21"/>
  <c r="E12" i="21"/>
  <c r="E10" i="21"/>
  <c r="E8" i="21"/>
  <c r="B10" i="21"/>
  <c r="D10" i="21"/>
  <c r="B12" i="21"/>
  <c r="D12" i="21"/>
  <c r="B14" i="21"/>
  <c r="D14" i="21" s="1"/>
  <c r="B16" i="21"/>
  <c r="D16" i="21"/>
  <c r="B18" i="21"/>
  <c r="D18" i="21"/>
  <c r="B20" i="21"/>
  <c r="D20" i="21" s="1"/>
  <c r="B22" i="21"/>
  <c r="D22" i="21"/>
  <c r="B24" i="21"/>
  <c r="D24" i="21"/>
  <c r="B26" i="21"/>
  <c r="D26" i="21" s="1"/>
  <c r="B28" i="21"/>
  <c r="D28" i="21"/>
  <c r="B30" i="21"/>
  <c r="D30" i="21"/>
  <c r="B32" i="21"/>
  <c r="D32" i="21" s="1"/>
  <c r="B34" i="21"/>
  <c r="D34" i="21"/>
  <c r="B36" i="21"/>
  <c r="D36" i="21"/>
  <c r="B38" i="21"/>
  <c r="D38" i="21" s="1"/>
  <c r="B40" i="21"/>
  <c r="D40" i="21"/>
  <c r="B48" i="21"/>
  <c r="D48" i="21"/>
  <c r="B50" i="21"/>
  <c r="D50" i="21" s="1"/>
  <c r="D8" i="21"/>
  <c r="O66" i="22"/>
  <c r="O64" i="22"/>
  <c r="O62" i="22"/>
  <c r="O60" i="22"/>
  <c r="O58" i="22"/>
  <c r="O56" i="22"/>
  <c r="O54" i="22"/>
  <c r="O52" i="22"/>
  <c r="O50" i="22"/>
  <c r="O48" i="22"/>
  <c r="O46" i="22"/>
  <c r="O44" i="22"/>
  <c r="O42" i="22"/>
  <c r="O40" i="22"/>
  <c r="O38" i="22"/>
  <c r="O36" i="22"/>
  <c r="O34" i="22"/>
  <c r="O32" i="22"/>
  <c r="O30" i="22"/>
  <c r="O28" i="22"/>
  <c r="O26" i="22"/>
  <c r="O24" i="22"/>
  <c r="O22" i="22"/>
  <c r="O20" i="22"/>
  <c r="O18" i="22"/>
  <c r="O16" i="22"/>
  <c r="O14" i="22"/>
  <c r="O12" i="22"/>
  <c r="O10" i="22"/>
  <c r="O8" i="22"/>
  <c r="M66" i="22"/>
  <c r="K66" i="22"/>
  <c r="I66" i="22"/>
  <c r="G66" i="22"/>
  <c r="E66" i="22"/>
  <c r="B66" i="22"/>
  <c r="D66" i="22" s="1"/>
  <c r="B8" i="22"/>
  <c r="D52" i="22" s="1"/>
  <c r="M52" i="22"/>
  <c r="K52" i="22"/>
  <c r="I52" i="22"/>
  <c r="G52" i="22"/>
  <c r="E52" i="22"/>
  <c r="B52" i="22"/>
  <c r="M64" i="22"/>
  <c r="K64" i="22"/>
  <c r="I64" i="22"/>
  <c r="G64" i="22"/>
  <c r="E64" i="22"/>
  <c r="B64" i="22"/>
  <c r="D64" i="22"/>
  <c r="M62" i="22"/>
  <c r="K62" i="22"/>
  <c r="I62" i="22"/>
  <c r="G62" i="22"/>
  <c r="E62" i="22"/>
  <c r="B62" i="22"/>
  <c r="D62" i="22" s="1"/>
  <c r="M60" i="22"/>
  <c r="K60" i="22"/>
  <c r="I60" i="22"/>
  <c r="G60" i="22"/>
  <c r="E60" i="22"/>
  <c r="B60" i="22"/>
  <c r="D60" i="22" s="1"/>
  <c r="M58" i="22"/>
  <c r="K58" i="22"/>
  <c r="I58" i="22"/>
  <c r="G58" i="22"/>
  <c r="E58" i="22"/>
  <c r="B58" i="22"/>
  <c r="D58" i="22"/>
  <c r="M56" i="22"/>
  <c r="K56" i="22"/>
  <c r="I56" i="22"/>
  <c r="G56" i="22"/>
  <c r="E56" i="22"/>
  <c r="B56" i="22"/>
  <c r="D56" i="22" s="1"/>
  <c r="M54" i="22"/>
  <c r="K54" i="22"/>
  <c r="I54" i="22"/>
  <c r="G54" i="22"/>
  <c r="E54" i="22"/>
  <c r="B54" i="22"/>
  <c r="D54" i="22"/>
  <c r="M46" i="22"/>
  <c r="K46" i="22"/>
  <c r="I46" i="22"/>
  <c r="G46" i="22"/>
  <c r="E46" i="22"/>
  <c r="B46" i="22"/>
  <c r="D46" i="22"/>
  <c r="M44" i="22"/>
  <c r="K44" i="22"/>
  <c r="I44" i="22"/>
  <c r="G44" i="22"/>
  <c r="E44" i="22"/>
  <c r="B44" i="22"/>
  <c r="D44" i="22" s="1"/>
  <c r="M42" i="22"/>
  <c r="K42" i="22"/>
  <c r="I42" i="22"/>
  <c r="G42" i="22"/>
  <c r="E42" i="22"/>
  <c r="B42" i="22"/>
  <c r="D42" i="22" s="1"/>
  <c r="M50" i="22"/>
  <c r="K50" i="22"/>
  <c r="I50" i="22"/>
  <c r="G50" i="22"/>
  <c r="M48" i="22"/>
  <c r="K48" i="22"/>
  <c r="I48" i="22"/>
  <c r="G48" i="22"/>
  <c r="M40" i="22"/>
  <c r="K40" i="22"/>
  <c r="I40" i="22"/>
  <c r="G40" i="22"/>
  <c r="M38" i="22"/>
  <c r="K38" i="22"/>
  <c r="I38" i="22"/>
  <c r="G38" i="22"/>
  <c r="M36" i="22"/>
  <c r="K36" i="22"/>
  <c r="I36" i="22"/>
  <c r="G36" i="22"/>
  <c r="M34" i="22"/>
  <c r="K34" i="22"/>
  <c r="I34" i="22"/>
  <c r="G34" i="22"/>
  <c r="M32" i="22"/>
  <c r="K32" i="22"/>
  <c r="I32" i="22"/>
  <c r="G32" i="22"/>
  <c r="M30" i="22"/>
  <c r="K30" i="22"/>
  <c r="I30" i="22"/>
  <c r="G30" i="22"/>
  <c r="M28" i="22"/>
  <c r="K28" i="22"/>
  <c r="I28" i="22"/>
  <c r="G28" i="22"/>
  <c r="M26" i="22"/>
  <c r="K26" i="22"/>
  <c r="I26" i="22"/>
  <c r="G26" i="22"/>
  <c r="M24" i="22"/>
  <c r="K24" i="22"/>
  <c r="I24" i="22"/>
  <c r="G24" i="22"/>
  <c r="M22" i="22"/>
  <c r="K22" i="22"/>
  <c r="I22" i="22"/>
  <c r="G22" i="22"/>
  <c r="M20" i="22"/>
  <c r="K20" i="22"/>
  <c r="I20" i="22"/>
  <c r="G20" i="22"/>
  <c r="M18" i="22"/>
  <c r="K18" i="22"/>
  <c r="I18" i="22"/>
  <c r="G18" i="22"/>
  <c r="M16" i="22"/>
  <c r="K16" i="22"/>
  <c r="I16" i="22"/>
  <c r="G16" i="22"/>
  <c r="M14" i="22"/>
  <c r="K14" i="22"/>
  <c r="I14" i="22"/>
  <c r="G14" i="22"/>
  <c r="M12" i="22"/>
  <c r="K12" i="22"/>
  <c r="I12" i="22"/>
  <c r="G12" i="22"/>
  <c r="M10" i="22"/>
  <c r="K10" i="22"/>
  <c r="I10" i="22"/>
  <c r="G10" i="22"/>
  <c r="M8" i="22"/>
  <c r="K8" i="22"/>
  <c r="I8" i="22"/>
  <c r="G8" i="22"/>
  <c r="E50" i="22"/>
  <c r="E48" i="22"/>
  <c r="E40" i="22"/>
  <c r="E38" i="22"/>
  <c r="E36" i="22"/>
  <c r="E34" i="22"/>
  <c r="E32" i="22"/>
  <c r="E30" i="22"/>
  <c r="E28" i="22"/>
  <c r="E26" i="22"/>
  <c r="E24" i="22"/>
  <c r="E22" i="22"/>
  <c r="E20" i="22"/>
  <c r="E18" i="22"/>
  <c r="E16" i="22"/>
  <c r="E14" i="22"/>
  <c r="E12" i="22"/>
  <c r="E10" i="22"/>
  <c r="E8" i="22"/>
  <c r="B10" i="22"/>
  <c r="D10" i="22"/>
  <c r="B12" i="22"/>
  <c r="D12" i="22"/>
  <c r="B14" i="22"/>
  <c r="D14" i="22" s="1"/>
  <c r="B16" i="22"/>
  <c r="D16" i="22"/>
  <c r="B18" i="22"/>
  <c r="D18" i="22"/>
  <c r="B20" i="22"/>
  <c r="D20" i="22" s="1"/>
  <c r="B22" i="22"/>
  <c r="D22" i="22"/>
  <c r="B24" i="22"/>
  <c r="D24" i="22"/>
  <c r="B26" i="22"/>
  <c r="D26" i="22" s="1"/>
  <c r="B28" i="22"/>
  <c r="D28" i="22"/>
  <c r="B30" i="22"/>
  <c r="D30" i="22"/>
  <c r="B32" i="22"/>
  <c r="D32" i="22" s="1"/>
  <c r="B34" i="22"/>
  <c r="D34" i="22"/>
  <c r="B36" i="22"/>
  <c r="D36" i="22"/>
  <c r="B38" i="22"/>
  <c r="D38" i="22" s="1"/>
  <c r="B40" i="22"/>
  <c r="D40" i="22"/>
  <c r="B48" i="22"/>
  <c r="D48" i="22"/>
  <c r="B50" i="22"/>
  <c r="D50" i="22" s="1"/>
  <c r="D8" i="22"/>
  <c r="O66" i="23"/>
  <c r="O64" i="23"/>
  <c r="O62" i="23"/>
  <c r="O60" i="23"/>
  <c r="O58" i="23"/>
  <c r="O56" i="23"/>
  <c r="O54" i="23"/>
  <c r="O52" i="23"/>
  <c r="O50" i="23"/>
  <c r="O48" i="23"/>
  <c r="O46" i="23"/>
  <c r="O44" i="23"/>
  <c r="O42" i="23"/>
  <c r="O40" i="23"/>
  <c r="O38" i="23"/>
  <c r="O36" i="23"/>
  <c r="O34" i="23"/>
  <c r="O32" i="23"/>
  <c r="O30" i="23"/>
  <c r="O28" i="23"/>
  <c r="O26" i="23"/>
  <c r="O24" i="23"/>
  <c r="O22" i="23"/>
  <c r="O20" i="23"/>
  <c r="O18" i="23"/>
  <c r="O16" i="23"/>
  <c r="O14" i="23"/>
  <c r="O12" i="23"/>
  <c r="O10" i="23"/>
  <c r="O8" i="23"/>
  <c r="M66" i="23"/>
  <c r="K66" i="23"/>
  <c r="I66" i="23"/>
  <c r="G66" i="23"/>
  <c r="E66" i="23"/>
  <c r="B66" i="23"/>
  <c r="D66" i="23"/>
  <c r="B8" i="23"/>
  <c r="M52" i="23"/>
  <c r="K52" i="23"/>
  <c r="I52" i="23"/>
  <c r="G52" i="23"/>
  <c r="E52" i="23"/>
  <c r="B52" i="23"/>
  <c r="D52" i="23"/>
  <c r="M64" i="23"/>
  <c r="K64" i="23"/>
  <c r="I64" i="23"/>
  <c r="G64" i="23"/>
  <c r="E64" i="23"/>
  <c r="B64" i="23"/>
  <c r="D64" i="23"/>
  <c r="M62" i="23"/>
  <c r="K62" i="23"/>
  <c r="I62" i="23"/>
  <c r="G62" i="23"/>
  <c r="E62" i="23"/>
  <c r="B62" i="23"/>
  <c r="D62" i="23" s="1"/>
  <c r="M60" i="23"/>
  <c r="K60" i="23"/>
  <c r="I60" i="23"/>
  <c r="G60" i="23"/>
  <c r="E60" i="23"/>
  <c r="B60" i="23"/>
  <c r="D60" i="23" s="1"/>
  <c r="M58" i="23"/>
  <c r="K58" i="23"/>
  <c r="I58" i="23"/>
  <c r="G58" i="23"/>
  <c r="E58" i="23"/>
  <c r="B58" i="23"/>
  <c r="D58" i="23"/>
  <c r="M56" i="23"/>
  <c r="K56" i="23"/>
  <c r="I56" i="23"/>
  <c r="G56" i="23"/>
  <c r="E56" i="23"/>
  <c r="B56" i="23"/>
  <c r="D56" i="23" s="1"/>
  <c r="M54" i="23"/>
  <c r="K54" i="23"/>
  <c r="I54" i="23"/>
  <c r="G54" i="23"/>
  <c r="E54" i="23"/>
  <c r="B54" i="23"/>
  <c r="D54" i="23"/>
  <c r="M46" i="23"/>
  <c r="K46" i="23"/>
  <c r="I46" i="23"/>
  <c r="G46" i="23"/>
  <c r="E46" i="23"/>
  <c r="B46" i="23"/>
  <c r="D46" i="23"/>
  <c r="M44" i="23"/>
  <c r="K44" i="23"/>
  <c r="I44" i="23"/>
  <c r="G44" i="23"/>
  <c r="E44" i="23"/>
  <c r="B44" i="23"/>
  <c r="D44" i="23" s="1"/>
  <c r="M42" i="23"/>
  <c r="K42" i="23"/>
  <c r="I42" i="23"/>
  <c r="G42" i="23"/>
  <c r="E42" i="23"/>
  <c r="B42" i="23"/>
  <c r="D42" i="23" s="1"/>
  <c r="M50" i="23"/>
  <c r="K50" i="23"/>
  <c r="I50" i="23"/>
  <c r="G50" i="23"/>
  <c r="M48" i="23"/>
  <c r="K48" i="23"/>
  <c r="I48" i="23"/>
  <c r="G48" i="23"/>
  <c r="M40" i="23"/>
  <c r="K40" i="23"/>
  <c r="I40" i="23"/>
  <c r="G40" i="23"/>
  <c r="M38" i="23"/>
  <c r="K38" i="23"/>
  <c r="I38" i="23"/>
  <c r="G38" i="23"/>
  <c r="M36" i="23"/>
  <c r="K36" i="23"/>
  <c r="I36" i="23"/>
  <c r="G36" i="23"/>
  <c r="M34" i="23"/>
  <c r="K34" i="23"/>
  <c r="I34" i="23"/>
  <c r="G34" i="23"/>
  <c r="M32" i="23"/>
  <c r="K32" i="23"/>
  <c r="I32" i="23"/>
  <c r="G32" i="23"/>
  <c r="M30" i="23"/>
  <c r="K30" i="23"/>
  <c r="I30" i="23"/>
  <c r="G30" i="23"/>
  <c r="M28" i="23"/>
  <c r="K28" i="23"/>
  <c r="I28" i="23"/>
  <c r="G28" i="23"/>
  <c r="M26" i="23"/>
  <c r="K26" i="23"/>
  <c r="I26" i="23"/>
  <c r="G26" i="23"/>
  <c r="M24" i="23"/>
  <c r="K24" i="23"/>
  <c r="I24" i="23"/>
  <c r="G24" i="23"/>
  <c r="M22" i="23"/>
  <c r="K22" i="23"/>
  <c r="I22" i="23"/>
  <c r="G22" i="23"/>
  <c r="M20" i="23"/>
  <c r="K20" i="23"/>
  <c r="I20" i="23"/>
  <c r="G20" i="23"/>
  <c r="M18" i="23"/>
  <c r="K18" i="23"/>
  <c r="I18" i="23"/>
  <c r="G18" i="23"/>
  <c r="M16" i="23"/>
  <c r="K16" i="23"/>
  <c r="I16" i="23"/>
  <c r="G16" i="23"/>
  <c r="M14" i="23"/>
  <c r="K14" i="23"/>
  <c r="I14" i="23"/>
  <c r="G14" i="23"/>
  <c r="M12" i="23"/>
  <c r="K12" i="23"/>
  <c r="I12" i="23"/>
  <c r="G12" i="23"/>
  <c r="M10" i="23"/>
  <c r="K10" i="23"/>
  <c r="I10" i="23"/>
  <c r="G10" i="23"/>
  <c r="M8" i="23"/>
  <c r="K8" i="23"/>
  <c r="I8" i="23"/>
  <c r="G8" i="23"/>
  <c r="E50" i="23"/>
  <c r="E48" i="23"/>
  <c r="E40" i="23"/>
  <c r="E38" i="23"/>
  <c r="E36" i="23"/>
  <c r="E34" i="23"/>
  <c r="E32" i="23"/>
  <c r="E30" i="23"/>
  <c r="E28" i="23"/>
  <c r="E26" i="23"/>
  <c r="E24" i="23"/>
  <c r="E22" i="23"/>
  <c r="E20" i="23"/>
  <c r="E18" i="23"/>
  <c r="E16" i="23"/>
  <c r="E14" i="23"/>
  <c r="E12" i="23"/>
  <c r="E10" i="23"/>
  <c r="E8" i="23"/>
  <c r="B10" i="23"/>
  <c r="D10" i="23"/>
  <c r="B12" i="23"/>
  <c r="D12" i="23"/>
  <c r="B14" i="23"/>
  <c r="D14" i="23" s="1"/>
  <c r="B16" i="23"/>
  <c r="D16" i="23"/>
  <c r="B18" i="23"/>
  <c r="D18" i="23"/>
  <c r="B20" i="23"/>
  <c r="D20" i="23" s="1"/>
  <c r="B22" i="23"/>
  <c r="D22" i="23"/>
  <c r="B24" i="23"/>
  <c r="D24" i="23"/>
  <c r="B26" i="23"/>
  <c r="D26" i="23" s="1"/>
  <c r="B28" i="23"/>
  <c r="D28" i="23"/>
  <c r="B30" i="23"/>
  <c r="D30" i="23"/>
  <c r="B32" i="23"/>
  <c r="D32" i="23" s="1"/>
  <c r="B34" i="23"/>
  <c r="D34" i="23"/>
  <c r="B36" i="23"/>
  <c r="D36" i="23"/>
  <c r="B38" i="23"/>
  <c r="D38" i="23" s="1"/>
  <c r="B40" i="23"/>
  <c r="D40" i="23"/>
  <c r="B48" i="23"/>
  <c r="D48" i="23"/>
  <c r="B50" i="23"/>
  <c r="D50" i="23" s="1"/>
  <c r="D8" i="23"/>
  <c r="O66" i="24"/>
  <c r="O64" i="24"/>
  <c r="O62" i="24"/>
  <c r="O60" i="24"/>
  <c r="O58" i="24"/>
  <c r="O56" i="24"/>
  <c r="O54" i="24"/>
  <c r="O52" i="24"/>
  <c r="O50" i="24"/>
  <c r="O48" i="24"/>
  <c r="O46" i="24"/>
  <c r="O44" i="24"/>
  <c r="O42" i="24"/>
  <c r="O40" i="24"/>
  <c r="O38" i="24"/>
  <c r="O36" i="24"/>
  <c r="O34" i="24"/>
  <c r="O32" i="24"/>
  <c r="O30" i="24"/>
  <c r="O28" i="24"/>
  <c r="O26" i="24"/>
  <c r="O24" i="24"/>
  <c r="O22" i="24"/>
  <c r="O20" i="24"/>
  <c r="O18" i="24"/>
  <c r="O16" i="24"/>
  <c r="O14" i="24"/>
  <c r="O12" i="24"/>
  <c r="O10" i="24"/>
  <c r="O8" i="24"/>
  <c r="M66" i="24"/>
  <c r="K66" i="24"/>
  <c r="I66" i="24"/>
  <c r="G66" i="24"/>
  <c r="E66" i="24"/>
  <c r="B66" i="24"/>
  <c r="D66" i="24" s="1"/>
  <c r="B8" i="24"/>
  <c r="D62" i="24"/>
  <c r="M52" i="24"/>
  <c r="K52" i="24"/>
  <c r="I52" i="24"/>
  <c r="G52" i="24"/>
  <c r="E52" i="24"/>
  <c r="B52" i="24"/>
  <c r="D52" i="24"/>
  <c r="M64" i="24"/>
  <c r="K64" i="24"/>
  <c r="I64" i="24"/>
  <c r="G64" i="24"/>
  <c r="E64" i="24"/>
  <c r="B64" i="24"/>
  <c r="D64" i="24" s="1"/>
  <c r="M62" i="24"/>
  <c r="K62" i="24"/>
  <c r="I62" i="24"/>
  <c r="G62" i="24"/>
  <c r="E62" i="24"/>
  <c r="B62" i="24"/>
  <c r="M60" i="24"/>
  <c r="K60" i="24"/>
  <c r="I60" i="24"/>
  <c r="G60" i="24"/>
  <c r="E60" i="24"/>
  <c r="B60" i="24"/>
  <c r="D60" i="24" s="1"/>
  <c r="M58" i="24"/>
  <c r="K58" i="24"/>
  <c r="I58" i="24"/>
  <c r="G58" i="24"/>
  <c r="E58" i="24"/>
  <c r="B58" i="24"/>
  <c r="D58" i="24"/>
  <c r="M56" i="24"/>
  <c r="K56" i="24"/>
  <c r="I56" i="24"/>
  <c r="G56" i="24"/>
  <c r="E56" i="24"/>
  <c r="B56" i="24"/>
  <c r="D56" i="24"/>
  <c r="M54" i="24"/>
  <c r="K54" i="24"/>
  <c r="I54" i="24"/>
  <c r="G54" i="24"/>
  <c r="E54" i="24"/>
  <c r="B54" i="24"/>
  <c r="M46" i="24"/>
  <c r="K46" i="24"/>
  <c r="I46" i="24"/>
  <c r="G46" i="24"/>
  <c r="E46" i="24"/>
  <c r="B46" i="24"/>
  <c r="D46" i="24"/>
  <c r="M44" i="24"/>
  <c r="K44" i="24"/>
  <c r="I44" i="24"/>
  <c r="G44" i="24"/>
  <c r="E44" i="24"/>
  <c r="B44" i="24"/>
  <c r="D44" i="24"/>
  <c r="M42" i="24"/>
  <c r="K42" i="24"/>
  <c r="I42" i="24"/>
  <c r="G42" i="24"/>
  <c r="E42" i="24"/>
  <c r="B42" i="24"/>
  <c r="D42" i="24" s="1"/>
  <c r="M50" i="24"/>
  <c r="K50" i="24"/>
  <c r="I50" i="24"/>
  <c r="G50" i="24"/>
  <c r="M48" i="24"/>
  <c r="K48" i="24"/>
  <c r="I48" i="24"/>
  <c r="G48" i="24"/>
  <c r="M40" i="24"/>
  <c r="K40" i="24"/>
  <c r="I40" i="24"/>
  <c r="G40" i="24"/>
  <c r="M38" i="24"/>
  <c r="K38" i="24"/>
  <c r="I38" i="24"/>
  <c r="G38" i="24"/>
  <c r="M36" i="24"/>
  <c r="K36" i="24"/>
  <c r="I36" i="24"/>
  <c r="G36" i="24"/>
  <c r="M34" i="24"/>
  <c r="K34" i="24"/>
  <c r="I34" i="24"/>
  <c r="G34" i="24"/>
  <c r="M32" i="24"/>
  <c r="K32" i="24"/>
  <c r="I32" i="24"/>
  <c r="G32" i="24"/>
  <c r="M30" i="24"/>
  <c r="K30" i="24"/>
  <c r="I30" i="24"/>
  <c r="G30" i="24"/>
  <c r="M28" i="24"/>
  <c r="K28" i="24"/>
  <c r="I28" i="24"/>
  <c r="G28" i="24"/>
  <c r="M26" i="24"/>
  <c r="K26" i="24"/>
  <c r="I26" i="24"/>
  <c r="G26" i="24"/>
  <c r="M24" i="24"/>
  <c r="K24" i="24"/>
  <c r="I24" i="24"/>
  <c r="G24" i="24"/>
  <c r="M22" i="24"/>
  <c r="K22" i="24"/>
  <c r="I22" i="24"/>
  <c r="G22" i="24"/>
  <c r="M20" i="24"/>
  <c r="K20" i="24"/>
  <c r="I20" i="24"/>
  <c r="G20" i="24"/>
  <c r="M18" i="24"/>
  <c r="K18" i="24"/>
  <c r="I18" i="24"/>
  <c r="G18" i="24"/>
  <c r="M16" i="24"/>
  <c r="K16" i="24"/>
  <c r="I16" i="24"/>
  <c r="G16" i="24"/>
  <c r="M14" i="24"/>
  <c r="K14" i="24"/>
  <c r="I14" i="24"/>
  <c r="G14" i="24"/>
  <c r="M12" i="24"/>
  <c r="K12" i="24"/>
  <c r="I12" i="24"/>
  <c r="G12" i="24"/>
  <c r="M10" i="24"/>
  <c r="K10" i="24"/>
  <c r="I10" i="24"/>
  <c r="G10" i="24"/>
  <c r="M8" i="24"/>
  <c r="K8" i="24"/>
  <c r="I8" i="24"/>
  <c r="G8" i="24"/>
  <c r="E50" i="24"/>
  <c r="E48" i="24"/>
  <c r="E40" i="24"/>
  <c r="E38" i="24"/>
  <c r="E36" i="24"/>
  <c r="E34" i="24"/>
  <c r="E32" i="24"/>
  <c r="E30" i="24"/>
  <c r="E28" i="24"/>
  <c r="E26" i="24"/>
  <c r="E24" i="24"/>
  <c r="E22" i="24"/>
  <c r="E20" i="24"/>
  <c r="E18" i="24"/>
  <c r="E16" i="24"/>
  <c r="E14" i="24"/>
  <c r="E12" i="24"/>
  <c r="E10" i="24"/>
  <c r="E8" i="24"/>
  <c r="B10" i="24"/>
  <c r="D10" i="24" s="1"/>
  <c r="B12" i="24"/>
  <c r="D12" i="24"/>
  <c r="B14" i="24"/>
  <c r="D14" i="24"/>
  <c r="B16" i="24"/>
  <c r="D16" i="24" s="1"/>
  <c r="B18" i="24"/>
  <c r="D18" i="24"/>
  <c r="B20" i="24"/>
  <c r="D20" i="24"/>
  <c r="B22" i="24"/>
  <c r="D22" i="24" s="1"/>
  <c r="B24" i="24"/>
  <c r="D24" i="24"/>
  <c r="B26" i="24"/>
  <c r="D26" i="24"/>
  <c r="B28" i="24"/>
  <c r="D28" i="24" s="1"/>
  <c r="B30" i="24"/>
  <c r="D30" i="24" s="1"/>
  <c r="B32" i="24"/>
  <c r="D32" i="24"/>
  <c r="B34" i="24"/>
  <c r="D34" i="24" s="1"/>
  <c r="B36" i="24"/>
  <c r="D36" i="24" s="1"/>
  <c r="B38" i="24"/>
  <c r="D38" i="24"/>
  <c r="B40" i="24"/>
  <c r="D40" i="24" s="1"/>
  <c r="B48" i="24"/>
  <c r="D48" i="24" s="1"/>
  <c r="B50" i="24"/>
  <c r="D50" i="24"/>
  <c r="D8" i="24"/>
  <c r="O66" i="25"/>
  <c r="O64" i="25"/>
  <c r="O62" i="25"/>
  <c r="O60" i="25"/>
  <c r="O58" i="25"/>
  <c r="O56" i="25"/>
  <c r="O54" i="25"/>
  <c r="O52" i="25"/>
  <c r="O50" i="25"/>
  <c r="O48" i="25"/>
  <c r="O46" i="25"/>
  <c r="O44" i="25"/>
  <c r="O42" i="25"/>
  <c r="O40" i="25"/>
  <c r="O38" i="25"/>
  <c r="O36" i="25"/>
  <c r="O34" i="25"/>
  <c r="O32" i="25"/>
  <c r="O30" i="25"/>
  <c r="O28" i="25"/>
  <c r="O26" i="25"/>
  <c r="O24" i="25"/>
  <c r="O22" i="25"/>
  <c r="O20" i="25"/>
  <c r="O18" i="25"/>
  <c r="O16" i="25"/>
  <c r="O14" i="25"/>
  <c r="O12" i="25"/>
  <c r="O10" i="25"/>
  <c r="O8" i="25"/>
  <c r="M66" i="25"/>
  <c r="K66" i="25"/>
  <c r="I66" i="25"/>
  <c r="G66" i="25"/>
  <c r="E66" i="25"/>
  <c r="B66" i="25"/>
  <c r="B8" i="25"/>
  <c r="D66" i="25" s="1"/>
  <c r="M52" i="25"/>
  <c r="K52" i="25"/>
  <c r="I52" i="25"/>
  <c r="G52" i="25"/>
  <c r="E52" i="25"/>
  <c r="B52" i="25"/>
  <c r="D52" i="25"/>
  <c r="M64" i="25"/>
  <c r="K64" i="25"/>
  <c r="I64" i="25"/>
  <c r="G64" i="25"/>
  <c r="E64" i="25"/>
  <c r="B64" i="25"/>
  <c r="D64" i="25"/>
  <c r="M62" i="25"/>
  <c r="K62" i="25"/>
  <c r="I62" i="25"/>
  <c r="G62" i="25"/>
  <c r="E62" i="25"/>
  <c r="B62" i="25"/>
  <c r="D62" i="25" s="1"/>
  <c r="M60" i="25"/>
  <c r="K60" i="25"/>
  <c r="I60" i="25"/>
  <c r="G60" i="25"/>
  <c r="E60" i="25"/>
  <c r="B60" i="25"/>
  <c r="D60" i="25" s="1"/>
  <c r="M58" i="25"/>
  <c r="K58" i="25"/>
  <c r="I58" i="25"/>
  <c r="G58" i="25"/>
  <c r="E58" i="25"/>
  <c r="B58" i="25"/>
  <c r="D58" i="25" s="1"/>
  <c r="M56" i="25"/>
  <c r="K56" i="25"/>
  <c r="I56" i="25"/>
  <c r="G56" i="25"/>
  <c r="E56" i="25"/>
  <c r="B56" i="25"/>
  <c r="D56" i="25" s="1"/>
  <c r="M54" i="25"/>
  <c r="K54" i="25"/>
  <c r="I54" i="25"/>
  <c r="G54" i="25"/>
  <c r="E54" i="25"/>
  <c r="B54" i="25"/>
  <c r="M46" i="25"/>
  <c r="K46" i="25"/>
  <c r="I46" i="25"/>
  <c r="G46" i="25"/>
  <c r="E46" i="25"/>
  <c r="B46" i="25"/>
  <c r="D46" i="25"/>
  <c r="M44" i="25"/>
  <c r="K44" i="25"/>
  <c r="I44" i="25"/>
  <c r="G44" i="25"/>
  <c r="E44" i="25"/>
  <c r="B44" i="25"/>
  <c r="D44" i="25"/>
  <c r="M42" i="25"/>
  <c r="K42" i="25"/>
  <c r="I42" i="25"/>
  <c r="G42" i="25"/>
  <c r="E42" i="25"/>
  <c r="B42" i="25"/>
  <c r="D42" i="25"/>
  <c r="M50" i="25"/>
  <c r="K50" i="25"/>
  <c r="I50" i="25"/>
  <c r="G50" i="25"/>
  <c r="M48" i="25"/>
  <c r="K48" i="25"/>
  <c r="I48" i="25"/>
  <c r="G48" i="25"/>
  <c r="M40" i="25"/>
  <c r="K40" i="25"/>
  <c r="I40" i="25"/>
  <c r="G40" i="25"/>
  <c r="M38" i="25"/>
  <c r="K38" i="25"/>
  <c r="I38" i="25"/>
  <c r="G38" i="25"/>
  <c r="M36" i="25"/>
  <c r="K36" i="25"/>
  <c r="I36" i="25"/>
  <c r="G36" i="25"/>
  <c r="M34" i="25"/>
  <c r="K34" i="25"/>
  <c r="I34" i="25"/>
  <c r="G34" i="25"/>
  <c r="M32" i="25"/>
  <c r="K32" i="25"/>
  <c r="I32" i="25"/>
  <c r="G32" i="25"/>
  <c r="M30" i="25"/>
  <c r="K30" i="25"/>
  <c r="I30" i="25"/>
  <c r="G30" i="25"/>
  <c r="M28" i="25"/>
  <c r="K28" i="25"/>
  <c r="I28" i="25"/>
  <c r="G28" i="25"/>
  <c r="M26" i="25"/>
  <c r="K26" i="25"/>
  <c r="I26" i="25"/>
  <c r="G26" i="25"/>
  <c r="M24" i="25"/>
  <c r="K24" i="25"/>
  <c r="I24" i="25"/>
  <c r="G24" i="25"/>
  <c r="M22" i="25"/>
  <c r="K22" i="25"/>
  <c r="I22" i="25"/>
  <c r="G22" i="25"/>
  <c r="M20" i="25"/>
  <c r="K20" i="25"/>
  <c r="I20" i="25"/>
  <c r="G20" i="25"/>
  <c r="M18" i="25"/>
  <c r="K18" i="25"/>
  <c r="I18" i="25"/>
  <c r="G18" i="25"/>
  <c r="M16" i="25"/>
  <c r="K16" i="25"/>
  <c r="I16" i="25"/>
  <c r="G16" i="25"/>
  <c r="M14" i="25"/>
  <c r="K14" i="25"/>
  <c r="I14" i="25"/>
  <c r="G14" i="25"/>
  <c r="M12" i="25"/>
  <c r="K12" i="25"/>
  <c r="I12" i="25"/>
  <c r="G12" i="25"/>
  <c r="M10" i="25"/>
  <c r="K10" i="25"/>
  <c r="I10" i="25"/>
  <c r="G10" i="25"/>
  <c r="M8" i="25"/>
  <c r="K8" i="25"/>
  <c r="I8" i="25"/>
  <c r="G8" i="25"/>
  <c r="E50" i="25"/>
  <c r="E48" i="25"/>
  <c r="E40" i="25"/>
  <c r="E38" i="25"/>
  <c r="E36" i="25"/>
  <c r="E34" i="25"/>
  <c r="E32" i="25"/>
  <c r="E30" i="25"/>
  <c r="E28" i="25"/>
  <c r="E26" i="25"/>
  <c r="E24" i="25"/>
  <c r="E22" i="25"/>
  <c r="E20" i="25"/>
  <c r="E18" i="25"/>
  <c r="E16" i="25"/>
  <c r="E14" i="25"/>
  <c r="E12" i="25"/>
  <c r="E10" i="25"/>
  <c r="E8" i="25"/>
  <c r="B10" i="25"/>
  <c r="D10" i="25" s="1"/>
  <c r="B12" i="25"/>
  <c r="D12" i="25" s="1"/>
  <c r="B14" i="25"/>
  <c r="D14" i="25"/>
  <c r="B16" i="25"/>
  <c r="D16" i="25" s="1"/>
  <c r="B18" i="25"/>
  <c r="D18" i="25" s="1"/>
  <c r="B20" i="25"/>
  <c r="D20" i="25"/>
  <c r="B22" i="25"/>
  <c r="D22" i="25" s="1"/>
  <c r="B24" i="25"/>
  <c r="D24" i="25"/>
  <c r="B26" i="25"/>
  <c r="D26" i="25"/>
  <c r="B28" i="25"/>
  <c r="D28" i="25" s="1"/>
  <c r="B30" i="25"/>
  <c r="D30" i="25"/>
  <c r="B32" i="25"/>
  <c r="D32" i="25"/>
  <c r="B34" i="25"/>
  <c r="D34" i="25" s="1"/>
  <c r="B36" i="25"/>
  <c r="D36" i="25"/>
  <c r="B38" i="25"/>
  <c r="D38" i="25"/>
  <c r="B40" i="25"/>
  <c r="D40" i="25" s="1"/>
  <c r="B48" i="25"/>
  <c r="D48" i="25"/>
  <c r="B50" i="25"/>
  <c r="D50" i="25"/>
  <c r="D8" i="25"/>
  <c r="O66" i="26"/>
  <c r="O64" i="26"/>
  <c r="O62" i="26"/>
  <c r="O60" i="26"/>
  <c r="O58" i="26"/>
  <c r="O56" i="26"/>
  <c r="O54" i="26"/>
  <c r="O52" i="26"/>
  <c r="O50" i="26"/>
  <c r="O48" i="26"/>
  <c r="O46" i="26"/>
  <c r="O44" i="26"/>
  <c r="O42" i="26"/>
  <c r="O40" i="26"/>
  <c r="O38" i="26"/>
  <c r="O36" i="26"/>
  <c r="O34" i="26"/>
  <c r="O32" i="26"/>
  <c r="O30" i="26"/>
  <c r="O28" i="26"/>
  <c r="O26" i="26"/>
  <c r="O24" i="26"/>
  <c r="O22" i="26"/>
  <c r="O20" i="26"/>
  <c r="O18" i="26"/>
  <c r="O16" i="26"/>
  <c r="O14" i="26"/>
  <c r="O12" i="26"/>
  <c r="O10" i="26"/>
  <c r="O8" i="26"/>
  <c r="M66" i="26"/>
  <c r="K66" i="26"/>
  <c r="I66" i="26"/>
  <c r="G66" i="26"/>
  <c r="E66" i="26"/>
  <c r="B66" i="26"/>
  <c r="D66" i="26" s="1"/>
  <c r="B8" i="26"/>
  <c r="M52" i="26"/>
  <c r="K52" i="26"/>
  <c r="I52" i="26"/>
  <c r="G52" i="26"/>
  <c r="E52" i="26"/>
  <c r="B52" i="26"/>
  <c r="D52" i="26"/>
  <c r="M64" i="26"/>
  <c r="K64" i="26"/>
  <c r="I64" i="26"/>
  <c r="G64" i="26"/>
  <c r="E64" i="26"/>
  <c r="B64" i="26"/>
  <c r="D64" i="26"/>
  <c r="M62" i="26"/>
  <c r="K62" i="26"/>
  <c r="I62" i="26"/>
  <c r="G62" i="26"/>
  <c r="E62" i="26"/>
  <c r="B62" i="26"/>
  <c r="D62" i="26" s="1"/>
  <c r="M60" i="26"/>
  <c r="K60" i="26"/>
  <c r="I60" i="26"/>
  <c r="G60" i="26"/>
  <c r="E60" i="26"/>
  <c r="B60" i="26"/>
  <c r="D60" i="26"/>
  <c r="M58" i="26"/>
  <c r="K58" i="26"/>
  <c r="I58" i="26"/>
  <c r="G58" i="26"/>
  <c r="E58" i="26"/>
  <c r="B58" i="26"/>
  <c r="D58" i="26" s="1"/>
  <c r="M56" i="26"/>
  <c r="K56" i="26"/>
  <c r="I56" i="26"/>
  <c r="G56" i="26"/>
  <c r="E56" i="26"/>
  <c r="B56" i="26"/>
  <c r="D56" i="26" s="1"/>
  <c r="M54" i="26"/>
  <c r="K54" i="26"/>
  <c r="I54" i="26"/>
  <c r="G54" i="26"/>
  <c r="E54" i="26"/>
  <c r="B54" i="26"/>
  <c r="M46" i="26"/>
  <c r="K46" i="26"/>
  <c r="I46" i="26"/>
  <c r="G46" i="26"/>
  <c r="E46" i="26"/>
  <c r="B46" i="26"/>
  <c r="D46" i="26"/>
  <c r="M44" i="26"/>
  <c r="K44" i="26"/>
  <c r="I44" i="26"/>
  <c r="G44" i="26"/>
  <c r="E44" i="26"/>
  <c r="B44" i="26"/>
  <c r="D44" i="26" s="1"/>
  <c r="M42" i="26"/>
  <c r="K42" i="26"/>
  <c r="I42" i="26"/>
  <c r="G42" i="26"/>
  <c r="E42" i="26"/>
  <c r="B42" i="26"/>
  <c r="D42" i="26"/>
  <c r="M50" i="26"/>
  <c r="K50" i="26"/>
  <c r="I50" i="26"/>
  <c r="G50" i="26"/>
  <c r="M48" i="26"/>
  <c r="K48" i="26"/>
  <c r="I48" i="26"/>
  <c r="G48" i="26"/>
  <c r="M40" i="26"/>
  <c r="K40" i="26"/>
  <c r="I40" i="26"/>
  <c r="G40" i="26"/>
  <c r="M38" i="26"/>
  <c r="K38" i="26"/>
  <c r="I38" i="26"/>
  <c r="G38" i="26"/>
  <c r="M36" i="26"/>
  <c r="K36" i="26"/>
  <c r="I36" i="26"/>
  <c r="G36" i="26"/>
  <c r="M34" i="26"/>
  <c r="K34" i="26"/>
  <c r="I34" i="26"/>
  <c r="G34" i="26"/>
  <c r="M32" i="26"/>
  <c r="K32" i="26"/>
  <c r="I32" i="26"/>
  <c r="G32" i="26"/>
  <c r="M30" i="26"/>
  <c r="K30" i="26"/>
  <c r="I30" i="26"/>
  <c r="G30" i="26"/>
  <c r="M28" i="26"/>
  <c r="K28" i="26"/>
  <c r="I28" i="26"/>
  <c r="G28" i="26"/>
  <c r="M26" i="26"/>
  <c r="K26" i="26"/>
  <c r="I26" i="26"/>
  <c r="G26" i="26"/>
  <c r="M24" i="26"/>
  <c r="K24" i="26"/>
  <c r="I24" i="26"/>
  <c r="G24" i="26"/>
  <c r="M22" i="26"/>
  <c r="K22" i="26"/>
  <c r="I22" i="26"/>
  <c r="G22" i="26"/>
  <c r="M20" i="26"/>
  <c r="K20" i="26"/>
  <c r="I20" i="26"/>
  <c r="G20" i="26"/>
  <c r="M18" i="26"/>
  <c r="K18" i="26"/>
  <c r="I18" i="26"/>
  <c r="G18" i="26"/>
  <c r="M16" i="26"/>
  <c r="K16" i="26"/>
  <c r="I16" i="26"/>
  <c r="G16" i="26"/>
  <c r="M14" i="26"/>
  <c r="K14" i="26"/>
  <c r="I14" i="26"/>
  <c r="G14" i="26"/>
  <c r="M12" i="26"/>
  <c r="K12" i="26"/>
  <c r="I12" i="26"/>
  <c r="G12" i="26"/>
  <c r="M10" i="26"/>
  <c r="K10" i="26"/>
  <c r="I10" i="26"/>
  <c r="G10" i="26"/>
  <c r="M8" i="26"/>
  <c r="K8" i="26"/>
  <c r="I8" i="26"/>
  <c r="G8" i="26"/>
  <c r="E50" i="26"/>
  <c r="E48" i="26"/>
  <c r="E40" i="26"/>
  <c r="E38" i="26"/>
  <c r="E36" i="26"/>
  <c r="E34" i="26"/>
  <c r="E32" i="26"/>
  <c r="E30" i="26"/>
  <c r="E28" i="26"/>
  <c r="E26" i="26"/>
  <c r="E24" i="26"/>
  <c r="E22" i="26"/>
  <c r="E20" i="26"/>
  <c r="E18" i="26"/>
  <c r="E16" i="26"/>
  <c r="E14" i="26"/>
  <c r="E12" i="26"/>
  <c r="E10" i="26"/>
  <c r="E8" i="26"/>
  <c r="B10" i="26"/>
  <c r="D10" i="26"/>
  <c r="B12" i="26"/>
  <c r="D12" i="26" s="1"/>
  <c r="B14" i="26"/>
  <c r="D14" i="26" s="1"/>
  <c r="B16" i="26"/>
  <c r="D16" i="26"/>
  <c r="B18" i="26"/>
  <c r="D18" i="26" s="1"/>
  <c r="B20" i="26"/>
  <c r="D20" i="26" s="1"/>
  <c r="B22" i="26"/>
  <c r="D22" i="26"/>
  <c r="B24" i="26"/>
  <c r="D24" i="26" s="1"/>
  <c r="B26" i="26"/>
  <c r="D26" i="26" s="1"/>
  <c r="B28" i="26"/>
  <c r="D28" i="26"/>
  <c r="B30" i="26"/>
  <c r="D30" i="26" s="1"/>
  <c r="B32" i="26"/>
  <c r="D32" i="26" s="1"/>
  <c r="B34" i="26"/>
  <c r="D34" i="26"/>
  <c r="B36" i="26"/>
  <c r="D36" i="26" s="1"/>
  <c r="B38" i="26"/>
  <c r="D38" i="26" s="1"/>
  <c r="B40" i="26"/>
  <c r="D40" i="26"/>
  <c r="B48" i="26"/>
  <c r="D48" i="26" s="1"/>
  <c r="B50" i="26"/>
  <c r="D50" i="26" s="1"/>
  <c r="D8" i="26"/>
  <c r="O66" i="27"/>
  <c r="O64" i="27"/>
  <c r="O62" i="27"/>
  <c r="O60" i="27"/>
  <c r="O58" i="27"/>
  <c r="O56" i="27"/>
  <c r="O54" i="27"/>
  <c r="O52" i="27"/>
  <c r="O50" i="27"/>
  <c r="O48" i="27"/>
  <c r="O46" i="27"/>
  <c r="O44" i="27"/>
  <c r="O42" i="27"/>
  <c r="O40" i="27"/>
  <c r="O38" i="27"/>
  <c r="O36" i="27"/>
  <c r="O34" i="27"/>
  <c r="O32" i="27"/>
  <c r="O30" i="27"/>
  <c r="O28" i="27"/>
  <c r="O26" i="27"/>
  <c r="O24" i="27"/>
  <c r="O22" i="27"/>
  <c r="O20" i="27"/>
  <c r="O18" i="27"/>
  <c r="O16" i="27"/>
  <c r="O14" i="27"/>
  <c r="O12" i="27"/>
  <c r="O10" i="27"/>
  <c r="O8" i="27"/>
  <c r="M66" i="27"/>
  <c r="K66" i="27"/>
  <c r="I66" i="27"/>
  <c r="G66" i="27"/>
  <c r="E66" i="27"/>
  <c r="B66" i="27"/>
  <c r="D66" i="27"/>
  <c r="B8" i="27"/>
  <c r="M52" i="27"/>
  <c r="K52" i="27"/>
  <c r="I52" i="27"/>
  <c r="G52" i="27"/>
  <c r="E52" i="27"/>
  <c r="B52" i="27"/>
  <c r="D52" i="27"/>
  <c r="M64" i="27"/>
  <c r="K64" i="27"/>
  <c r="I64" i="27"/>
  <c r="G64" i="27"/>
  <c r="E64" i="27"/>
  <c r="B64" i="27"/>
  <c r="D64" i="27"/>
  <c r="M62" i="27"/>
  <c r="K62" i="27"/>
  <c r="I62" i="27"/>
  <c r="G62" i="27"/>
  <c r="E62" i="27"/>
  <c r="B62" i="27"/>
  <c r="D62" i="27" s="1"/>
  <c r="M60" i="27"/>
  <c r="K60" i="27"/>
  <c r="I60" i="27"/>
  <c r="G60" i="27"/>
  <c r="E60" i="27"/>
  <c r="B60" i="27"/>
  <c r="D60" i="27"/>
  <c r="M58" i="27"/>
  <c r="K58" i="27"/>
  <c r="I58" i="27"/>
  <c r="G58" i="27"/>
  <c r="E58" i="27"/>
  <c r="B58" i="27"/>
  <c r="D58" i="27"/>
  <c r="M56" i="27"/>
  <c r="K56" i="27"/>
  <c r="I56" i="27"/>
  <c r="G56" i="27"/>
  <c r="E56" i="27"/>
  <c r="B56" i="27"/>
  <c r="D56" i="27" s="1"/>
  <c r="M54" i="27"/>
  <c r="K54" i="27"/>
  <c r="I54" i="27"/>
  <c r="G54" i="27"/>
  <c r="E54" i="27"/>
  <c r="B54" i="27"/>
  <c r="D54" i="27" s="1"/>
  <c r="M46" i="27"/>
  <c r="K46" i="27"/>
  <c r="I46" i="27"/>
  <c r="G46" i="27"/>
  <c r="E46" i="27"/>
  <c r="B46" i="27"/>
  <c r="D46" i="27"/>
  <c r="M44" i="27"/>
  <c r="K44" i="27"/>
  <c r="I44" i="27"/>
  <c r="G44" i="27"/>
  <c r="E44" i="27"/>
  <c r="B44" i="27"/>
  <c r="D44" i="27"/>
  <c r="M42" i="27"/>
  <c r="K42" i="27"/>
  <c r="I42" i="27"/>
  <c r="G42" i="27"/>
  <c r="E42" i="27"/>
  <c r="B42" i="27"/>
  <c r="D42" i="27"/>
  <c r="M50" i="27"/>
  <c r="K50" i="27"/>
  <c r="I50" i="27"/>
  <c r="G50" i="27"/>
  <c r="M48" i="27"/>
  <c r="K48" i="27"/>
  <c r="I48" i="27"/>
  <c r="G48" i="27"/>
  <c r="M40" i="27"/>
  <c r="K40" i="27"/>
  <c r="I40" i="27"/>
  <c r="G40" i="27"/>
  <c r="M38" i="27"/>
  <c r="K38" i="27"/>
  <c r="I38" i="27"/>
  <c r="G38" i="27"/>
  <c r="M36" i="27"/>
  <c r="K36" i="27"/>
  <c r="I36" i="27"/>
  <c r="G36" i="27"/>
  <c r="M34" i="27"/>
  <c r="K34" i="27"/>
  <c r="I34" i="27"/>
  <c r="G34" i="27"/>
  <c r="M32" i="27"/>
  <c r="K32" i="27"/>
  <c r="I32" i="27"/>
  <c r="G32" i="27"/>
  <c r="M30" i="27"/>
  <c r="K30" i="27"/>
  <c r="I30" i="27"/>
  <c r="G30" i="27"/>
  <c r="M28" i="27"/>
  <c r="K28" i="27"/>
  <c r="I28" i="27"/>
  <c r="G28" i="27"/>
  <c r="M26" i="27"/>
  <c r="K26" i="27"/>
  <c r="I26" i="27"/>
  <c r="G26" i="27"/>
  <c r="M24" i="27"/>
  <c r="K24" i="27"/>
  <c r="I24" i="27"/>
  <c r="G24" i="27"/>
  <c r="M22" i="27"/>
  <c r="K22" i="27"/>
  <c r="I22" i="27"/>
  <c r="G22" i="27"/>
  <c r="M20" i="27"/>
  <c r="K20" i="27"/>
  <c r="I20" i="27"/>
  <c r="G20" i="27"/>
  <c r="M18" i="27"/>
  <c r="K18" i="27"/>
  <c r="I18" i="27"/>
  <c r="G18" i="27"/>
  <c r="M16" i="27"/>
  <c r="K16" i="27"/>
  <c r="I16" i="27"/>
  <c r="G16" i="27"/>
  <c r="M14" i="27"/>
  <c r="K14" i="27"/>
  <c r="I14" i="27"/>
  <c r="G14" i="27"/>
  <c r="M12" i="27"/>
  <c r="K12" i="27"/>
  <c r="I12" i="27"/>
  <c r="G12" i="27"/>
  <c r="M10" i="27"/>
  <c r="K10" i="27"/>
  <c r="I10" i="27"/>
  <c r="G10" i="27"/>
  <c r="M8" i="27"/>
  <c r="K8" i="27"/>
  <c r="I8" i="27"/>
  <c r="G8" i="27"/>
  <c r="E50" i="27"/>
  <c r="E48" i="27"/>
  <c r="E40" i="27"/>
  <c r="E38" i="27"/>
  <c r="E36" i="27"/>
  <c r="E34" i="27"/>
  <c r="E32" i="27"/>
  <c r="E30" i="27"/>
  <c r="E28" i="27"/>
  <c r="E26" i="27"/>
  <c r="E24" i="27"/>
  <c r="E22" i="27"/>
  <c r="E20" i="27"/>
  <c r="E18" i="27"/>
  <c r="E16" i="27"/>
  <c r="E14" i="27"/>
  <c r="E12" i="27"/>
  <c r="E10" i="27"/>
  <c r="E8" i="27"/>
  <c r="B10" i="27"/>
  <c r="D10" i="27"/>
  <c r="B12" i="27"/>
  <c r="D12" i="27"/>
  <c r="B14" i="27"/>
  <c r="D14" i="27"/>
  <c r="B16" i="27"/>
  <c r="D16" i="27"/>
  <c r="B18" i="27"/>
  <c r="D18" i="27"/>
  <c r="B20" i="27"/>
  <c r="D20" i="27"/>
  <c r="B22" i="27"/>
  <c r="D22" i="27"/>
  <c r="B24" i="27"/>
  <c r="D24" i="27"/>
  <c r="B26" i="27"/>
  <c r="D26" i="27"/>
  <c r="B28" i="27"/>
  <c r="D28" i="27"/>
  <c r="B30" i="27"/>
  <c r="D30" i="27"/>
  <c r="B32" i="27"/>
  <c r="D32" i="27"/>
  <c r="B34" i="27"/>
  <c r="D34" i="27"/>
  <c r="B36" i="27"/>
  <c r="D36" i="27"/>
  <c r="B38" i="27"/>
  <c r="D38" i="27"/>
  <c r="B40" i="27"/>
  <c r="D40" i="27"/>
  <c r="B48" i="27"/>
  <c r="D48" i="27"/>
  <c r="B50" i="27"/>
  <c r="D50" i="27"/>
  <c r="D8" i="27"/>
  <c r="O66" i="28"/>
  <c r="O64" i="28"/>
  <c r="O62" i="28"/>
  <c r="O60" i="28"/>
  <c r="O58" i="28"/>
  <c r="O56" i="28"/>
  <c r="O54" i="28"/>
  <c r="O52" i="28"/>
  <c r="O50" i="28"/>
  <c r="O48" i="28"/>
  <c r="O46" i="28"/>
  <c r="O44" i="28"/>
  <c r="O42" i="28"/>
  <c r="O40" i="28"/>
  <c r="O38" i="28"/>
  <c r="O36" i="28"/>
  <c r="O34" i="28"/>
  <c r="O32" i="28"/>
  <c r="O30" i="28"/>
  <c r="O28" i="28"/>
  <c r="O26" i="28"/>
  <c r="O24" i="28"/>
  <c r="O22" i="28"/>
  <c r="O20" i="28"/>
  <c r="O18" i="28"/>
  <c r="O16" i="28"/>
  <c r="O14" i="28"/>
  <c r="O12" i="28"/>
  <c r="O10" i="28"/>
  <c r="O8" i="28"/>
  <c r="M66" i="28"/>
  <c r="K66" i="28"/>
  <c r="I66" i="28"/>
  <c r="G66" i="28"/>
  <c r="E66" i="28"/>
  <c r="B66" i="28"/>
  <c r="D66" i="28"/>
  <c r="B8" i="28"/>
  <c r="M52" i="28"/>
  <c r="K52" i="28"/>
  <c r="I52" i="28"/>
  <c r="G52" i="28"/>
  <c r="E52" i="28"/>
  <c r="B52" i="28"/>
  <c r="D52" i="28"/>
  <c r="M64" i="28"/>
  <c r="K64" i="28"/>
  <c r="I64" i="28"/>
  <c r="G64" i="28"/>
  <c r="E64" i="28"/>
  <c r="B64" i="28"/>
  <c r="D64" i="28" s="1"/>
  <c r="M62" i="28"/>
  <c r="K62" i="28"/>
  <c r="I62" i="28"/>
  <c r="G62" i="28"/>
  <c r="E62" i="28"/>
  <c r="B62" i="28"/>
  <c r="M60" i="28"/>
  <c r="K60" i="28"/>
  <c r="I60" i="28"/>
  <c r="G60" i="28"/>
  <c r="E60" i="28"/>
  <c r="B60" i="28"/>
  <c r="D60" i="28"/>
  <c r="M58" i="28"/>
  <c r="K58" i="28"/>
  <c r="I58" i="28"/>
  <c r="G58" i="28"/>
  <c r="E58" i="28"/>
  <c r="B58" i="28"/>
  <c r="D58" i="28"/>
  <c r="M56" i="28"/>
  <c r="K56" i="28"/>
  <c r="I56" i="28"/>
  <c r="G56" i="28"/>
  <c r="E56" i="28"/>
  <c r="B56" i="28"/>
  <c r="D56" i="28"/>
  <c r="M54" i="28"/>
  <c r="K54" i="28"/>
  <c r="I54" i="28"/>
  <c r="G54" i="28"/>
  <c r="E54" i="28"/>
  <c r="B54" i="28"/>
  <c r="D54" i="28" s="1"/>
  <c r="M46" i="28"/>
  <c r="K46" i="28"/>
  <c r="I46" i="28"/>
  <c r="G46" i="28"/>
  <c r="E46" i="28"/>
  <c r="B46" i="28"/>
  <c r="D46" i="28" s="1"/>
  <c r="M44" i="28"/>
  <c r="K44" i="28"/>
  <c r="I44" i="28"/>
  <c r="G44" i="28"/>
  <c r="E44" i="28"/>
  <c r="B44" i="28"/>
  <c r="D44" i="28"/>
  <c r="M42" i="28"/>
  <c r="K42" i="28"/>
  <c r="I42" i="28"/>
  <c r="G42" i="28"/>
  <c r="E42" i="28"/>
  <c r="B42" i="28"/>
  <c r="D42" i="28"/>
  <c r="M50" i="28"/>
  <c r="K50" i="28"/>
  <c r="I50" i="28"/>
  <c r="G50" i="28"/>
  <c r="M48" i="28"/>
  <c r="K48" i="28"/>
  <c r="I48" i="28"/>
  <c r="G48" i="28"/>
  <c r="M40" i="28"/>
  <c r="K40" i="28"/>
  <c r="I40" i="28"/>
  <c r="G40" i="28"/>
  <c r="M38" i="28"/>
  <c r="K38" i="28"/>
  <c r="I38" i="28"/>
  <c r="G38" i="28"/>
  <c r="M36" i="28"/>
  <c r="K36" i="28"/>
  <c r="I36" i="28"/>
  <c r="G36" i="28"/>
  <c r="M34" i="28"/>
  <c r="K34" i="28"/>
  <c r="I34" i="28"/>
  <c r="G34" i="28"/>
  <c r="M32" i="28"/>
  <c r="K32" i="28"/>
  <c r="I32" i="28"/>
  <c r="G32" i="28"/>
  <c r="M30" i="28"/>
  <c r="K30" i="28"/>
  <c r="I30" i="28"/>
  <c r="G30" i="28"/>
  <c r="M28" i="28"/>
  <c r="K28" i="28"/>
  <c r="I28" i="28"/>
  <c r="G28" i="28"/>
  <c r="M26" i="28"/>
  <c r="K26" i="28"/>
  <c r="I26" i="28"/>
  <c r="G26" i="28"/>
  <c r="M24" i="28"/>
  <c r="K24" i="28"/>
  <c r="I24" i="28"/>
  <c r="G24" i="28"/>
  <c r="M22" i="28"/>
  <c r="K22" i="28"/>
  <c r="I22" i="28"/>
  <c r="G22" i="28"/>
  <c r="M20" i="28"/>
  <c r="K20" i="28"/>
  <c r="I20" i="28"/>
  <c r="G20" i="28"/>
  <c r="M18" i="28"/>
  <c r="K18" i="28"/>
  <c r="I18" i="28"/>
  <c r="G18" i="28"/>
  <c r="M16" i="28"/>
  <c r="K16" i="28"/>
  <c r="I16" i="28"/>
  <c r="G16" i="28"/>
  <c r="M14" i="28"/>
  <c r="K14" i="28"/>
  <c r="I14" i="28"/>
  <c r="G14" i="28"/>
  <c r="M12" i="28"/>
  <c r="K12" i="28"/>
  <c r="I12" i="28"/>
  <c r="G12" i="28"/>
  <c r="M10" i="28"/>
  <c r="K10" i="28"/>
  <c r="I10" i="28"/>
  <c r="G10" i="28"/>
  <c r="M8" i="28"/>
  <c r="K8" i="28"/>
  <c r="I8" i="28"/>
  <c r="G8" i="28"/>
  <c r="E50" i="28"/>
  <c r="E48" i="28"/>
  <c r="E40" i="28"/>
  <c r="E38" i="28"/>
  <c r="E36" i="28"/>
  <c r="E34" i="28"/>
  <c r="E32" i="28"/>
  <c r="E30" i="28"/>
  <c r="E28" i="28"/>
  <c r="E26" i="28"/>
  <c r="E24" i="28"/>
  <c r="E22" i="28"/>
  <c r="E20" i="28"/>
  <c r="E18" i="28"/>
  <c r="E16" i="28"/>
  <c r="E14" i="28"/>
  <c r="E12" i="28"/>
  <c r="E10" i="28"/>
  <c r="E8" i="28"/>
  <c r="B10" i="28"/>
  <c r="D10" i="28"/>
  <c r="B12" i="28"/>
  <c r="D12" i="28" s="1"/>
  <c r="B14" i="28"/>
  <c r="D14" i="28" s="1"/>
  <c r="B16" i="28"/>
  <c r="D16" i="28"/>
  <c r="B18" i="28"/>
  <c r="D18" i="28" s="1"/>
  <c r="B20" i="28"/>
  <c r="D20" i="28" s="1"/>
  <c r="B22" i="28"/>
  <c r="D22" i="28"/>
  <c r="B24" i="28"/>
  <c r="D24" i="28" s="1"/>
  <c r="B26" i="28"/>
  <c r="D26" i="28" s="1"/>
  <c r="B28" i="28"/>
  <c r="D28" i="28"/>
  <c r="B30" i="28"/>
  <c r="D30" i="28" s="1"/>
  <c r="B32" i="28"/>
  <c r="D32" i="28" s="1"/>
  <c r="B34" i="28"/>
  <c r="D34" i="28"/>
  <c r="B36" i="28"/>
  <c r="D36" i="28" s="1"/>
  <c r="B38" i="28"/>
  <c r="D38" i="28" s="1"/>
  <c r="B40" i="28"/>
  <c r="D40" i="28"/>
  <c r="B48" i="28"/>
  <c r="D48" i="28" s="1"/>
  <c r="B50" i="28"/>
  <c r="D50" i="28" s="1"/>
  <c r="D8" i="28"/>
  <c r="O66" i="29"/>
  <c r="O64" i="29"/>
  <c r="O62" i="29"/>
  <c r="O60" i="29"/>
  <c r="O58" i="29"/>
  <c r="O56" i="29"/>
  <c r="O54" i="29"/>
  <c r="O52" i="29"/>
  <c r="O50" i="29"/>
  <c r="O48" i="29"/>
  <c r="O46" i="29"/>
  <c r="O44" i="29"/>
  <c r="O42" i="29"/>
  <c r="O40" i="29"/>
  <c r="O38" i="29"/>
  <c r="O36" i="29"/>
  <c r="O34" i="29"/>
  <c r="O32" i="29"/>
  <c r="O30" i="29"/>
  <c r="O28" i="29"/>
  <c r="O26" i="29"/>
  <c r="O24" i="29"/>
  <c r="O22" i="29"/>
  <c r="O20" i="29"/>
  <c r="O18" i="29"/>
  <c r="O16" i="29"/>
  <c r="O14" i="29"/>
  <c r="O12" i="29"/>
  <c r="O10" i="29"/>
  <c r="O8" i="29"/>
  <c r="M66" i="29"/>
  <c r="K66" i="29"/>
  <c r="I66" i="29"/>
  <c r="G66" i="29"/>
  <c r="E66" i="29"/>
  <c r="B66" i="29"/>
  <c r="B8" i="29"/>
  <c r="D52" i="29" s="1"/>
  <c r="M52" i="29"/>
  <c r="K52" i="29"/>
  <c r="I52" i="29"/>
  <c r="G52" i="29"/>
  <c r="E52" i="29"/>
  <c r="B52" i="29"/>
  <c r="M64" i="29"/>
  <c r="K64" i="29"/>
  <c r="I64" i="29"/>
  <c r="G64" i="29"/>
  <c r="E64" i="29"/>
  <c r="B64" i="29"/>
  <c r="M62" i="29"/>
  <c r="K62" i="29"/>
  <c r="I62" i="29"/>
  <c r="G62" i="29"/>
  <c r="E62" i="29"/>
  <c r="B62" i="29"/>
  <c r="D62" i="29" s="1"/>
  <c r="M60" i="29"/>
  <c r="K60" i="29"/>
  <c r="I60" i="29"/>
  <c r="G60" i="29"/>
  <c r="E60" i="29"/>
  <c r="B60" i="29"/>
  <c r="M58" i="29"/>
  <c r="K58" i="29"/>
  <c r="I58" i="29"/>
  <c r="G58" i="29"/>
  <c r="E58" i="29"/>
  <c r="B58" i="29"/>
  <c r="M56" i="29"/>
  <c r="K56" i="29"/>
  <c r="I56" i="29"/>
  <c r="G56" i="29"/>
  <c r="E56" i="29"/>
  <c r="B56" i="29"/>
  <c r="D56" i="29"/>
  <c r="M54" i="29"/>
  <c r="K54" i="29"/>
  <c r="I54" i="29"/>
  <c r="G54" i="29"/>
  <c r="E54" i="29"/>
  <c r="B54" i="29"/>
  <c r="D54" i="29" s="1"/>
  <c r="M46" i="29"/>
  <c r="K46" i="29"/>
  <c r="I46" i="29"/>
  <c r="G46" i="29"/>
  <c r="E46" i="29"/>
  <c r="B46" i="29"/>
  <c r="D46" i="29" s="1"/>
  <c r="M44" i="29"/>
  <c r="K44" i="29"/>
  <c r="I44" i="29"/>
  <c r="G44" i="29"/>
  <c r="E44" i="29"/>
  <c r="B44" i="29"/>
  <c r="M42" i="29"/>
  <c r="K42" i="29"/>
  <c r="I42" i="29"/>
  <c r="G42" i="29"/>
  <c r="E42" i="29"/>
  <c r="B42" i="29"/>
  <c r="D42" i="29" s="1"/>
  <c r="M50" i="29"/>
  <c r="K50" i="29"/>
  <c r="I50" i="29"/>
  <c r="G50" i="29"/>
  <c r="M48" i="29"/>
  <c r="K48" i="29"/>
  <c r="I48" i="29"/>
  <c r="G48" i="29"/>
  <c r="M40" i="29"/>
  <c r="K40" i="29"/>
  <c r="I40" i="29"/>
  <c r="G40" i="29"/>
  <c r="M38" i="29"/>
  <c r="K38" i="29"/>
  <c r="I38" i="29"/>
  <c r="G38" i="29"/>
  <c r="M36" i="29"/>
  <c r="K36" i="29"/>
  <c r="I36" i="29"/>
  <c r="G36" i="29"/>
  <c r="M34" i="29"/>
  <c r="K34" i="29"/>
  <c r="I34" i="29"/>
  <c r="G34" i="29"/>
  <c r="M32" i="29"/>
  <c r="K32" i="29"/>
  <c r="I32" i="29"/>
  <c r="G32" i="29"/>
  <c r="M30" i="29"/>
  <c r="K30" i="29"/>
  <c r="I30" i="29"/>
  <c r="G30" i="29"/>
  <c r="M28" i="29"/>
  <c r="K28" i="29"/>
  <c r="I28" i="29"/>
  <c r="G28" i="29"/>
  <c r="M26" i="29"/>
  <c r="K26" i="29"/>
  <c r="I26" i="29"/>
  <c r="G26" i="29"/>
  <c r="M24" i="29"/>
  <c r="K24" i="29"/>
  <c r="I24" i="29"/>
  <c r="G24" i="29"/>
  <c r="M22" i="29"/>
  <c r="K22" i="29"/>
  <c r="I22" i="29"/>
  <c r="G22" i="29"/>
  <c r="M20" i="29"/>
  <c r="K20" i="29"/>
  <c r="I20" i="29"/>
  <c r="G20" i="29"/>
  <c r="M18" i="29"/>
  <c r="K18" i="29"/>
  <c r="I18" i="29"/>
  <c r="G18" i="29"/>
  <c r="M16" i="29"/>
  <c r="K16" i="29"/>
  <c r="I16" i="29"/>
  <c r="G16" i="29"/>
  <c r="M14" i="29"/>
  <c r="K14" i="29"/>
  <c r="I14" i="29"/>
  <c r="G14" i="29"/>
  <c r="M12" i="29"/>
  <c r="K12" i="29"/>
  <c r="I12" i="29"/>
  <c r="G12" i="29"/>
  <c r="M10" i="29"/>
  <c r="K10" i="29"/>
  <c r="I10" i="29"/>
  <c r="G10" i="29"/>
  <c r="M8" i="29"/>
  <c r="K8" i="29"/>
  <c r="I8" i="29"/>
  <c r="G8" i="29"/>
  <c r="E50" i="29"/>
  <c r="E48" i="29"/>
  <c r="E40" i="29"/>
  <c r="E38" i="29"/>
  <c r="E36" i="29"/>
  <c r="E34" i="29"/>
  <c r="E32" i="29"/>
  <c r="E30" i="29"/>
  <c r="E28" i="29"/>
  <c r="E26" i="29"/>
  <c r="E24" i="29"/>
  <c r="E22" i="29"/>
  <c r="E20" i="29"/>
  <c r="E18" i="29"/>
  <c r="E16" i="29"/>
  <c r="E14" i="29"/>
  <c r="E12" i="29"/>
  <c r="E10" i="29"/>
  <c r="E8" i="29"/>
  <c r="B10" i="29"/>
  <c r="B12" i="29"/>
  <c r="D12" i="29" s="1"/>
  <c r="B14" i="29"/>
  <c r="D14" i="29" s="1"/>
  <c r="B16" i="29"/>
  <c r="B18" i="29"/>
  <c r="D18" i="29" s="1"/>
  <c r="B20" i="29"/>
  <c r="D20" i="29" s="1"/>
  <c r="B22" i="29"/>
  <c r="B24" i="29"/>
  <c r="D24" i="29" s="1"/>
  <c r="B26" i="29"/>
  <c r="D26" i="29" s="1"/>
  <c r="B28" i="29"/>
  <c r="B30" i="29"/>
  <c r="D30" i="29" s="1"/>
  <c r="B32" i="29"/>
  <c r="D32" i="29" s="1"/>
  <c r="B34" i="29"/>
  <c r="B36" i="29"/>
  <c r="D36" i="29" s="1"/>
  <c r="B38" i="29"/>
  <c r="D38" i="29" s="1"/>
  <c r="B40" i="29"/>
  <c r="B48" i="29"/>
  <c r="D48" i="29" s="1"/>
  <c r="B50" i="29"/>
  <c r="D50" i="29" s="1"/>
  <c r="O66" i="30"/>
  <c r="O64" i="30"/>
  <c r="O62" i="30"/>
  <c r="O60" i="30"/>
  <c r="O58" i="30"/>
  <c r="O56" i="30"/>
  <c r="O54" i="30"/>
  <c r="O52" i="30"/>
  <c r="O50" i="30"/>
  <c r="O48" i="30"/>
  <c r="O46" i="30"/>
  <c r="O44" i="30"/>
  <c r="O42" i="30"/>
  <c r="O40" i="30"/>
  <c r="O38" i="30"/>
  <c r="O36" i="30"/>
  <c r="O34" i="30"/>
  <c r="O32" i="30"/>
  <c r="O30" i="30"/>
  <c r="O28" i="30"/>
  <c r="O26" i="30"/>
  <c r="O24" i="30"/>
  <c r="O22" i="30"/>
  <c r="O20" i="30"/>
  <c r="O18" i="30"/>
  <c r="O16" i="30"/>
  <c r="O14" i="30"/>
  <c r="O12" i="30"/>
  <c r="O10" i="30"/>
  <c r="O8" i="30"/>
  <c r="M66" i="30"/>
  <c r="K66" i="30"/>
  <c r="I66" i="30"/>
  <c r="G66" i="30"/>
  <c r="E66" i="30"/>
  <c r="B66" i="30"/>
  <c r="B8" i="30"/>
  <c r="D62" i="30" s="1"/>
  <c r="M52" i="30"/>
  <c r="K52" i="30"/>
  <c r="I52" i="30"/>
  <c r="G52" i="30"/>
  <c r="E52" i="30"/>
  <c r="B52" i="30"/>
  <c r="D52" i="30" s="1"/>
  <c r="M64" i="30"/>
  <c r="K64" i="30"/>
  <c r="I64" i="30"/>
  <c r="G64" i="30"/>
  <c r="E64" i="30"/>
  <c r="B64" i="30"/>
  <c r="D64" i="30" s="1"/>
  <c r="M62" i="30"/>
  <c r="K62" i="30"/>
  <c r="I62" i="30"/>
  <c r="G62" i="30"/>
  <c r="E62" i="30"/>
  <c r="B62" i="30"/>
  <c r="M60" i="30"/>
  <c r="K60" i="30"/>
  <c r="I60" i="30"/>
  <c r="G60" i="30"/>
  <c r="E60" i="30"/>
  <c r="B60" i="30"/>
  <c r="M58" i="30"/>
  <c r="K58" i="30"/>
  <c r="I58" i="30"/>
  <c r="G58" i="30"/>
  <c r="E58" i="30"/>
  <c r="B58" i="30"/>
  <c r="M56" i="30"/>
  <c r="K56" i="30"/>
  <c r="I56" i="30"/>
  <c r="G56" i="30"/>
  <c r="E56" i="30"/>
  <c r="B56" i="30"/>
  <c r="D56" i="30"/>
  <c r="M54" i="30"/>
  <c r="K54" i="30"/>
  <c r="I54" i="30"/>
  <c r="G54" i="30"/>
  <c r="E54" i="30"/>
  <c r="B54" i="30"/>
  <c r="D54" i="30" s="1"/>
  <c r="M46" i="30"/>
  <c r="K46" i="30"/>
  <c r="I46" i="30"/>
  <c r="G46" i="30"/>
  <c r="E46" i="30"/>
  <c r="B46" i="30"/>
  <c r="D46" i="30" s="1"/>
  <c r="M44" i="30"/>
  <c r="K44" i="30"/>
  <c r="I44" i="30"/>
  <c r="G44" i="30"/>
  <c r="E44" i="30"/>
  <c r="B44" i="30"/>
  <c r="M42" i="30"/>
  <c r="K42" i="30"/>
  <c r="I42" i="30"/>
  <c r="G42" i="30"/>
  <c r="E42" i="30"/>
  <c r="B42" i="30"/>
  <c r="D42" i="30" s="1"/>
  <c r="M50" i="30"/>
  <c r="K50" i="30"/>
  <c r="I50" i="30"/>
  <c r="G50" i="30"/>
  <c r="M48" i="30"/>
  <c r="K48" i="30"/>
  <c r="I48" i="30"/>
  <c r="G48" i="30"/>
  <c r="M40" i="30"/>
  <c r="K40" i="30"/>
  <c r="I40" i="30"/>
  <c r="G40" i="30"/>
  <c r="M38" i="30"/>
  <c r="K38" i="30"/>
  <c r="I38" i="30"/>
  <c r="G38" i="30"/>
  <c r="M36" i="30"/>
  <c r="K36" i="30"/>
  <c r="I36" i="30"/>
  <c r="G36" i="30"/>
  <c r="M34" i="30"/>
  <c r="K34" i="30"/>
  <c r="I34" i="30"/>
  <c r="G34" i="30"/>
  <c r="M32" i="30"/>
  <c r="K32" i="30"/>
  <c r="I32" i="30"/>
  <c r="G32" i="30"/>
  <c r="M30" i="30"/>
  <c r="K30" i="30"/>
  <c r="I30" i="30"/>
  <c r="G30" i="30"/>
  <c r="M28" i="30"/>
  <c r="K28" i="30"/>
  <c r="I28" i="30"/>
  <c r="G28" i="30"/>
  <c r="M26" i="30"/>
  <c r="K26" i="30"/>
  <c r="I26" i="30"/>
  <c r="G26" i="30"/>
  <c r="M24" i="30"/>
  <c r="K24" i="30"/>
  <c r="I24" i="30"/>
  <c r="G24" i="30"/>
  <c r="M22" i="30"/>
  <c r="K22" i="30"/>
  <c r="I22" i="30"/>
  <c r="G22" i="30"/>
  <c r="M20" i="30"/>
  <c r="K20" i="30"/>
  <c r="I20" i="30"/>
  <c r="G20" i="30"/>
  <c r="M18" i="30"/>
  <c r="K18" i="30"/>
  <c r="I18" i="30"/>
  <c r="G18" i="30"/>
  <c r="M16" i="30"/>
  <c r="K16" i="30"/>
  <c r="I16" i="30"/>
  <c r="G16" i="30"/>
  <c r="M14" i="30"/>
  <c r="K14" i="30"/>
  <c r="I14" i="30"/>
  <c r="G14" i="30"/>
  <c r="M12" i="30"/>
  <c r="K12" i="30"/>
  <c r="I12" i="30"/>
  <c r="G12" i="30"/>
  <c r="M10" i="30"/>
  <c r="K10" i="30"/>
  <c r="I10" i="30"/>
  <c r="G10" i="30"/>
  <c r="M8" i="30"/>
  <c r="K8" i="30"/>
  <c r="I8" i="30"/>
  <c r="G8" i="30"/>
  <c r="E50" i="30"/>
  <c r="E48" i="30"/>
  <c r="E40" i="30"/>
  <c r="E38" i="30"/>
  <c r="E36" i="30"/>
  <c r="E34" i="30"/>
  <c r="E32" i="30"/>
  <c r="E30" i="30"/>
  <c r="E28" i="30"/>
  <c r="E26" i="30"/>
  <c r="E24" i="30"/>
  <c r="E22" i="30"/>
  <c r="E20" i="30"/>
  <c r="E18" i="30"/>
  <c r="E16" i="30"/>
  <c r="E14" i="30"/>
  <c r="E12" i="30"/>
  <c r="E10" i="30"/>
  <c r="E8" i="30"/>
  <c r="B10" i="30"/>
  <c r="B12" i="30"/>
  <c r="D12" i="30" s="1"/>
  <c r="B14" i="30"/>
  <c r="B16" i="30"/>
  <c r="B18" i="30"/>
  <c r="D18" i="30" s="1"/>
  <c r="B20" i="30"/>
  <c r="B22" i="30"/>
  <c r="B24" i="30"/>
  <c r="D24" i="30" s="1"/>
  <c r="B26" i="30"/>
  <c r="B28" i="30"/>
  <c r="B30" i="30"/>
  <c r="D30" i="30" s="1"/>
  <c r="B32" i="30"/>
  <c r="B34" i="30"/>
  <c r="B36" i="30"/>
  <c r="D36" i="30" s="1"/>
  <c r="B38" i="30"/>
  <c r="B40" i="30"/>
  <c r="B48" i="30"/>
  <c r="D48" i="30" s="1"/>
  <c r="B50" i="30"/>
  <c r="O66" i="31"/>
  <c r="O64" i="31"/>
  <c r="O62" i="31"/>
  <c r="O60" i="31"/>
  <c r="O58" i="31"/>
  <c r="O56" i="31"/>
  <c r="O54" i="31"/>
  <c r="O52" i="31"/>
  <c r="O50" i="31"/>
  <c r="O48" i="31"/>
  <c r="O46" i="31"/>
  <c r="O44" i="31"/>
  <c r="O42" i="31"/>
  <c r="O40" i="31"/>
  <c r="O38" i="31"/>
  <c r="O36" i="31"/>
  <c r="O34" i="31"/>
  <c r="O32" i="31"/>
  <c r="O30" i="31"/>
  <c r="O28" i="31"/>
  <c r="O26" i="31"/>
  <c r="O24" i="31"/>
  <c r="O22" i="31"/>
  <c r="O20" i="31"/>
  <c r="O18" i="31"/>
  <c r="O16" i="31"/>
  <c r="O14" i="31"/>
  <c r="O12" i="31"/>
  <c r="O10" i="31"/>
  <c r="O8" i="31"/>
  <c r="M66" i="31"/>
  <c r="K66" i="31"/>
  <c r="I66" i="31"/>
  <c r="G66" i="31"/>
  <c r="E66" i="31"/>
  <c r="B66" i="31"/>
  <c r="B8" i="31"/>
  <c r="D62" i="31" s="1"/>
  <c r="D66" i="31"/>
  <c r="M52" i="31"/>
  <c r="K52" i="31"/>
  <c r="I52" i="31"/>
  <c r="G52" i="31"/>
  <c r="E52" i="31"/>
  <c r="B52" i="31"/>
  <c r="D52" i="31" s="1"/>
  <c r="M64" i="31"/>
  <c r="K64" i="31"/>
  <c r="I64" i="31"/>
  <c r="G64" i="31"/>
  <c r="E64" i="31"/>
  <c r="B64" i="31"/>
  <c r="D64" i="31" s="1"/>
  <c r="M62" i="31"/>
  <c r="K62" i="31"/>
  <c r="I62" i="31"/>
  <c r="G62" i="31"/>
  <c r="E62" i="31"/>
  <c r="B62" i="31"/>
  <c r="M60" i="31"/>
  <c r="K60" i="31"/>
  <c r="I60" i="31"/>
  <c r="G60" i="31"/>
  <c r="E60" i="31"/>
  <c r="B60" i="31"/>
  <c r="D60" i="31" s="1"/>
  <c r="M58" i="31"/>
  <c r="K58" i="31"/>
  <c r="I58" i="31"/>
  <c r="G58" i="31"/>
  <c r="E58" i="31"/>
  <c r="B58" i="31"/>
  <c r="D58" i="31"/>
  <c r="M56" i="31"/>
  <c r="K56" i="31"/>
  <c r="I56" i="31"/>
  <c r="G56" i="31"/>
  <c r="E56" i="31"/>
  <c r="B56" i="31"/>
  <c r="D56" i="31"/>
  <c r="M54" i="31"/>
  <c r="K54" i="31"/>
  <c r="I54" i="31"/>
  <c r="G54" i="31"/>
  <c r="E54" i="31"/>
  <c r="B54" i="31"/>
  <c r="D54" i="31" s="1"/>
  <c r="M46" i="31"/>
  <c r="K46" i="31"/>
  <c r="I46" i="31"/>
  <c r="G46" i="31"/>
  <c r="E46" i="31"/>
  <c r="B46" i="31"/>
  <c r="D46" i="31" s="1"/>
  <c r="M44" i="31"/>
  <c r="K44" i="31"/>
  <c r="I44" i="31"/>
  <c r="G44" i="31"/>
  <c r="E44" i="31"/>
  <c r="B44" i="31"/>
  <c r="M42" i="31"/>
  <c r="K42" i="31"/>
  <c r="I42" i="31"/>
  <c r="G42" i="31"/>
  <c r="E42" i="31"/>
  <c r="B42" i="31"/>
  <c r="D42" i="31" s="1"/>
  <c r="M50" i="31"/>
  <c r="K50" i="31"/>
  <c r="I50" i="31"/>
  <c r="G50" i="31"/>
  <c r="M48" i="31"/>
  <c r="K48" i="31"/>
  <c r="I48" i="31"/>
  <c r="G48" i="31"/>
  <c r="M40" i="31"/>
  <c r="K40" i="31"/>
  <c r="I40" i="31"/>
  <c r="G40" i="31"/>
  <c r="M38" i="31"/>
  <c r="K38" i="31"/>
  <c r="I38" i="31"/>
  <c r="G38" i="31"/>
  <c r="M36" i="31"/>
  <c r="K36" i="31"/>
  <c r="I36" i="31"/>
  <c r="G36" i="31"/>
  <c r="M34" i="31"/>
  <c r="K34" i="31"/>
  <c r="I34" i="31"/>
  <c r="G34" i="31"/>
  <c r="M32" i="31"/>
  <c r="K32" i="31"/>
  <c r="I32" i="31"/>
  <c r="G32" i="31"/>
  <c r="M30" i="31"/>
  <c r="K30" i="31"/>
  <c r="I30" i="31"/>
  <c r="G30" i="31"/>
  <c r="M28" i="31"/>
  <c r="K28" i="31"/>
  <c r="I28" i="31"/>
  <c r="G28" i="31"/>
  <c r="M26" i="31"/>
  <c r="K26" i="31"/>
  <c r="I26" i="31"/>
  <c r="G26" i="31"/>
  <c r="M24" i="31"/>
  <c r="K24" i="31"/>
  <c r="I24" i="31"/>
  <c r="G24" i="31"/>
  <c r="M22" i="31"/>
  <c r="K22" i="31"/>
  <c r="I22" i="31"/>
  <c r="G22" i="31"/>
  <c r="M20" i="31"/>
  <c r="K20" i="31"/>
  <c r="I20" i="31"/>
  <c r="G20" i="31"/>
  <c r="M18" i="31"/>
  <c r="K18" i="31"/>
  <c r="I18" i="31"/>
  <c r="G18" i="31"/>
  <c r="M16" i="31"/>
  <c r="K16" i="31"/>
  <c r="I16" i="31"/>
  <c r="G16" i="31"/>
  <c r="M14" i="31"/>
  <c r="K14" i="31"/>
  <c r="I14" i="31"/>
  <c r="G14" i="31"/>
  <c r="M12" i="31"/>
  <c r="K12" i="31"/>
  <c r="I12" i="31"/>
  <c r="G12" i="31"/>
  <c r="M10" i="31"/>
  <c r="K10" i="31"/>
  <c r="I10" i="31"/>
  <c r="G10" i="31"/>
  <c r="M8" i="31"/>
  <c r="K8" i="31"/>
  <c r="I8" i="31"/>
  <c r="G8" i="31"/>
  <c r="E50" i="31"/>
  <c r="E48" i="31"/>
  <c r="E40" i="31"/>
  <c r="E38" i="31"/>
  <c r="E36" i="31"/>
  <c r="E34" i="31"/>
  <c r="E32" i="31"/>
  <c r="E30" i="31"/>
  <c r="E28" i="31"/>
  <c r="E26" i="31"/>
  <c r="E24" i="31"/>
  <c r="E22" i="31"/>
  <c r="E20" i="31"/>
  <c r="E18" i="31"/>
  <c r="E16" i="31"/>
  <c r="E14" i="31"/>
  <c r="E12" i="31"/>
  <c r="E10" i="31"/>
  <c r="E8" i="31"/>
  <c r="B10" i="31"/>
  <c r="D10" i="31"/>
  <c r="B12" i="31"/>
  <c r="D12" i="31" s="1"/>
  <c r="B14" i="31"/>
  <c r="B16" i="31"/>
  <c r="D16" i="31"/>
  <c r="B18" i="31"/>
  <c r="D18" i="31" s="1"/>
  <c r="B20" i="31"/>
  <c r="B22" i="31"/>
  <c r="D22" i="31"/>
  <c r="B24" i="31"/>
  <c r="D24" i="31" s="1"/>
  <c r="B26" i="31"/>
  <c r="B28" i="31"/>
  <c r="D28" i="31"/>
  <c r="B30" i="31"/>
  <c r="D30" i="31" s="1"/>
  <c r="B32" i="31"/>
  <c r="B34" i="31"/>
  <c r="D34" i="31"/>
  <c r="B36" i="31"/>
  <c r="D36" i="31" s="1"/>
  <c r="B38" i="31"/>
  <c r="B40" i="31"/>
  <c r="D40" i="31"/>
  <c r="B48" i="31"/>
  <c r="D48" i="31" s="1"/>
  <c r="B50" i="31"/>
  <c r="O66" i="32"/>
  <c r="O64" i="32"/>
  <c r="O62" i="32"/>
  <c r="O60" i="32"/>
  <c r="O58" i="32"/>
  <c r="O56" i="32"/>
  <c r="O54" i="32"/>
  <c r="O52" i="32"/>
  <c r="O50" i="32"/>
  <c r="O48" i="32"/>
  <c r="O46" i="32"/>
  <c r="O44" i="32"/>
  <c r="O42" i="32"/>
  <c r="O40" i="32"/>
  <c r="O38" i="32"/>
  <c r="O36" i="32"/>
  <c r="O34" i="32"/>
  <c r="O32" i="32"/>
  <c r="O30" i="32"/>
  <c r="O28" i="32"/>
  <c r="O26" i="32"/>
  <c r="O24" i="32"/>
  <c r="O22" i="32"/>
  <c r="O20" i="32"/>
  <c r="O18" i="32"/>
  <c r="O16" i="32"/>
  <c r="O14" i="32"/>
  <c r="O12" i="32"/>
  <c r="O10" i="32"/>
  <c r="O8" i="32"/>
  <c r="M66" i="32"/>
  <c r="K66" i="32"/>
  <c r="I66" i="32"/>
  <c r="G66" i="32"/>
  <c r="E66" i="32"/>
  <c r="B66" i="32"/>
  <c r="B8" i="32"/>
  <c r="D62" i="32" s="1"/>
  <c r="D66" i="32"/>
  <c r="M52" i="32"/>
  <c r="K52" i="32"/>
  <c r="I52" i="32"/>
  <c r="G52" i="32"/>
  <c r="E52" i="32"/>
  <c r="B52" i="32"/>
  <c r="D52" i="32" s="1"/>
  <c r="M64" i="32"/>
  <c r="K64" i="32"/>
  <c r="I64" i="32"/>
  <c r="G64" i="32"/>
  <c r="E64" i="32"/>
  <c r="B64" i="32"/>
  <c r="D64" i="32" s="1"/>
  <c r="M62" i="32"/>
  <c r="K62" i="32"/>
  <c r="I62" i="32"/>
  <c r="G62" i="32"/>
  <c r="E62" i="32"/>
  <c r="B62" i="32"/>
  <c r="M60" i="32"/>
  <c r="K60" i="32"/>
  <c r="I60" i="32"/>
  <c r="G60" i="32"/>
  <c r="E60" i="32"/>
  <c r="B60" i="32"/>
  <c r="D60" i="32" s="1"/>
  <c r="M58" i="32"/>
  <c r="K58" i="32"/>
  <c r="I58" i="32"/>
  <c r="G58" i="32"/>
  <c r="E58" i="32"/>
  <c r="B58" i="32"/>
  <c r="D58" i="32"/>
  <c r="M56" i="32"/>
  <c r="K56" i="32"/>
  <c r="I56" i="32"/>
  <c r="G56" i="32"/>
  <c r="E56" i="32"/>
  <c r="B56" i="32"/>
  <c r="D56" i="32"/>
  <c r="M54" i="32"/>
  <c r="K54" i="32"/>
  <c r="I54" i="32"/>
  <c r="G54" i="32"/>
  <c r="E54" i="32"/>
  <c r="B54" i="32"/>
  <c r="D54" i="32" s="1"/>
  <c r="M46" i="32"/>
  <c r="K46" i="32"/>
  <c r="I46" i="32"/>
  <c r="G46" i="32"/>
  <c r="E46" i="32"/>
  <c r="B46" i="32"/>
  <c r="D46" i="32" s="1"/>
  <c r="M44" i="32"/>
  <c r="K44" i="32"/>
  <c r="I44" i="32"/>
  <c r="G44" i="32"/>
  <c r="E44" i="32"/>
  <c r="B44" i="32"/>
  <c r="M42" i="32"/>
  <c r="K42" i="32"/>
  <c r="I42" i="32"/>
  <c r="G42" i="32"/>
  <c r="E42" i="32"/>
  <c r="B42" i="32"/>
  <c r="D42" i="32" s="1"/>
  <c r="M50" i="32"/>
  <c r="K50" i="32"/>
  <c r="I50" i="32"/>
  <c r="G50" i="32"/>
  <c r="M48" i="32"/>
  <c r="K48" i="32"/>
  <c r="I48" i="32"/>
  <c r="G48" i="32"/>
  <c r="M40" i="32"/>
  <c r="K40" i="32"/>
  <c r="I40" i="32"/>
  <c r="G40" i="32"/>
  <c r="M38" i="32"/>
  <c r="K38" i="32"/>
  <c r="I38" i="32"/>
  <c r="G38" i="32"/>
  <c r="M36" i="32"/>
  <c r="K36" i="32"/>
  <c r="I36" i="32"/>
  <c r="G36" i="32"/>
  <c r="M34" i="32"/>
  <c r="K34" i="32"/>
  <c r="I34" i="32"/>
  <c r="G34" i="32"/>
  <c r="M32" i="32"/>
  <c r="K32" i="32"/>
  <c r="I32" i="32"/>
  <c r="G32" i="32"/>
  <c r="M30" i="32"/>
  <c r="K30" i="32"/>
  <c r="I30" i="32"/>
  <c r="G30" i="32"/>
  <c r="M28" i="32"/>
  <c r="K28" i="32"/>
  <c r="I28" i="32"/>
  <c r="G28" i="32"/>
  <c r="M26" i="32"/>
  <c r="K26" i="32"/>
  <c r="I26" i="32"/>
  <c r="G26" i="32"/>
  <c r="M24" i="32"/>
  <c r="K24" i="32"/>
  <c r="I24" i="32"/>
  <c r="G24" i="32"/>
  <c r="M22" i="32"/>
  <c r="K22" i="32"/>
  <c r="I22" i="32"/>
  <c r="G22" i="32"/>
  <c r="M20" i="32"/>
  <c r="K20" i="32"/>
  <c r="I20" i="32"/>
  <c r="G20" i="32"/>
  <c r="M18" i="32"/>
  <c r="K18" i="32"/>
  <c r="I18" i="32"/>
  <c r="G18" i="32"/>
  <c r="M16" i="32"/>
  <c r="K16" i="32"/>
  <c r="I16" i="32"/>
  <c r="G16" i="32"/>
  <c r="M14" i="32"/>
  <c r="K14" i="32"/>
  <c r="I14" i="32"/>
  <c r="G14" i="32"/>
  <c r="M12" i="32"/>
  <c r="K12" i="32"/>
  <c r="I12" i="32"/>
  <c r="G12" i="32"/>
  <c r="M10" i="32"/>
  <c r="K10" i="32"/>
  <c r="I10" i="32"/>
  <c r="G10" i="32"/>
  <c r="M8" i="32"/>
  <c r="K8" i="32"/>
  <c r="I8" i="32"/>
  <c r="G8" i="32"/>
  <c r="E50" i="32"/>
  <c r="E48" i="32"/>
  <c r="E40" i="32"/>
  <c r="E38" i="32"/>
  <c r="E36" i="32"/>
  <c r="E34" i="32"/>
  <c r="E32" i="32"/>
  <c r="E30" i="32"/>
  <c r="E28" i="32"/>
  <c r="E26" i="32"/>
  <c r="E24" i="32"/>
  <c r="E22" i="32"/>
  <c r="E20" i="32"/>
  <c r="E18" i="32"/>
  <c r="E16" i="32"/>
  <c r="E14" i="32"/>
  <c r="E12" i="32"/>
  <c r="E10" i="32"/>
  <c r="E8" i="32"/>
  <c r="B10" i="32"/>
  <c r="D10" i="32"/>
  <c r="B12" i="32"/>
  <c r="D12" i="32" s="1"/>
  <c r="B14" i="32"/>
  <c r="B16" i="32"/>
  <c r="D16" i="32"/>
  <c r="B18" i="32"/>
  <c r="D18" i="32" s="1"/>
  <c r="B20" i="32"/>
  <c r="B22" i="32"/>
  <c r="D22" i="32"/>
  <c r="B24" i="32"/>
  <c r="D24" i="32" s="1"/>
  <c r="B26" i="32"/>
  <c r="B28" i="32"/>
  <c r="D28" i="32"/>
  <c r="B30" i="32"/>
  <c r="D30" i="32" s="1"/>
  <c r="B32" i="32"/>
  <c r="B34" i="32"/>
  <c r="D34" i="32"/>
  <c r="B36" i="32"/>
  <c r="D36" i="32" s="1"/>
  <c r="B38" i="32"/>
  <c r="B40" i="32"/>
  <c r="D40" i="32"/>
  <c r="B48" i="32"/>
  <c r="D48" i="32" s="1"/>
  <c r="B50" i="32"/>
  <c r="O66" i="33"/>
  <c r="O64" i="33"/>
  <c r="O62" i="33"/>
  <c r="O60" i="33"/>
  <c r="O58" i="33"/>
  <c r="O56" i="33"/>
  <c r="O54" i="33"/>
  <c r="O52" i="33"/>
  <c r="O50" i="33"/>
  <c r="O48" i="33"/>
  <c r="O46" i="33"/>
  <c r="O44" i="33"/>
  <c r="O42" i="33"/>
  <c r="O40" i="33"/>
  <c r="O38" i="33"/>
  <c r="O36" i="33"/>
  <c r="O34" i="33"/>
  <c r="O32" i="33"/>
  <c r="O30" i="33"/>
  <c r="O28" i="33"/>
  <c r="O26" i="33"/>
  <c r="O24" i="33"/>
  <c r="O22" i="33"/>
  <c r="O20" i="33"/>
  <c r="O18" i="33"/>
  <c r="O16" i="33"/>
  <c r="O14" i="33"/>
  <c r="O12" i="33"/>
  <c r="O10" i="33"/>
  <c r="O8" i="33"/>
  <c r="M66" i="33"/>
  <c r="K66" i="33"/>
  <c r="I66" i="33"/>
  <c r="G66" i="33"/>
  <c r="E66" i="33"/>
  <c r="B66" i="33"/>
  <c r="B8" i="33"/>
  <c r="D62" i="33" s="1"/>
  <c r="D66" i="33"/>
  <c r="M52" i="33"/>
  <c r="K52" i="33"/>
  <c r="I52" i="33"/>
  <c r="G52" i="33"/>
  <c r="E52" i="33"/>
  <c r="B52" i="33"/>
  <c r="D52" i="33" s="1"/>
  <c r="M64" i="33"/>
  <c r="K64" i="33"/>
  <c r="I64" i="33"/>
  <c r="G64" i="33"/>
  <c r="E64" i="33"/>
  <c r="B64" i="33"/>
  <c r="D64" i="33" s="1"/>
  <c r="M62" i="33"/>
  <c r="K62" i="33"/>
  <c r="I62" i="33"/>
  <c r="G62" i="33"/>
  <c r="E62" i="33"/>
  <c r="B62" i="33"/>
  <c r="M60" i="33"/>
  <c r="K60" i="33"/>
  <c r="I60" i="33"/>
  <c r="G60" i="33"/>
  <c r="E60" i="33"/>
  <c r="B60" i="33"/>
  <c r="M58" i="33"/>
  <c r="K58" i="33"/>
  <c r="I58" i="33"/>
  <c r="G58" i="33"/>
  <c r="E58" i="33"/>
  <c r="B58" i="33"/>
  <c r="D58" i="33"/>
  <c r="M56" i="33"/>
  <c r="K56" i="33"/>
  <c r="I56" i="33"/>
  <c r="G56" i="33"/>
  <c r="E56" i="33"/>
  <c r="B56" i="33"/>
  <c r="D56" i="33"/>
  <c r="M54" i="33"/>
  <c r="K54" i="33"/>
  <c r="I54" i="33"/>
  <c r="G54" i="33"/>
  <c r="E54" i="33"/>
  <c r="B54" i="33"/>
  <c r="D54" i="33" s="1"/>
  <c r="M46" i="33"/>
  <c r="K46" i="33"/>
  <c r="I46" i="33"/>
  <c r="G46" i="33"/>
  <c r="E46" i="33"/>
  <c r="B46" i="33"/>
  <c r="D46" i="33" s="1"/>
  <c r="M44" i="33"/>
  <c r="K44" i="33"/>
  <c r="I44" i="33"/>
  <c r="G44" i="33"/>
  <c r="E44" i="33"/>
  <c r="B44" i="33"/>
  <c r="M42" i="33"/>
  <c r="K42" i="33"/>
  <c r="I42" i="33"/>
  <c r="G42" i="33"/>
  <c r="E42" i="33"/>
  <c r="B42" i="33"/>
  <c r="M50" i="33"/>
  <c r="K50" i="33"/>
  <c r="I50" i="33"/>
  <c r="G50" i="33"/>
  <c r="M48" i="33"/>
  <c r="K48" i="33"/>
  <c r="I48" i="33"/>
  <c r="G48" i="33"/>
  <c r="M40" i="33"/>
  <c r="K40" i="33"/>
  <c r="I40" i="33"/>
  <c r="G40" i="33"/>
  <c r="M38" i="33"/>
  <c r="K38" i="33"/>
  <c r="I38" i="33"/>
  <c r="G38" i="33"/>
  <c r="M36" i="33"/>
  <c r="K36" i="33"/>
  <c r="I36" i="33"/>
  <c r="G36" i="33"/>
  <c r="M34" i="33"/>
  <c r="K34" i="33"/>
  <c r="I34" i="33"/>
  <c r="G34" i="33"/>
  <c r="M32" i="33"/>
  <c r="K32" i="33"/>
  <c r="I32" i="33"/>
  <c r="G32" i="33"/>
  <c r="M30" i="33"/>
  <c r="K30" i="33"/>
  <c r="I30" i="33"/>
  <c r="G30" i="33"/>
  <c r="M28" i="33"/>
  <c r="K28" i="33"/>
  <c r="I28" i="33"/>
  <c r="G28" i="33"/>
  <c r="M26" i="33"/>
  <c r="K26" i="33"/>
  <c r="I26" i="33"/>
  <c r="G26" i="33"/>
  <c r="M24" i="33"/>
  <c r="K24" i="33"/>
  <c r="I24" i="33"/>
  <c r="G24" i="33"/>
  <c r="M22" i="33"/>
  <c r="K22" i="33"/>
  <c r="I22" i="33"/>
  <c r="G22" i="33"/>
  <c r="M20" i="33"/>
  <c r="K20" i="33"/>
  <c r="I20" i="33"/>
  <c r="G20" i="33"/>
  <c r="M18" i="33"/>
  <c r="K18" i="33"/>
  <c r="I18" i="33"/>
  <c r="G18" i="33"/>
  <c r="M16" i="33"/>
  <c r="K16" i="33"/>
  <c r="I16" i="33"/>
  <c r="G16" i="33"/>
  <c r="M14" i="33"/>
  <c r="K14" i="33"/>
  <c r="I14" i="33"/>
  <c r="G14" i="33"/>
  <c r="M12" i="33"/>
  <c r="K12" i="33"/>
  <c r="I12" i="33"/>
  <c r="G12" i="33"/>
  <c r="M10" i="33"/>
  <c r="K10" i="33"/>
  <c r="I10" i="33"/>
  <c r="G10" i="33"/>
  <c r="M8" i="33"/>
  <c r="K8" i="33"/>
  <c r="I8" i="33"/>
  <c r="G8" i="33"/>
  <c r="E50" i="33"/>
  <c r="E48" i="33"/>
  <c r="E40" i="33"/>
  <c r="E38" i="33"/>
  <c r="E36" i="33"/>
  <c r="E34" i="33"/>
  <c r="E32" i="33"/>
  <c r="E30" i="33"/>
  <c r="E28" i="33"/>
  <c r="E26" i="33"/>
  <c r="E24" i="33"/>
  <c r="E22" i="33"/>
  <c r="E20" i="33"/>
  <c r="E18" i="33"/>
  <c r="E16" i="33"/>
  <c r="E14" i="33"/>
  <c r="E12" i="33"/>
  <c r="E10" i="33"/>
  <c r="E8" i="33"/>
  <c r="B10" i="33"/>
  <c r="D10" i="33"/>
  <c r="B12" i="33"/>
  <c r="D12" i="33" s="1"/>
  <c r="B14" i="33"/>
  <c r="B16" i="33"/>
  <c r="D16" i="33"/>
  <c r="B18" i="33"/>
  <c r="D18" i="33" s="1"/>
  <c r="B20" i="33"/>
  <c r="B22" i="33"/>
  <c r="D22" i="33"/>
  <c r="B24" i="33"/>
  <c r="D24" i="33" s="1"/>
  <c r="B26" i="33"/>
  <c r="B28" i="33"/>
  <c r="D28" i="33"/>
  <c r="B30" i="33"/>
  <c r="D30" i="33" s="1"/>
  <c r="B32" i="33"/>
  <c r="B34" i="33"/>
  <c r="D34" i="33"/>
  <c r="B36" i="33"/>
  <c r="D36" i="33" s="1"/>
  <c r="B38" i="33"/>
  <c r="B40" i="33"/>
  <c r="D40" i="33"/>
  <c r="B48" i="33"/>
  <c r="D48" i="33" s="1"/>
  <c r="B50" i="33"/>
  <c r="O66" i="34"/>
  <c r="O64" i="34"/>
  <c r="O62" i="34"/>
  <c r="O60" i="34"/>
  <c r="O58" i="34"/>
  <c r="O56" i="34"/>
  <c r="O54" i="34"/>
  <c r="O52" i="34"/>
  <c r="O50" i="34"/>
  <c r="O48" i="34"/>
  <c r="O46" i="34"/>
  <c r="O44" i="34"/>
  <c r="O42" i="34"/>
  <c r="O40" i="34"/>
  <c r="O38" i="34"/>
  <c r="O36" i="34"/>
  <c r="O34" i="34"/>
  <c r="O32" i="34"/>
  <c r="O30" i="34"/>
  <c r="O28" i="34"/>
  <c r="O26" i="34"/>
  <c r="O24" i="34"/>
  <c r="O22" i="34"/>
  <c r="O20" i="34"/>
  <c r="O18" i="34"/>
  <c r="O16" i="34"/>
  <c r="O14" i="34"/>
  <c r="O12" i="34"/>
  <c r="O10" i="34"/>
  <c r="O8" i="34"/>
  <c r="M66" i="34"/>
  <c r="K66" i="34"/>
  <c r="I66" i="34"/>
  <c r="G66" i="34"/>
  <c r="E66" i="34"/>
  <c r="B66" i="34"/>
  <c r="B8" i="34"/>
  <c r="D62" i="34" s="1"/>
  <c r="D66" i="34"/>
  <c r="M52" i="34"/>
  <c r="K52" i="34"/>
  <c r="I52" i="34"/>
  <c r="G52" i="34"/>
  <c r="E52" i="34"/>
  <c r="B52" i="34"/>
  <c r="D52" i="34" s="1"/>
  <c r="M64" i="34"/>
  <c r="K64" i="34"/>
  <c r="I64" i="34"/>
  <c r="G64" i="34"/>
  <c r="E64" i="34"/>
  <c r="B64" i="34"/>
  <c r="D64" i="34" s="1"/>
  <c r="M62" i="34"/>
  <c r="K62" i="34"/>
  <c r="I62" i="34"/>
  <c r="G62" i="34"/>
  <c r="E62" i="34"/>
  <c r="B62" i="34"/>
  <c r="M60" i="34"/>
  <c r="K60" i="34"/>
  <c r="I60" i="34"/>
  <c r="G60" i="34"/>
  <c r="E60" i="34"/>
  <c r="B60" i="34"/>
  <c r="D60" i="34" s="1"/>
  <c r="M58" i="34"/>
  <c r="K58" i="34"/>
  <c r="I58" i="34"/>
  <c r="G58" i="34"/>
  <c r="E58" i="34"/>
  <c r="B58" i="34"/>
  <c r="D58" i="34"/>
  <c r="M56" i="34"/>
  <c r="K56" i="34"/>
  <c r="I56" i="34"/>
  <c r="G56" i="34"/>
  <c r="E56" i="34"/>
  <c r="B56" i="34"/>
  <c r="D56" i="34"/>
  <c r="M54" i="34"/>
  <c r="K54" i="34"/>
  <c r="I54" i="34"/>
  <c r="G54" i="34"/>
  <c r="E54" i="34"/>
  <c r="B54" i="34"/>
  <c r="D54" i="34" s="1"/>
  <c r="M46" i="34"/>
  <c r="K46" i="34"/>
  <c r="I46" i="34"/>
  <c r="G46" i="34"/>
  <c r="E46" i="34"/>
  <c r="B46" i="34"/>
  <c r="D46" i="34" s="1"/>
  <c r="M44" i="34"/>
  <c r="K44" i="34"/>
  <c r="I44" i="34"/>
  <c r="G44" i="34"/>
  <c r="E44" i="34"/>
  <c r="B44" i="34"/>
  <c r="D44" i="34" s="1"/>
  <c r="M42" i="34"/>
  <c r="K42" i="34"/>
  <c r="I42" i="34"/>
  <c r="G42" i="34"/>
  <c r="E42" i="34"/>
  <c r="B42" i="34"/>
  <c r="M50" i="34"/>
  <c r="K50" i="34"/>
  <c r="I50" i="34"/>
  <c r="G50" i="34"/>
  <c r="M48" i="34"/>
  <c r="K48" i="34"/>
  <c r="I48" i="34"/>
  <c r="G48" i="34"/>
  <c r="M40" i="34"/>
  <c r="K40" i="34"/>
  <c r="I40" i="34"/>
  <c r="G40" i="34"/>
  <c r="M38" i="34"/>
  <c r="K38" i="34"/>
  <c r="I38" i="34"/>
  <c r="G38" i="34"/>
  <c r="M36" i="34"/>
  <c r="K36" i="34"/>
  <c r="I36" i="34"/>
  <c r="G36" i="34"/>
  <c r="M34" i="34"/>
  <c r="K34" i="34"/>
  <c r="I34" i="34"/>
  <c r="G34" i="34"/>
  <c r="M32" i="34"/>
  <c r="K32" i="34"/>
  <c r="I32" i="34"/>
  <c r="G32" i="34"/>
  <c r="M30" i="34"/>
  <c r="K30" i="34"/>
  <c r="I30" i="34"/>
  <c r="G30" i="34"/>
  <c r="M28" i="34"/>
  <c r="K28" i="34"/>
  <c r="I28" i="34"/>
  <c r="G28" i="34"/>
  <c r="M26" i="34"/>
  <c r="K26" i="34"/>
  <c r="I26" i="34"/>
  <c r="G26" i="34"/>
  <c r="M24" i="34"/>
  <c r="K24" i="34"/>
  <c r="I24" i="34"/>
  <c r="G24" i="34"/>
  <c r="M22" i="34"/>
  <c r="K22" i="34"/>
  <c r="I22" i="34"/>
  <c r="G22" i="34"/>
  <c r="M20" i="34"/>
  <c r="K20" i="34"/>
  <c r="I20" i="34"/>
  <c r="G20" i="34"/>
  <c r="M18" i="34"/>
  <c r="K18" i="34"/>
  <c r="I18" i="34"/>
  <c r="G18" i="34"/>
  <c r="M16" i="34"/>
  <c r="K16" i="34"/>
  <c r="I16" i="34"/>
  <c r="G16" i="34"/>
  <c r="M14" i="34"/>
  <c r="K14" i="34"/>
  <c r="I14" i="34"/>
  <c r="G14" i="34"/>
  <c r="M12" i="34"/>
  <c r="K12" i="34"/>
  <c r="I12" i="34"/>
  <c r="G12" i="34"/>
  <c r="M10" i="34"/>
  <c r="K10" i="34"/>
  <c r="I10" i="34"/>
  <c r="G10" i="34"/>
  <c r="M8" i="34"/>
  <c r="K8" i="34"/>
  <c r="I8" i="34"/>
  <c r="G8" i="34"/>
  <c r="E50" i="34"/>
  <c r="E48" i="34"/>
  <c r="E40" i="34"/>
  <c r="E38" i="34"/>
  <c r="E36" i="34"/>
  <c r="E34" i="34"/>
  <c r="E32" i="34"/>
  <c r="E30" i="34"/>
  <c r="E28" i="34"/>
  <c r="E26" i="34"/>
  <c r="E24" i="34"/>
  <c r="E22" i="34"/>
  <c r="E20" i="34"/>
  <c r="E18" i="34"/>
  <c r="E16" i="34"/>
  <c r="E14" i="34"/>
  <c r="E12" i="34"/>
  <c r="E10" i="34"/>
  <c r="E8" i="34"/>
  <c r="B10" i="34"/>
  <c r="D10" i="34"/>
  <c r="B12" i="34"/>
  <c r="D12" i="34" s="1"/>
  <c r="B14" i="34"/>
  <c r="D14" i="34" s="1"/>
  <c r="B16" i="34"/>
  <c r="D16" i="34"/>
  <c r="B18" i="34"/>
  <c r="D18" i="34" s="1"/>
  <c r="B20" i="34"/>
  <c r="D20" i="34" s="1"/>
  <c r="B22" i="34"/>
  <c r="D22" i="34"/>
  <c r="B24" i="34"/>
  <c r="D24" i="34" s="1"/>
  <c r="B26" i="34"/>
  <c r="D26" i="34" s="1"/>
  <c r="B28" i="34"/>
  <c r="D28" i="34"/>
  <c r="B30" i="34"/>
  <c r="D30" i="34" s="1"/>
  <c r="B32" i="34"/>
  <c r="D32" i="34" s="1"/>
  <c r="B34" i="34"/>
  <c r="D34" i="34"/>
  <c r="B36" i="34"/>
  <c r="D36" i="34" s="1"/>
  <c r="B38" i="34"/>
  <c r="D38" i="34" s="1"/>
  <c r="B40" i="34"/>
  <c r="D40" i="34"/>
  <c r="B48" i="34"/>
  <c r="D48" i="34" s="1"/>
  <c r="B50" i="34"/>
  <c r="D50" i="34" s="1"/>
  <c r="O66" i="35"/>
  <c r="O64" i="35"/>
  <c r="O62" i="35"/>
  <c r="O60" i="35"/>
  <c r="O58" i="35"/>
  <c r="O56" i="35"/>
  <c r="O54" i="35"/>
  <c r="O52" i="35"/>
  <c r="O50" i="35"/>
  <c r="O48" i="35"/>
  <c r="O46" i="35"/>
  <c r="O44" i="35"/>
  <c r="O42" i="35"/>
  <c r="O40" i="35"/>
  <c r="O38" i="35"/>
  <c r="O36" i="35"/>
  <c r="O34" i="35"/>
  <c r="O32" i="35"/>
  <c r="O30" i="35"/>
  <c r="O28" i="35"/>
  <c r="O26" i="35"/>
  <c r="O24" i="35"/>
  <c r="O22" i="35"/>
  <c r="O20" i="35"/>
  <c r="O18" i="35"/>
  <c r="O16" i="35"/>
  <c r="O14" i="35"/>
  <c r="O12" i="35"/>
  <c r="O10" i="35"/>
  <c r="O8" i="35"/>
  <c r="M66" i="35"/>
  <c r="K66" i="35"/>
  <c r="I66" i="35"/>
  <c r="G66" i="35"/>
  <c r="E66" i="35"/>
  <c r="B66" i="35"/>
  <c r="B8" i="35"/>
  <c r="D62" i="35" s="1"/>
  <c r="D66" i="35"/>
  <c r="M52" i="35"/>
  <c r="K52" i="35"/>
  <c r="I52" i="35"/>
  <c r="G52" i="35"/>
  <c r="E52" i="35"/>
  <c r="B52" i="35"/>
  <c r="D52" i="35" s="1"/>
  <c r="M64" i="35"/>
  <c r="K64" i="35"/>
  <c r="I64" i="35"/>
  <c r="G64" i="35"/>
  <c r="E64" i="35"/>
  <c r="B64" i="35"/>
  <c r="D64" i="35" s="1"/>
  <c r="M62" i="35"/>
  <c r="K62" i="35"/>
  <c r="I62" i="35"/>
  <c r="G62" i="35"/>
  <c r="E62" i="35"/>
  <c r="B62" i="35"/>
  <c r="M60" i="35"/>
  <c r="K60" i="35"/>
  <c r="I60" i="35"/>
  <c r="G60" i="35"/>
  <c r="E60" i="35"/>
  <c r="B60" i="35"/>
  <c r="M58" i="35"/>
  <c r="K58" i="35"/>
  <c r="I58" i="35"/>
  <c r="G58" i="35"/>
  <c r="E58" i="35"/>
  <c r="B58" i="35"/>
  <c r="D58" i="35"/>
  <c r="M56" i="35"/>
  <c r="K56" i="35"/>
  <c r="I56" i="35"/>
  <c r="G56" i="35"/>
  <c r="E56" i="35"/>
  <c r="B56" i="35"/>
  <c r="D56" i="35"/>
  <c r="M54" i="35"/>
  <c r="K54" i="35"/>
  <c r="I54" i="35"/>
  <c r="G54" i="35"/>
  <c r="E54" i="35"/>
  <c r="B54" i="35"/>
  <c r="D54" i="35" s="1"/>
  <c r="M46" i="35"/>
  <c r="K46" i="35"/>
  <c r="I46" i="35"/>
  <c r="G46" i="35"/>
  <c r="E46" i="35"/>
  <c r="B46" i="35"/>
  <c r="D46" i="35" s="1"/>
  <c r="M44" i="35"/>
  <c r="K44" i="35"/>
  <c r="I44" i="35"/>
  <c r="G44" i="35"/>
  <c r="E44" i="35"/>
  <c r="B44" i="35"/>
  <c r="M42" i="35"/>
  <c r="K42" i="35"/>
  <c r="I42" i="35"/>
  <c r="G42" i="35"/>
  <c r="E42" i="35"/>
  <c r="B42" i="35"/>
  <c r="M50" i="35"/>
  <c r="K50" i="35"/>
  <c r="I50" i="35"/>
  <c r="G50" i="35"/>
  <c r="M48" i="35"/>
  <c r="K48" i="35"/>
  <c r="I48" i="35"/>
  <c r="G48" i="35"/>
  <c r="M40" i="35"/>
  <c r="K40" i="35"/>
  <c r="I40" i="35"/>
  <c r="G40" i="35"/>
  <c r="M38" i="35"/>
  <c r="K38" i="35"/>
  <c r="I38" i="35"/>
  <c r="G38" i="35"/>
  <c r="M36" i="35"/>
  <c r="K36" i="35"/>
  <c r="I36" i="35"/>
  <c r="G36" i="35"/>
  <c r="M34" i="35"/>
  <c r="K34" i="35"/>
  <c r="I34" i="35"/>
  <c r="G34" i="35"/>
  <c r="M32" i="35"/>
  <c r="K32" i="35"/>
  <c r="I32" i="35"/>
  <c r="G32" i="35"/>
  <c r="M30" i="35"/>
  <c r="K30" i="35"/>
  <c r="I30" i="35"/>
  <c r="G30" i="35"/>
  <c r="M28" i="35"/>
  <c r="K28" i="35"/>
  <c r="I28" i="35"/>
  <c r="G28" i="35"/>
  <c r="M26" i="35"/>
  <c r="K26" i="35"/>
  <c r="I26" i="35"/>
  <c r="G26" i="35"/>
  <c r="M24" i="35"/>
  <c r="K24" i="35"/>
  <c r="I24" i="35"/>
  <c r="G24" i="35"/>
  <c r="M22" i="35"/>
  <c r="K22" i="35"/>
  <c r="I22" i="35"/>
  <c r="G22" i="35"/>
  <c r="M20" i="35"/>
  <c r="K20" i="35"/>
  <c r="I20" i="35"/>
  <c r="G20" i="35"/>
  <c r="M18" i="35"/>
  <c r="K18" i="35"/>
  <c r="I18" i="35"/>
  <c r="G18" i="35"/>
  <c r="M16" i="35"/>
  <c r="K16" i="35"/>
  <c r="I16" i="35"/>
  <c r="G16" i="35"/>
  <c r="M14" i="35"/>
  <c r="K14" i="35"/>
  <c r="I14" i="35"/>
  <c r="G14" i="35"/>
  <c r="M12" i="35"/>
  <c r="K12" i="35"/>
  <c r="I12" i="35"/>
  <c r="G12" i="35"/>
  <c r="M10" i="35"/>
  <c r="K10" i="35"/>
  <c r="I10" i="35"/>
  <c r="G10" i="35"/>
  <c r="M8" i="35"/>
  <c r="K8" i="35"/>
  <c r="I8" i="35"/>
  <c r="G8" i="35"/>
  <c r="E50" i="35"/>
  <c r="E48" i="35"/>
  <c r="E40" i="35"/>
  <c r="E38" i="35"/>
  <c r="E36" i="35"/>
  <c r="E34" i="35"/>
  <c r="E32" i="35"/>
  <c r="E30" i="35"/>
  <c r="E28" i="35"/>
  <c r="E26" i="35"/>
  <c r="E24" i="35"/>
  <c r="E22" i="35"/>
  <c r="E20" i="35"/>
  <c r="E18" i="35"/>
  <c r="E16" i="35"/>
  <c r="E14" i="35"/>
  <c r="E12" i="35"/>
  <c r="E10" i="35"/>
  <c r="E8" i="35"/>
  <c r="B10" i="35"/>
  <c r="D10" i="35"/>
  <c r="B12" i="35"/>
  <c r="D12" i="35" s="1"/>
  <c r="B14" i="35"/>
  <c r="D14" i="35" s="1"/>
  <c r="B16" i="35"/>
  <c r="D16" i="35"/>
  <c r="B18" i="35"/>
  <c r="D18" i="35" s="1"/>
  <c r="B20" i="35"/>
  <c r="D20" i="35" s="1"/>
  <c r="B22" i="35"/>
  <c r="D22" i="35"/>
  <c r="B24" i="35"/>
  <c r="D24" i="35" s="1"/>
  <c r="B26" i="35"/>
  <c r="D26" i="35" s="1"/>
  <c r="B28" i="35"/>
  <c r="D28" i="35"/>
  <c r="B30" i="35"/>
  <c r="D30" i="35" s="1"/>
  <c r="B32" i="35"/>
  <c r="D32" i="35" s="1"/>
  <c r="B34" i="35"/>
  <c r="D34" i="35"/>
  <c r="B36" i="35"/>
  <c r="D36" i="35" s="1"/>
  <c r="B38" i="35"/>
  <c r="D38" i="35" s="1"/>
  <c r="B40" i="35"/>
  <c r="D40" i="35"/>
  <c r="B48" i="35"/>
  <c r="D48" i="35" s="1"/>
  <c r="B50" i="35"/>
  <c r="D50" i="35" s="1"/>
  <c r="O66" i="36"/>
  <c r="O64" i="36"/>
  <c r="O62" i="36"/>
  <c r="O60" i="36"/>
  <c r="O58" i="36"/>
  <c r="O56" i="36"/>
  <c r="O54" i="36"/>
  <c r="O52" i="36"/>
  <c r="O50" i="36"/>
  <c r="O48" i="36"/>
  <c r="O46" i="36"/>
  <c r="O44" i="36"/>
  <c r="O42" i="36"/>
  <c r="O40" i="36"/>
  <c r="O38" i="36"/>
  <c r="O36" i="36"/>
  <c r="O34" i="36"/>
  <c r="O32" i="36"/>
  <c r="O30" i="36"/>
  <c r="O28" i="36"/>
  <c r="O26" i="36"/>
  <c r="O24" i="36"/>
  <c r="O22" i="36"/>
  <c r="O20" i="36"/>
  <c r="O18" i="36"/>
  <c r="O16" i="36"/>
  <c r="O14" i="36"/>
  <c r="O12" i="36"/>
  <c r="O10" i="36"/>
  <c r="O8" i="36"/>
  <c r="M66" i="36"/>
  <c r="K66" i="36"/>
  <c r="I66" i="36"/>
  <c r="G66" i="36"/>
  <c r="E66" i="36"/>
  <c r="B66" i="36"/>
  <c r="B8" i="36"/>
  <c r="D64" i="36" s="1"/>
  <c r="D66" i="36"/>
  <c r="M52" i="36"/>
  <c r="K52" i="36"/>
  <c r="I52" i="36"/>
  <c r="G52" i="36"/>
  <c r="E52" i="36"/>
  <c r="B52" i="36"/>
  <c r="D52" i="36" s="1"/>
  <c r="M64" i="36"/>
  <c r="K64" i="36"/>
  <c r="I64" i="36"/>
  <c r="G64" i="36"/>
  <c r="E64" i="36"/>
  <c r="B64" i="36"/>
  <c r="M62" i="36"/>
  <c r="K62" i="36"/>
  <c r="I62" i="36"/>
  <c r="G62" i="36"/>
  <c r="E62" i="36"/>
  <c r="B62" i="36"/>
  <c r="M60" i="36"/>
  <c r="K60" i="36"/>
  <c r="I60" i="36"/>
  <c r="G60" i="36"/>
  <c r="E60" i="36"/>
  <c r="B60" i="36"/>
  <c r="D60" i="36" s="1"/>
  <c r="M58" i="36"/>
  <c r="K58" i="36"/>
  <c r="I58" i="36"/>
  <c r="G58" i="36"/>
  <c r="E58" i="36"/>
  <c r="B58" i="36"/>
  <c r="D58" i="36"/>
  <c r="M56" i="36"/>
  <c r="K56" i="36"/>
  <c r="I56" i="36"/>
  <c r="G56" i="36"/>
  <c r="E56" i="36"/>
  <c r="B56" i="36"/>
  <c r="D56" i="36"/>
  <c r="M54" i="36"/>
  <c r="K54" i="36"/>
  <c r="I54" i="36"/>
  <c r="G54" i="36"/>
  <c r="E54" i="36"/>
  <c r="B54" i="36"/>
  <c r="D54" i="36" s="1"/>
  <c r="M46" i="36"/>
  <c r="K46" i="36"/>
  <c r="I46" i="36"/>
  <c r="G46" i="36"/>
  <c r="E46" i="36"/>
  <c r="B46" i="36"/>
  <c r="M44" i="36"/>
  <c r="K44" i="36"/>
  <c r="I44" i="36"/>
  <c r="G44" i="36"/>
  <c r="E44" i="36"/>
  <c r="B44" i="36"/>
  <c r="D44" i="36" s="1"/>
  <c r="M42" i="36"/>
  <c r="K42" i="36"/>
  <c r="I42" i="36"/>
  <c r="G42" i="36"/>
  <c r="E42" i="36"/>
  <c r="B42" i="36"/>
  <c r="D42" i="36" s="1"/>
  <c r="M50" i="36"/>
  <c r="K50" i="36"/>
  <c r="I50" i="36"/>
  <c r="G50" i="36"/>
  <c r="M48" i="36"/>
  <c r="K48" i="36"/>
  <c r="I48" i="36"/>
  <c r="G48" i="36"/>
  <c r="M40" i="36"/>
  <c r="K40" i="36"/>
  <c r="I40" i="36"/>
  <c r="G40" i="36"/>
  <c r="M38" i="36"/>
  <c r="K38" i="36"/>
  <c r="I38" i="36"/>
  <c r="G38" i="36"/>
  <c r="M36" i="36"/>
  <c r="K36" i="36"/>
  <c r="I36" i="36"/>
  <c r="G36" i="36"/>
  <c r="M34" i="36"/>
  <c r="K34" i="36"/>
  <c r="I34" i="36"/>
  <c r="G34" i="36"/>
  <c r="M32" i="36"/>
  <c r="K32" i="36"/>
  <c r="I32" i="36"/>
  <c r="G32" i="36"/>
  <c r="M30" i="36"/>
  <c r="K30" i="36"/>
  <c r="I30" i="36"/>
  <c r="G30" i="36"/>
  <c r="M28" i="36"/>
  <c r="K28" i="36"/>
  <c r="I28" i="36"/>
  <c r="G28" i="36"/>
  <c r="M26" i="36"/>
  <c r="K26" i="36"/>
  <c r="I26" i="36"/>
  <c r="G26" i="36"/>
  <c r="M24" i="36"/>
  <c r="K24" i="36"/>
  <c r="I24" i="36"/>
  <c r="G24" i="36"/>
  <c r="M22" i="36"/>
  <c r="K22" i="36"/>
  <c r="I22" i="36"/>
  <c r="G22" i="36"/>
  <c r="M20" i="36"/>
  <c r="K20" i="36"/>
  <c r="I20" i="36"/>
  <c r="G20" i="36"/>
  <c r="M18" i="36"/>
  <c r="K18" i="36"/>
  <c r="I18" i="36"/>
  <c r="G18" i="36"/>
  <c r="M16" i="36"/>
  <c r="K16" i="36"/>
  <c r="I16" i="36"/>
  <c r="G16" i="36"/>
  <c r="M14" i="36"/>
  <c r="K14" i="36"/>
  <c r="I14" i="36"/>
  <c r="G14" i="36"/>
  <c r="M12" i="36"/>
  <c r="K12" i="36"/>
  <c r="I12" i="36"/>
  <c r="G12" i="36"/>
  <c r="M10" i="36"/>
  <c r="K10" i="36"/>
  <c r="I10" i="36"/>
  <c r="G10" i="36"/>
  <c r="M8" i="36"/>
  <c r="K8" i="36"/>
  <c r="I8" i="36"/>
  <c r="G8" i="36"/>
  <c r="E50" i="36"/>
  <c r="E48" i="36"/>
  <c r="E40" i="36"/>
  <c r="E38" i="36"/>
  <c r="E36" i="36"/>
  <c r="E34" i="36"/>
  <c r="E32" i="36"/>
  <c r="E30" i="36"/>
  <c r="E28" i="36"/>
  <c r="E26" i="36"/>
  <c r="E24" i="36"/>
  <c r="E22" i="36"/>
  <c r="E20" i="36"/>
  <c r="E18" i="36"/>
  <c r="E16" i="36"/>
  <c r="E14" i="36"/>
  <c r="E12" i="36"/>
  <c r="E10" i="36"/>
  <c r="E8" i="36"/>
  <c r="B10" i="36"/>
  <c r="D10" i="36"/>
  <c r="B12" i="36"/>
  <c r="D12" i="36" s="1"/>
  <c r="B14" i="36"/>
  <c r="D14" i="36" s="1"/>
  <c r="B16" i="36"/>
  <c r="D16" i="36"/>
  <c r="B18" i="36"/>
  <c r="D18" i="36" s="1"/>
  <c r="B20" i="36"/>
  <c r="D20" i="36" s="1"/>
  <c r="B22" i="36"/>
  <c r="D22" i="36"/>
  <c r="B24" i="36"/>
  <c r="D24" i="36" s="1"/>
  <c r="B26" i="36"/>
  <c r="D26" i="36" s="1"/>
  <c r="B28" i="36"/>
  <c r="D28" i="36"/>
  <c r="B30" i="36"/>
  <c r="D30" i="36" s="1"/>
  <c r="B32" i="36"/>
  <c r="D32" i="36" s="1"/>
  <c r="B34" i="36"/>
  <c r="D34" i="36"/>
  <c r="B36" i="36"/>
  <c r="D36" i="36" s="1"/>
  <c r="B38" i="36"/>
  <c r="D38" i="36" s="1"/>
  <c r="B40" i="36"/>
  <c r="D40" i="36"/>
  <c r="B48" i="36"/>
  <c r="D48" i="36" s="1"/>
  <c r="B50" i="36"/>
  <c r="D50" i="36" s="1"/>
  <c r="D8" i="36"/>
  <c r="O66" i="38"/>
  <c r="O64" i="38"/>
  <c r="O62" i="38"/>
  <c r="O60" i="38"/>
  <c r="O58" i="38"/>
  <c r="O56" i="38"/>
  <c r="O54" i="38"/>
  <c r="O52" i="38"/>
  <c r="O50" i="38"/>
  <c r="O48" i="38"/>
  <c r="O46" i="38"/>
  <c r="O44" i="38"/>
  <c r="O42" i="38"/>
  <c r="O40" i="38"/>
  <c r="O38" i="38"/>
  <c r="O36" i="38"/>
  <c r="O34" i="38"/>
  <c r="O32" i="38"/>
  <c r="O30" i="38"/>
  <c r="O28" i="38"/>
  <c r="O26" i="38"/>
  <c r="O24" i="38"/>
  <c r="O22" i="38"/>
  <c r="O20" i="38"/>
  <c r="O18" i="38"/>
  <c r="O16" i="38"/>
  <c r="O14" i="38"/>
  <c r="O12" i="38"/>
  <c r="O10" i="38"/>
  <c r="O8" i="38"/>
  <c r="M66" i="38"/>
  <c r="K66" i="38"/>
  <c r="I66" i="38"/>
  <c r="G66" i="38"/>
  <c r="E66" i="38"/>
  <c r="B66" i="38"/>
  <c r="B8" i="38"/>
  <c r="D64" i="38" s="1"/>
  <c r="D66" i="38"/>
  <c r="M52" i="38"/>
  <c r="K52" i="38"/>
  <c r="I52" i="38"/>
  <c r="G52" i="38"/>
  <c r="E52" i="38"/>
  <c r="B52" i="38"/>
  <c r="D52" i="38" s="1"/>
  <c r="M64" i="38"/>
  <c r="K64" i="38"/>
  <c r="I64" i="38"/>
  <c r="G64" i="38"/>
  <c r="E64" i="38"/>
  <c r="B64" i="38"/>
  <c r="M62" i="38"/>
  <c r="K62" i="38"/>
  <c r="I62" i="38"/>
  <c r="G62" i="38"/>
  <c r="E62" i="38"/>
  <c r="B62" i="38"/>
  <c r="D62" i="38" s="1"/>
  <c r="M60" i="38"/>
  <c r="K60" i="38"/>
  <c r="I60" i="38"/>
  <c r="G60" i="38"/>
  <c r="E60" i="38"/>
  <c r="B60" i="38"/>
  <c r="M58" i="38"/>
  <c r="K58" i="38"/>
  <c r="I58" i="38"/>
  <c r="G58" i="38"/>
  <c r="E58" i="38"/>
  <c r="B58" i="38"/>
  <c r="D58" i="38"/>
  <c r="M56" i="38"/>
  <c r="K56" i="38"/>
  <c r="I56" i="38"/>
  <c r="G56" i="38"/>
  <c r="E56" i="38"/>
  <c r="B56" i="38"/>
  <c r="D56" i="38"/>
  <c r="M54" i="38"/>
  <c r="K54" i="38"/>
  <c r="I54" i="38"/>
  <c r="G54" i="38"/>
  <c r="E54" i="38"/>
  <c r="B54" i="38"/>
  <c r="D54" i="38" s="1"/>
  <c r="M46" i="38"/>
  <c r="K46" i="38"/>
  <c r="I46" i="38"/>
  <c r="G46" i="38"/>
  <c r="E46" i="38"/>
  <c r="B46" i="38"/>
  <c r="M44" i="38"/>
  <c r="K44" i="38"/>
  <c r="I44" i="38"/>
  <c r="G44" i="38"/>
  <c r="E44" i="38"/>
  <c r="B44" i="38"/>
  <c r="D44" i="38" s="1"/>
  <c r="M42" i="38"/>
  <c r="K42" i="38"/>
  <c r="I42" i="38"/>
  <c r="G42" i="38"/>
  <c r="E42" i="38"/>
  <c r="B42" i="38"/>
  <c r="M50" i="38"/>
  <c r="K50" i="38"/>
  <c r="I50" i="38"/>
  <c r="G50" i="38"/>
  <c r="M48" i="38"/>
  <c r="K48" i="38"/>
  <c r="I48" i="38"/>
  <c r="G48" i="38"/>
  <c r="M40" i="38"/>
  <c r="K40" i="38"/>
  <c r="I40" i="38"/>
  <c r="G40" i="38"/>
  <c r="M38" i="38"/>
  <c r="K38" i="38"/>
  <c r="I38" i="38"/>
  <c r="G38" i="38"/>
  <c r="M36" i="38"/>
  <c r="K36" i="38"/>
  <c r="I36" i="38"/>
  <c r="G36" i="38"/>
  <c r="M34" i="38"/>
  <c r="K34" i="38"/>
  <c r="I34" i="38"/>
  <c r="G34" i="38"/>
  <c r="M32" i="38"/>
  <c r="K32" i="38"/>
  <c r="I32" i="38"/>
  <c r="G32" i="38"/>
  <c r="M30" i="38"/>
  <c r="K30" i="38"/>
  <c r="I30" i="38"/>
  <c r="G30" i="38"/>
  <c r="M28" i="38"/>
  <c r="K28" i="38"/>
  <c r="I28" i="38"/>
  <c r="G28" i="38"/>
  <c r="M26" i="38"/>
  <c r="K26" i="38"/>
  <c r="I26" i="38"/>
  <c r="G26" i="38"/>
  <c r="M24" i="38"/>
  <c r="K24" i="38"/>
  <c r="I24" i="38"/>
  <c r="G24" i="38"/>
  <c r="M22" i="38"/>
  <c r="K22" i="38"/>
  <c r="I22" i="38"/>
  <c r="G22" i="38"/>
  <c r="M20" i="38"/>
  <c r="K20" i="38"/>
  <c r="I20" i="38"/>
  <c r="G20" i="38"/>
  <c r="M18" i="38"/>
  <c r="K18" i="38"/>
  <c r="I18" i="38"/>
  <c r="G18" i="38"/>
  <c r="M16" i="38"/>
  <c r="K16" i="38"/>
  <c r="I16" i="38"/>
  <c r="G16" i="38"/>
  <c r="M14" i="38"/>
  <c r="K14" i="38"/>
  <c r="I14" i="38"/>
  <c r="G14" i="38"/>
  <c r="M12" i="38"/>
  <c r="K12" i="38"/>
  <c r="I12" i="38"/>
  <c r="G12" i="38"/>
  <c r="M10" i="38"/>
  <c r="K10" i="38"/>
  <c r="I10" i="38"/>
  <c r="G10" i="38"/>
  <c r="M8" i="38"/>
  <c r="K8" i="38"/>
  <c r="I8" i="38"/>
  <c r="G8" i="38"/>
  <c r="E50" i="38"/>
  <c r="E48" i="38"/>
  <c r="E40" i="38"/>
  <c r="E38" i="38"/>
  <c r="E36" i="38"/>
  <c r="E34" i="38"/>
  <c r="E32" i="38"/>
  <c r="E30" i="38"/>
  <c r="E28" i="38"/>
  <c r="E26" i="38"/>
  <c r="E24" i="38"/>
  <c r="E22" i="38"/>
  <c r="E20" i="38"/>
  <c r="E18" i="38"/>
  <c r="E16" i="38"/>
  <c r="E14" i="38"/>
  <c r="E12" i="38"/>
  <c r="E10" i="38"/>
  <c r="E8" i="38"/>
  <c r="B10" i="38"/>
  <c r="D10" i="38"/>
  <c r="B12" i="38"/>
  <c r="D12" i="38" s="1"/>
  <c r="B14" i="38"/>
  <c r="D14" i="38" s="1"/>
  <c r="B16" i="38"/>
  <c r="D16" i="38"/>
  <c r="B18" i="38"/>
  <c r="D18" i="38" s="1"/>
  <c r="B20" i="38"/>
  <c r="D20" i="38" s="1"/>
  <c r="B22" i="38"/>
  <c r="D22" i="38"/>
  <c r="B24" i="38"/>
  <c r="D24" i="38" s="1"/>
  <c r="B26" i="38"/>
  <c r="D26" i="38" s="1"/>
  <c r="B28" i="38"/>
  <c r="D28" i="38"/>
  <c r="B30" i="38"/>
  <c r="D30" i="38" s="1"/>
  <c r="B32" i="38"/>
  <c r="D32" i="38" s="1"/>
  <c r="B34" i="38"/>
  <c r="D34" i="38"/>
  <c r="B36" i="38"/>
  <c r="D36" i="38" s="1"/>
  <c r="B38" i="38"/>
  <c r="D38" i="38" s="1"/>
  <c r="B40" i="38"/>
  <c r="D40" i="38"/>
  <c r="B48" i="38"/>
  <c r="D48" i="38" s="1"/>
  <c r="B50" i="38"/>
  <c r="D50" i="38" s="1"/>
  <c r="D8" i="38"/>
  <c r="D62" i="28"/>
  <c r="D54" i="26"/>
  <c r="D54" i="25"/>
  <c r="D54" i="24"/>
  <c r="D12" i="47"/>
  <c r="D30" i="47"/>
  <c r="D22" i="47"/>
  <c r="D14" i="47"/>
  <c r="D66" i="49"/>
  <c r="D58" i="49"/>
  <c r="D50" i="49"/>
  <c r="D42" i="49"/>
  <c r="D34" i="49"/>
  <c r="D26" i="49"/>
  <c r="D18" i="49"/>
  <c r="D10" i="49"/>
  <c r="D34" i="47"/>
  <c r="D26" i="47"/>
  <c r="D18" i="47"/>
  <c r="D10" i="47"/>
  <c r="D62" i="49"/>
  <c r="D54" i="49"/>
  <c r="D46" i="49"/>
  <c r="D38" i="49"/>
  <c r="D30" i="49"/>
  <c r="D22" i="49"/>
  <c r="D14" i="49"/>
  <c r="D8" i="59"/>
  <c r="D32" i="59"/>
  <c r="D34" i="59"/>
  <c r="D36" i="59"/>
  <c r="D38" i="59"/>
  <c r="D40" i="59"/>
  <c r="D42" i="59"/>
  <c r="D50" i="59"/>
  <c r="D52" i="59"/>
  <c r="D54" i="59"/>
  <c r="D56" i="59"/>
  <c r="D60" i="59"/>
  <c r="D62" i="59"/>
  <c r="D64" i="59"/>
  <c r="D66" i="59"/>
  <c r="D8" i="60"/>
  <c r="D36" i="60"/>
  <c r="D38" i="60"/>
  <c r="D60" i="60"/>
  <c r="D8" i="62"/>
  <c r="D62" i="62"/>
  <c r="D64" i="62"/>
  <c r="D8" i="65"/>
  <c r="D20" i="65"/>
  <c r="D22" i="65"/>
  <c r="D24" i="65"/>
  <c r="D26" i="65"/>
  <c r="D28" i="65"/>
  <c r="D30" i="65"/>
  <c r="D32" i="65"/>
  <c r="D34" i="65"/>
  <c r="D36" i="65"/>
  <c r="D38" i="65"/>
  <c r="D40" i="65"/>
  <c r="D42" i="65"/>
  <c r="D44" i="65"/>
  <c r="D46" i="65"/>
  <c r="D48" i="65"/>
  <c r="D50" i="65"/>
  <c r="D52" i="65"/>
  <c r="D54" i="65"/>
  <c r="D56" i="65"/>
  <c r="D58" i="65"/>
  <c r="D60" i="65"/>
  <c r="D62" i="65"/>
  <c r="D64" i="65"/>
  <c r="D66" i="65"/>
  <c r="D8" i="69"/>
  <c r="D30" i="69"/>
  <c r="D32" i="69"/>
  <c r="D34" i="69"/>
  <c r="D36" i="69"/>
  <c r="D38" i="69"/>
  <c r="D40" i="69"/>
  <c r="D42" i="69"/>
  <c r="D44" i="69"/>
  <c r="D46" i="69"/>
  <c r="D48" i="69"/>
  <c r="D50" i="69"/>
  <c r="D52" i="69"/>
  <c r="D54" i="69"/>
  <c r="D56" i="69"/>
  <c r="D58" i="69"/>
  <c r="D60" i="69"/>
  <c r="D62" i="69"/>
  <c r="D64" i="69"/>
  <c r="D66" i="69"/>
  <c r="D8" i="71"/>
  <c r="D60" i="71"/>
  <c r="D62" i="71"/>
  <c r="D64" i="71"/>
  <c r="D66" i="71"/>
  <c r="D8" i="72"/>
  <c r="D62" i="73"/>
  <c r="D64" i="73"/>
  <c r="D66" i="73"/>
  <c r="D8" i="74"/>
  <c r="D50" i="74"/>
  <c r="D60" i="74"/>
  <c r="D62" i="74"/>
  <c r="D64" i="74"/>
  <c r="D8" i="87"/>
  <c r="D16" i="87"/>
  <c r="D18" i="87"/>
  <c r="D20" i="87"/>
  <c r="D22" i="87"/>
  <c r="D24" i="87"/>
  <c r="D26" i="87"/>
  <c r="D28" i="87"/>
  <c r="D30" i="87"/>
  <c r="D32" i="87"/>
  <c r="D34" i="87"/>
  <c r="D36" i="87"/>
  <c r="D38" i="87"/>
  <c r="D40" i="87"/>
  <c r="D42" i="87"/>
  <c r="D44" i="87"/>
  <c r="D46" i="87"/>
  <c r="D48" i="87"/>
  <c r="D50" i="87"/>
  <c r="D52" i="87"/>
  <c r="D54" i="87"/>
  <c r="D56" i="87"/>
  <c r="D58" i="87"/>
  <c r="D60" i="87"/>
  <c r="D62" i="87"/>
  <c r="D64" i="87"/>
  <c r="D66" i="87"/>
  <c r="D8" i="103"/>
  <c r="D36" i="103"/>
  <c r="D38" i="103"/>
  <c r="D40" i="103"/>
  <c r="D48" i="103"/>
  <c r="D50" i="103"/>
  <c r="D52" i="103"/>
  <c r="D54" i="103"/>
  <c r="D56" i="103"/>
  <c r="D60" i="103"/>
  <c r="D62" i="103"/>
  <c r="D64" i="103"/>
  <c r="D8" i="106"/>
  <c r="D28" i="108"/>
  <c r="D30" i="108"/>
  <c r="D32" i="108"/>
  <c r="D34" i="108"/>
  <c r="D36" i="108"/>
  <c r="D38" i="108"/>
  <c r="D40" i="108"/>
  <c r="D42" i="108"/>
  <c r="D44" i="108"/>
  <c r="D46" i="108"/>
  <c r="D48" i="108"/>
  <c r="D50" i="108"/>
  <c r="D52" i="108"/>
  <c r="D54" i="108"/>
  <c r="D56" i="108"/>
  <c r="D58" i="108"/>
  <c r="D60" i="108"/>
  <c r="D62" i="108"/>
  <c r="D64" i="108"/>
  <c r="D66" i="108"/>
  <c r="D8" i="112"/>
  <c r="D36" i="112"/>
  <c r="D38" i="112"/>
  <c r="D40" i="112"/>
  <c r="D44" i="112"/>
  <c r="D46" i="112"/>
  <c r="D48" i="112"/>
  <c r="D50" i="112"/>
  <c r="D52" i="112"/>
  <c r="D56" i="112"/>
  <c r="D58" i="112"/>
  <c r="D60" i="112"/>
  <c r="D62" i="112"/>
  <c r="D64" i="112"/>
  <c r="D8" i="114"/>
  <c r="D34" i="114"/>
  <c r="D36" i="114"/>
  <c r="D38" i="114"/>
  <c r="D40" i="114"/>
  <c r="D42" i="114"/>
  <c r="D44" i="114"/>
  <c r="D46" i="114"/>
  <c r="D48" i="114"/>
  <c r="D50" i="114"/>
  <c r="D52" i="114"/>
  <c r="D54" i="114"/>
  <c r="D56" i="114"/>
  <c r="D58" i="114"/>
  <c r="D60" i="114"/>
  <c r="D62" i="114"/>
  <c r="D64" i="114"/>
  <c r="D66" i="114"/>
  <c r="D62" i="115"/>
  <c r="D64" i="115"/>
  <c r="D8" i="118"/>
  <c r="D24" i="118"/>
  <c r="D26" i="118"/>
  <c r="D28" i="118"/>
  <c r="D30" i="118"/>
  <c r="D32" i="118"/>
  <c r="D36" i="118"/>
  <c r="D38" i="118"/>
  <c r="D40" i="118"/>
  <c r="D42" i="118"/>
  <c r="D44" i="118"/>
  <c r="D48" i="118"/>
  <c r="D50" i="118"/>
  <c r="D52" i="118"/>
  <c r="D54" i="118"/>
  <c r="D56" i="118"/>
  <c r="D60" i="118"/>
  <c r="D62" i="118"/>
  <c r="D64" i="118"/>
  <c r="D64" i="40" l="1"/>
  <c r="D46" i="40"/>
  <c r="D62" i="40"/>
  <c r="D14" i="40"/>
  <c r="D20" i="40"/>
  <c r="D26" i="40"/>
  <c r="D32" i="40"/>
  <c r="D40" i="30"/>
  <c r="D34" i="30"/>
  <c r="D28" i="30"/>
  <c r="D22" i="30"/>
  <c r="D16" i="30"/>
  <c r="D10" i="30"/>
  <c r="D58" i="30"/>
  <c r="D66" i="30"/>
  <c r="D40" i="29"/>
  <c r="D34" i="29"/>
  <c r="D28" i="29"/>
  <c r="D22" i="29"/>
  <c r="D16" i="29"/>
  <c r="D10" i="29"/>
  <c r="D58" i="29"/>
  <c r="D66" i="29"/>
  <c r="D54" i="18"/>
  <c r="D54" i="17"/>
  <c r="D52" i="17"/>
  <c r="D24" i="16"/>
  <c r="D18" i="16"/>
  <c r="D12" i="16"/>
  <c r="D54" i="16"/>
  <c r="D52" i="16"/>
  <c r="D48" i="15"/>
  <c r="D36" i="15"/>
  <c r="D30" i="15"/>
  <c r="D24" i="15"/>
  <c r="D18" i="15"/>
  <c r="D12" i="15"/>
  <c r="D54" i="15"/>
  <c r="D52" i="15"/>
  <c r="D48" i="13"/>
  <c r="D36" i="13"/>
  <c r="D30" i="13"/>
  <c r="D24" i="13"/>
  <c r="D18" i="13"/>
  <c r="D12" i="13"/>
  <c r="D54" i="13"/>
  <c r="D52" i="13"/>
  <c r="D48" i="14"/>
  <c r="D36" i="14"/>
  <c r="D30" i="14"/>
  <c r="D24" i="14"/>
  <c r="D18" i="14"/>
  <c r="D12" i="14"/>
  <c r="D54" i="14"/>
  <c r="D52" i="14"/>
  <c r="D48" i="12"/>
  <c r="D36" i="12"/>
  <c r="D30" i="12"/>
  <c r="D24" i="12"/>
  <c r="D18" i="12"/>
  <c r="D12" i="12"/>
  <c r="D54" i="12"/>
  <c r="D52" i="12"/>
  <c r="D66" i="3"/>
  <c r="D64" i="3"/>
  <c r="D58" i="3"/>
  <c r="D52" i="3"/>
  <c r="D46" i="3"/>
  <c r="D40" i="3"/>
  <c r="D34" i="3"/>
  <c r="D22" i="3"/>
  <c r="D16" i="3"/>
  <c r="D10" i="3"/>
  <c r="D38" i="43"/>
  <c r="D26" i="43"/>
  <c r="D14" i="43"/>
  <c r="D66" i="43"/>
  <c r="D38" i="40"/>
  <c r="D66" i="40"/>
  <c r="D8" i="100"/>
  <c r="D30" i="100"/>
  <c r="D12" i="100"/>
  <c r="D44" i="100"/>
  <c r="D68" i="100"/>
  <c r="D34" i="116"/>
  <c r="D16" i="116"/>
  <c r="D8" i="116"/>
  <c r="D42" i="38"/>
  <c r="D60" i="38"/>
  <c r="D8" i="35"/>
  <c r="D42" i="35"/>
  <c r="D60" i="35"/>
  <c r="D8" i="34"/>
  <c r="D42" i="34"/>
  <c r="D8" i="33"/>
  <c r="D42" i="33"/>
  <c r="D60" i="33"/>
  <c r="D8" i="32"/>
  <c r="D8" i="31"/>
  <c r="D8" i="30"/>
  <c r="D60" i="30"/>
  <c r="D8" i="29"/>
  <c r="D60" i="29"/>
  <c r="D8" i="3"/>
  <c r="D20" i="3"/>
  <c r="D32" i="3"/>
  <c r="D44" i="3"/>
  <c r="D56" i="3"/>
  <c r="D36" i="43"/>
  <c r="D24" i="43"/>
  <c r="D12" i="43"/>
  <c r="D44" i="41"/>
  <c r="D54" i="41"/>
  <c r="D64" i="42"/>
  <c r="D46" i="42"/>
  <c r="D62" i="42"/>
  <c r="D36" i="40"/>
  <c r="D24" i="40"/>
  <c r="D12" i="40"/>
  <c r="D64" i="37"/>
  <c r="D46" i="37"/>
  <c r="D62" i="37"/>
  <c r="D64" i="43"/>
  <c r="D46" i="43"/>
  <c r="D56" i="100"/>
  <c r="D68" i="116"/>
  <c r="D62" i="36"/>
  <c r="D44" i="35"/>
  <c r="D50" i="33"/>
  <c r="D38" i="33"/>
  <c r="D32" i="33"/>
  <c r="D26" i="33"/>
  <c r="D20" i="33"/>
  <c r="D14" i="33"/>
  <c r="D44" i="33"/>
  <c r="D50" i="32"/>
  <c r="D38" i="32"/>
  <c r="D32" i="32"/>
  <c r="D26" i="32"/>
  <c r="D20" i="32"/>
  <c r="D14" i="32"/>
  <c r="D44" i="32"/>
  <c r="D50" i="31"/>
  <c r="D38" i="31"/>
  <c r="D32" i="31"/>
  <c r="D26" i="31"/>
  <c r="D20" i="31"/>
  <c r="D14" i="31"/>
  <c r="D44" i="31"/>
  <c r="D50" i="30"/>
  <c r="D38" i="30"/>
  <c r="D32" i="30"/>
  <c r="D26" i="30"/>
  <c r="D20" i="30"/>
  <c r="D14" i="30"/>
  <c r="D44" i="30"/>
  <c r="D44" i="29"/>
  <c r="D64" i="29"/>
  <c r="D8" i="43"/>
  <c r="D34" i="43"/>
  <c r="D22" i="43"/>
  <c r="D10" i="43"/>
  <c r="D42" i="43"/>
  <c r="D8" i="40"/>
  <c r="D34" i="40"/>
  <c r="D22" i="40"/>
  <c r="D10" i="40"/>
  <c r="D42" i="40"/>
  <c r="D32" i="100"/>
  <c r="D32" i="116"/>
  <c r="D46" i="38"/>
  <c r="D46" i="36"/>
  <c r="D12" i="3"/>
  <c r="D24" i="3"/>
  <c r="D36" i="3"/>
  <c r="D48" i="3"/>
  <c r="D60" i="3"/>
  <c r="D50" i="43"/>
  <c r="D32" i="43"/>
  <c r="D20" i="43"/>
  <c r="D44" i="43"/>
  <c r="D54" i="43"/>
  <c r="D56" i="43"/>
  <c r="D64" i="41"/>
  <c r="D46" i="41"/>
  <c r="D62" i="41"/>
  <c r="D50" i="40"/>
  <c r="D44" i="40"/>
  <c r="D54" i="40"/>
  <c r="D56" i="40"/>
  <c r="D64" i="39"/>
  <c r="D46" i="39"/>
  <c r="D44" i="39"/>
  <c r="D20" i="39"/>
  <c r="D26" i="39"/>
  <c r="D32" i="39"/>
  <c r="D38" i="39"/>
  <c r="D50" i="39"/>
  <c r="D20" i="100"/>
  <c r="D44" i="116"/>
  <c r="D56" i="116"/>
  <c r="D48" i="43"/>
  <c r="D30" i="43"/>
  <c r="D18" i="43"/>
  <c r="D58" i="43"/>
  <c r="D60" i="43"/>
  <c r="D48" i="40"/>
  <c r="D30" i="40"/>
  <c r="D18" i="40"/>
  <c r="D58" i="40"/>
  <c r="D60" i="40"/>
  <c r="D60" i="51"/>
  <c r="D48" i="51"/>
  <c r="D36" i="51"/>
  <c r="D24" i="51"/>
  <c r="D12" i="51"/>
  <c r="D62" i="52"/>
  <c r="D50" i="52"/>
  <c r="D38" i="52"/>
  <c r="D26" i="52"/>
  <c r="D14" i="52"/>
  <c r="D48" i="55"/>
  <c r="D36" i="55"/>
  <c r="D24" i="55"/>
  <c r="D16" i="58"/>
  <c r="D40" i="58"/>
  <c r="D18" i="63"/>
  <c r="D42" i="63"/>
  <c r="D54" i="63"/>
  <c r="D10" i="51"/>
  <c r="D24" i="52"/>
  <c r="D58" i="55"/>
  <c r="D46" i="55"/>
  <c r="D34" i="55"/>
  <c r="D22" i="55"/>
  <c r="D10" i="55"/>
  <c r="D18" i="58"/>
  <c r="D30" i="58"/>
  <c r="D42" i="58"/>
  <c r="D54" i="58"/>
  <c r="D66" i="58"/>
  <c r="D8" i="63"/>
  <c r="D66" i="63"/>
  <c r="D30" i="63"/>
  <c r="D12" i="63"/>
  <c r="D64" i="63"/>
  <c r="D58" i="63"/>
  <c r="D52" i="63"/>
  <c r="D46" i="63"/>
  <c r="D40" i="63"/>
  <c r="D34" i="63"/>
  <c r="D28" i="63"/>
  <c r="D22" i="63"/>
  <c r="D16" i="63"/>
  <c r="D10" i="63"/>
  <c r="D20" i="63"/>
  <c r="D32" i="63"/>
  <c r="D44" i="63"/>
  <c r="D56" i="63"/>
  <c r="D68" i="63"/>
  <c r="D8" i="51"/>
  <c r="D22" i="51"/>
  <c r="D28" i="51"/>
  <c r="D34" i="51"/>
  <c r="D40" i="51"/>
  <c r="D46" i="51"/>
  <c r="D52" i="51"/>
  <c r="D58" i="51"/>
  <c r="D64" i="51"/>
  <c r="D8" i="55"/>
  <c r="D12" i="55"/>
  <c r="D60" i="55"/>
  <c r="D66" i="55"/>
  <c r="D8" i="58"/>
  <c r="D64" i="58"/>
  <c r="D58" i="58"/>
  <c r="D52" i="58"/>
  <c r="D46" i="58"/>
  <c r="D34" i="58"/>
  <c r="D28" i="58"/>
  <c r="D10" i="58"/>
  <c r="D20" i="58"/>
  <c r="D32" i="58"/>
  <c r="D44" i="58"/>
  <c r="D56" i="58"/>
  <c r="D68" i="58"/>
  <c r="D54" i="51"/>
  <c r="D42" i="51"/>
  <c r="D30" i="51"/>
  <c r="D18" i="51"/>
  <c r="D8" i="52"/>
  <c r="D12" i="52"/>
  <c r="D18" i="55"/>
  <c r="D16" i="51"/>
  <c r="D66" i="52"/>
  <c r="D54" i="52"/>
  <c r="D42" i="52"/>
  <c r="D30" i="52"/>
  <c r="D18" i="52"/>
  <c r="D64" i="55"/>
  <c r="D52" i="55"/>
  <c r="D40" i="55"/>
  <c r="D28" i="55"/>
  <c r="D16" i="55"/>
  <c r="D12" i="58"/>
  <c r="D24" i="58"/>
  <c r="D36" i="58"/>
  <c r="D48" i="58"/>
  <c r="D60" i="58"/>
  <c r="D14" i="63"/>
  <c r="D26" i="63"/>
  <c r="D38" i="63"/>
  <c r="D50" i="63"/>
  <c r="D62" i="63"/>
  <c r="D12" i="54"/>
  <c r="D18" i="54"/>
  <c r="D24" i="54"/>
  <c r="D30" i="54"/>
  <c r="D48" i="54"/>
  <c r="D54" i="54"/>
  <c r="D60" i="54"/>
  <c r="D66" i="54"/>
  <c r="D20" i="59"/>
  <c r="D26" i="59"/>
  <c r="D10" i="100"/>
  <c r="D22" i="100"/>
  <c r="D34" i="100"/>
  <c r="D46" i="100"/>
  <c r="D58" i="100"/>
  <c r="D8" i="101"/>
  <c r="D46" i="101"/>
  <c r="D40" i="101"/>
  <c r="D34" i="101"/>
  <c r="D28" i="101"/>
  <c r="D22" i="101"/>
  <c r="D10" i="101"/>
  <c r="D20" i="101"/>
  <c r="D32" i="101"/>
  <c r="D44" i="101"/>
  <c r="D56" i="101"/>
  <c r="D68" i="101"/>
  <c r="D10" i="62"/>
  <c r="D16" i="62"/>
  <c r="D28" i="62"/>
  <c r="D46" i="62"/>
  <c r="D58" i="62"/>
  <c r="D12" i="67"/>
  <c r="D18" i="67"/>
  <c r="D30" i="67"/>
  <c r="D36" i="67"/>
  <c r="D42" i="67"/>
  <c r="D48" i="67"/>
  <c r="D54" i="67"/>
  <c r="D60" i="67"/>
  <c r="D66" i="67"/>
  <c r="D10" i="68"/>
  <c r="D16" i="68"/>
  <c r="D28" i="68"/>
  <c r="D34" i="68"/>
  <c r="D14" i="69"/>
  <c r="D26" i="73"/>
  <c r="D44" i="73"/>
  <c r="D66" i="57"/>
  <c r="D68" i="62"/>
  <c r="D10" i="64"/>
  <c r="D16" i="64"/>
  <c r="D28" i="64"/>
  <c r="D34" i="64"/>
  <c r="D46" i="64"/>
  <c r="D52" i="64"/>
  <c r="D58" i="64"/>
  <c r="D50" i="73"/>
  <c r="D38" i="73"/>
  <c r="D36" i="73"/>
  <c r="D54" i="73"/>
  <c r="D8" i="76"/>
  <c r="D34" i="76"/>
  <c r="D52" i="76"/>
  <c r="D10" i="79"/>
  <c r="D16" i="79"/>
  <c r="D22" i="79"/>
  <c r="D28" i="79"/>
  <c r="D34" i="79"/>
  <c r="D40" i="79"/>
  <c r="D46" i="79"/>
  <c r="D52" i="79"/>
  <c r="D58" i="79"/>
  <c r="D64" i="79"/>
  <c r="D12" i="79"/>
  <c r="D18" i="79"/>
  <c r="D24" i="79"/>
  <c r="D30" i="79"/>
  <c r="D36" i="79"/>
  <c r="D42" i="79"/>
  <c r="D48" i="79"/>
  <c r="D54" i="79"/>
  <c r="D60" i="79"/>
  <c r="D66" i="79"/>
  <c r="D26" i="61"/>
  <c r="D32" i="61"/>
  <c r="D38" i="61"/>
  <c r="D50" i="61"/>
  <c r="D56" i="61"/>
  <c r="D62" i="61"/>
  <c r="D12" i="62"/>
  <c r="D36" i="62"/>
  <c r="D42" i="62"/>
  <c r="D14" i="67"/>
  <c r="D20" i="67"/>
  <c r="D32" i="67"/>
  <c r="D38" i="67"/>
  <c r="D44" i="67"/>
  <c r="D56" i="67"/>
  <c r="D30" i="68"/>
  <c r="D60" i="68"/>
  <c r="D22" i="70"/>
  <c r="D28" i="70"/>
  <c r="D14" i="71"/>
  <c r="D26" i="71"/>
  <c r="D32" i="71"/>
  <c r="D38" i="71"/>
  <c r="D8" i="73"/>
  <c r="D56" i="73"/>
  <c r="D8" i="75"/>
  <c r="D66" i="75"/>
  <c r="D60" i="75"/>
  <c r="D54" i="75"/>
  <c r="D48" i="75"/>
  <c r="D42" i="75"/>
  <c r="D30" i="75"/>
  <c r="D24" i="75"/>
  <c r="D18" i="75"/>
  <c r="D12" i="75"/>
  <c r="D26" i="75"/>
  <c r="D44" i="75"/>
  <c r="D62" i="75"/>
  <c r="D18" i="76"/>
  <c r="D36" i="76"/>
  <c r="D54" i="76"/>
  <c r="D30" i="73"/>
  <c r="D48" i="73"/>
  <c r="D36" i="75"/>
  <c r="D46" i="76"/>
  <c r="D64" i="76"/>
  <c r="D52" i="74"/>
  <c r="D58" i="74"/>
  <c r="D68" i="74"/>
  <c r="D8" i="77"/>
  <c r="D32" i="77"/>
  <c r="D38" i="77"/>
  <c r="D44" i="77"/>
  <c r="D50" i="77"/>
  <c r="D56" i="77"/>
  <c r="D62" i="77"/>
  <c r="D34" i="78"/>
  <c r="D28" i="78"/>
  <c r="D22" i="78"/>
  <c r="D16" i="78"/>
  <c r="D68" i="80"/>
  <c r="D62" i="80"/>
  <c r="D56" i="80"/>
  <c r="D50" i="80"/>
  <c r="D44" i="80"/>
  <c r="D38" i="80"/>
  <c r="D32" i="80"/>
  <c r="D26" i="80"/>
  <c r="D66" i="83"/>
  <c r="D58" i="83"/>
  <c r="D48" i="83"/>
  <c r="D40" i="83"/>
  <c r="D30" i="83"/>
  <c r="D22" i="83"/>
  <c r="D56" i="90"/>
  <c r="D14" i="90"/>
  <c r="D22" i="90"/>
  <c r="D50" i="90"/>
  <c r="D62" i="90"/>
  <c r="D64" i="92"/>
  <c r="D46" i="92"/>
  <c r="D28" i="92"/>
  <c r="D10" i="92"/>
  <c r="D64" i="95"/>
  <c r="D46" i="95"/>
  <c r="D28" i="95"/>
  <c r="D10" i="95"/>
  <c r="D16" i="74"/>
  <c r="D28" i="74"/>
  <c r="D40" i="74"/>
  <c r="D10" i="80"/>
  <c r="D56" i="83"/>
  <c r="D38" i="83"/>
  <c r="D20" i="83"/>
  <c r="D24" i="90"/>
  <c r="D52" i="90"/>
  <c r="D64" i="90"/>
  <c r="D54" i="92"/>
  <c r="D36" i="92"/>
  <c r="D18" i="92"/>
  <c r="D8" i="92"/>
  <c r="D54" i="95"/>
  <c r="D8" i="80"/>
  <c r="D22" i="80"/>
  <c r="D44" i="90"/>
  <c r="D12" i="95"/>
  <c r="D18" i="95"/>
  <c r="D24" i="95"/>
  <c r="D30" i="95"/>
  <c r="D36" i="95"/>
  <c r="D42" i="95"/>
  <c r="D48" i="95"/>
  <c r="D66" i="95"/>
  <c r="D16" i="80"/>
  <c r="D8" i="83"/>
  <c r="D28" i="83"/>
  <c r="D64" i="83"/>
  <c r="D8" i="90"/>
  <c r="D58" i="90"/>
  <c r="D42" i="90"/>
  <c r="D60" i="90"/>
  <c r="D48" i="90"/>
  <c r="D68" i="90"/>
  <c r="D40" i="90"/>
  <c r="D34" i="90"/>
  <c r="D28" i="90"/>
  <c r="D16" i="90"/>
  <c r="D10" i="90"/>
  <c r="D18" i="90"/>
  <c r="D36" i="90"/>
  <c r="D46" i="90"/>
  <c r="D64" i="91"/>
  <c r="D52" i="91"/>
  <c r="D28" i="91"/>
  <c r="D52" i="94"/>
  <c r="D28" i="94"/>
  <c r="D10" i="94"/>
  <c r="D24" i="100"/>
  <c r="D36" i="100"/>
  <c r="D48" i="100"/>
  <c r="D60" i="100"/>
  <c r="D58" i="101"/>
  <c r="D62" i="104"/>
  <c r="D24" i="98"/>
  <c r="D14" i="100"/>
  <c r="D26" i="100"/>
  <c r="D38" i="100"/>
  <c r="D50" i="100"/>
  <c r="D62" i="100"/>
  <c r="D12" i="101"/>
  <c r="D24" i="101"/>
  <c r="D36" i="101"/>
  <c r="D48" i="101"/>
  <c r="D60" i="101"/>
  <c r="D52" i="104"/>
  <c r="D64" i="104"/>
  <c r="D16" i="100"/>
  <c r="D28" i="100"/>
  <c r="D40" i="100"/>
  <c r="D52" i="100"/>
  <c r="D64" i="100"/>
  <c r="D14" i="101"/>
  <c r="D26" i="101"/>
  <c r="D38" i="101"/>
  <c r="D50" i="101"/>
  <c r="D62" i="101"/>
  <c r="D30" i="98"/>
  <c r="D12" i="98"/>
  <c r="D18" i="100"/>
  <c r="D42" i="100"/>
  <c r="D54" i="100"/>
  <c r="D66" i="100"/>
  <c r="D16" i="101"/>
  <c r="D52" i="101"/>
  <c r="D64" i="101"/>
  <c r="D8" i="104"/>
  <c r="D40" i="104"/>
  <c r="D34" i="104"/>
  <c r="D28" i="104"/>
  <c r="D16" i="104"/>
  <c r="D10" i="104"/>
  <c r="D20" i="104"/>
  <c r="D32" i="104"/>
  <c r="D44" i="104"/>
  <c r="D56" i="104"/>
  <c r="D68" i="104"/>
  <c r="D8" i="102"/>
  <c r="D14" i="102"/>
  <c r="D26" i="102"/>
  <c r="D32" i="102"/>
  <c r="D38" i="102"/>
  <c r="D44" i="102"/>
  <c r="D50" i="102"/>
  <c r="D56" i="102"/>
  <c r="D62" i="102"/>
  <c r="D12" i="103"/>
  <c r="D18" i="103"/>
  <c r="D24" i="103"/>
  <c r="D30" i="103"/>
  <c r="D18" i="108"/>
  <c r="D68" i="112"/>
  <c r="D30" i="112"/>
  <c r="D24" i="112"/>
  <c r="D18" i="112"/>
  <c r="D12" i="112"/>
  <c r="D34" i="112"/>
  <c r="D28" i="112"/>
  <c r="D10" i="112"/>
  <c r="D20" i="112"/>
  <c r="D32" i="112"/>
  <c r="D10" i="116"/>
  <c r="D22" i="116"/>
  <c r="D46" i="116"/>
  <c r="D58" i="116"/>
  <c r="D38" i="106"/>
  <c r="D56" i="106"/>
  <c r="D68" i="108"/>
  <c r="D22" i="108"/>
  <c r="D16" i="108"/>
  <c r="D10" i="108"/>
  <c r="D8" i="108"/>
  <c r="D20" i="108"/>
  <c r="D22" i="112"/>
  <c r="D12" i="116"/>
  <c r="D24" i="116"/>
  <c r="D36" i="116"/>
  <c r="D48" i="116"/>
  <c r="D60" i="116"/>
  <c r="D66" i="103"/>
  <c r="D40" i="106"/>
  <c r="D14" i="116"/>
  <c r="D26" i="116"/>
  <c r="D38" i="116"/>
  <c r="D50" i="116"/>
  <c r="D62" i="116"/>
  <c r="D64" i="106"/>
  <c r="D58" i="106"/>
  <c r="D46" i="106"/>
  <c r="D34" i="106"/>
  <c r="D68" i="106"/>
  <c r="D42" i="106"/>
  <c r="D50" i="106"/>
  <c r="D60" i="106"/>
  <c r="D28" i="116"/>
  <c r="D40" i="116"/>
  <c r="D52" i="116"/>
  <c r="D64" i="116"/>
  <c r="D52" i="106"/>
  <c r="D18" i="116"/>
  <c r="D30" i="116"/>
  <c r="D42" i="116"/>
  <c r="D54" i="116"/>
  <c r="D66" i="116"/>
  <c r="D12" i="107"/>
  <c r="D18" i="107"/>
  <c r="D24" i="107"/>
  <c r="D30" i="107"/>
  <c r="D36" i="107"/>
  <c r="D42" i="107"/>
  <c r="D48" i="107"/>
  <c r="D54" i="107"/>
  <c r="D60" i="107"/>
  <c r="D66" i="107"/>
  <c r="D16" i="109"/>
  <c r="D8" i="110"/>
  <c r="D30" i="114"/>
  <c r="D8" i="115"/>
  <c r="D12" i="118"/>
  <c r="D8" i="119"/>
  <c r="D32" i="119"/>
  <c r="D42" i="120"/>
  <c r="D48" i="120"/>
  <c r="D62" i="107"/>
  <c r="D62" i="113"/>
  <c r="D68" i="113"/>
  <c r="D8" i="117"/>
  <c r="D44" i="117"/>
  <c r="D50" i="117"/>
  <c r="D56" i="117"/>
  <c r="D58" i="110"/>
  <c r="D8" i="111"/>
  <c r="D38" i="111"/>
  <c r="D44" i="111"/>
  <c r="D50" i="111"/>
  <c r="D56" i="111"/>
  <c r="D20" i="114"/>
  <c r="D26" i="114"/>
  <c r="D16" i="115"/>
  <c r="D22" i="115"/>
  <c r="D34" i="115"/>
  <c r="D58" i="115"/>
  <c r="D40" i="119"/>
  <c r="D46" i="119"/>
  <c r="D8" i="120"/>
  <c r="B38" i="124"/>
  <c r="C38" i="124" s="1"/>
  <c r="D16" i="113"/>
  <c r="D22" i="113"/>
  <c r="D28" i="113"/>
  <c r="D10" i="117"/>
  <c r="D16" i="117"/>
</calcChain>
</file>

<file path=xl/sharedStrings.xml><?xml version="1.0" encoding="utf-8"?>
<sst xmlns="http://schemas.openxmlformats.org/spreadsheetml/2006/main" count="13624" uniqueCount="2511">
  <si>
    <t>事業總類</t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</si>
  <si>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</si>
  <si>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>Statistics on Category of Industry---Staff</t>
    <phoneticPr fontId="2" type="noConversion"/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</si>
  <si>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</si>
  <si>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Unit : Person</t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</si>
  <si>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</si>
  <si>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</si>
  <si>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</si>
  <si>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</si>
  <si>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</si>
  <si>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</si>
  <si>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t>男</t>
    <phoneticPr fontId="2" type="noConversion"/>
  </si>
  <si>
    <t>女</t>
    <phoneticPr fontId="2" type="noConversion"/>
  </si>
  <si>
    <t>分配比</t>
    <phoneticPr fontId="2" type="noConversion"/>
  </si>
  <si>
    <t>Category of Industry</t>
    <phoneticPr fontId="2" type="noConversion"/>
  </si>
  <si>
    <t>Male</t>
    <phoneticPr fontId="2" type="noConversion"/>
  </si>
  <si>
    <t>Female</t>
    <phoneticPr fontId="2" type="noConversion"/>
  </si>
  <si>
    <t>%</t>
    <phoneticPr fontId="2" type="noConversion"/>
  </si>
  <si>
    <t>合計</t>
    <phoneticPr fontId="2" type="noConversion"/>
  </si>
  <si>
    <t>Total</t>
    <phoneticPr fontId="2" type="noConversion"/>
  </si>
  <si>
    <t>食品製造業</t>
  </si>
  <si>
    <t>Food Manufacturing</t>
  </si>
  <si>
    <t>飲料製造業</t>
  </si>
  <si>
    <t>Beverages Manufacturing</t>
  </si>
  <si>
    <t>成衣及服飾品製造業</t>
  </si>
  <si>
    <t>Wearing Apparel and Clothing Accessories Manufacturing</t>
  </si>
  <si>
    <t>木竹製品製造業</t>
  </si>
  <si>
    <t>Wood and Bamboo Products Manufacturing</t>
  </si>
  <si>
    <t>紙漿、紙及紙製品製造業</t>
  </si>
  <si>
    <t>Pulp, Paper and Paper Products Manufacturing</t>
  </si>
  <si>
    <t>印刷及資料儲存媒體複製業</t>
  </si>
  <si>
    <t>Printing and Reproduction of Recorded Media</t>
  </si>
  <si>
    <t>化學材料製造業</t>
  </si>
  <si>
    <t>Chemical Material Manufacturing</t>
  </si>
  <si>
    <t>化學製品製造業</t>
  </si>
  <si>
    <t>Chemical Products Manufacturing</t>
  </si>
  <si>
    <t>藥品製造業</t>
  </si>
  <si>
    <t>Medical Goods Manufacturing</t>
  </si>
  <si>
    <t>橡膠製品製造業</t>
  </si>
  <si>
    <t>Rubber Products Manufacturing</t>
  </si>
  <si>
    <t>塑膠製品製造業</t>
  </si>
  <si>
    <t>Plastic Products Manufacturing</t>
  </si>
  <si>
    <t>非金屬礦物製品製造業</t>
  </si>
  <si>
    <t>Non-metallic Mineral Products Manufacturing</t>
  </si>
  <si>
    <t>基本金屬製造業</t>
  </si>
  <si>
    <t>Basic Metal Manufacturing</t>
  </si>
  <si>
    <t>金屬製品製造業</t>
  </si>
  <si>
    <t>Fabricated Metal Products Manufacturing</t>
  </si>
  <si>
    <t>電子零組件製造業</t>
  </si>
  <si>
    <t>Electronic Parts and Components Manufacturing</t>
  </si>
  <si>
    <t>電腦、電子產品及光學製品製造業</t>
  </si>
  <si>
    <t>Computers, Electronic and Optical Products Manufacturing</t>
  </si>
  <si>
    <t>電力設備製造業</t>
  </si>
  <si>
    <t>Electrical Equipment Manufacturing</t>
  </si>
  <si>
    <t>機械設備製造業</t>
  </si>
  <si>
    <t xml:space="preserve">Machinery and Equipment Manufacturing </t>
  </si>
  <si>
    <t>產業用機械設備維修及安裝業</t>
  </si>
  <si>
    <t>Repair and Installation of Industrial Machinery and Equipment</t>
  </si>
  <si>
    <t>汽車及其零件製造業</t>
  </si>
  <si>
    <t>Motor Vehicles and Parts Manufacturing</t>
  </si>
  <si>
    <t>其他運輸工具製造業</t>
  </si>
  <si>
    <t>Other Transport Equipment Manufacturing</t>
  </si>
  <si>
    <t>其他製造業</t>
  </si>
  <si>
    <t>Manufacturing Not Elsewhere Classified</t>
  </si>
  <si>
    <t>批發業</t>
  </si>
  <si>
    <t>Trade</t>
  </si>
  <si>
    <t>陸上運輸業</t>
  </si>
  <si>
    <t>Land Transportation</t>
  </si>
  <si>
    <t>倉儲業</t>
  </si>
  <si>
    <t>Warehousing and Storage</t>
  </si>
  <si>
    <t>資料處理及資訊供應服務業</t>
  </si>
  <si>
    <t>Data Processing and Information Supply Services</t>
  </si>
  <si>
    <t>管理顧問業</t>
  </si>
  <si>
    <t>Management Consultancy Services</t>
  </si>
  <si>
    <t>關連性產業服務業</t>
  </si>
  <si>
    <t>Related Industry</t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</si>
  <si>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</si>
  <si>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 xml:space="preserve"> Other industries approved for establishment</t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</si>
  <si>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</si>
  <si>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t>備註：其他園區含臨廣園區、成功園區。</t>
    <phoneticPr fontId="2" type="noConversion"/>
  </si>
  <si>
    <t xml:space="preserve">Remarks：CKPZ includes  CKSZ、HSZ。      </t>
    <phoneticPr fontId="2" type="noConversion"/>
  </si>
  <si>
    <t>中華民國97年07月</t>
  </si>
  <si>
    <t>Jul. 2008</t>
  </si>
  <si>
    <t>中華民國97年06月</t>
  </si>
  <si>
    <t>Jun. 2008</t>
  </si>
  <si>
    <t>Unit : Person</t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</si>
  <si>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</si>
  <si>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</si>
  <si>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</si>
  <si>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</si>
  <si>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</si>
  <si>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</si>
  <si>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t>男</t>
    <phoneticPr fontId="2" type="noConversion"/>
  </si>
  <si>
    <t>女</t>
    <phoneticPr fontId="2" type="noConversion"/>
  </si>
  <si>
    <t>分配比</t>
    <phoneticPr fontId="2" type="noConversion"/>
  </si>
  <si>
    <t>Category of Industry</t>
    <phoneticPr fontId="2" type="noConversion"/>
  </si>
  <si>
    <t>Male</t>
    <phoneticPr fontId="2" type="noConversion"/>
  </si>
  <si>
    <t>Female</t>
    <phoneticPr fontId="2" type="noConversion"/>
  </si>
  <si>
    <t>%</t>
    <phoneticPr fontId="2" type="noConversion"/>
  </si>
  <si>
    <t>合計</t>
    <phoneticPr fontId="2" type="noConversion"/>
  </si>
  <si>
    <t>Total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</si>
  <si>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</si>
  <si>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 xml:space="preserve"> Other industries approved for establishment</t>
    <phoneticPr fontId="2" type="noConversion"/>
  </si>
  <si>
    <t>備註：其他園區含臨廣園區、成功園區。</t>
    <phoneticPr fontId="2" type="noConversion"/>
  </si>
  <si>
    <t xml:space="preserve">Remarks：CKPZ includes  CKSZ、HSZ。      </t>
    <phoneticPr fontId="2" type="noConversion"/>
  </si>
  <si>
    <t>中華民國97年05月</t>
  </si>
  <si>
    <t>May. 2008</t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</si>
  <si>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</si>
  <si>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>Statistics on Category of Industry---Staff</t>
    <phoneticPr fontId="2" type="noConversion"/>
  </si>
  <si>
    <t>中華民國97年04月</t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</si>
  <si>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</si>
  <si>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Apr. 2008</t>
  </si>
  <si>
    <t>Unit : Person</t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</si>
  <si>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</si>
  <si>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</si>
  <si>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</si>
  <si>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</si>
  <si>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</si>
  <si>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</si>
  <si>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</si>
  <si>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t>男</t>
    <phoneticPr fontId="2" type="noConversion"/>
  </si>
  <si>
    <t>女</t>
    <phoneticPr fontId="2" type="noConversion"/>
  </si>
  <si>
    <t>分配比</t>
    <phoneticPr fontId="2" type="noConversion"/>
  </si>
  <si>
    <t>Category of Industry</t>
    <phoneticPr fontId="2" type="noConversion"/>
  </si>
  <si>
    <t>Male</t>
    <phoneticPr fontId="2" type="noConversion"/>
  </si>
  <si>
    <t>Female</t>
    <phoneticPr fontId="2" type="noConversion"/>
  </si>
  <si>
    <t>%</t>
    <phoneticPr fontId="2" type="noConversion"/>
  </si>
  <si>
    <t>合計</t>
    <phoneticPr fontId="2" type="noConversion"/>
  </si>
  <si>
    <t>Total</t>
    <phoneticPr fontId="2" type="noConversion"/>
  </si>
  <si>
    <t>中華民國97年03月</t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</si>
  <si>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</si>
  <si>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Mar. 2008</t>
  </si>
  <si>
    <t>Unit : Person</t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</si>
  <si>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</si>
  <si>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</si>
  <si>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</si>
  <si>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</si>
  <si>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</si>
  <si>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</si>
  <si>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</si>
  <si>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t>男</t>
    <phoneticPr fontId="2" type="noConversion"/>
  </si>
  <si>
    <t>女</t>
    <phoneticPr fontId="2" type="noConversion"/>
  </si>
  <si>
    <t>分配比</t>
    <phoneticPr fontId="2" type="noConversion"/>
  </si>
  <si>
    <t>Category of Industry</t>
    <phoneticPr fontId="2" type="noConversion"/>
  </si>
  <si>
    <t>Male</t>
    <phoneticPr fontId="2" type="noConversion"/>
  </si>
  <si>
    <t>Female</t>
    <phoneticPr fontId="2" type="noConversion"/>
  </si>
  <si>
    <t>%</t>
    <phoneticPr fontId="2" type="noConversion"/>
  </si>
  <si>
    <t>合計</t>
    <phoneticPr fontId="2" type="noConversion"/>
  </si>
  <si>
    <t>中華民國97年02月</t>
  </si>
  <si>
    <t>Feb. 2008</t>
  </si>
  <si>
    <t>中華民國97年01月</t>
  </si>
  <si>
    <t>Jan. 2008</t>
  </si>
  <si>
    <t>Total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</si>
  <si>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</si>
  <si>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 xml:space="preserve"> Other industries approved for establishment</t>
    <phoneticPr fontId="2" type="noConversion"/>
  </si>
  <si>
    <t>備註：其他園區含臨廣園區、成功園區。</t>
    <phoneticPr fontId="2" type="noConversion"/>
  </si>
  <si>
    <t xml:space="preserve">Remarks：CKPZ includes  CKSZ、HSZ。      </t>
    <phoneticPr fontId="2" type="noConversion"/>
  </si>
  <si>
    <t>中華民國97年08月</t>
  </si>
  <si>
    <t>Aug. 2008</t>
  </si>
  <si>
    <t>中華民國97年09月</t>
  </si>
  <si>
    <t>Sep. 2008</t>
  </si>
  <si>
    <t>中華民國97年10月</t>
  </si>
  <si>
    <t>Oct. 2008</t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</si>
  <si>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</si>
  <si>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>Statistics on Category of Industry---Staff</t>
    <phoneticPr fontId="2" type="noConversion"/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</si>
  <si>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</si>
  <si>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Unit : Person</t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</si>
  <si>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</si>
  <si>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</si>
  <si>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</si>
  <si>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</si>
  <si>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</si>
  <si>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</si>
  <si>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</si>
  <si>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t>男</t>
    <phoneticPr fontId="2" type="noConversion"/>
  </si>
  <si>
    <t>女</t>
    <phoneticPr fontId="2" type="noConversion"/>
  </si>
  <si>
    <t>分配比</t>
    <phoneticPr fontId="2" type="noConversion"/>
  </si>
  <si>
    <t>Category of Industry</t>
    <phoneticPr fontId="2" type="noConversion"/>
  </si>
  <si>
    <t>Male</t>
    <phoneticPr fontId="2" type="noConversion"/>
  </si>
  <si>
    <t>Female</t>
    <phoneticPr fontId="2" type="noConversion"/>
  </si>
  <si>
    <t>%</t>
    <phoneticPr fontId="2" type="noConversion"/>
  </si>
  <si>
    <t>合計</t>
    <phoneticPr fontId="2" type="noConversion"/>
  </si>
  <si>
    <t>Total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</si>
  <si>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</si>
  <si>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 xml:space="preserve"> Other industries approved for establishment</t>
    <phoneticPr fontId="2" type="noConversion"/>
  </si>
  <si>
    <t>備註：其他園區含臨廣園區、成功園區。</t>
    <phoneticPr fontId="2" type="noConversion"/>
  </si>
  <si>
    <t xml:space="preserve">Remarks：CKPZ includes  CKSZ、HSZ。      </t>
    <phoneticPr fontId="2" type="noConversion"/>
  </si>
  <si>
    <t>中華民國97年11月</t>
  </si>
  <si>
    <t>Nov. 2008</t>
  </si>
  <si>
    <t>中華民國98年01月</t>
  </si>
  <si>
    <t>Jan. 2009</t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</si>
  <si>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</si>
  <si>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>Statistics on Category of Industry---Staff</t>
    <phoneticPr fontId="2" type="noConversion"/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</si>
  <si>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</si>
  <si>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Unit : Person</t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</si>
  <si>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</si>
  <si>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</si>
  <si>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</si>
  <si>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</si>
  <si>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</si>
  <si>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</si>
  <si>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</si>
  <si>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t>男</t>
    <phoneticPr fontId="2" type="noConversion"/>
  </si>
  <si>
    <t>女</t>
    <phoneticPr fontId="2" type="noConversion"/>
  </si>
  <si>
    <t>分配比</t>
    <phoneticPr fontId="2" type="noConversion"/>
  </si>
  <si>
    <t>Category of Industry</t>
    <phoneticPr fontId="2" type="noConversion"/>
  </si>
  <si>
    <t>Male</t>
    <phoneticPr fontId="2" type="noConversion"/>
  </si>
  <si>
    <t>Female</t>
    <phoneticPr fontId="2" type="noConversion"/>
  </si>
  <si>
    <t>%</t>
    <phoneticPr fontId="2" type="noConversion"/>
  </si>
  <si>
    <t>合計</t>
    <phoneticPr fontId="2" type="noConversion"/>
  </si>
  <si>
    <t>Total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</si>
  <si>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</si>
  <si>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 xml:space="preserve"> Other industries approved for establishment</t>
    <phoneticPr fontId="2" type="noConversion"/>
  </si>
  <si>
    <t>備註：其他園區含臨廣園區、成功園區。</t>
    <phoneticPr fontId="2" type="noConversion"/>
  </si>
  <si>
    <t xml:space="preserve">Remarks：CKPZ includes  CKSZ、HSZ。      </t>
    <phoneticPr fontId="2" type="noConversion"/>
  </si>
  <si>
    <t>中華民國97年12月</t>
  </si>
  <si>
    <t>Dec. 2008</t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</si>
  <si>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</si>
  <si>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>Statistics on Category of Industry---Staff</t>
    <phoneticPr fontId="2" type="noConversion"/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</si>
  <si>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</si>
  <si>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Unit : Person</t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</si>
  <si>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</si>
  <si>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</si>
  <si>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</si>
  <si>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</si>
  <si>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</si>
  <si>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</si>
  <si>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</si>
  <si>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t>男</t>
    <phoneticPr fontId="2" type="noConversion"/>
  </si>
  <si>
    <t>女</t>
    <phoneticPr fontId="2" type="noConversion"/>
  </si>
  <si>
    <t>分配比</t>
    <phoneticPr fontId="2" type="noConversion"/>
  </si>
  <si>
    <t>Category of Industry</t>
    <phoneticPr fontId="2" type="noConversion"/>
  </si>
  <si>
    <t>Male</t>
    <phoneticPr fontId="2" type="noConversion"/>
  </si>
  <si>
    <t>Female</t>
    <phoneticPr fontId="2" type="noConversion"/>
  </si>
  <si>
    <t>%</t>
    <phoneticPr fontId="2" type="noConversion"/>
  </si>
  <si>
    <t>合計</t>
    <phoneticPr fontId="2" type="noConversion"/>
  </si>
  <si>
    <t>Total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</si>
  <si>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</si>
  <si>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 xml:space="preserve"> Other industries approved for establishment</t>
    <phoneticPr fontId="2" type="noConversion"/>
  </si>
  <si>
    <t>備註：其他園區含臨廣園區、成功園區。</t>
    <phoneticPr fontId="2" type="noConversion"/>
  </si>
  <si>
    <t xml:space="preserve">Remarks：CKPZ includes  CKSZ、HSZ。      </t>
    <phoneticPr fontId="2" type="noConversion"/>
  </si>
  <si>
    <t>中華民國98年02月</t>
  </si>
  <si>
    <t>Feb. 2009</t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</si>
  <si>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</si>
  <si>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>Statistics on Category of Industry---Staff</t>
    <phoneticPr fontId="2" type="noConversion"/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</si>
  <si>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</si>
  <si>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Unit : Person</t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</si>
  <si>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</si>
  <si>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</si>
  <si>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</si>
  <si>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</si>
  <si>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</si>
  <si>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</si>
  <si>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</si>
  <si>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t>男</t>
    <phoneticPr fontId="2" type="noConversion"/>
  </si>
  <si>
    <t>女</t>
    <phoneticPr fontId="2" type="noConversion"/>
  </si>
  <si>
    <t>分配比</t>
    <phoneticPr fontId="2" type="noConversion"/>
  </si>
  <si>
    <t>Category of Industry</t>
    <phoneticPr fontId="2" type="noConversion"/>
  </si>
  <si>
    <t>Male</t>
    <phoneticPr fontId="2" type="noConversion"/>
  </si>
  <si>
    <t>Female</t>
    <phoneticPr fontId="2" type="noConversion"/>
  </si>
  <si>
    <t>%</t>
    <phoneticPr fontId="2" type="noConversion"/>
  </si>
  <si>
    <t>合計</t>
    <phoneticPr fontId="2" type="noConversion"/>
  </si>
  <si>
    <t>Total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</si>
  <si>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</si>
  <si>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 xml:space="preserve"> Other industries approved for establishment</t>
    <phoneticPr fontId="2" type="noConversion"/>
  </si>
  <si>
    <t>備註：其他園區含臨廣園區、成功園區。</t>
    <phoneticPr fontId="2" type="noConversion"/>
  </si>
  <si>
    <t xml:space="preserve">Remarks：CKPZ includes  CKSZ、HSZ。      </t>
    <phoneticPr fontId="2" type="noConversion"/>
  </si>
  <si>
    <t>中華民國98年03月</t>
  </si>
  <si>
    <t>Mar. 2009</t>
  </si>
  <si>
    <t>中華民國98年04月</t>
  </si>
  <si>
    <t>Apr. 2009</t>
  </si>
  <si>
    <t>中華民國98年05月</t>
  </si>
  <si>
    <t>May. 2009</t>
  </si>
  <si>
    <t>中華民國98年06月</t>
  </si>
  <si>
    <t>Jun. 2009</t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</si>
  <si>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</si>
  <si>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>Statistics on Category of Industry---Staff</t>
    <phoneticPr fontId="2" type="noConversion"/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</si>
  <si>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</si>
  <si>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Unit : Person</t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</si>
  <si>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</si>
  <si>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</si>
  <si>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</si>
  <si>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</si>
  <si>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</si>
  <si>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</si>
  <si>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</si>
  <si>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t>男</t>
    <phoneticPr fontId="2" type="noConversion"/>
  </si>
  <si>
    <t>女</t>
    <phoneticPr fontId="2" type="noConversion"/>
  </si>
  <si>
    <t>分配比</t>
    <phoneticPr fontId="2" type="noConversion"/>
  </si>
  <si>
    <t>Category of Industry</t>
    <phoneticPr fontId="2" type="noConversion"/>
  </si>
  <si>
    <t>Male</t>
    <phoneticPr fontId="2" type="noConversion"/>
  </si>
  <si>
    <t>Female</t>
    <phoneticPr fontId="2" type="noConversion"/>
  </si>
  <si>
    <t>%</t>
    <phoneticPr fontId="2" type="noConversion"/>
  </si>
  <si>
    <t>合計</t>
    <phoneticPr fontId="2" type="noConversion"/>
  </si>
  <si>
    <t>Total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</si>
  <si>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</si>
  <si>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 xml:space="preserve"> Other industries approved for establishment</t>
    <phoneticPr fontId="2" type="noConversion"/>
  </si>
  <si>
    <t>備註：其他園區含臨廣園區、成功園區、軟體園區。</t>
    <phoneticPr fontId="2" type="noConversion"/>
  </si>
  <si>
    <t xml:space="preserve">Remarks：CKPZ includes  CKSZ、HSZ、KSTP。      </t>
    <phoneticPr fontId="2" type="noConversion"/>
  </si>
  <si>
    <t>中華民國98年07月</t>
  </si>
  <si>
    <t>Jul. 2009</t>
  </si>
  <si>
    <t>區內事業受雇職員人數統計---按性別及事業分類分</t>
    <phoneticPr fontId="2" type="noConversion"/>
  </si>
  <si>
    <t>Statistics on Category of Industry---Staff</t>
    <phoneticPr fontId="2" type="noConversion"/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</si>
  <si>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</si>
  <si>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Unit : Person</t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</si>
  <si>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</si>
  <si>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</si>
  <si>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</si>
  <si>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</si>
  <si>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</si>
  <si>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</si>
  <si>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</si>
  <si>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t>男</t>
    <phoneticPr fontId="2" type="noConversion"/>
  </si>
  <si>
    <t>女</t>
    <phoneticPr fontId="2" type="noConversion"/>
  </si>
  <si>
    <t>分配比</t>
    <phoneticPr fontId="2" type="noConversion"/>
  </si>
  <si>
    <t>Category of Industry</t>
    <phoneticPr fontId="2" type="noConversion"/>
  </si>
  <si>
    <t>Male</t>
    <phoneticPr fontId="2" type="noConversion"/>
  </si>
  <si>
    <t>Female</t>
    <phoneticPr fontId="2" type="noConversion"/>
  </si>
  <si>
    <t>%</t>
    <phoneticPr fontId="2" type="noConversion"/>
  </si>
  <si>
    <t>合計</t>
    <phoneticPr fontId="2" type="noConversion"/>
  </si>
  <si>
    <t>Total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</si>
  <si>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</si>
  <si>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 xml:space="preserve"> Other industries approved for establishment</t>
    <phoneticPr fontId="2" type="noConversion"/>
  </si>
  <si>
    <t>備註：其他園區含臨廣園區、成功園區、軟體園區。</t>
    <phoneticPr fontId="2" type="noConversion"/>
  </si>
  <si>
    <t xml:space="preserve">Remarks：CKPZ includes  CKSZ、HSZ、KSTP。      </t>
    <phoneticPr fontId="2" type="noConversion"/>
  </si>
  <si>
    <t>中華民國98年08月</t>
  </si>
  <si>
    <t>Aug. 2009</t>
  </si>
  <si>
    <t>備註：其他園區含臨廣園區、成功園區、軟體園區。</t>
    <phoneticPr fontId="2" type="noConversion"/>
  </si>
  <si>
    <t xml:space="preserve">Remarks：CKPZ includes  CKSZ、HSZ、KSTP。      </t>
    <phoneticPr fontId="2" type="noConversion"/>
  </si>
  <si>
    <t>中華民國98年09月</t>
  </si>
  <si>
    <t>Sep. 2009</t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</si>
  <si>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</si>
  <si>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>Statistics on Category of Industry---Staff</t>
    <phoneticPr fontId="2" type="noConversion"/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</si>
  <si>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</si>
  <si>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Unit : Person</t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</si>
  <si>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</si>
  <si>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</si>
  <si>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</si>
  <si>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</si>
  <si>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</si>
  <si>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</si>
  <si>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</si>
  <si>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t>男</t>
    <phoneticPr fontId="2" type="noConversion"/>
  </si>
  <si>
    <t>女</t>
    <phoneticPr fontId="2" type="noConversion"/>
  </si>
  <si>
    <t>分配比</t>
    <phoneticPr fontId="2" type="noConversion"/>
  </si>
  <si>
    <t>Category of Industry</t>
    <phoneticPr fontId="2" type="noConversion"/>
  </si>
  <si>
    <t>Male</t>
    <phoneticPr fontId="2" type="noConversion"/>
  </si>
  <si>
    <t>Female</t>
    <phoneticPr fontId="2" type="noConversion"/>
  </si>
  <si>
    <t>%</t>
    <phoneticPr fontId="2" type="noConversion"/>
  </si>
  <si>
    <t>合計</t>
    <phoneticPr fontId="2" type="noConversion"/>
  </si>
  <si>
    <t>Total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</si>
  <si>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</si>
  <si>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 xml:space="preserve"> Other industries approved for establishment</t>
    <phoneticPr fontId="2" type="noConversion"/>
  </si>
  <si>
    <t>備註：其他園區含臨廣園區、成功園區、軟體園區。</t>
    <phoneticPr fontId="2" type="noConversion"/>
  </si>
  <si>
    <t xml:space="preserve">Remarks：CKPZ includes  CKSZ、HSZ、KSTP。      </t>
    <phoneticPr fontId="2" type="noConversion"/>
  </si>
  <si>
    <t>中華民國98年10月</t>
  </si>
  <si>
    <t>Oct. 2009</t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</si>
  <si>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</si>
  <si>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>中華民國98年11月</t>
  </si>
  <si>
    <t>Nov. 2009</t>
  </si>
  <si>
    <t>中華民國98年12月</t>
  </si>
  <si>
    <t>Dec. 2009</t>
  </si>
  <si>
    <t>中華民國99年01月</t>
  </si>
  <si>
    <t>Jan. 2010</t>
  </si>
  <si>
    <t>中華民國99年02月</t>
  </si>
  <si>
    <t>Feb. 2010</t>
  </si>
  <si>
    <t>中華民國99年03月</t>
  </si>
  <si>
    <t>Mar. 2010</t>
  </si>
  <si>
    <t>中華民國99年04月</t>
  </si>
  <si>
    <t>Apr. 2010</t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</si>
  <si>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</si>
  <si>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>Statistics on Category of Industry---Staff</t>
    <phoneticPr fontId="2" type="noConversion"/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</si>
  <si>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</si>
  <si>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Unit : Person</t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</si>
  <si>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</si>
  <si>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</si>
  <si>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</si>
  <si>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</si>
  <si>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</si>
  <si>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</si>
  <si>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</si>
  <si>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t>男</t>
    <phoneticPr fontId="2" type="noConversion"/>
  </si>
  <si>
    <t>女</t>
    <phoneticPr fontId="2" type="noConversion"/>
  </si>
  <si>
    <t>分配比</t>
    <phoneticPr fontId="2" type="noConversion"/>
  </si>
  <si>
    <t>Category of Industry</t>
    <phoneticPr fontId="2" type="noConversion"/>
  </si>
  <si>
    <t>Male</t>
    <phoneticPr fontId="2" type="noConversion"/>
  </si>
  <si>
    <t>Female</t>
    <phoneticPr fontId="2" type="noConversion"/>
  </si>
  <si>
    <t>%</t>
    <phoneticPr fontId="2" type="noConversion"/>
  </si>
  <si>
    <t>合計</t>
    <phoneticPr fontId="2" type="noConversion"/>
  </si>
  <si>
    <t>Total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</si>
  <si>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</si>
  <si>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 xml:space="preserve"> Other industries approved for establishment</t>
    <phoneticPr fontId="2" type="noConversion"/>
  </si>
  <si>
    <t>備註：其他園區含臨廣園區、成功園區、軟體園區。</t>
    <phoneticPr fontId="2" type="noConversion"/>
  </si>
  <si>
    <t xml:space="preserve">Remarks：CKPZ includes  CKSZ、HSZ、KSTP。      </t>
    <phoneticPr fontId="2" type="noConversion"/>
  </si>
  <si>
    <t>中華民國99年05月</t>
  </si>
  <si>
    <t>May. 2010</t>
  </si>
  <si>
    <t>中華民國99年06月</t>
  </si>
  <si>
    <t>Jun. 2010</t>
  </si>
  <si>
    <t>中華民國99年07月</t>
  </si>
  <si>
    <t>Jul. 2010</t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</si>
  <si>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</si>
  <si>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>Statistics on Category of Industry---Staff</t>
    <phoneticPr fontId="2" type="noConversion"/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</si>
  <si>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</si>
  <si>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Unit : Person</t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</si>
  <si>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</si>
  <si>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</si>
  <si>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</si>
  <si>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</si>
  <si>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</si>
  <si>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</si>
  <si>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</si>
  <si>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t>男</t>
    <phoneticPr fontId="2" type="noConversion"/>
  </si>
  <si>
    <t>女</t>
    <phoneticPr fontId="2" type="noConversion"/>
  </si>
  <si>
    <t>分配比</t>
    <phoneticPr fontId="2" type="noConversion"/>
  </si>
  <si>
    <t>Category of Industry</t>
    <phoneticPr fontId="2" type="noConversion"/>
  </si>
  <si>
    <t>Male</t>
    <phoneticPr fontId="2" type="noConversion"/>
  </si>
  <si>
    <t>Female</t>
    <phoneticPr fontId="2" type="noConversion"/>
  </si>
  <si>
    <t>%</t>
    <phoneticPr fontId="2" type="noConversion"/>
  </si>
  <si>
    <t>合計</t>
    <phoneticPr fontId="2" type="noConversion"/>
  </si>
  <si>
    <t>Total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</si>
  <si>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</si>
  <si>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 xml:space="preserve"> Other industries approved for establishment</t>
    <phoneticPr fontId="2" type="noConversion"/>
  </si>
  <si>
    <t>備註：其他園區含臨廣園區、成功園區、軟體園區。</t>
    <phoneticPr fontId="2" type="noConversion"/>
  </si>
  <si>
    <t xml:space="preserve">Remarks：CKPZ includes  CKSZ、HSZ、KSTP。      </t>
    <phoneticPr fontId="2" type="noConversion"/>
  </si>
  <si>
    <t>中華民國99年08月</t>
  </si>
  <si>
    <t>Aug. 2010</t>
  </si>
  <si>
    <t>中華民國99年09月</t>
  </si>
  <si>
    <t>Sep. 2010</t>
  </si>
  <si>
    <t>備註：其他園區含臨廣園區、成功園區、軟體園區。</t>
    <phoneticPr fontId="2" type="noConversion"/>
  </si>
  <si>
    <t xml:space="preserve">Remarks：CKPZ includes  CKSZ、HSZ、KSTP。      </t>
    <phoneticPr fontId="2" type="noConversion"/>
  </si>
  <si>
    <t>中華民國99年10月</t>
  </si>
  <si>
    <t>Oct. 2010</t>
  </si>
  <si>
    <t>中華民國99年11月</t>
  </si>
  <si>
    <t>Nov. 2010</t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</si>
  <si>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</si>
  <si>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>Statistics on Category of Industry---Staff</t>
    <phoneticPr fontId="2" type="noConversion"/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</si>
  <si>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</si>
  <si>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Unit : Person</t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</si>
  <si>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</si>
  <si>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</si>
  <si>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</si>
  <si>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</si>
  <si>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</si>
  <si>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</si>
  <si>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</si>
  <si>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t>男</t>
    <phoneticPr fontId="2" type="noConversion"/>
  </si>
  <si>
    <t>女</t>
    <phoneticPr fontId="2" type="noConversion"/>
  </si>
  <si>
    <t>分配比</t>
    <phoneticPr fontId="2" type="noConversion"/>
  </si>
  <si>
    <t>Category of Industry</t>
    <phoneticPr fontId="2" type="noConversion"/>
  </si>
  <si>
    <t>Male</t>
    <phoneticPr fontId="2" type="noConversion"/>
  </si>
  <si>
    <t>Female</t>
    <phoneticPr fontId="2" type="noConversion"/>
  </si>
  <si>
    <t>%</t>
    <phoneticPr fontId="2" type="noConversion"/>
  </si>
  <si>
    <t>合計</t>
    <phoneticPr fontId="2" type="noConversion"/>
  </si>
  <si>
    <t>Total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</si>
  <si>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</si>
  <si>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 xml:space="preserve"> Other industries approved for establishment</t>
    <phoneticPr fontId="2" type="noConversion"/>
  </si>
  <si>
    <t>備註：其他園區含臨廣園區、成功園區、軟體園區。</t>
    <phoneticPr fontId="2" type="noConversion"/>
  </si>
  <si>
    <t xml:space="preserve">Remarks：CKPZ includes  CKSZ、HSZ、KSTP。      </t>
    <phoneticPr fontId="2" type="noConversion"/>
  </si>
  <si>
    <t>中華民國100年01月</t>
  </si>
  <si>
    <t>Jan. 2011</t>
  </si>
  <si>
    <t>中華民國99年12月</t>
  </si>
  <si>
    <t>Dec. 2010</t>
  </si>
  <si>
    <t>中華民國100年02月</t>
  </si>
  <si>
    <t>Feb. 2011</t>
  </si>
  <si>
    <t>中華民國100年03月</t>
  </si>
  <si>
    <t>Mar. 2011</t>
  </si>
  <si>
    <t>中華民國100年05月</t>
  </si>
  <si>
    <t>May. 2011</t>
  </si>
  <si>
    <t>中華民國100年04月</t>
  </si>
  <si>
    <t>Apr. 2011</t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</si>
  <si>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</si>
  <si>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>Statistics on Category of Industry---Staff</t>
    <phoneticPr fontId="2" type="noConversion"/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</si>
  <si>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</si>
  <si>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Unit : Person</t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</si>
  <si>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</si>
  <si>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</si>
  <si>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</si>
  <si>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</si>
  <si>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</si>
  <si>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</si>
  <si>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</si>
  <si>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t>男</t>
    <phoneticPr fontId="2" type="noConversion"/>
  </si>
  <si>
    <t>女</t>
    <phoneticPr fontId="2" type="noConversion"/>
  </si>
  <si>
    <t>分配比</t>
    <phoneticPr fontId="2" type="noConversion"/>
  </si>
  <si>
    <t>Category of Industry</t>
    <phoneticPr fontId="2" type="noConversion"/>
  </si>
  <si>
    <t>Male</t>
    <phoneticPr fontId="2" type="noConversion"/>
  </si>
  <si>
    <t>Female</t>
    <phoneticPr fontId="2" type="noConversion"/>
  </si>
  <si>
    <t>%</t>
    <phoneticPr fontId="2" type="noConversion"/>
  </si>
  <si>
    <t>合計</t>
    <phoneticPr fontId="2" type="noConversion"/>
  </si>
  <si>
    <t>Total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</si>
  <si>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</si>
  <si>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 xml:space="preserve"> Other industries approved for establishment</t>
    <phoneticPr fontId="2" type="noConversion"/>
  </si>
  <si>
    <t>備註：其他園區含臨廣園區、成功園區、軟體園區。</t>
    <phoneticPr fontId="2" type="noConversion"/>
  </si>
  <si>
    <t xml:space="preserve">Remarks：CKPZ includes  CKSZ、HSZ、KSTP。      </t>
    <phoneticPr fontId="2" type="noConversion"/>
  </si>
  <si>
    <t>中華民國100年06月</t>
  </si>
  <si>
    <t>Jun. 2011</t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</si>
  <si>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</si>
  <si>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>Statistics on Category of Industry---Staff</t>
    <phoneticPr fontId="2" type="noConversion"/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</si>
  <si>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</si>
  <si>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Unit : Person</t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</si>
  <si>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</si>
  <si>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</si>
  <si>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</si>
  <si>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</si>
  <si>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</si>
  <si>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</si>
  <si>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</si>
  <si>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t>男</t>
    <phoneticPr fontId="2" type="noConversion"/>
  </si>
  <si>
    <t>女</t>
    <phoneticPr fontId="2" type="noConversion"/>
  </si>
  <si>
    <t>分配比</t>
    <phoneticPr fontId="2" type="noConversion"/>
  </si>
  <si>
    <t>Category of Industry</t>
    <phoneticPr fontId="2" type="noConversion"/>
  </si>
  <si>
    <t>Male</t>
    <phoneticPr fontId="2" type="noConversion"/>
  </si>
  <si>
    <t>Female</t>
    <phoneticPr fontId="2" type="noConversion"/>
  </si>
  <si>
    <t>%</t>
    <phoneticPr fontId="2" type="noConversion"/>
  </si>
  <si>
    <t>合計</t>
    <phoneticPr fontId="2" type="noConversion"/>
  </si>
  <si>
    <t>Total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</si>
  <si>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</si>
  <si>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 xml:space="preserve"> Other industries approved for establishment</t>
    <phoneticPr fontId="2" type="noConversion"/>
  </si>
  <si>
    <t>備註：其他園區含臨廣園區、成功園區、軟體園區。</t>
    <phoneticPr fontId="2" type="noConversion"/>
  </si>
  <si>
    <t xml:space="preserve">Remarks：CKPZ includes  CKSZ、HSZ、KSTP。      </t>
    <phoneticPr fontId="2" type="noConversion"/>
  </si>
  <si>
    <t>中華民國100年07月</t>
  </si>
  <si>
    <t>Jul. 2011</t>
  </si>
  <si>
    <t>中華民國100年08月</t>
  </si>
  <si>
    <t>Aug. 2011</t>
  </si>
  <si>
    <t>Environment science and technology industry</t>
    <phoneticPr fontId="2" type="noConversion"/>
  </si>
  <si>
    <t>管理顧問業</t>
    <phoneticPr fontId="2" type="noConversion"/>
  </si>
  <si>
    <t>環境科技業</t>
    <phoneticPr fontId="2" type="noConversion"/>
  </si>
  <si>
    <t>中華民國100年09月</t>
  </si>
  <si>
    <t>Sep. 2011</t>
  </si>
  <si>
    <t>中華民國100年10月</t>
  </si>
  <si>
    <t>Oct. 2011</t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</si>
  <si>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</si>
  <si>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>Statistics on Category of Industry---Staff</t>
    <phoneticPr fontId="2" type="noConversion"/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</si>
  <si>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</si>
  <si>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Unit : Person</t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</si>
  <si>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</si>
  <si>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</si>
  <si>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</si>
  <si>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</si>
  <si>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</si>
  <si>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</si>
  <si>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</si>
  <si>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t>男</t>
    <phoneticPr fontId="2" type="noConversion"/>
  </si>
  <si>
    <t>女</t>
    <phoneticPr fontId="2" type="noConversion"/>
  </si>
  <si>
    <t>分配比</t>
    <phoneticPr fontId="2" type="noConversion"/>
  </si>
  <si>
    <t>Category of Industry</t>
    <phoneticPr fontId="2" type="noConversion"/>
  </si>
  <si>
    <t>Male</t>
    <phoneticPr fontId="2" type="noConversion"/>
  </si>
  <si>
    <t>Female</t>
    <phoneticPr fontId="2" type="noConversion"/>
  </si>
  <si>
    <t>%</t>
    <phoneticPr fontId="2" type="noConversion"/>
  </si>
  <si>
    <t>合計</t>
    <phoneticPr fontId="2" type="noConversion"/>
  </si>
  <si>
    <t>Total</t>
    <phoneticPr fontId="2" type="noConversion"/>
  </si>
  <si>
    <t>管理顧問業</t>
    <phoneticPr fontId="2" type="noConversion"/>
  </si>
  <si>
    <t>環境科技業</t>
    <phoneticPr fontId="2" type="noConversion"/>
  </si>
  <si>
    <t>Environment science and technology industry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</si>
  <si>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</si>
  <si>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 xml:space="preserve"> Other industries approved for establishment</t>
    <phoneticPr fontId="2" type="noConversion"/>
  </si>
  <si>
    <t>備註：其他園區含臨廣園區、成功園區、軟體園區。</t>
    <phoneticPr fontId="2" type="noConversion"/>
  </si>
  <si>
    <t xml:space="preserve">Remarks：CKPZ includes  CKSZ、HSZ、KSTP。      </t>
    <phoneticPr fontId="2" type="noConversion"/>
  </si>
  <si>
    <t>中華民國100年11月</t>
  </si>
  <si>
    <t>Nov. 2011</t>
  </si>
  <si>
    <t>中華民國100年12月</t>
  </si>
  <si>
    <t>Dec. 2011</t>
  </si>
  <si>
    <t>中華民國101年01月</t>
  </si>
  <si>
    <t>Jan. 2012</t>
  </si>
  <si>
    <t>中華民國101年02月</t>
  </si>
  <si>
    <t>Feb. 2012</t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</si>
  <si>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</si>
  <si>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>Statistics on Category of Industry---Staff</t>
    <phoneticPr fontId="2" type="noConversion"/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</si>
  <si>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</si>
  <si>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Unit : Person</t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</si>
  <si>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</si>
  <si>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</si>
  <si>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</si>
  <si>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</si>
  <si>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</si>
  <si>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</si>
  <si>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</si>
  <si>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t>男</t>
    <phoneticPr fontId="2" type="noConversion"/>
  </si>
  <si>
    <t>女</t>
    <phoneticPr fontId="2" type="noConversion"/>
  </si>
  <si>
    <t>分配比</t>
    <phoneticPr fontId="2" type="noConversion"/>
  </si>
  <si>
    <t>Category of Industry</t>
    <phoneticPr fontId="2" type="noConversion"/>
  </si>
  <si>
    <t>Male</t>
    <phoneticPr fontId="2" type="noConversion"/>
  </si>
  <si>
    <t>Female</t>
    <phoneticPr fontId="2" type="noConversion"/>
  </si>
  <si>
    <t>%</t>
    <phoneticPr fontId="2" type="noConversion"/>
  </si>
  <si>
    <t>合計</t>
    <phoneticPr fontId="2" type="noConversion"/>
  </si>
  <si>
    <t>Total</t>
    <phoneticPr fontId="2" type="noConversion"/>
  </si>
  <si>
    <t>管理顧問業</t>
    <phoneticPr fontId="2" type="noConversion"/>
  </si>
  <si>
    <t>環境科技業</t>
    <phoneticPr fontId="2" type="noConversion"/>
  </si>
  <si>
    <t>Environment science and technology industry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</si>
  <si>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</si>
  <si>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 xml:space="preserve"> Other industries approved for establishment</t>
    <phoneticPr fontId="2" type="noConversion"/>
  </si>
  <si>
    <t>備註：其他園區含臨廣園區、成功園區、軟體園區。</t>
    <phoneticPr fontId="2" type="noConversion"/>
  </si>
  <si>
    <t xml:space="preserve">Remarks：CKPZ includes  CKSZ、HSZ、KSTP。      </t>
    <phoneticPr fontId="2" type="noConversion"/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</si>
  <si>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</si>
  <si>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>Statistics on Category of Industry---Staff</t>
    <phoneticPr fontId="2" type="noConversion"/>
  </si>
  <si>
    <t>中華民國101年03月</t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</si>
  <si>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</si>
  <si>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Mar. 2012</t>
  </si>
  <si>
    <t>Unit : Person</t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</si>
  <si>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</si>
  <si>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</si>
  <si>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</si>
  <si>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</si>
  <si>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</si>
  <si>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</si>
  <si>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</si>
  <si>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t>男</t>
    <phoneticPr fontId="2" type="noConversion"/>
  </si>
  <si>
    <t>女</t>
    <phoneticPr fontId="2" type="noConversion"/>
  </si>
  <si>
    <t>分配比</t>
    <phoneticPr fontId="2" type="noConversion"/>
  </si>
  <si>
    <t>Category of Industry</t>
    <phoneticPr fontId="2" type="noConversion"/>
  </si>
  <si>
    <t>Male</t>
    <phoneticPr fontId="2" type="noConversion"/>
  </si>
  <si>
    <t>Female</t>
    <phoneticPr fontId="2" type="noConversion"/>
  </si>
  <si>
    <t>%</t>
    <phoneticPr fontId="2" type="noConversion"/>
  </si>
  <si>
    <t>合計</t>
    <phoneticPr fontId="2" type="noConversion"/>
  </si>
  <si>
    <t>Total</t>
    <phoneticPr fontId="2" type="noConversion"/>
  </si>
  <si>
    <t>管理顧問業</t>
    <phoneticPr fontId="2" type="noConversion"/>
  </si>
  <si>
    <t>環境科技業</t>
    <phoneticPr fontId="2" type="noConversion"/>
  </si>
  <si>
    <t>Environment science and technology industry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</si>
  <si>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</si>
  <si>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 xml:space="preserve"> Other industries approved for establishment</t>
    <phoneticPr fontId="2" type="noConversion"/>
  </si>
  <si>
    <t>備註：其他園區含臨廣園區、成功園區、軟體園區。</t>
    <phoneticPr fontId="2" type="noConversion"/>
  </si>
  <si>
    <t xml:space="preserve">Remarks：CKPZ includes  CKSZ、HSZ、KSTP。      </t>
    <phoneticPr fontId="2" type="noConversion"/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</si>
  <si>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</si>
  <si>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>Statistics on Category of Industry---Staff</t>
    <phoneticPr fontId="2" type="noConversion"/>
  </si>
  <si>
    <t>中華民國101年04月</t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</si>
  <si>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</si>
  <si>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Apr. 2012</t>
  </si>
  <si>
    <t>Unit : Person</t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</si>
  <si>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</si>
  <si>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</si>
  <si>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</si>
  <si>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</si>
  <si>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</si>
  <si>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</si>
  <si>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</si>
  <si>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t>男</t>
    <phoneticPr fontId="2" type="noConversion"/>
  </si>
  <si>
    <t>女</t>
    <phoneticPr fontId="2" type="noConversion"/>
  </si>
  <si>
    <t>分配比</t>
    <phoneticPr fontId="2" type="noConversion"/>
  </si>
  <si>
    <t>Category of Industry</t>
    <phoneticPr fontId="2" type="noConversion"/>
  </si>
  <si>
    <t>Male</t>
    <phoneticPr fontId="2" type="noConversion"/>
  </si>
  <si>
    <t>Female</t>
    <phoneticPr fontId="2" type="noConversion"/>
  </si>
  <si>
    <t>%</t>
    <phoneticPr fontId="2" type="noConversion"/>
  </si>
  <si>
    <t>合計</t>
    <phoneticPr fontId="2" type="noConversion"/>
  </si>
  <si>
    <t>Total</t>
    <phoneticPr fontId="2" type="noConversion"/>
  </si>
  <si>
    <t>管理顧問業</t>
    <phoneticPr fontId="2" type="noConversion"/>
  </si>
  <si>
    <t>環境科技業</t>
    <phoneticPr fontId="2" type="noConversion"/>
  </si>
  <si>
    <t>Environment science and technology industry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</si>
  <si>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</si>
  <si>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 xml:space="preserve"> Other industries approved for establishment</t>
    <phoneticPr fontId="2" type="noConversion"/>
  </si>
  <si>
    <t>備註：其他園區含臨廣園區、成功園區、軟體園區。</t>
    <phoneticPr fontId="2" type="noConversion"/>
  </si>
  <si>
    <t xml:space="preserve">Remarks：CKPZ includes  CKSZ、HSZ、KSTP。      </t>
    <phoneticPr fontId="2" type="noConversion"/>
  </si>
  <si>
    <t xml:space="preserve">Remarks：CKPZ includes  CKSZ、HSZ、KSTP。      </t>
    <phoneticPr fontId="2" type="noConversion"/>
  </si>
  <si>
    <t>備註：其他園區含臨廣園區、成功園區、軟體園區。</t>
    <phoneticPr fontId="2" type="noConversion"/>
  </si>
  <si>
    <t xml:space="preserve"> Other industries approved for establishment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</si>
  <si>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</si>
  <si>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>Environment science and technology industry</t>
    <phoneticPr fontId="2" type="noConversion"/>
  </si>
  <si>
    <t>環境科技業</t>
    <phoneticPr fontId="2" type="noConversion"/>
  </si>
  <si>
    <t>管理顧問業</t>
    <phoneticPr fontId="2" type="noConversion"/>
  </si>
  <si>
    <t>Total</t>
    <phoneticPr fontId="2" type="noConversion"/>
  </si>
  <si>
    <t>合計</t>
    <phoneticPr fontId="2" type="noConversion"/>
  </si>
  <si>
    <t>Female</t>
    <phoneticPr fontId="2" type="noConversion"/>
  </si>
  <si>
    <t>Male</t>
    <phoneticPr fontId="2" type="noConversion"/>
  </si>
  <si>
    <t>%</t>
    <phoneticPr fontId="2" type="noConversion"/>
  </si>
  <si>
    <t>Category of Industry</t>
    <phoneticPr fontId="2" type="noConversion"/>
  </si>
  <si>
    <t>女</t>
    <phoneticPr fontId="2" type="noConversion"/>
  </si>
  <si>
    <t>男</t>
    <phoneticPr fontId="2" type="noConversion"/>
  </si>
  <si>
    <t>分配比</t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</si>
  <si>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</si>
  <si>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</si>
  <si>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</si>
  <si>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</si>
  <si>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</si>
  <si>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</si>
  <si>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</si>
  <si>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t>Unit : Person</t>
    <phoneticPr fontId="2" type="noConversion"/>
  </si>
  <si>
    <t>May. 2012</t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</si>
  <si>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</si>
  <si>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中華民國101年05月</t>
  </si>
  <si>
    <t>Statistics on Category of Industry---Staff</t>
    <phoneticPr fontId="2" type="noConversion"/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</si>
  <si>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</si>
  <si>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</si>
  <si>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>Statistics on Category of Industry---Staff</t>
    <phoneticPr fontId="2" type="noConversion"/>
  </si>
  <si>
    <t>中華民國101年07月</t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</si>
  <si>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</si>
  <si>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Jul. 2012</t>
  </si>
  <si>
    <t>Unit : Person</t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</si>
  <si>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</si>
  <si>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</si>
  <si>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</si>
  <si>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</si>
  <si>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</si>
  <si>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</si>
  <si>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</si>
  <si>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t>男</t>
    <phoneticPr fontId="2" type="noConversion"/>
  </si>
  <si>
    <t>女</t>
    <phoneticPr fontId="2" type="noConversion"/>
  </si>
  <si>
    <t>分配比</t>
    <phoneticPr fontId="2" type="noConversion"/>
  </si>
  <si>
    <t>Category of Industry</t>
    <phoneticPr fontId="2" type="noConversion"/>
  </si>
  <si>
    <t>Male</t>
    <phoneticPr fontId="2" type="noConversion"/>
  </si>
  <si>
    <t>Female</t>
    <phoneticPr fontId="2" type="noConversion"/>
  </si>
  <si>
    <t>%</t>
    <phoneticPr fontId="2" type="noConversion"/>
  </si>
  <si>
    <t>合計</t>
    <phoneticPr fontId="2" type="noConversion"/>
  </si>
  <si>
    <t>Total</t>
    <phoneticPr fontId="2" type="noConversion"/>
  </si>
  <si>
    <t>管理顧問業</t>
    <phoneticPr fontId="2" type="noConversion"/>
  </si>
  <si>
    <t>環境科技業</t>
    <phoneticPr fontId="2" type="noConversion"/>
  </si>
  <si>
    <t>Environment science and technology industry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</si>
  <si>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</si>
  <si>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 xml:space="preserve"> Other industries approved for establishment</t>
    <phoneticPr fontId="2" type="noConversion"/>
  </si>
  <si>
    <t>備註：其他園區含臨廣園區、成功園區、軟體園區。</t>
    <phoneticPr fontId="2" type="noConversion"/>
  </si>
  <si>
    <t xml:space="preserve">Remarks：CKPZ includes  CKSZ、HSZ、KSTP。      </t>
    <phoneticPr fontId="2" type="noConversion"/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</si>
  <si>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</si>
  <si>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>Statistics on Category of Industry---Staff</t>
    <phoneticPr fontId="2" type="noConversion"/>
  </si>
  <si>
    <t>中華民國101年06月</t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</si>
  <si>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</si>
  <si>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Jun. 2012</t>
  </si>
  <si>
    <t>Unit : Person</t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</si>
  <si>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</si>
  <si>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</si>
  <si>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</si>
  <si>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</si>
  <si>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</si>
  <si>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</si>
  <si>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</si>
  <si>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t>男</t>
    <phoneticPr fontId="2" type="noConversion"/>
  </si>
  <si>
    <t>女</t>
    <phoneticPr fontId="2" type="noConversion"/>
  </si>
  <si>
    <t>分配比</t>
    <phoneticPr fontId="2" type="noConversion"/>
  </si>
  <si>
    <t>Category of Industry</t>
    <phoneticPr fontId="2" type="noConversion"/>
  </si>
  <si>
    <t>Male</t>
    <phoneticPr fontId="2" type="noConversion"/>
  </si>
  <si>
    <t>Female</t>
    <phoneticPr fontId="2" type="noConversion"/>
  </si>
  <si>
    <t>%</t>
    <phoneticPr fontId="2" type="noConversion"/>
  </si>
  <si>
    <t>合計</t>
    <phoneticPr fontId="2" type="noConversion"/>
  </si>
  <si>
    <t>Total</t>
    <phoneticPr fontId="2" type="noConversion"/>
  </si>
  <si>
    <t>管理顧問業</t>
    <phoneticPr fontId="2" type="noConversion"/>
  </si>
  <si>
    <t>環境科技業</t>
    <phoneticPr fontId="2" type="noConversion"/>
  </si>
  <si>
    <t>Environment science and technology industry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</si>
  <si>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</si>
  <si>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 xml:space="preserve"> Other industries approved for establishment</t>
    <phoneticPr fontId="2" type="noConversion"/>
  </si>
  <si>
    <t>備註：其他園區含臨廣園區、成功園區、軟體園區。</t>
    <phoneticPr fontId="2" type="noConversion"/>
  </si>
  <si>
    <t xml:space="preserve">Remarks：CKPZ includes  CKSZ、HSZ、KSTP。      </t>
    <phoneticPr fontId="2" type="noConversion"/>
  </si>
  <si>
    <t>中華民國101年08月</t>
  </si>
  <si>
    <t>Aug. 2012</t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</si>
  <si>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</si>
  <si>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>Statistics on Category of Industry---Staff</t>
    <phoneticPr fontId="2" type="noConversion"/>
  </si>
  <si>
    <t>中華民國101年09月</t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</si>
  <si>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</si>
  <si>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Sep. 2012</t>
  </si>
  <si>
    <t>Unit : Person</t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</si>
  <si>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</si>
  <si>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</si>
  <si>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</si>
  <si>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</si>
  <si>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</si>
  <si>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</si>
  <si>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</si>
  <si>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t>男</t>
    <phoneticPr fontId="2" type="noConversion"/>
  </si>
  <si>
    <t>女</t>
    <phoneticPr fontId="2" type="noConversion"/>
  </si>
  <si>
    <t>分配比</t>
    <phoneticPr fontId="2" type="noConversion"/>
  </si>
  <si>
    <t>Category of Industry</t>
    <phoneticPr fontId="2" type="noConversion"/>
  </si>
  <si>
    <t>Male</t>
    <phoneticPr fontId="2" type="noConversion"/>
  </si>
  <si>
    <t>Female</t>
    <phoneticPr fontId="2" type="noConversion"/>
  </si>
  <si>
    <t>%</t>
    <phoneticPr fontId="2" type="noConversion"/>
  </si>
  <si>
    <t>合計</t>
    <phoneticPr fontId="2" type="noConversion"/>
  </si>
  <si>
    <t>Total</t>
    <phoneticPr fontId="2" type="noConversion"/>
  </si>
  <si>
    <t>管理顧問業</t>
    <phoneticPr fontId="2" type="noConversion"/>
  </si>
  <si>
    <t>環境科技業</t>
    <phoneticPr fontId="2" type="noConversion"/>
  </si>
  <si>
    <t>Environment science and technology industry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</si>
  <si>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</si>
  <si>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 xml:space="preserve"> Other industries approved for establishment</t>
    <phoneticPr fontId="2" type="noConversion"/>
  </si>
  <si>
    <t>備註：其他園區含臨廣園區、成功園區、軟體園區。</t>
    <phoneticPr fontId="2" type="noConversion"/>
  </si>
  <si>
    <t xml:space="preserve">Remarks：CKPZ includes  CKSZ、HSZ、KSTP。      </t>
    <phoneticPr fontId="2" type="noConversion"/>
  </si>
  <si>
    <t>中華民國101年10月</t>
  </si>
  <si>
    <t>Oct. 2012</t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</si>
  <si>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</si>
  <si>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>Statistics on Category of Industry---Staff</t>
    <phoneticPr fontId="2" type="noConversion"/>
  </si>
  <si>
    <t>中華民國101年11月</t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</si>
  <si>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</si>
  <si>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Nov. 2012</t>
  </si>
  <si>
    <t>Unit : Person</t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</si>
  <si>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</si>
  <si>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</si>
  <si>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</si>
  <si>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</si>
  <si>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</si>
  <si>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</si>
  <si>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</si>
  <si>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t>男</t>
    <phoneticPr fontId="2" type="noConversion"/>
  </si>
  <si>
    <t>女</t>
    <phoneticPr fontId="2" type="noConversion"/>
  </si>
  <si>
    <t>分配比</t>
    <phoneticPr fontId="2" type="noConversion"/>
  </si>
  <si>
    <t>Category of Industry</t>
    <phoneticPr fontId="2" type="noConversion"/>
  </si>
  <si>
    <t>Male</t>
    <phoneticPr fontId="2" type="noConversion"/>
  </si>
  <si>
    <t>Female</t>
    <phoneticPr fontId="2" type="noConversion"/>
  </si>
  <si>
    <t>%</t>
    <phoneticPr fontId="2" type="noConversion"/>
  </si>
  <si>
    <t>合計</t>
    <phoneticPr fontId="2" type="noConversion"/>
  </si>
  <si>
    <t>Total</t>
    <phoneticPr fontId="2" type="noConversion"/>
  </si>
  <si>
    <t>管理顧問業</t>
    <phoneticPr fontId="2" type="noConversion"/>
  </si>
  <si>
    <t>環境科技業</t>
    <phoneticPr fontId="2" type="noConversion"/>
  </si>
  <si>
    <t>Environment science and technology industry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</si>
  <si>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</si>
  <si>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 xml:space="preserve"> Other industries approved for establishment</t>
    <phoneticPr fontId="2" type="noConversion"/>
  </si>
  <si>
    <t>備註：其他園區含臨廣園區、成功園區、軟體園區。</t>
    <phoneticPr fontId="2" type="noConversion"/>
  </si>
  <si>
    <t xml:space="preserve">Remarks：CKPZ includes  CKSZ、HSZ、KSTP。      </t>
    <phoneticPr fontId="2" type="noConversion"/>
  </si>
  <si>
    <t>中華民國101年12月</t>
  </si>
  <si>
    <t>Dec. 2012</t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</si>
  <si>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</si>
  <si>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>Statistics on Category of Industry---Staff</t>
    <phoneticPr fontId="2" type="noConversion"/>
  </si>
  <si>
    <t>中華民國102年01月</t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</si>
  <si>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</si>
  <si>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Jan. 2013</t>
  </si>
  <si>
    <t>Unit : Person</t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</si>
  <si>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</si>
  <si>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</si>
  <si>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</si>
  <si>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</si>
  <si>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</si>
  <si>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</si>
  <si>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</si>
  <si>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t>男</t>
    <phoneticPr fontId="2" type="noConversion"/>
  </si>
  <si>
    <t>女</t>
    <phoneticPr fontId="2" type="noConversion"/>
  </si>
  <si>
    <t>分配比</t>
    <phoneticPr fontId="2" type="noConversion"/>
  </si>
  <si>
    <t>Category of Industry</t>
    <phoneticPr fontId="2" type="noConversion"/>
  </si>
  <si>
    <t>Male</t>
    <phoneticPr fontId="2" type="noConversion"/>
  </si>
  <si>
    <t>Female</t>
    <phoneticPr fontId="2" type="noConversion"/>
  </si>
  <si>
    <t>%</t>
    <phoneticPr fontId="2" type="noConversion"/>
  </si>
  <si>
    <t>合計</t>
    <phoneticPr fontId="2" type="noConversion"/>
  </si>
  <si>
    <t>Total</t>
    <phoneticPr fontId="2" type="noConversion"/>
  </si>
  <si>
    <t>管理顧問業</t>
    <phoneticPr fontId="2" type="noConversion"/>
  </si>
  <si>
    <t>環境科技業</t>
    <phoneticPr fontId="2" type="noConversion"/>
  </si>
  <si>
    <t>Environment science and technology industry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</si>
  <si>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</si>
  <si>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 xml:space="preserve"> Other industries approved for establishment</t>
    <phoneticPr fontId="2" type="noConversion"/>
  </si>
  <si>
    <t>備註：其他園區含臨廣園區、成功園區、軟體園區。</t>
    <phoneticPr fontId="2" type="noConversion"/>
  </si>
  <si>
    <t xml:space="preserve">Remarks：CKPZ includes  CKSZ、HSZ、KSTP。      </t>
    <phoneticPr fontId="2" type="noConversion"/>
  </si>
  <si>
    <t>中華民國102年02月</t>
  </si>
  <si>
    <t>Feb. 2013</t>
  </si>
  <si>
    <t>中華民國102年03月</t>
  </si>
  <si>
    <t>Mar. 2013</t>
  </si>
  <si>
    <t>區內事業受雇職員人數統計---按性別及事業分類分</t>
    <phoneticPr fontId="2" type="noConversion"/>
  </si>
  <si>
    <t>單位:人數</t>
    <phoneticPr fontId="2" type="noConversion"/>
  </si>
  <si>
    <t>事業總類</t>
    <phoneticPr fontId="12" type="noConversion"/>
  </si>
  <si>
    <t>男性</t>
    <phoneticPr fontId="12" type="noConversion"/>
  </si>
  <si>
    <t>女性</t>
    <phoneticPr fontId="12" type="noConversion"/>
  </si>
  <si>
    <t>101年度</t>
    <phoneticPr fontId="2" type="noConversion"/>
  </si>
  <si>
    <t>100年度</t>
    <phoneticPr fontId="12" type="noConversion"/>
  </si>
  <si>
    <t>99年度</t>
    <phoneticPr fontId="12" type="noConversion"/>
  </si>
  <si>
    <t>98年度</t>
    <phoneticPr fontId="12" type="noConversion"/>
  </si>
  <si>
    <t>97年度</t>
    <phoneticPr fontId="12" type="noConversion"/>
  </si>
  <si>
    <t>楠梓園區</t>
  </si>
  <si>
    <t>高雄園區</t>
    <phoneticPr fontId="2" type="noConversion"/>
  </si>
  <si>
    <t>台中園區</t>
  </si>
  <si>
    <t>中港園區</t>
  </si>
  <si>
    <t>屏東園區</t>
  </si>
  <si>
    <t>其他園區</t>
  </si>
  <si>
    <t>合計</t>
    <phoneticPr fontId="2" type="noConversion"/>
  </si>
  <si>
    <t>食品製造業</t>
    <phoneticPr fontId="12" type="noConversion"/>
  </si>
  <si>
    <t>飲料製造業</t>
    <phoneticPr fontId="12" type="noConversion"/>
  </si>
  <si>
    <t>化學製品製造業</t>
    <phoneticPr fontId="12" type="noConversion"/>
  </si>
  <si>
    <t>管理顧問業</t>
    <phoneticPr fontId="2" type="noConversion"/>
  </si>
  <si>
    <t>環境科技業</t>
    <phoneticPr fontId="2" type="noConversion"/>
  </si>
  <si>
    <t xml:space="preserve">其他經核准工業      </t>
    <phoneticPr fontId="2" type="noConversion"/>
  </si>
  <si>
    <t>備註：其他園區含臨廣園區、成功園區、軟體園區。</t>
    <phoneticPr fontId="2" type="noConversion"/>
  </si>
  <si>
    <t xml:space="preserve">Remarks：CKPZ includes  CKSZ、HSZ、KSTP。      </t>
    <phoneticPr fontId="2" type="noConversion"/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</si>
  <si>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</si>
  <si>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>Statistics on Category of Industry---Staff</t>
    <phoneticPr fontId="2" type="noConversion"/>
  </si>
  <si>
    <t>中華民國102年04月</t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</si>
  <si>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</si>
  <si>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Apr. 2013</t>
  </si>
  <si>
    <t>Unit : Person</t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</si>
  <si>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</si>
  <si>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</si>
  <si>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</si>
  <si>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</si>
  <si>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</si>
  <si>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</si>
  <si>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</si>
  <si>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t>男</t>
    <phoneticPr fontId="2" type="noConversion"/>
  </si>
  <si>
    <t>女</t>
    <phoneticPr fontId="2" type="noConversion"/>
  </si>
  <si>
    <t>分配比</t>
    <phoneticPr fontId="2" type="noConversion"/>
  </si>
  <si>
    <t>Category of Industry</t>
    <phoneticPr fontId="2" type="noConversion"/>
  </si>
  <si>
    <t>Male</t>
    <phoneticPr fontId="2" type="noConversion"/>
  </si>
  <si>
    <t>Female</t>
    <phoneticPr fontId="2" type="noConversion"/>
  </si>
  <si>
    <t>%</t>
    <phoneticPr fontId="2" type="noConversion"/>
  </si>
  <si>
    <t>合計</t>
    <phoneticPr fontId="2" type="noConversion"/>
  </si>
  <si>
    <t>Total</t>
    <phoneticPr fontId="2" type="noConversion"/>
  </si>
  <si>
    <t>管理顧問業</t>
    <phoneticPr fontId="2" type="noConversion"/>
  </si>
  <si>
    <t>環境科技業</t>
    <phoneticPr fontId="2" type="noConversion"/>
  </si>
  <si>
    <t>Environment science and technology industry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</si>
  <si>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</si>
  <si>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 xml:space="preserve"> Other industries approved for establishment</t>
    <phoneticPr fontId="2" type="noConversion"/>
  </si>
  <si>
    <t>備註：其他園區含臨廣園區、成功園區、軟體園區。</t>
    <phoneticPr fontId="2" type="noConversion"/>
  </si>
  <si>
    <t xml:space="preserve">Remarks：CKPZ includes  CKSZ、HSZ、KSTP。      </t>
    <phoneticPr fontId="2" type="noConversion"/>
  </si>
  <si>
    <t>中華民國102年05月</t>
  </si>
  <si>
    <t>May. 2013</t>
  </si>
  <si>
    <t>中華民國102年06月</t>
  </si>
  <si>
    <t>Jun. 2013</t>
  </si>
  <si>
    <t>中華民國102年07月</t>
  </si>
  <si>
    <t>Jul. 2013</t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</si>
  <si>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</si>
  <si>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>Statistics on Category of Industry---Staff</t>
    <phoneticPr fontId="2" type="noConversion"/>
  </si>
  <si>
    <t>中華民國102年08月</t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</si>
  <si>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</si>
  <si>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Aug. 2013</t>
  </si>
  <si>
    <t>Unit : Person</t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</si>
  <si>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</si>
  <si>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</si>
  <si>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</si>
  <si>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</si>
  <si>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</si>
  <si>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</si>
  <si>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</si>
  <si>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t>男</t>
    <phoneticPr fontId="2" type="noConversion"/>
  </si>
  <si>
    <t>女</t>
    <phoneticPr fontId="2" type="noConversion"/>
  </si>
  <si>
    <t>分配比</t>
    <phoneticPr fontId="2" type="noConversion"/>
  </si>
  <si>
    <t>Category of Industry</t>
    <phoneticPr fontId="2" type="noConversion"/>
  </si>
  <si>
    <t>Male</t>
    <phoneticPr fontId="2" type="noConversion"/>
  </si>
  <si>
    <t>Female</t>
    <phoneticPr fontId="2" type="noConversion"/>
  </si>
  <si>
    <t>%</t>
    <phoneticPr fontId="2" type="noConversion"/>
  </si>
  <si>
    <t>合計</t>
    <phoneticPr fontId="2" type="noConversion"/>
  </si>
  <si>
    <t>Total</t>
    <phoneticPr fontId="2" type="noConversion"/>
  </si>
  <si>
    <t>管理顧問業</t>
    <phoneticPr fontId="2" type="noConversion"/>
  </si>
  <si>
    <t>環境科技業</t>
    <phoneticPr fontId="2" type="noConversion"/>
  </si>
  <si>
    <t>Environment science and technology industry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</si>
  <si>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</si>
  <si>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 xml:space="preserve"> Other industries approved for establishment</t>
    <phoneticPr fontId="2" type="noConversion"/>
  </si>
  <si>
    <t>備註：其他園區含臨廣園區、成功園區、軟體園區。</t>
    <phoneticPr fontId="2" type="noConversion"/>
  </si>
  <si>
    <t xml:space="preserve">Remarks：CKPZ includes  CKSZ、HSZ、KSTP。      </t>
    <phoneticPr fontId="2" type="noConversion"/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</si>
  <si>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</si>
  <si>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>Statistics on Category of Industry---Staff</t>
    <phoneticPr fontId="2" type="noConversion"/>
  </si>
  <si>
    <t>中華民國102年09月</t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</si>
  <si>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</si>
  <si>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Sep. 2013</t>
  </si>
  <si>
    <t>Unit : Person</t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</si>
  <si>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</si>
  <si>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</si>
  <si>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</si>
  <si>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</si>
  <si>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</si>
  <si>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</si>
  <si>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</si>
  <si>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t>男</t>
    <phoneticPr fontId="2" type="noConversion"/>
  </si>
  <si>
    <t>女</t>
    <phoneticPr fontId="2" type="noConversion"/>
  </si>
  <si>
    <t>分配比</t>
    <phoneticPr fontId="2" type="noConversion"/>
  </si>
  <si>
    <t>Category of Industry</t>
    <phoneticPr fontId="2" type="noConversion"/>
  </si>
  <si>
    <t>Male</t>
    <phoneticPr fontId="2" type="noConversion"/>
  </si>
  <si>
    <t>Female</t>
    <phoneticPr fontId="2" type="noConversion"/>
  </si>
  <si>
    <t>%</t>
    <phoneticPr fontId="2" type="noConversion"/>
  </si>
  <si>
    <t>合計</t>
    <phoneticPr fontId="2" type="noConversion"/>
  </si>
  <si>
    <t>Total</t>
    <phoneticPr fontId="2" type="noConversion"/>
  </si>
  <si>
    <t>管理顧問業</t>
    <phoneticPr fontId="2" type="noConversion"/>
  </si>
  <si>
    <t>環境科技業</t>
    <phoneticPr fontId="2" type="noConversion"/>
  </si>
  <si>
    <t>Environment science and technology industry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</si>
  <si>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</si>
  <si>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 xml:space="preserve"> Other industries approved for establishment</t>
    <phoneticPr fontId="2" type="noConversion"/>
  </si>
  <si>
    <t>備註：其他園區含臨廣園區、成功園區、軟體園區。</t>
    <phoneticPr fontId="2" type="noConversion"/>
  </si>
  <si>
    <t xml:space="preserve">Remarks：CKPZ includes  CKSZ、HSZ、KSTP。      </t>
    <phoneticPr fontId="2" type="noConversion"/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</si>
  <si>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</si>
  <si>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>Statistics on Category of Industry---Staff</t>
    <phoneticPr fontId="2" type="noConversion"/>
  </si>
  <si>
    <t>中華民國102年10月</t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</si>
  <si>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</si>
  <si>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Oct. 2013</t>
  </si>
  <si>
    <t>Unit : Person</t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</si>
  <si>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</si>
  <si>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</si>
  <si>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</si>
  <si>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</si>
  <si>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</si>
  <si>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</si>
  <si>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</si>
  <si>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t>男</t>
    <phoneticPr fontId="2" type="noConversion"/>
  </si>
  <si>
    <t>女</t>
    <phoneticPr fontId="2" type="noConversion"/>
  </si>
  <si>
    <t>分配比</t>
    <phoneticPr fontId="2" type="noConversion"/>
  </si>
  <si>
    <t>Category of Industry</t>
    <phoneticPr fontId="2" type="noConversion"/>
  </si>
  <si>
    <t>Male</t>
    <phoneticPr fontId="2" type="noConversion"/>
  </si>
  <si>
    <t>Female</t>
    <phoneticPr fontId="2" type="noConversion"/>
  </si>
  <si>
    <t>%</t>
    <phoneticPr fontId="2" type="noConversion"/>
  </si>
  <si>
    <t>合計</t>
    <phoneticPr fontId="2" type="noConversion"/>
  </si>
  <si>
    <t>Total</t>
    <phoneticPr fontId="2" type="noConversion"/>
  </si>
  <si>
    <t>管理顧問業</t>
    <phoneticPr fontId="2" type="noConversion"/>
  </si>
  <si>
    <t>環境科技業</t>
    <phoneticPr fontId="2" type="noConversion"/>
  </si>
  <si>
    <t>Environment science and technology industry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</si>
  <si>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</si>
  <si>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 xml:space="preserve"> Other industries approved for establishment</t>
    <phoneticPr fontId="2" type="noConversion"/>
  </si>
  <si>
    <t>備註：其他園區含臨廣園區、成功園區、軟體園區。</t>
    <phoneticPr fontId="2" type="noConversion"/>
  </si>
  <si>
    <t xml:space="preserve">Remarks：CKPZ includes  CKSZ、HSZ、KSTP。      </t>
    <phoneticPr fontId="2" type="noConversion"/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</si>
  <si>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</si>
  <si>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>Statistics on Category of Industry---Staff</t>
    <phoneticPr fontId="2" type="noConversion"/>
  </si>
  <si>
    <t>中華民國102年11月</t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</si>
  <si>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</si>
  <si>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Nov. 2013</t>
  </si>
  <si>
    <t>Unit : Person</t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</si>
  <si>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</si>
  <si>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</si>
  <si>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</si>
  <si>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</si>
  <si>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</si>
  <si>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</si>
  <si>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</si>
  <si>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t>男</t>
    <phoneticPr fontId="2" type="noConversion"/>
  </si>
  <si>
    <t>女</t>
    <phoneticPr fontId="2" type="noConversion"/>
  </si>
  <si>
    <t>分配比</t>
    <phoneticPr fontId="2" type="noConversion"/>
  </si>
  <si>
    <t>Category of Industry</t>
    <phoneticPr fontId="2" type="noConversion"/>
  </si>
  <si>
    <t>Male</t>
    <phoneticPr fontId="2" type="noConversion"/>
  </si>
  <si>
    <t>Female</t>
    <phoneticPr fontId="2" type="noConversion"/>
  </si>
  <si>
    <t>%</t>
    <phoneticPr fontId="2" type="noConversion"/>
  </si>
  <si>
    <t>合計</t>
    <phoneticPr fontId="2" type="noConversion"/>
  </si>
  <si>
    <t>Total</t>
    <phoneticPr fontId="2" type="noConversion"/>
  </si>
  <si>
    <t>管理顧問業</t>
    <phoneticPr fontId="2" type="noConversion"/>
  </si>
  <si>
    <t>環境科技業</t>
    <phoneticPr fontId="2" type="noConversion"/>
  </si>
  <si>
    <t>Environment science and technology industry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</si>
  <si>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</si>
  <si>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 xml:space="preserve"> Other industries approved for establishment</t>
    <phoneticPr fontId="2" type="noConversion"/>
  </si>
  <si>
    <t>備註：其他園區含臨廣園區、成功園區、軟體園區。</t>
    <phoneticPr fontId="2" type="noConversion"/>
  </si>
  <si>
    <t xml:space="preserve">Remarks：CKPZ includes  CKSZ、HSZ、KSTP。      </t>
    <phoneticPr fontId="2" type="noConversion"/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</si>
  <si>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</si>
  <si>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>Statistics on Category of Industry---Staff</t>
    <phoneticPr fontId="2" type="noConversion"/>
  </si>
  <si>
    <t>中華民國102年12月</t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</si>
  <si>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</si>
  <si>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Dec. 2013</t>
  </si>
  <si>
    <t>Unit : Person</t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</si>
  <si>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</si>
  <si>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</si>
  <si>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</si>
  <si>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</si>
  <si>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</si>
  <si>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</si>
  <si>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</si>
  <si>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t>男</t>
    <phoneticPr fontId="2" type="noConversion"/>
  </si>
  <si>
    <t>女</t>
    <phoneticPr fontId="2" type="noConversion"/>
  </si>
  <si>
    <t>分配比</t>
    <phoneticPr fontId="2" type="noConversion"/>
  </si>
  <si>
    <t>Category of Industry</t>
    <phoneticPr fontId="2" type="noConversion"/>
  </si>
  <si>
    <t>Male</t>
    <phoneticPr fontId="2" type="noConversion"/>
  </si>
  <si>
    <t>Female</t>
    <phoneticPr fontId="2" type="noConversion"/>
  </si>
  <si>
    <t>%</t>
    <phoneticPr fontId="2" type="noConversion"/>
  </si>
  <si>
    <t>合計</t>
    <phoneticPr fontId="2" type="noConversion"/>
  </si>
  <si>
    <t>Total</t>
    <phoneticPr fontId="2" type="noConversion"/>
  </si>
  <si>
    <t>管理顧問業</t>
    <phoneticPr fontId="2" type="noConversion"/>
  </si>
  <si>
    <t>環境科技業</t>
    <phoneticPr fontId="2" type="noConversion"/>
  </si>
  <si>
    <t>Environment science and technology industry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</si>
  <si>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</si>
  <si>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 xml:space="preserve"> Other industries approved for establishment</t>
    <phoneticPr fontId="2" type="noConversion"/>
  </si>
  <si>
    <t>備註：其他園區含臨廣園區、成功園區、軟體園區。</t>
    <phoneticPr fontId="2" type="noConversion"/>
  </si>
  <si>
    <t xml:space="preserve">Remarks：CKPZ includes  CKSZ、HSZ、KSTP。      </t>
    <phoneticPr fontId="2" type="noConversion"/>
  </si>
  <si>
    <t>102年度</t>
    <phoneticPr fontId="2" type="noConversion"/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</si>
  <si>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</si>
  <si>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>Statistics on Category of Industry---Staff</t>
    <phoneticPr fontId="2" type="noConversion"/>
  </si>
  <si>
    <t>中華民國103年01月</t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</si>
  <si>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</si>
  <si>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Jan. 2014</t>
  </si>
  <si>
    <t>Unit : Person</t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</si>
  <si>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</si>
  <si>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</si>
  <si>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</si>
  <si>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</si>
  <si>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</si>
  <si>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</si>
  <si>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</si>
  <si>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t>男</t>
    <phoneticPr fontId="2" type="noConversion"/>
  </si>
  <si>
    <t>女</t>
    <phoneticPr fontId="2" type="noConversion"/>
  </si>
  <si>
    <t>分配比</t>
    <phoneticPr fontId="2" type="noConversion"/>
  </si>
  <si>
    <t>Category of Industry</t>
    <phoneticPr fontId="2" type="noConversion"/>
  </si>
  <si>
    <t>Male</t>
    <phoneticPr fontId="2" type="noConversion"/>
  </si>
  <si>
    <t>Female</t>
    <phoneticPr fontId="2" type="noConversion"/>
  </si>
  <si>
    <t>%</t>
    <phoneticPr fontId="2" type="noConversion"/>
  </si>
  <si>
    <t>合計</t>
    <phoneticPr fontId="2" type="noConversion"/>
  </si>
  <si>
    <t>Total</t>
    <phoneticPr fontId="2" type="noConversion"/>
  </si>
  <si>
    <t>管理顧問業</t>
    <phoneticPr fontId="2" type="noConversion"/>
  </si>
  <si>
    <t>環境科技業</t>
    <phoneticPr fontId="2" type="noConversion"/>
  </si>
  <si>
    <t>Environment science and technology industry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</si>
  <si>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</si>
  <si>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 xml:space="preserve"> Other industries approved for establishment</t>
    <phoneticPr fontId="2" type="noConversion"/>
  </si>
  <si>
    <t>備註：其他園區含臨廣園區、成功園區、軟體園區。</t>
    <phoneticPr fontId="2" type="noConversion"/>
  </si>
  <si>
    <t xml:space="preserve">Remarks：CKPZ includes  CKSZ、HSZ、KSTP。      </t>
    <phoneticPr fontId="2" type="noConversion"/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</si>
  <si>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</si>
  <si>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>Statistics on Category of Industry---Staff</t>
    <phoneticPr fontId="2" type="noConversion"/>
  </si>
  <si>
    <t>中華民國103年02月</t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</si>
  <si>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</si>
  <si>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Feb. 2014</t>
  </si>
  <si>
    <t>Unit : Person</t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</si>
  <si>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</si>
  <si>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</si>
  <si>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</si>
  <si>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</si>
  <si>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</si>
  <si>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</si>
  <si>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</si>
  <si>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t>男</t>
    <phoneticPr fontId="2" type="noConversion"/>
  </si>
  <si>
    <t>女</t>
    <phoneticPr fontId="2" type="noConversion"/>
  </si>
  <si>
    <t>分配比</t>
    <phoneticPr fontId="2" type="noConversion"/>
  </si>
  <si>
    <t>Category of Industry</t>
    <phoneticPr fontId="2" type="noConversion"/>
  </si>
  <si>
    <t>Male</t>
    <phoneticPr fontId="2" type="noConversion"/>
  </si>
  <si>
    <t>Female</t>
    <phoneticPr fontId="2" type="noConversion"/>
  </si>
  <si>
    <t>%</t>
    <phoneticPr fontId="2" type="noConversion"/>
  </si>
  <si>
    <t>合計</t>
    <phoneticPr fontId="2" type="noConversion"/>
  </si>
  <si>
    <t>Total</t>
    <phoneticPr fontId="2" type="noConversion"/>
  </si>
  <si>
    <t>管理顧問業</t>
    <phoneticPr fontId="2" type="noConversion"/>
  </si>
  <si>
    <t>環境科技業</t>
    <phoneticPr fontId="2" type="noConversion"/>
  </si>
  <si>
    <t>Environment science and technology industry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</si>
  <si>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</si>
  <si>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 xml:space="preserve"> Other industries approved for establishment</t>
    <phoneticPr fontId="2" type="noConversion"/>
  </si>
  <si>
    <t>備註：其他園區含臨廣園區、成功園區、軟體園區。</t>
    <phoneticPr fontId="2" type="noConversion"/>
  </si>
  <si>
    <t xml:space="preserve">Remarks：CKPZ includes  CKSZ、HSZ、KSTP。      </t>
    <phoneticPr fontId="2" type="noConversion"/>
  </si>
  <si>
    <t xml:space="preserve">Remarks：CKPZ includes  CKSZ、HSZ、KSTP。      </t>
    <phoneticPr fontId="2" type="noConversion"/>
  </si>
  <si>
    <t>備註：其他園區含臨廣園區、成功園區、軟體園區。</t>
    <phoneticPr fontId="2" type="noConversion"/>
  </si>
  <si>
    <t xml:space="preserve"> Other industries approved for establishment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</si>
  <si>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</si>
  <si>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>Environment science and technology industry</t>
    <phoneticPr fontId="2" type="noConversion"/>
  </si>
  <si>
    <t>環境科技業</t>
    <phoneticPr fontId="2" type="noConversion"/>
  </si>
  <si>
    <t>管理顧問業</t>
    <phoneticPr fontId="2" type="noConversion"/>
  </si>
  <si>
    <t>Total</t>
    <phoneticPr fontId="2" type="noConversion"/>
  </si>
  <si>
    <t>合計</t>
    <phoneticPr fontId="2" type="noConversion"/>
  </si>
  <si>
    <t>Female</t>
    <phoneticPr fontId="2" type="noConversion"/>
  </si>
  <si>
    <t>Male</t>
    <phoneticPr fontId="2" type="noConversion"/>
  </si>
  <si>
    <t>%</t>
    <phoneticPr fontId="2" type="noConversion"/>
  </si>
  <si>
    <t>Category of Industry</t>
    <phoneticPr fontId="2" type="noConversion"/>
  </si>
  <si>
    <t>女</t>
    <phoneticPr fontId="2" type="noConversion"/>
  </si>
  <si>
    <t>男</t>
    <phoneticPr fontId="2" type="noConversion"/>
  </si>
  <si>
    <t>分配比</t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</si>
  <si>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</si>
  <si>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</si>
  <si>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</si>
  <si>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</si>
  <si>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</si>
  <si>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</si>
  <si>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</si>
  <si>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t>Unit : Person</t>
    <phoneticPr fontId="2" type="noConversion"/>
  </si>
  <si>
    <t>Mar. 2014</t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</si>
  <si>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</si>
  <si>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中華民國103年03月</t>
  </si>
  <si>
    <t>Statistics on Category of Industry---Staff</t>
    <phoneticPr fontId="2" type="noConversion"/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</si>
  <si>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</si>
  <si>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 xml:space="preserve">Remarks：CKPZ includes  CKSZ、HSZ、KSTP。      </t>
    <phoneticPr fontId="2" type="noConversion"/>
  </si>
  <si>
    <t>備註：其他園區含臨廣園區、成功園區、軟體園區。</t>
    <phoneticPr fontId="2" type="noConversion"/>
  </si>
  <si>
    <t xml:space="preserve"> Other industries approved for establishment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</si>
  <si>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</si>
  <si>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>Environment science and technology industry</t>
    <phoneticPr fontId="2" type="noConversion"/>
  </si>
  <si>
    <t>環境科技業</t>
    <phoneticPr fontId="2" type="noConversion"/>
  </si>
  <si>
    <t>管理顧問業</t>
    <phoneticPr fontId="2" type="noConversion"/>
  </si>
  <si>
    <t>Total</t>
    <phoneticPr fontId="2" type="noConversion"/>
  </si>
  <si>
    <t>合計</t>
    <phoneticPr fontId="2" type="noConversion"/>
  </si>
  <si>
    <t>Female</t>
    <phoneticPr fontId="2" type="noConversion"/>
  </si>
  <si>
    <t>Male</t>
    <phoneticPr fontId="2" type="noConversion"/>
  </si>
  <si>
    <t>%</t>
    <phoneticPr fontId="2" type="noConversion"/>
  </si>
  <si>
    <t>Category of Industry</t>
    <phoneticPr fontId="2" type="noConversion"/>
  </si>
  <si>
    <t>女</t>
    <phoneticPr fontId="2" type="noConversion"/>
  </si>
  <si>
    <t>男</t>
    <phoneticPr fontId="2" type="noConversion"/>
  </si>
  <si>
    <t>分配比</t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</si>
  <si>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</si>
  <si>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</si>
  <si>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</si>
  <si>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</si>
  <si>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</si>
  <si>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</si>
  <si>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</si>
  <si>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t>Unit : Person</t>
    <phoneticPr fontId="2" type="noConversion"/>
  </si>
  <si>
    <t>Apr. 2014</t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</si>
  <si>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</si>
  <si>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中華民國103年04月</t>
  </si>
  <si>
    <t>Statistics on Category of Industry---Staff</t>
    <phoneticPr fontId="2" type="noConversion"/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</si>
  <si>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</si>
  <si>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 xml:space="preserve">Remarks：CKPZ includes  CKSZ、HSZ、KSTP。      </t>
    <phoneticPr fontId="2" type="noConversion"/>
  </si>
  <si>
    <t>備註：其他園區含臨廣園區、成功園區、軟體園區。</t>
    <phoneticPr fontId="2" type="noConversion"/>
  </si>
  <si>
    <t xml:space="preserve"> Other industries approved for establishment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</si>
  <si>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</si>
  <si>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>Environment science and technology industry</t>
    <phoneticPr fontId="2" type="noConversion"/>
  </si>
  <si>
    <t>環境科技業</t>
    <phoneticPr fontId="2" type="noConversion"/>
  </si>
  <si>
    <t>管理顧問業</t>
    <phoneticPr fontId="2" type="noConversion"/>
  </si>
  <si>
    <t>Total</t>
    <phoneticPr fontId="2" type="noConversion"/>
  </si>
  <si>
    <t>合計</t>
    <phoneticPr fontId="2" type="noConversion"/>
  </si>
  <si>
    <t>Female</t>
    <phoneticPr fontId="2" type="noConversion"/>
  </si>
  <si>
    <t>Male</t>
    <phoneticPr fontId="2" type="noConversion"/>
  </si>
  <si>
    <t>%</t>
    <phoneticPr fontId="2" type="noConversion"/>
  </si>
  <si>
    <t>Category of Industry</t>
    <phoneticPr fontId="2" type="noConversion"/>
  </si>
  <si>
    <t>女</t>
    <phoneticPr fontId="2" type="noConversion"/>
  </si>
  <si>
    <t>男</t>
    <phoneticPr fontId="2" type="noConversion"/>
  </si>
  <si>
    <t>分配比</t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</si>
  <si>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</si>
  <si>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</si>
  <si>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</si>
  <si>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</si>
  <si>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</si>
  <si>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</si>
  <si>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</si>
  <si>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t>Unit : Person</t>
    <phoneticPr fontId="2" type="noConversion"/>
  </si>
  <si>
    <t>May. 2014</t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</si>
  <si>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</si>
  <si>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中華民國103年05月</t>
  </si>
  <si>
    <t>Statistics on Category of Industry---Staff</t>
    <phoneticPr fontId="2" type="noConversion"/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</si>
  <si>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</si>
  <si>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 xml:space="preserve">Remarks：CKPZ includes  CKSZ、HSZ、KSTP。      </t>
    <phoneticPr fontId="2" type="noConversion"/>
  </si>
  <si>
    <t>備註：其他園區含臨廣園區、成功園區、軟體園區。</t>
    <phoneticPr fontId="2" type="noConversion"/>
  </si>
  <si>
    <t xml:space="preserve"> Other industries approved for establishment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</si>
  <si>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</si>
  <si>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>Environment science and technology industry</t>
    <phoneticPr fontId="2" type="noConversion"/>
  </si>
  <si>
    <t>環境科技業</t>
    <phoneticPr fontId="2" type="noConversion"/>
  </si>
  <si>
    <t>管理顧問業</t>
    <phoneticPr fontId="2" type="noConversion"/>
  </si>
  <si>
    <t>Total</t>
    <phoneticPr fontId="2" type="noConversion"/>
  </si>
  <si>
    <t>合計</t>
    <phoneticPr fontId="2" type="noConversion"/>
  </si>
  <si>
    <t>Female</t>
    <phoneticPr fontId="2" type="noConversion"/>
  </si>
  <si>
    <t>Male</t>
    <phoneticPr fontId="2" type="noConversion"/>
  </si>
  <si>
    <t>%</t>
    <phoneticPr fontId="2" type="noConversion"/>
  </si>
  <si>
    <t>Category of Industry</t>
    <phoneticPr fontId="2" type="noConversion"/>
  </si>
  <si>
    <t>女</t>
    <phoneticPr fontId="2" type="noConversion"/>
  </si>
  <si>
    <t>男</t>
    <phoneticPr fontId="2" type="noConversion"/>
  </si>
  <si>
    <t>分配比</t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</si>
  <si>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</si>
  <si>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</si>
  <si>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</si>
  <si>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</si>
  <si>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</si>
  <si>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</si>
  <si>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</si>
  <si>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t>Unit : Person</t>
    <phoneticPr fontId="2" type="noConversion"/>
  </si>
  <si>
    <t>Jun. 2014</t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</si>
  <si>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</si>
  <si>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中華民國103年06月</t>
  </si>
  <si>
    <t>Statistics on Category of Industry---Staff</t>
    <phoneticPr fontId="2" type="noConversion"/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</si>
  <si>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</si>
  <si>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 xml:space="preserve">Remarks：CKPZ includes  CKSZ、HSZ、KSTP。      </t>
    <phoneticPr fontId="2" type="noConversion"/>
  </si>
  <si>
    <t>備註：其他園區含臨廣園區、成功園區、軟體園區。</t>
    <phoneticPr fontId="2" type="noConversion"/>
  </si>
  <si>
    <t xml:space="preserve"> Other industries approved for establishment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</si>
  <si>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</si>
  <si>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>Environment science and technology industry</t>
    <phoneticPr fontId="2" type="noConversion"/>
  </si>
  <si>
    <t>環境科技業</t>
    <phoneticPr fontId="2" type="noConversion"/>
  </si>
  <si>
    <t>管理顧問業</t>
    <phoneticPr fontId="2" type="noConversion"/>
  </si>
  <si>
    <t>Total</t>
    <phoneticPr fontId="2" type="noConversion"/>
  </si>
  <si>
    <t>合計</t>
    <phoneticPr fontId="2" type="noConversion"/>
  </si>
  <si>
    <t>Female</t>
    <phoneticPr fontId="2" type="noConversion"/>
  </si>
  <si>
    <t>Male</t>
    <phoneticPr fontId="2" type="noConversion"/>
  </si>
  <si>
    <t>%</t>
    <phoneticPr fontId="2" type="noConversion"/>
  </si>
  <si>
    <t>Category of Industry</t>
    <phoneticPr fontId="2" type="noConversion"/>
  </si>
  <si>
    <t>女</t>
    <phoneticPr fontId="2" type="noConversion"/>
  </si>
  <si>
    <t>男</t>
    <phoneticPr fontId="2" type="noConversion"/>
  </si>
  <si>
    <t>分配比</t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</si>
  <si>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</si>
  <si>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</si>
  <si>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</si>
  <si>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</si>
  <si>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</si>
  <si>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</si>
  <si>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</si>
  <si>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t>Unit : Person</t>
    <phoneticPr fontId="2" type="noConversion"/>
  </si>
  <si>
    <t>Jul. 2014</t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</si>
  <si>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</si>
  <si>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中華民國103年07月</t>
  </si>
  <si>
    <t>Statistics on Category of Industry---Staff</t>
    <phoneticPr fontId="2" type="noConversion"/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</si>
  <si>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</si>
  <si>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 xml:space="preserve">Remarks：CKPZ includes  CKSZ、HSZ、KSTP。      </t>
    <phoneticPr fontId="2" type="noConversion"/>
  </si>
  <si>
    <t>備註：其他園區含臨廣園區、成功園區、軟體園區。</t>
    <phoneticPr fontId="2" type="noConversion"/>
  </si>
  <si>
    <t xml:space="preserve"> Other industries approved for establishment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</si>
  <si>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</si>
  <si>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>Environment science and technology industry</t>
    <phoneticPr fontId="2" type="noConversion"/>
  </si>
  <si>
    <t>環境科技業</t>
    <phoneticPr fontId="2" type="noConversion"/>
  </si>
  <si>
    <t>管理顧問業</t>
    <phoneticPr fontId="2" type="noConversion"/>
  </si>
  <si>
    <t>Total</t>
    <phoneticPr fontId="2" type="noConversion"/>
  </si>
  <si>
    <t>合計</t>
    <phoneticPr fontId="2" type="noConversion"/>
  </si>
  <si>
    <t>Female</t>
    <phoneticPr fontId="2" type="noConversion"/>
  </si>
  <si>
    <t>Male</t>
    <phoneticPr fontId="2" type="noConversion"/>
  </si>
  <si>
    <t>%</t>
    <phoneticPr fontId="2" type="noConversion"/>
  </si>
  <si>
    <t>Category of Industry</t>
    <phoneticPr fontId="2" type="noConversion"/>
  </si>
  <si>
    <t>女</t>
    <phoneticPr fontId="2" type="noConversion"/>
  </si>
  <si>
    <t>男</t>
    <phoneticPr fontId="2" type="noConversion"/>
  </si>
  <si>
    <t>分配比</t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</si>
  <si>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</si>
  <si>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</si>
  <si>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</si>
  <si>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</si>
  <si>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</si>
  <si>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</si>
  <si>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</si>
  <si>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t>Unit : Person</t>
    <phoneticPr fontId="2" type="noConversion"/>
  </si>
  <si>
    <t>Aug. 2014</t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</si>
  <si>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</si>
  <si>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中華民國103年08月</t>
  </si>
  <si>
    <t>Statistics on Category of Industry---Staff</t>
    <phoneticPr fontId="2" type="noConversion"/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</si>
  <si>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</si>
  <si>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 xml:space="preserve">Remarks：CKPZ includes  CKSZ、HSZ、KSTP。      </t>
    <phoneticPr fontId="2" type="noConversion"/>
  </si>
  <si>
    <t>備註：其他園區含臨廣園區、成功園區、軟體園區。</t>
    <phoneticPr fontId="2" type="noConversion"/>
  </si>
  <si>
    <t xml:space="preserve"> Other industries approved for establishment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</si>
  <si>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</si>
  <si>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>Environment science and technology industry</t>
    <phoneticPr fontId="2" type="noConversion"/>
  </si>
  <si>
    <t>環境科技業</t>
    <phoneticPr fontId="2" type="noConversion"/>
  </si>
  <si>
    <t>管理顧問業</t>
    <phoneticPr fontId="2" type="noConversion"/>
  </si>
  <si>
    <t>Total</t>
    <phoneticPr fontId="2" type="noConversion"/>
  </si>
  <si>
    <t>合計</t>
    <phoneticPr fontId="2" type="noConversion"/>
  </si>
  <si>
    <t>Female</t>
    <phoneticPr fontId="2" type="noConversion"/>
  </si>
  <si>
    <t>Male</t>
    <phoneticPr fontId="2" type="noConversion"/>
  </si>
  <si>
    <t>%</t>
    <phoneticPr fontId="2" type="noConversion"/>
  </si>
  <si>
    <t>Category of Industry</t>
    <phoneticPr fontId="2" type="noConversion"/>
  </si>
  <si>
    <t>女</t>
    <phoneticPr fontId="2" type="noConversion"/>
  </si>
  <si>
    <t>男</t>
    <phoneticPr fontId="2" type="noConversion"/>
  </si>
  <si>
    <t>分配比</t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</si>
  <si>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</si>
  <si>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</si>
  <si>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</si>
  <si>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</si>
  <si>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</si>
  <si>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</si>
  <si>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</si>
  <si>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t>Unit : Person</t>
    <phoneticPr fontId="2" type="noConversion"/>
  </si>
  <si>
    <t>Sep. 2014</t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</si>
  <si>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</si>
  <si>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中華民國103年09月</t>
  </si>
  <si>
    <t>Statistics on Category of Industry---Staff</t>
    <phoneticPr fontId="2" type="noConversion"/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</si>
  <si>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</si>
  <si>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 xml:space="preserve">Remarks：CKPZ includes  CKSZ、HSZ、KSTP。      </t>
    <phoneticPr fontId="2" type="noConversion"/>
  </si>
  <si>
    <t>備註：其他園區含臨廣園區、成功園區、軟體園區。</t>
    <phoneticPr fontId="2" type="noConversion"/>
  </si>
  <si>
    <t xml:space="preserve"> Other industries approved for establishment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</si>
  <si>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</si>
  <si>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>Environment science and technology industry</t>
    <phoneticPr fontId="2" type="noConversion"/>
  </si>
  <si>
    <t>環境科技業</t>
    <phoneticPr fontId="2" type="noConversion"/>
  </si>
  <si>
    <t>管理顧問業</t>
    <phoneticPr fontId="2" type="noConversion"/>
  </si>
  <si>
    <t>Total</t>
    <phoneticPr fontId="2" type="noConversion"/>
  </si>
  <si>
    <t>合計</t>
    <phoneticPr fontId="2" type="noConversion"/>
  </si>
  <si>
    <t>Female</t>
    <phoneticPr fontId="2" type="noConversion"/>
  </si>
  <si>
    <t>Male</t>
    <phoneticPr fontId="2" type="noConversion"/>
  </si>
  <si>
    <t>%</t>
    <phoneticPr fontId="2" type="noConversion"/>
  </si>
  <si>
    <t>Category of Industry</t>
    <phoneticPr fontId="2" type="noConversion"/>
  </si>
  <si>
    <t>女</t>
    <phoneticPr fontId="2" type="noConversion"/>
  </si>
  <si>
    <t>男</t>
    <phoneticPr fontId="2" type="noConversion"/>
  </si>
  <si>
    <t>分配比</t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</si>
  <si>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</si>
  <si>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</si>
  <si>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</si>
  <si>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</si>
  <si>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</si>
  <si>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</si>
  <si>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</si>
  <si>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t>Unit : Person</t>
    <phoneticPr fontId="2" type="noConversion"/>
  </si>
  <si>
    <t>Oct. 2014</t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</si>
  <si>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</si>
  <si>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中華民國103年10月</t>
  </si>
  <si>
    <t>Statistics on Category of Industry---Staff</t>
    <phoneticPr fontId="2" type="noConversion"/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</si>
  <si>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</si>
  <si>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 xml:space="preserve">Remarks：CKPZ includes  CKSZ、HSZ、KSTP。      </t>
    <phoneticPr fontId="2" type="noConversion"/>
  </si>
  <si>
    <t>備註：其他園區含臨廣園區、成功園區、軟體園區。</t>
    <phoneticPr fontId="2" type="noConversion"/>
  </si>
  <si>
    <t xml:space="preserve"> Other industries approved for establishment</t>
    <phoneticPr fontId="2" type="noConversion"/>
  </si>
  <si>
    <t>Environment science and technology industry</t>
    <phoneticPr fontId="2" type="noConversion"/>
  </si>
  <si>
    <t>環境科技業</t>
    <phoneticPr fontId="2" type="noConversion"/>
  </si>
  <si>
    <t>管理顧問業</t>
    <phoneticPr fontId="2" type="noConversion"/>
  </si>
  <si>
    <t>Total</t>
    <phoneticPr fontId="2" type="noConversion"/>
  </si>
  <si>
    <t>合計</t>
    <phoneticPr fontId="2" type="noConversion"/>
  </si>
  <si>
    <t>Female</t>
    <phoneticPr fontId="2" type="noConversion"/>
  </si>
  <si>
    <t>Male</t>
    <phoneticPr fontId="2" type="noConversion"/>
  </si>
  <si>
    <t>%</t>
    <phoneticPr fontId="2" type="noConversion"/>
  </si>
  <si>
    <t>Category of Industry</t>
    <phoneticPr fontId="2" type="noConversion"/>
  </si>
  <si>
    <t>女</t>
    <phoneticPr fontId="2" type="noConversion"/>
  </si>
  <si>
    <t>男</t>
    <phoneticPr fontId="2" type="noConversion"/>
  </si>
  <si>
    <t>分配比</t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</si>
  <si>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</si>
  <si>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</si>
  <si>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</si>
  <si>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</si>
  <si>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</si>
  <si>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</si>
  <si>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</si>
  <si>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t>Unit : Person</t>
    <phoneticPr fontId="2" type="noConversion"/>
  </si>
  <si>
    <t>Nov. 2014</t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</si>
  <si>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</si>
  <si>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中華民國103年11月</t>
  </si>
  <si>
    <t>Statistics on Category of Industry---Staff</t>
    <phoneticPr fontId="2" type="noConversion"/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</si>
  <si>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</si>
  <si>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>103年度</t>
    <phoneticPr fontId="2" type="noConversion"/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</si>
  <si>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</si>
  <si>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>Statistics on Category of Industry---Staff</t>
    <phoneticPr fontId="2" type="noConversion"/>
  </si>
  <si>
    <t>中華民國104年01月</t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</si>
  <si>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</si>
  <si>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Jan. 2015</t>
  </si>
  <si>
    <t>Unit : Person</t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</si>
  <si>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</si>
  <si>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</si>
  <si>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</si>
  <si>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</si>
  <si>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</si>
  <si>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</si>
  <si>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</si>
  <si>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t>男</t>
    <phoneticPr fontId="2" type="noConversion"/>
  </si>
  <si>
    <t>女</t>
    <phoneticPr fontId="2" type="noConversion"/>
  </si>
  <si>
    <t>分配比</t>
    <phoneticPr fontId="2" type="noConversion"/>
  </si>
  <si>
    <t>Category of Industry</t>
    <phoneticPr fontId="2" type="noConversion"/>
  </si>
  <si>
    <t>Male</t>
    <phoneticPr fontId="2" type="noConversion"/>
  </si>
  <si>
    <t>Female</t>
    <phoneticPr fontId="2" type="noConversion"/>
  </si>
  <si>
    <t>%</t>
    <phoneticPr fontId="2" type="noConversion"/>
  </si>
  <si>
    <t>合計</t>
    <phoneticPr fontId="2" type="noConversion"/>
  </si>
  <si>
    <t>Total</t>
    <phoneticPr fontId="2" type="noConversion"/>
  </si>
  <si>
    <t>管理顧問業</t>
    <phoneticPr fontId="2" type="noConversion"/>
  </si>
  <si>
    <t>環境科技業</t>
    <phoneticPr fontId="2" type="noConversion"/>
  </si>
  <si>
    <t>Environment science and technology industry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</si>
  <si>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</si>
  <si>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 xml:space="preserve"> Other industries approved for establishment</t>
    <phoneticPr fontId="2" type="noConversion"/>
  </si>
  <si>
    <t>備註：其他園區含臨廣園區、成功園區、軟體園區。</t>
    <phoneticPr fontId="2" type="noConversion"/>
  </si>
  <si>
    <t xml:space="preserve">Remarks：CKPZ includes  CKSZ、HSZ、KSTP。      </t>
    <phoneticPr fontId="2" type="noConversion"/>
  </si>
  <si>
    <t>中華民國103年12月</t>
  </si>
  <si>
    <t>Dec. 2014</t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</si>
  <si>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</si>
  <si>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>Statistics on Category of Industry---Staff</t>
    <phoneticPr fontId="2" type="noConversion"/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</si>
  <si>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</si>
  <si>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Unit : Person</t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</si>
  <si>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</si>
  <si>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</si>
  <si>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</si>
  <si>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</si>
  <si>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</si>
  <si>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</si>
  <si>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</si>
  <si>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t>男</t>
    <phoneticPr fontId="2" type="noConversion"/>
  </si>
  <si>
    <t>女</t>
    <phoneticPr fontId="2" type="noConversion"/>
  </si>
  <si>
    <t>分配比</t>
    <phoneticPr fontId="2" type="noConversion"/>
  </si>
  <si>
    <t>Category of Industry</t>
    <phoneticPr fontId="2" type="noConversion"/>
  </si>
  <si>
    <t>Male</t>
    <phoneticPr fontId="2" type="noConversion"/>
  </si>
  <si>
    <t>Female</t>
    <phoneticPr fontId="2" type="noConversion"/>
  </si>
  <si>
    <t>%</t>
    <phoneticPr fontId="2" type="noConversion"/>
  </si>
  <si>
    <t>合計</t>
    <phoneticPr fontId="2" type="noConversion"/>
  </si>
  <si>
    <t>Total</t>
    <phoneticPr fontId="2" type="noConversion"/>
  </si>
  <si>
    <t>-</t>
  </si>
  <si>
    <t>管理顧問業</t>
    <phoneticPr fontId="2" type="noConversion"/>
  </si>
  <si>
    <t>環境科技業</t>
    <phoneticPr fontId="2" type="noConversion"/>
  </si>
  <si>
    <t>Environment science and technology industry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</si>
  <si>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</si>
  <si>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 xml:space="preserve"> Other industries approved for establishment</t>
    <phoneticPr fontId="2" type="noConversion"/>
  </si>
  <si>
    <t>備註：其他園區含臨廣園區、成功園區、軟體園區。</t>
    <phoneticPr fontId="2" type="noConversion"/>
  </si>
  <si>
    <t xml:space="preserve">Remarks：CKPZ includes  CKSZ、HSZ、KSTP。      </t>
    <phoneticPr fontId="2" type="noConversion"/>
  </si>
  <si>
    <t>Statistics on Category of Industry---Staff</t>
    <phoneticPr fontId="2" type="noConversion"/>
  </si>
  <si>
    <t>中華民國104年02月</t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</si>
  <si>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</si>
  <si>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Feb. 2015</t>
  </si>
  <si>
    <t>Unit : Person</t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</si>
  <si>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</si>
  <si>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</si>
  <si>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</si>
  <si>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</si>
  <si>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</si>
  <si>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</si>
  <si>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</si>
  <si>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t>男</t>
    <phoneticPr fontId="2" type="noConversion"/>
  </si>
  <si>
    <t>女</t>
    <phoneticPr fontId="2" type="noConversion"/>
  </si>
  <si>
    <t>分配比</t>
    <phoneticPr fontId="2" type="noConversion"/>
  </si>
  <si>
    <t>Category of Industry</t>
    <phoneticPr fontId="2" type="noConversion"/>
  </si>
  <si>
    <t>Male</t>
    <phoneticPr fontId="2" type="noConversion"/>
  </si>
  <si>
    <t>Female</t>
    <phoneticPr fontId="2" type="noConversion"/>
  </si>
  <si>
    <t>%</t>
    <phoneticPr fontId="2" type="noConversion"/>
  </si>
  <si>
    <t>合計</t>
    <phoneticPr fontId="2" type="noConversion"/>
  </si>
  <si>
    <t>Total</t>
    <phoneticPr fontId="2" type="noConversion"/>
  </si>
  <si>
    <t>環境科技業</t>
    <phoneticPr fontId="2" type="noConversion"/>
  </si>
  <si>
    <t>Environment science and technology industry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</si>
  <si>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</si>
  <si>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 xml:space="preserve"> Other industries approved for establishment</t>
    <phoneticPr fontId="2" type="noConversion"/>
  </si>
  <si>
    <t>備註：其他園區含臨廣園區、成功園區、軟體園區。</t>
    <phoneticPr fontId="2" type="noConversion"/>
  </si>
  <si>
    <t xml:space="preserve">Remarks：CKPZ includes  CKSZ、HSZ、KSTP。      </t>
    <phoneticPr fontId="2" type="noConversion"/>
  </si>
  <si>
    <t xml:space="preserve">Remarks：CKPZ includes  CKSZ、HSZ、KSTP。      </t>
    <phoneticPr fontId="2" type="noConversion"/>
  </si>
  <si>
    <t>備註：其他園區含臨廣園區、成功園區、軟體園區。</t>
    <phoneticPr fontId="2" type="noConversion"/>
  </si>
  <si>
    <t xml:space="preserve"> Other industries approved for establishment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</si>
  <si>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</si>
  <si>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>Environment science and technology industry</t>
    <phoneticPr fontId="2" type="noConversion"/>
  </si>
  <si>
    <t>環境科技業</t>
    <phoneticPr fontId="2" type="noConversion"/>
  </si>
  <si>
    <t>管理顧問業</t>
    <phoneticPr fontId="2" type="noConversion"/>
  </si>
  <si>
    <t>Total</t>
    <phoneticPr fontId="2" type="noConversion"/>
  </si>
  <si>
    <t>合計</t>
    <phoneticPr fontId="2" type="noConversion"/>
  </si>
  <si>
    <t>Female</t>
    <phoneticPr fontId="2" type="noConversion"/>
  </si>
  <si>
    <t>Male</t>
    <phoneticPr fontId="2" type="noConversion"/>
  </si>
  <si>
    <t>%</t>
    <phoneticPr fontId="2" type="noConversion"/>
  </si>
  <si>
    <t>Category of Industry</t>
    <phoneticPr fontId="2" type="noConversion"/>
  </si>
  <si>
    <t>女</t>
    <phoneticPr fontId="2" type="noConversion"/>
  </si>
  <si>
    <t>男</t>
    <phoneticPr fontId="2" type="noConversion"/>
  </si>
  <si>
    <t>分配比</t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</si>
  <si>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</si>
  <si>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</si>
  <si>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</si>
  <si>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</si>
  <si>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</si>
  <si>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</si>
  <si>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</si>
  <si>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t>Unit : Person</t>
    <phoneticPr fontId="2" type="noConversion"/>
  </si>
  <si>
    <t>Mar. 2015</t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</si>
  <si>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</si>
  <si>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中華民國104年03月</t>
  </si>
  <si>
    <t>Statistics on Category of Industry---Staff</t>
    <phoneticPr fontId="2" type="noConversion"/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</si>
  <si>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</si>
  <si>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 xml:space="preserve">Remarks：CKPZ includes  CKSZ、HSZ、KSTP。      </t>
    <phoneticPr fontId="2" type="noConversion"/>
  </si>
  <si>
    <t>備註：其他園區含臨廣園區、成功園區、軟體園區。</t>
    <phoneticPr fontId="2" type="noConversion"/>
  </si>
  <si>
    <t xml:space="preserve"> Other industries approved for establishment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</si>
  <si>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</si>
  <si>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>Environment science and technology industry</t>
    <phoneticPr fontId="2" type="noConversion"/>
  </si>
  <si>
    <t>環境科技業</t>
    <phoneticPr fontId="2" type="noConversion"/>
  </si>
  <si>
    <t>管理顧問業</t>
    <phoneticPr fontId="2" type="noConversion"/>
  </si>
  <si>
    <t>Total</t>
    <phoneticPr fontId="2" type="noConversion"/>
  </si>
  <si>
    <t>合計</t>
    <phoneticPr fontId="2" type="noConversion"/>
  </si>
  <si>
    <t>Female</t>
    <phoneticPr fontId="2" type="noConversion"/>
  </si>
  <si>
    <t>Male</t>
    <phoneticPr fontId="2" type="noConversion"/>
  </si>
  <si>
    <t>%</t>
    <phoneticPr fontId="2" type="noConversion"/>
  </si>
  <si>
    <t>Category of Industry</t>
    <phoneticPr fontId="2" type="noConversion"/>
  </si>
  <si>
    <t>女</t>
    <phoneticPr fontId="2" type="noConversion"/>
  </si>
  <si>
    <t>男</t>
    <phoneticPr fontId="2" type="noConversion"/>
  </si>
  <si>
    <t>分配比</t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</si>
  <si>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</si>
  <si>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</si>
  <si>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</si>
  <si>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</si>
  <si>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</si>
  <si>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</si>
  <si>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</si>
  <si>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t>Unit : Person</t>
    <phoneticPr fontId="2" type="noConversion"/>
  </si>
  <si>
    <t>Apr. 2015</t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</si>
  <si>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</si>
  <si>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中華民國104年04月</t>
  </si>
  <si>
    <t>Statistics on Category of Industry---Staff</t>
    <phoneticPr fontId="2" type="noConversion"/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</si>
  <si>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</si>
  <si>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 xml:space="preserve">Remarks：CKPZ includes  CKSZ、HSZ、KSTP。      </t>
    <phoneticPr fontId="2" type="noConversion"/>
  </si>
  <si>
    <t>備註：其他園區含臨廣園區、成功園區、軟體園區。</t>
    <phoneticPr fontId="2" type="noConversion"/>
  </si>
  <si>
    <t xml:space="preserve"> Other industries approved for establishment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</si>
  <si>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</si>
  <si>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>Environment science and technology industry</t>
    <phoneticPr fontId="2" type="noConversion"/>
  </si>
  <si>
    <t>環境科技業</t>
    <phoneticPr fontId="2" type="noConversion"/>
  </si>
  <si>
    <t>管理顧問業</t>
    <phoneticPr fontId="2" type="noConversion"/>
  </si>
  <si>
    <t>Total</t>
    <phoneticPr fontId="2" type="noConversion"/>
  </si>
  <si>
    <t>合計</t>
    <phoneticPr fontId="2" type="noConversion"/>
  </si>
  <si>
    <t>Female</t>
    <phoneticPr fontId="2" type="noConversion"/>
  </si>
  <si>
    <t>Male</t>
    <phoneticPr fontId="2" type="noConversion"/>
  </si>
  <si>
    <t>%</t>
    <phoneticPr fontId="2" type="noConversion"/>
  </si>
  <si>
    <t>Category of Industry</t>
    <phoneticPr fontId="2" type="noConversion"/>
  </si>
  <si>
    <t>女</t>
    <phoneticPr fontId="2" type="noConversion"/>
  </si>
  <si>
    <t>男</t>
    <phoneticPr fontId="2" type="noConversion"/>
  </si>
  <si>
    <t>分配比</t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</si>
  <si>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</si>
  <si>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</si>
  <si>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</si>
  <si>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</si>
  <si>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</si>
  <si>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</si>
  <si>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</si>
  <si>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t>Unit : Person</t>
    <phoneticPr fontId="2" type="noConversion"/>
  </si>
  <si>
    <t>May. 2015</t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</si>
  <si>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</si>
  <si>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中華民國104年05月</t>
  </si>
  <si>
    <t>Statistics on Category of Industry---Staff</t>
    <phoneticPr fontId="2" type="noConversion"/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</si>
  <si>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</si>
  <si>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>Jun. 2015</t>
  </si>
  <si>
    <t>中華民國104年06月</t>
  </si>
  <si>
    <t xml:space="preserve">Remarks：CKPZ includes  CKSZ、HSZ、KSTP。      </t>
    <phoneticPr fontId="2" type="noConversion"/>
  </si>
  <si>
    <t>備註：其他園區含臨廣園區、成功園區、軟體園區。</t>
    <phoneticPr fontId="2" type="noConversion"/>
  </si>
  <si>
    <t xml:space="preserve"> Other industries approved for establishment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</si>
  <si>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</si>
  <si>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>Environment science and technology industry</t>
    <phoneticPr fontId="2" type="noConversion"/>
  </si>
  <si>
    <t>環境科技業</t>
    <phoneticPr fontId="2" type="noConversion"/>
  </si>
  <si>
    <t>管理顧問業</t>
    <phoneticPr fontId="2" type="noConversion"/>
  </si>
  <si>
    <t>Total</t>
    <phoneticPr fontId="2" type="noConversion"/>
  </si>
  <si>
    <t>合計</t>
    <phoneticPr fontId="2" type="noConversion"/>
  </si>
  <si>
    <t>Female</t>
    <phoneticPr fontId="2" type="noConversion"/>
  </si>
  <si>
    <t>Male</t>
    <phoneticPr fontId="2" type="noConversion"/>
  </si>
  <si>
    <t>%</t>
    <phoneticPr fontId="2" type="noConversion"/>
  </si>
  <si>
    <t>Category of Industry</t>
    <phoneticPr fontId="2" type="noConversion"/>
  </si>
  <si>
    <t>女</t>
    <phoneticPr fontId="2" type="noConversion"/>
  </si>
  <si>
    <t>男</t>
    <phoneticPr fontId="2" type="noConversion"/>
  </si>
  <si>
    <t>分配比</t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</si>
  <si>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</si>
  <si>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</si>
  <si>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</si>
  <si>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</si>
  <si>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</si>
  <si>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</si>
  <si>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</si>
  <si>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t>Unit : Person</t>
    <phoneticPr fontId="2" type="noConversion"/>
  </si>
  <si>
    <t>Jul. 2015</t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</si>
  <si>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</si>
  <si>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中華民國104年07月</t>
  </si>
  <si>
    <t>Statistics on Category of Industry---Staff</t>
    <phoneticPr fontId="2" type="noConversion"/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</si>
  <si>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</si>
  <si>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 xml:space="preserve">Remarks：CKPZ includes  CKSZ、HSZ、KSTP。      </t>
    <phoneticPr fontId="2" type="noConversion"/>
  </si>
  <si>
    <t>備註：其他園區含臨廣園區、成功園區、軟體園區。</t>
    <phoneticPr fontId="2" type="noConversion"/>
  </si>
  <si>
    <t xml:space="preserve"> Other industries approved for establishment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</si>
  <si>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</si>
  <si>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>Environment science and technology industry</t>
    <phoneticPr fontId="2" type="noConversion"/>
  </si>
  <si>
    <t>環境科技業</t>
    <phoneticPr fontId="2" type="noConversion"/>
  </si>
  <si>
    <t>管理顧問業</t>
    <phoneticPr fontId="2" type="noConversion"/>
  </si>
  <si>
    <t>Total</t>
    <phoneticPr fontId="2" type="noConversion"/>
  </si>
  <si>
    <t>合計</t>
    <phoneticPr fontId="2" type="noConversion"/>
  </si>
  <si>
    <t>Female</t>
    <phoneticPr fontId="2" type="noConversion"/>
  </si>
  <si>
    <t>Male</t>
    <phoneticPr fontId="2" type="noConversion"/>
  </si>
  <si>
    <t>%</t>
    <phoneticPr fontId="2" type="noConversion"/>
  </si>
  <si>
    <t>Category of Industry</t>
    <phoneticPr fontId="2" type="noConversion"/>
  </si>
  <si>
    <t>女</t>
    <phoneticPr fontId="2" type="noConversion"/>
  </si>
  <si>
    <t>男</t>
    <phoneticPr fontId="2" type="noConversion"/>
  </si>
  <si>
    <t>分配比</t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</si>
  <si>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</si>
  <si>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</si>
  <si>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</si>
  <si>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</si>
  <si>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</si>
  <si>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</si>
  <si>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</si>
  <si>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t>Unit : Person</t>
    <phoneticPr fontId="2" type="noConversion"/>
  </si>
  <si>
    <t>Aug. 2015</t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</si>
  <si>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</si>
  <si>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中華民國104年08月</t>
  </si>
  <si>
    <t>Statistics on Category of Industry---Staff</t>
    <phoneticPr fontId="2" type="noConversion"/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</si>
  <si>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</si>
  <si>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 xml:space="preserve">Remarks：CKPZ includes  CKSZ、HSZ、KSTP。      </t>
    <phoneticPr fontId="2" type="noConversion"/>
  </si>
  <si>
    <t>備註：其他園區含臨廣園區、成功園區、軟體園區。</t>
    <phoneticPr fontId="2" type="noConversion"/>
  </si>
  <si>
    <t xml:space="preserve"> Other industries approved for establishment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</si>
  <si>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</si>
  <si>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>Environment science and technology industry</t>
    <phoneticPr fontId="2" type="noConversion"/>
  </si>
  <si>
    <t>環境科技業</t>
    <phoneticPr fontId="2" type="noConversion"/>
  </si>
  <si>
    <t>管理顧問業</t>
    <phoneticPr fontId="2" type="noConversion"/>
  </si>
  <si>
    <t>Total</t>
    <phoneticPr fontId="2" type="noConversion"/>
  </si>
  <si>
    <t>合計</t>
    <phoneticPr fontId="2" type="noConversion"/>
  </si>
  <si>
    <t>Female</t>
    <phoneticPr fontId="2" type="noConversion"/>
  </si>
  <si>
    <t>Male</t>
    <phoneticPr fontId="2" type="noConversion"/>
  </si>
  <si>
    <t>%</t>
    <phoneticPr fontId="2" type="noConversion"/>
  </si>
  <si>
    <t>Category of Industry</t>
    <phoneticPr fontId="2" type="noConversion"/>
  </si>
  <si>
    <t>女</t>
    <phoneticPr fontId="2" type="noConversion"/>
  </si>
  <si>
    <t>男</t>
    <phoneticPr fontId="2" type="noConversion"/>
  </si>
  <si>
    <t>分配比</t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</si>
  <si>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</si>
  <si>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</si>
  <si>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</si>
  <si>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</si>
  <si>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</si>
  <si>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</si>
  <si>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</si>
  <si>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t>Unit : Person</t>
    <phoneticPr fontId="2" type="noConversion"/>
  </si>
  <si>
    <t>Sep. 2015</t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</si>
  <si>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</si>
  <si>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中華民國104年09月</t>
  </si>
  <si>
    <t>Statistics on Category of Industry---Staff</t>
    <phoneticPr fontId="2" type="noConversion"/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</si>
  <si>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</si>
  <si>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 xml:space="preserve">Remarks：CKPZ includes  CKSZ、HSZ、KSTP。      </t>
    <phoneticPr fontId="2" type="noConversion"/>
  </si>
  <si>
    <t>備註：其他園區含臨廣園區、成功園區、軟體園區。</t>
    <phoneticPr fontId="2" type="noConversion"/>
  </si>
  <si>
    <t xml:space="preserve"> Other industries approved for establishment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</si>
  <si>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</si>
  <si>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>Environment science and technology industry</t>
    <phoneticPr fontId="2" type="noConversion"/>
  </si>
  <si>
    <t>環境科技業</t>
    <phoneticPr fontId="2" type="noConversion"/>
  </si>
  <si>
    <t>管理顧問業</t>
    <phoneticPr fontId="2" type="noConversion"/>
  </si>
  <si>
    <t>Total</t>
    <phoneticPr fontId="2" type="noConversion"/>
  </si>
  <si>
    <t>合計</t>
    <phoneticPr fontId="2" type="noConversion"/>
  </si>
  <si>
    <t>Female</t>
    <phoneticPr fontId="2" type="noConversion"/>
  </si>
  <si>
    <t>Male</t>
    <phoneticPr fontId="2" type="noConversion"/>
  </si>
  <si>
    <t>%</t>
    <phoneticPr fontId="2" type="noConversion"/>
  </si>
  <si>
    <t>Category of Industry</t>
    <phoneticPr fontId="2" type="noConversion"/>
  </si>
  <si>
    <t>女</t>
    <phoneticPr fontId="2" type="noConversion"/>
  </si>
  <si>
    <t>男</t>
    <phoneticPr fontId="2" type="noConversion"/>
  </si>
  <si>
    <t>分配比</t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</si>
  <si>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</si>
  <si>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</si>
  <si>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</si>
  <si>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</si>
  <si>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</si>
  <si>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</si>
  <si>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</si>
  <si>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t>Unit : Person</t>
    <phoneticPr fontId="2" type="noConversion"/>
  </si>
  <si>
    <t>Oct. 2015</t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</si>
  <si>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</si>
  <si>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中華民國104年10月</t>
  </si>
  <si>
    <t>Statistics on Category of Industry---Staff</t>
    <phoneticPr fontId="2" type="noConversion"/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</si>
  <si>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</si>
  <si>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 xml:space="preserve">Remarks：CKPZ includes  CKSZ、HSZ、KSTP。      </t>
    <phoneticPr fontId="2" type="noConversion"/>
  </si>
  <si>
    <t>備註：其他園區含臨廣園區、成功園區、軟體園區。</t>
    <phoneticPr fontId="2" type="noConversion"/>
  </si>
  <si>
    <t xml:space="preserve"> Other industries approved for establishment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</si>
  <si>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</si>
  <si>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>Environment science and technology industry</t>
    <phoneticPr fontId="2" type="noConversion"/>
  </si>
  <si>
    <t>環境科技業</t>
    <phoneticPr fontId="2" type="noConversion"/>
  </si>
  <si>
    <t>管理顧問業</t>
    <phoneticPr fontId="2" type="noConversion"/>
  </si>
  <si>
    <t>Total</t>
    <phoneticPr fontId="2" type="noConversion"/>
  </si>
  <si>
    <t>合計</t>
    <phoneticPr fontId="2" type="noConversion"/>
  </si>
  <si>
    <t>Female</t>
    <phoneticPr fontId="2" type="noConversion"/>
  </si>
  <si>
    <t>Male</t>
    <phoneticPr fontId="2" type="noConversion"/>
  </si>
  <si>
    <t>%</t>
    <phoneticPr fontId="2" type="noConversion"/>
  </si>
  <si>
    <t>Category of Industry</t>
    <phoneticPr fontId="2" type="noConversion"/>
  </si>
  <si>
    <t>女</t>
    <phoneticPr fontId="2" type="noConversion"/>
  </si>
  <si>
    <t>男</t>
    <phoneticPr fontId="2" type="noConversion"/>
  </si>
  <si>
    <t>分配比</t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</si>
  <si>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</si>
  <si>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</si>
  <si>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</si>
  <si>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</si>
  <si>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</si>
  <si>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</si>
  <si>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</si>
  <si>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t>Unit : Person</t>
    <phoneticPr fontId="2" type="noConversion"/>
  </si>
  <si>
    <t>Nov. 2015</t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</si>
  <si>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</si>
  <si>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中華民國104年11月</t>
  </si>
  <si>
    <t>Statistics on Category of Industry---Staff</t>
    <phoneticPr fontId="2" type="noConversion"/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</si>
  <si>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</si>
  <si>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</si>
  <si>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>Statistics on Category of Industry---Staff</t>
    <phoneticPr fontId="2" type="noConversion"/>
  </si>
  <si>
    <t>中華民國104年12月</t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</si>
  <si>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</si>
  <si>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Dec. 2015</t>
  </si>
  <si>
    <t>Unit : Person</t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</si>
  <si>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</si>
  <si>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</si>
  <si>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</si>
  <si>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</si>
  <si>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</si>
  <si>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</si>
  <si>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</si>
  <si>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t>男</t>
    <phoneticPr fontId="2" type="noConversion"/>
  </si>
  <si>
    <t>女</t>
    <phoneticPr fontId="2" type="noConversion"/>
  </si>
  <si>
    <t>分配比</t>
    <phoneticPr fontId="2" type="noConversion"/>
  </si>
  <si>
    <t>Category of Industry</t>
    <phoneticPr fontId="2" type="noConversion"/>
  </si>
  <si>
    <t>Male</t>
    <phoneticPr fontId="2" type="noConversion"/>
  </si>
  <si>
    <t>Female</t>
    <phoneticPr fontId="2" type="noConversion"/>
  </si>
  <si>
    <t>%</t>
    <phoneticPr fontId="2" type="noConversion"/>
  </si>
  <si>
    <t>合計</t>
    <phoneticPr fontId="2" type="noConversion"/>
  </si>
  <si>
    <t>Total</t>
    <phoneticPr fontId="2" type="noConversion"/>
  </si>
  <si>
    <t>管理顧問業</t>
    <phoneticPr fontId="2" type="noConversion"/>
  </si>
  <si>
    <t>環境科技業</t>
    <phoneticPr fontId="2" type="noConversion"/>
  </si>
  <si>
    <t>Environment science and technology industry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</si>
  <si>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</si>
  <si>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 xml:space="preserve"> Other industries approved for establishment</t>
    <phoneticPr fontId="2" type="noConversion"/>
  </si>
  <si>
    <t>備註：其他園區含臨廣園區、成功園區、軟體園區。</t>
    <phoneticPr fontId="2" type="noConversion"/>
  </si>
  <si>
    <t xml:space="preserve">Remarks：CKPZ includes  CKSZ、HSZ、KSTP。      </t>
    <phoneticPr fontId="2" type="noConversion"/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</si>
  <si>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</si>
  <si>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>Statistics on Category of Industry---Staff</t>
    <phoneticPr fontId="2" type="noConversion"/>
  </si>
  <si>
    <t>中華民國105年1月</t>
    <phoneticPr fontId="12" type="noConversion"/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</si>
  <si>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</si>
  <si>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Jan. 2016</t>
    <phoneticPr fontId="12" type="noConversion"/>
  </si>
  <si>
    <t>Unit : Person</t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</si>
  <si>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</si>
  <si>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</si>
  <si>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</si>
  <si>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</si>
  <si>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</si>
  <si>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</si>
  <si>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</si>
  <si>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t>男</t>
    <phoneticPr fontId="2" type="noConversion"/>
  </si>
  <si>
    <t>女</t>
    <phoneticPr fontId="2" type="noConversion"/>
  </si>
  <si>
    <t>分配比</t>
    <phoneticPr fontId="2" type="noConversion"/>
  </si>
  <si>
    <t>Category of Industry</t>
    <phoneticPr fontId="2" type="noConversion"/>
  </si>
  <si>
    <t>Male</t>
    <phoneticPr fontId="2" type="noConversion"/>
  </si>
  <si>
    <t>Female</t>
    <phoneticPr fontId="2" type="noConversion"/>
  </si>
  <si>
    <t>%</t>
    <phoneticPr fontId="2" type="noConversion"/>
  </si>
  <si>
    <t>合計</t>
    <phoneticPr fontId="2" type="noConversion"/>
  </si>
  <si>
    <t>Total</t>
    <phoneticPr fontId="2" type="noConversion"/>
  </si>
  <si>
    <t>管理顧問業</t>
    <phoneticPr fontId="2" type="noConversion"/>
  </si>
  <si>
    <t>環境科技業</t>
    <phoneticPr fontId="2" type="noConversion"/>
  </si>
  <si>
    <t>Environment science and technology industry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</si>
  <si>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</si>
  <si>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 xml:space="preserve"> Other industries approved for establishment</t>
    <phoneticPr fontId="2" type="noConversion"/>
  </si>
  <si>
    <t>備註：其他園區含臨廣園區、成功園區、軟體園區。</t>
    <phoneticPr fontId="2" type="noConversion"/>
  </si>
  <si>
    <t xml:space="preserve">Remarks：CKPZ includes  CKSZ、HSZ、KSTP。      </t>
    <phoneticPr fontId="2" type="noConversion"/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</si>
  <si>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</si>
  <si>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>Statistics on Category of Industry---Staff</t>
    <phoneticPr fontId="2" type="noConversion"/>
  </si>
  <si>
    <t>中華民國105年02月</t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</si>
  <si>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</si>
  <si>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Feb. 2016</t>
  </si>
  <si>
    <t>Unit : Person</t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</si>
  <si>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</si>
  <si>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</si>
  <si>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</si>
  <si>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</si>
  <si>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</si>
  <si>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</si>
  <si>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</si>
  <si>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t>男</t>
    <phoneticPr fontId="2" type="noConversion"/>
  </si>
  <si>
    <t>女</t>
    <phoneticPr fontId="2" type="noConversion"/>
  </si>
  <si>
    <t>分配比</t>
    <phoneticPr fontId="2" type="noConversion"/>
  </si>
  <si>
    <t>Category of Industry</t>
    <phoneticPr fontId="2" type="noConversion"/>
  </si>
  <si>
    <t>Male</t>
    <phoneticPr fontId="2" type="noConversion"/>
  </si>
  <si>
    <t>Female</t>
    <phoneticPr fontId="2" type="noConversion"/>
  </si>
  <si>
    <t>%</t>
    <phoneticPr fontId="2" type="noConversion"/>
  </si>
  <si>
    <t>合計</t>
    <phoneticPr fontId="2" type="noConversion"/>
  </si>
  <si>
    <t>Total</t>
    <phoneticPr fontId="2" type="noConversion"/>
  </si>
  <si>
    <t>管理顧問業</t>
    <phoneticPr fontId="2" type="noConversion"/>
  </si>
  <si>
    <t>環境科技業</t>
    <phoneticPr fontId="2" type="noConversion"/>
  </si>
  <si>
    <t>Environment science and technology industry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</si>
  <si>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</si>
  <si>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 xml:space="preserve"> Other industries approved for establishment</t>
    <phoneticPr fontId="2" type="noConversion"/>
  </si>
  <si>
    <t>備註：其他園區含臨廣園區、成功園區、軟體園區。</t>
    <phoneticPr fontId="2" type="noConversion"/>
  </si>
  <si>
    <t xml:space="preserve">Remarks：CKPZ includes  CKSZ、HSZ、KSTP。      </t>
    <phoneticPr fontId="2" type="noConversion"/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</si>
  <si>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</si>
  <si>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>Statistics on Category of Industry---Staff</t>
    <phoneticPr fontId="2" type="noConversion"/>
  </si>
  <si>
    <t>中華民國105年03月</t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</si>
  <si>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</si>
  <si>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Mar. 2016</t>
  </si>
  <si>
    <t>Unit : Person</t>
    <phoneticPr fontId="2" type="noConversion"/>
  </si>
  <si>
    <r>
      <t>五區合計</t>
    </r>
    <r>
      <rPr>
        <sz val="10"/>
        <color indexed="8"/>
        <rFont val="Times New Roman"/>
        <family val="1"/>
      </rPr>
      <t>Total</t>
    </r>
    <phoneticPr fontId="2" type="noConversion"/>
  </si>
  <si>
    <r>
      <t>楠梓園區</t>
    </r>
    <r>
      <rPr>
        <sz val="10"/>
        <color indexed="8"/>
        <rFont val="Times New Roman"/>
        <family val="1"/>
      </rPr>
      <t>NEPZ</t>
    </r>
    <phoneticPr fontId="2" type="noConversion"/>
  </si>
  <si>
    <r>
      <t>高雄園區</t>
    </r>
    <r>
      <rPr>
        <sz val="10"/>
        <color indexed="8"/>
        <rFont val="Times New Roman"/>
        <family val="1"/>
      </rPr>
      <t>KEPZ</t>
    </r>
    <phoneticPr fontId="2" type="noConversion"/>
  </si>
  <si>
    <r>
      <t>台中園區</t>
    </r>
    <r>
      <rPr>
        <sz val="10"/>
        <color indexed="8"/>
        <rFont val="Times New Roman"/>
        <family val="1"/>
      </rPr>
      <t>TEPZ</t>
    </r>
    <phoneticPr fontId="2" type="noConversion"/>
  </si>
  <si>
    <r>
      <t>中港園區</t>
    </r>
    <r>
      <rPr>
        <sz val="10"/>
        <color indexed="8"/>
        <rFont val="Times New Roman"/>
        <family val="1"/>
      </rPr>
      <t>CEPZ</t>
    </r>
    <phoneticPr fontId="2" type="noConversion"/>
  </si>
  <si>
    <r>
      <t>屏東園區</t>
    </r>
    <r>
      <rPr>
        <sz val="10"/>
        <color indexed="8"/>
        <rFont val="Times New Roman"/>
        <family val="1"/>
      </rPr>
      <t>PEPZ</t>
    </r>
    <phoneticPr fontId="2" type="noConversion"/>
  </si>
  <si>
    <r>
      <t>其他園區</t>
    </r>
    <r>
      <rPr>
        <sz val="10"/>
        <color indexed="8"/>
        <rFont val="Times New Roman"/>
        <family val="1"/>
      </rPr>
      <t>Others</t>
    </r>
    <phoneticPr fontId="2" type="noConversion"/>
  </si>
  <si>
    <t>男</t>
    <phoneticPr fontId="2" type="noConversion"/>
  </si>
  <si>
    <t>女</t>
    <phoneticPr fontId="2" type="noConversion"/>
  </si>
  <si>
    <t>分配比</t>
    <phoneticPr fontId="2" type="noConversion"/>
  </si>
  <si>
    <t>Category of Industry</t>
    <phoneticPr fontId="2" type="noConversion"/>
  </si>
  <si>
    <t>Male</t>
    <phoneticPr fontId="2" type="noConversion"/>
  </si>
  <si>
    <t>Female</t>
    <phoneticPr fontId="2" type="noConversion"/>
  </si>
  <si>
    <t>%</t>
    <phoneticPr fontId="2" type="noConversion"/>
  </si>
  <si>
    <t>合計</t>
    <phoneticPr fontId="2" type="noConversion"/>
  </si>
  <si>
    <t>Total</t>
    <phoneticPr fontId="2" type="noConversion"/>
  </si>
  <si>
    <t>管理顧問業</t>
    <phoneticPr fontId="2" type="noConversion"/>
  </si>
  <si>
    <t>環境科技業</t>
    <phoneticPr fontId="2" type="noConversion"/>
  </si>
  <si>
    <t>Environment science and technology industry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</si>
  <si>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</si>
  <si>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 xml:space="preserve"> Other industries approved for establishment</t>
    <phoneticPr fontId="2" type="noConversion"/>
  </si>
  <si>
    <t>備註：其他園區含臨廣園區、成功園區、軟體園區。</t>
    <phoneticPr fontId="2" type="noConversion"/>
  </si>
  <si>
    <t xml:space="preserve">Remarks：CKPZ includes  CKSZ、HSZ、KSTP。      </t>
    <phoneticPr fontId="2" type="noConversion"/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</si>
  <si>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</si>
  <si>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>Statistics on Category of Industry---Staff</t>
    <phoneticPr fontId="2" type="noConversion"/>
  </si>
  <si>
    <t>中華民國105年04月</t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</si>
  <si>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</si>
  <si>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Apr. 2016</t>
  </si>
  <si>
    <t>Unit : Person</t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</si>
  <si>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</si>
  <si>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</si>
  <si>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</si>
  <si>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</si>
  <si>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</si>
  <si>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</si>
  <si>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</si>
  <si>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t>男</t>
    <phoneticPr fontId="2" type="noConversion"/>
  </si>
  <si>
    <t>女</t>
    <phoneticPr fontId="2" type="noConversion"/>
  </si>
  <si>
    <t>分配比</t>
    <phoneticPr fontId="2" type="noConversion"/>
  </si>
  <si>
    <t>Category of Industry</t>
    <phoneticPr fontId="2" type="noConversion"/>
  </si>
  <si>
    <t>Male</t>
    <phoneticPr fontId="2" type="noConversion"/>
  </si>
  <si>
    <t>Female</t>
    <phoneticPr fontId="2" type="noConversion"/>
  </si>
  <si>
    <t>%</t>
    <phoneticPr fontId="2" type="noConversion"/>
  </si>
  <si>
    <t>合計</t>
    <phoneticPr fontId="2" type="noConversion"/>
  </si>
  <si>
    <t>Total</t>
    <phoneticPr fontId="2" type="noConversion"/>
  </si>
  <si>
    <t>管理顧問業</t>
    <phoneticPr fontId="2" type="noConversion"/>
  </si>
  <si>
    <t>環境科技業</t>
    <phoneticPr fontId="2" type="noConversion"/>
  </si>
  <si>
    <t>Environment science and technology industry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</si>
  <si>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</si>
  <si>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 xml:space="preserve"> Other industries approved for establishment</t>
    <phoneticPr fontId="2" type="noConversion"/>
  </si>
  <si>
    <t>備註：其他園區含臨廣園區、成功園區、軟體園區。</t>
    <phoneticPr fontId="2" type="noConversion"/>
  </si>
  <si>
    <t xml:space="preserve">Remarks：CKPZ includes  CKSZ、HSZ、KSTP。      </t>
    <phoneticPr fontId="2" type="noConversion"/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</si>
  <si>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</si>
  <si>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>Statistics on Category of Industry---Staff</t>
    <phoneticPr fontId="2" type="noConversion"/>
  </si>
  <si>
    <t>中華民國105年05月</t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</si>
  <si>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</si>
  <si>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May. 2016</t>
  </si>
  <si>
    <t>Unit : Person</t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</si>
  <si>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</si>
  <si>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</si>
  <si>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</si>
  <si>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</si>
  <si>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</si>
  <si>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</si>
  <si>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</si>
  <si>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t>男</t>
    <phoneticPr fontId="2" type="noConversion"/>
  </si>
  <si>
    <t>女</t>
    <phoneticPr fontId="2" type="noConversion"/>
  </si>
  <si>
    <t>分配比</t>
    <phoneticPr fontId="2" type="noConversion"/>
  </si>
  <si>
    <t>Category of Industry</t>
    <phoneticPr fontId="2" type="noConversion"/>
  </si>
  <si>
    <t>Male</t>
    <phoneticPr fontId="2" type="noConversion"/>
  </si>
  <si>
    <t>Female</t>
    <phoneticPr fontId="2" type="noConversion"/>
  </si>
  <si>
    <t>%</t>
    <phoneticPr fontId="2" type="noConversion"/>
  </si>
  <si>
    <t>合計</t>
    <phoneticPr fontId="2" type="noConversion"/>
  </si>
  <si>
    <t>Total</t>
    <phoneticPr fontId="2" type="noConversion"/>
  </si>
  <si>
    <t>管理顧問業</t>
    <phoneticPr fontId="2" type="noConversion"/>
  </si>
  <si>
    <t>環境科技業</t>
    <phoneticPr fontId="2" type="noConversion"/>
  </si>
  <si>
    <t>Environment science and technology industry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</si>
  <si>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</si>
  <si>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 xml:space="preserve"> Other industries approved for establishment</t>
    <phoneticPr fontId="2" type="noConversion"/>
  </si>
  <si>
    <t>備註：其他園區含臨廣園區、成功園區、軟體園區。</t>
    <phoneticPr fontId="2" type="noConversion"/>
  </si>
  <si>
    <t xml:space="preserve">Remarks：CKPZ includes  CKSZ、HSZ、KSTP。      </t>
    <phoneticPr fontId="2" type="noConversion"/>
  </si>
  <si>
    <t>中華民國105年06月</t>
  </si>
  <si>
    <t>Jun. 2016</t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</si>
  <si>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</si>
  <si>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>Statistics on Category of Industry---Staff</t>
    <phoneticPr fontId="2" type="noConversion"/>
  </si>
  <si>
    <t>中華民國105年07月</t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</si>
  <si>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</si>
  <si>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Jul. 2016</t>
  </si>
  <si>
    <t>Unit : Person</t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</si>
  <si>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</si>
  <si>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</si>
  <si>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</si>
  <si>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</si>
  <si>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</si>
  <si>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</si>
  <si>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</si>
  <si>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t>男</t>
    <phoneticPr fontId="2" type="noConversion"/>
  </si>
  <si>
    <t>女</t>
    <phoneticPr fontId="2" type="noConversion"/>
  </si>
  <si>
    <t>分配比</t>
    <phoneticPr fontId="2" type="noConversion"/>
  </si>
  <si>
    <t>Category of Industry</t>
    <phoneticPr fontId="2" type="noConversion"/>
  </si>
  <si>
    <t>Male</t>
    <phoneticPr fontId="2" type="noConversion"/>
  </si>
  <si>
    <t>Female</t>
    <phoneticPr fontId="2" type="noConversion"/>
  </si>
  <si>
    <t>%</t>
    <phoneticPr fontId="2" type="noConversion"/>
  </si>
  <si>
    <t>合計</t>
    <phoneticPr fontId="2" type="noConversion"/>
  </si>
  <si>
    <t>Total</t>
    <phoneticPr fontId="2" type="noConversion"/>
  </si>
  <si>
    <t>管理顧問業</t>
    <phoneticPr fontId="2" type="noConversion"/>
  </si>
  <si>
    <t>環境科技業</t>
    <phoneticPr fontId="2" type="noConversion"/>
  </si>
  <si>
    <t>Environment science and technology industry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</si>
  <si>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</si>
  <si>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 xml:space="preserve"> Other industries approved for establishment</t>
    <phoneticPr fontId="2" type="noConversion"/>
  </si>
  <si>
    <t>備註：其他園區含臨廣園區、成功園區、軟體園區。</t>
    <phoneticPr fontId="2" type="noConversion"/>
  </si>
  <si>
    <t xml:space="preserve">Remarks：CKPZ includes  CKSZ、HSZ、KSTP。      </t>
    <phoneticPr fontId="2" type="noConversion"/>
  </si>
  <si>
    <t>中華民國105年08月</t>
  </si>
  <si>
    <t>Aug. 2016</t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</si>
  <si>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</si>
  <si>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>Statistics on Category of Industry---Staff</t>
    <phoneticPr fontId="2" type="noConversion"/>
  </si>
  <si>
    <t>中華民國105年09月</t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</si>
  <si>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</si>
  <si>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Sep. 2016</t>
  </si>
  <si>
    <t>Unit : Person</t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</si>
  <si>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</si>
  <si>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</si>
  <si>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</si>
  <si>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</si>
  <si>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</si>
  <si>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</si>
  <si>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</si>
  <si>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t>男</t>
    <phoneticPr fontId="2" type="noConversion"/>
  </si>
  <si>
    <t>女</t>
    <phoneticPr fontId="2" type="noConversion"/>
  </si>
  <si>
    <t>分配比</t>
    <phoneticPr fontId="2" type="noConversion"/>
  </si>
  <si>
    <t>Category of Industry</t>
    <phoneticPr fontId="2" type="noConversion"/>
  </si>
  <si>
    <t>Male</t>
    <phoneticPr fontId="2" type="noConversion"/>
  </si>
  <si>
    <t>Female</t>
    <phoneticPr fontId="2" type="noConversion"/>
  </si>
  <si>
    <t>%</t>
    <phoneticPr fontId="2" type="noConversion"/>
  </si>
  <si>
    <t>合計</t>
    <phoneticPr fontId="2" type="noConversion"/>
  </si>
  <si>
    <t>Total</t>
    <phoneticPr fontId="2" type="noConversion"/>
  </si>
  <si>
    <t>管理顧問業</t>
    <phoneticPr fontId="2" type="noConversion"/>
  </si>
  <si>
    <t>環境科技業</t>
    <phoneticPr fontId="2" type="noConversion"/>
  </si>
  <si>
    <t>Environment science and technology industry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</si>
  <si>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</si>
  <si>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 xml:space="preserve"> Other industries approved for establishment</t>
    <phoneticPr fontId="2" type="noConversion"/>
  </si>
  <si>
    <t>備註：其他園區含臨廣園區、成功園區、軟體園區。</t>
    <phoneticPr fontId="2" type="noConversion"/>
  </si>
  <si>
    <t xml:space="preserve">Remarks：CKPZ includes  CKSZ、HSZ、KSTP。      </t>
    <phoneticPr fontId="2" type="noConversion"/>
  </si>
  <si>
    <t>中華民國105年10月</t>
  </si>
  <si>
    <t>Oct. 2016</t>
  </si>
  <si>
    <t>中華民國105年11月</t>
  </si>
  <si>
    <t>Nov. 2016</t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</si>
  <si>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</si>
  <si>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>Statistics on Category of Industry---Staff</t>
    <phoneticPr fontId="2" type="noConversion"/>
  </si>
  <si>
    <t>中華民國105年12月</t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</si>
  <si>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</si>
  <si>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Dec. 2016</t>
  </si>
  <si>
    <t>Unit : Person</t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</si>
  <si>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</si>
  <si>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</si>
  <si>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</si>
  <si>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</si>
  <si>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</si>
  <si>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</si>
  <si>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</si>
  <si>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t>男</t>
    <phoneticPr fontId="2" type="noConversion"/>
  </si>
  <si>
    <t>女</t>
    <phoneticPr fontId="2" type="noConversion"/>
  </si>
  <si>
    <t>分配比</t>
    <phoneticPr fontId="2" type="noConversion"/>
  </si>
  <si>
    <t>Category of Industry</t>
    <phoneticPr fontId="2" type="noConversion"/>
  </si>
  <si>
    <t>Male</t>
    <phoneticPr fontId="2" type="noConversion"/>
  </si>
  <si>
    <t>Female</t>
    <phoneticPr fontId="2" type="noConversion"/>
  </si>
  <si>
    <t>%</t>
    <phoneticPr fontId="2" type="noConversion"/>
  </si>
  <si>
    <t>合計</t>
    <phoneticPr fontId="2" type="noConversion"/>
  </si>
  <si>
    <t>Total</t>
    <phoneticPr fontId="2" type="noConversion"/>
  </si>
  <si>
    <t>管理顧問業</t>
    <phoneticPr fontId="2" type="noConversion"/>
  </si>
  <si>
    <t>環境科技業</t>
    <phoneticPr fontId="2" type="noConversion"/>
  </si>
  <si>
    <t>Environment science and technology industry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</si>
  <si>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</si>
  <si>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 xml:space="preserve"> Other industries approved for establishment</t>
    <phoneticPr fontId="2" type="noConversion"/>
  </si>
  <si>
    <t>備註：其他園區含臨廣園區、成功園區、軟體園區。</t>
    <phoneticPr fontId="2" type="noConversion"/>
  </si>
  <si>
    <t xml:space="preserve">Remarks：CKPZ includes  CKSZ、HSZ、KSTP。      </t>
    <phoneticPr fontId="2" type="noConversion"/>
  </si>
  <si>
    <t>中華民國106年01月</t>
  </si>
  <si>
    <t>Jan. 2017</t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</si>
  <si>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</si>
  <si>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>Statistics on Category of Industry---Staff</t>
    <phoneticPr fontId="2" type="noConversion"/>
  </si>
  <si>
    <t>中華民國106年02月</t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</si>
  <si>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</si>
  <si>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Feb. 2017</t>
  </si>
  <si>
    <t>Unit : Person</t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</si>
  <si>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</si>
  <si>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</si>
  <si>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</si>
  <si>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</si>
  <si>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</si>
  <si>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</si>
  <si>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</si>
  <si>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t>男</t>
    <phoneticPr fontId="2" type="noConversion"/>
  </si>
  <si>
    <t>女</t>
    <phoneticPr fontId="2" type="noConversion"/>
  </si>
  <si>
    <t>分配比</t>
    <phoneticPr fontId="2" type="noConversion"/>
  </si>
  <si>
    <t>Category of Industry</t>
    <phoneticPr fontId="2" type="noConversion"/>
  </si>
  <si>
    <t>Male</t>
    <phoneticPr fontId="2" type="noConversion"/>
  </si>
  <si>
    <t>Female</t>
    <phoneticPr fontId="2" type="noConversion"/>
  </si>
  <si>
    <t>%</t>
    <phoneticPr fontId="2" type="noConversion"/>
  </si>
  <si>
    <t>合計</t>
    <phoneticPr fontId="2" type="noConversion"/>
  </si>
  <si>
    <t>Total</t>
    <phoneticPr fontId="2" type="noConversion"/>
  </si>
  <si>
    <t>管理顧問業</t>
    <phoneticPr fontId="2" type="noConversion"/>
  </si>
  <si>
    <t>環境科技業</t>
    <phoneticPr fontId="2" type="noConversion"/>
  </si>
  <si>
    <t>Environment science and technology industry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</si>
  <si>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</si>
  <si>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 xml:space="preserve"> Other industries approved for establishment</t>
    <phoneticPr fontId="2" type="noConversion"/>
  </si>
  <si>
    <t>備註：其他園區含臨廣園區、成功園區、軟體園區。</t>
    <phoneticPr fontId="2" type="noConversion"/>
  </si>
  <si>
    <t xml:space="preserve">Remarks：CKPZ includes  CKSZ、HSZ、KSTP。      </t>
    <phoneticPr fontId="2" type="noConversion"/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</si>
  <si>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</si>
  <si>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>Statistics on Category of Industry---Staff</t>
    <phoneticPr fontId="2" type="noConversion"/>
  </si>
  <si>
    <t>中華民國106年3月</t>
    <phoneticPr fontId="12" type="noConversion"/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</si>
  <si>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</si>
  <si>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Mar. 2017</t>
    <phoneticPr fontId="12" type="noConversion"/>
  </si>
  <si>
    <t>Unit : Person</t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</si>
  <si>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</si>
  <si>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</si>
  <si>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</si>
  <si>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</si>
  <si>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</si>
  <si>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</si>
  <si>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</si>
  <si>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t>男</t>
    <phoneticPr fontId="2" type="noConversion"/>
  </si>
  <si>
    <t>女</t>
    <phoneticPr fontId="2" type="noConversion"/>
  </si>
  <si>
    <t>分配比</t>
    <phoneticPr fontId="2" type="noConversion"/>
  </si>
  <si>
    <t>Category of Industry</t>
    <phoneticPr fontId="2" type="noConversion"/>
  </si>
  <si>
    <t>Male</t>
    <phoneticPr fontId="2" type="noConversion"/>
  </si>
  <si>
    <t>Female</t>
    <phoneticPr fontId="2" type="noConversion"/>
  </si>
  <si>
    <t>%</t>
    <phoneticPr fontId="2" type="noConversion"/>
  </si>
  <si>
    <t>合計</t>
    <phoneticPr fontId="2" type="noConversion"/>
  </si>
  <si>
    <t>Total</t>
    <phoneticPr fontId="2" type="noConversion"/>
  </si>
  <si>
    <t>管理顧問業</t>
    <phoneticPr fontId="2" type="noConversion"/>
  </si>
  <si>
    <t>環境科技業</t>
    <phoneticPr fontId="2" type="noConversion"/>
  </si>
  <si>
    <t>Environment science and technology industry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</si>
  <si>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</si>
  <si>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 xml:space="preserve"> Other industries approved for establishment</t>
    <phoneticPr fontId="2" type="noConversion"/>
  </si>
  <si>
    <t>備註：其他園區含臨廣園區、成功園區、軟體園區。</t>
    <phoneticPr fontId="2" type="noConversion"/>
  </si>
  <si>
    <t xml:space="preserve">Remarks：CKPZ includes  CKSZ、HSZ、KSTP。      </t>
    <phoneticPr fontId="2" type="noConversion"/>
  </si>
  <si>
    <t>中華民國106年4月</t>
    <phoneticPr fontId="12" type="noConversion"/>
  </si>
  <si>
    <t>Apr. 2017</t>
    <phoneticPr fontId="12" type="noConversion"/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</si>
  <si>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</si>
  <si>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>Statistics on Category of Industry---Staff</t>
    <phoneticPr fontId="2" type="noConversion"/>
  </si>
  <si>
    <t>中華民國106年05月</t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</si>
  <si>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</si>
  <si>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May. 2017</t>
  </si>
  <si>
    <t>Unit : Person</t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</si>
  <si>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</si>
  <si>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</si>
  <si>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</si>
  <si>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</si>
  <si>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</si>
  <si>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</si>
  <si>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</si>
  <si>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t>男</t>
    <phoneticPr fontId="2" type="noConversion"/>
  </si>
  <si>
    <t>女</t>
    <phoneticPr fontId="2" type="noConversion"/>
  </si>
  <si>
    <t>分配比</t>
    <phoneticPr fontId="2" type="noConversion"/>
  </si>
  <si>
    <t>Category of Industry</t>
    <phoneticPr fontId="2" type="noConversion"/>
  </si>
  <si>
    <t>Male</t>
    <phoneticPr fontId="2" type="noConversion"/>
  </si>
  <si>
    <t>Female</t>
    <phoneticPr fontId="2" type="noConversion"/>
  </si>
  <si>
    <t>%</t>
    <phoneticPr fontId="2" type="noConversion"/>
  </si>
  <si>
    <t>合計</t>
    <phoneticPr fontId="2" type="noConversion"/>
  </si>
  <si>
    <t>Total</t>
    <phoneticPr fontId="2" type="noConversion"/>
  </si>
  <si>
    <t>管理顧問業</t>
    <phoneticPr fontId="2" type="noConversion"/>
  </si>
  <si>
    <t>環境科技業</t>
    <phoneticPr fontId="2" type="noConversion"/>
  </si>
  <si>
    <t>Environment science and technology industry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</si>
  <si>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</si>
  <si>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 xml:space="preserve"> Other industries approved for establishment</t>
    <phoneticPr fontId="2" type="noConversion"/>
  </si>
  <si>
    <t>備註：其他園區含臨廣園區、成功園區、軟體園區。</t>
    <phoneticPr fontId="2" type="noConversion"/>
  </si>
  <si>
    <t xml:space="preserve">Remarks：CKPZ includes  CKSZ、HSZ、KSTP。      </t>
    <phoneticPr fontId="2" type="noConversion"/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</si>
  <si>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</si>
  <si>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>Statistics on Category of Industry---Staff</t>
    <phoneticPr fontId="2" type="noConversion"/>
  </si>
  <si>
    <t>中華民國106年06月</t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</si>
  <si>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</si>
  <si>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Jun. 2017</t>
  </si>
  <si>
    <t>Unit : Person</t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</si>
  <si>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</si>
  <si>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</si>
  <si>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</si>
  <si>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</si>
  <si>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</si>
  <si>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</si>
  <si>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</si>
  <si>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t>男</t>
    <phoneticPr fontId="2" type="noConversion"/>
  </si>
  <si>
    <t>女</t>
    <phoneticPr fontId="2" type="noConversion"/>
  </si>
  <si>
    <t>分配比</t>
    <phoneticPr fontId="2" type="noConversion"/>
  </si>
  <si>
    <t>Category of Industry</t>
    <phoneticPr fontId="2" type="noConversion"/>
  </si>
  <si>
    <t>Male</t>
    <phoneticPr fontId="2" type="noConversion"/>
  </si>
  <si>
    <t>Female</t>
    <phoneticPr fontId="2" type="noConversion"/>
  </si>
  <si>
    <t>%</t>
    <phoneticPr fontId="2" type="noConversion"/>
  </si>
  <si>
    <t>合計</t>
    <phoneticPr fontId="2" type="noConversion"/>
  </si>
  <si>
    <t>Total</t>
    <phoneticPr fontId="2" type="noConversion"/>
  </si>
  <si>
    <t>管理顧問業</t>
    <phoneticPr fontId="2" type="noConversion"/>
  </si>
  <si>
    <t>環境科技業</t>
    <phoneticPr fontId="2" type="noConversion"/>
  </si>
  <si>
    <t>Environment science and technology industry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</si>
  <si>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</si>
  <si>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 xml:space="preserve"> Other industries approved for establishment</t>
    <phoneticPr fontId="2" type="noConversion"/>
  </si>
  <si>
    <t>備註：其他園區含臨廣園區、成功園區、軟體園區。</t>
    <phoneticPr fontId="2" type="noConversion"/>
  </si>
  <si>
    <t xml:space="preserve">Remarks：CKPZ includes  CKSZ、HSZ、KSTP。      </t>
    <phoneticPr fontId="2" type="noConversion"/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</si>
  <si>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</si>
  <si>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>Statistics on Category of Industry---Staff</t>
    <phoneticPr fontId="2" type="noConversion"/>
  </si>
  <si>
    <t>中華民國106年07月</t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</si>
  <si>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</si>
  <si>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Jul. 2017</t>
  </si>
  <si>
    <t>Unit : Person</t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</si>
  <si>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</si>
  <si>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</si>
  <si>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</si>
  <si>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</si>
  <si>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</si>
  <si>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</si>
  <si>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</si>
  <si>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t>男</t>
    <phoneticPr fontId="2" type="noConversion"/>
  </si>
  <si>
    <t>女</t>
    <phoneticPr fontId="2" type="noConversion"/>
  </si>
  <si>
    <t>分配比</t>
    <phoneticPr fontId="2" type="noConversion"/>
  </si>
  <si>
    <t>Category of Industry</t>
    <phoneticPr fontId="2" type="noConversion"/>
  </si>
  <si>
    <t>Male</t>
    <phoneticPr fontId="2" type="noConversion"/>
  </si>
  <si>
    <t>Female</t>
    <phoneticPr fontId="2" type="noConversion"/>
  </si>
  <si>
    <t>%</t>
    <phoneticPr fontId="2" type="noConversion"/>
  </si>
  <si>
    <t>合計</t>
    <phoneticPr fontId="2" type="noConversion"/>
  </si>
  <si>
    <t>Total</t>
    <phoneticPr fontId="2" type="noConversion"/>
  </si>
  <si>
    <t>管理顧問業</t>
    <phoneticPr fontId="2" type="noConversion"/>
  </si>
  <si>
    <t>環境科技業</t>
    <phoneticPr fontId="2" type="noConversion"/>
  </si>
  <si>
    <t>Environment science and technology industry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</si>
  <si>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</si>
  <si>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 xml:space="preserve"> Other industries approved for establishment</t>
    <phoneticPr fontId="2" type="noConversion"/>
  </si>
  <si>
    <t>備註：其他園區含臨廣園區、成功園區、軟體園區。</t>
    <phoneticPr fontId="2" type="noConversion"/>
  </si>
  <si>
    <t xml:space="preserve">Remarks：CKPZ includes  CKSZ、HSZ、KSTP。      </t>
    <phoneticPr fontId="2" type="noConversion"/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</si>
  <si>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</si>
  <si>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>Statistics on Category of Industry---Staff</t>
    <phoneticPr fontId="2" type="noConversion"/>
  </si>
  <si>
    <t>中華民國106年08月</t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</si>
  <si>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</si>
  <si>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Aug. 2017</t>
  </si>
  <si>
    <t>Unit : Person</t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</si>
  <si>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</si>
  <si>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</si>
  <si>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</si>
  <si>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</si>
  <si>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</si>
  <si>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</si>
  <si>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</si>
  <si>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t>男</t>
    <phoneticPr fontId="2" type="noConversion"/>
  </si>
  <si>
    <t>女</t>
    <phoneticPr fontId="2" type="noConversion"/>
  </si>
  <si>
    <t>分配比</t>
    <phoneticPr fontId="2" type="noConversion"/>
  </si>
  <si>
    <t>女</t>
    <phoneticPr fontId="2" type="noConversion"/>
  </si>
  <si>
    <t>Category of Industry</t>
    <phoneticPr fontId="2" type="noConversion"/>
  </si>
  <si>
    <t>Male</t>
    <phoneticPr fontId="2" type="noConversion"/>
  </si>
  <si>
    <t>Female</t>
    <phoneticPr fontId="2" type="noConversion"/>
  </si>
  <si>
    <t>%</t>
    <phoneticPr fontId="2" type="noConversion"/>
  </si>
  <si>
    <t>合計</t>
    <phoneticPr fontId="2" type="noConversion"/>
  </si>
  <si>
    <t>Total</t>
    <phoneticPr fontId="2" type="noConversion"/>
  </si>
  <si>
    <t>管理顧問業</t>
    <phoneticPr fontId="2" type="noConversion"/>
  </si>
  <si>
    <t>環境科技業</t>
    <phoneticPr fontId="2" type="noConversion"/>
  </si>
  <si>
    <t>Environment science and technology industry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</si>
  <si>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</si>
  <si>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 xml:space="preserve"> Other industries approved for establishment</t>
    <phoneticPr fontId="2" type="noConversion"/>
  </si>
  <si>
    <t>備註：其他園區含臨廣園區、成功園區、軟體園區。</t>
    <phoneticPr fontId="2" type="noConversion"/>
  </si>
  <si>
    <t xml:space="preserve">Remarks：CKPZ includes  CKSZ、HSZ、KSTP。      </t>
    <phoneticPr fontId="2" type="noConversion"/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</si>
  <si>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</si>
  <si>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>Statistics on Category of Industry---Staff</t>
    <phoneticPr fontId="2" type="noConversion"/>
  </si>
  <si>
    <t>中華民國106年09月</t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</si>
  <si>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</si>
  <si>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Sep. 2017</t>
  </si>
  <si>
    <t>Unit : Person</t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</si>
  <si>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</si>
  <si>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</si>
  <si>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</si>
  <si>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</si>
  <si>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</si>
  <si>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</si>
  <si>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</si>
  <si>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t>男</t>
    <phoneticPr fontId="2" type="noConversion"/>
  </si>
  <si>
    <t>女</t>
    <phoneticPr fontId="2" type="noConversion"/>
  </si>
  <si>
    <t>分配比</t>
    <phoneticPr fontId="2" type="noConversion"/>
  </si>
  <si>
    <t>女</t>
    <phoneticPr fontId="2" type="noConversion"/>
  </si>
  <si>
    <t>女</t>
    <phoneticPr fontId="2" type="noConversion"/>
  </si>
  <si>
    <t>Category of Industry</t>
    <phoneticPr fontId="2" type="noConversion"/>
  </si>
  <si>
    <t>Male</t>
    <phoneticPr fontId="2" type="noConversion"/>
  </si>
  <si>
    <t>Female</t>
    <phoneticPr fontId="2" type="noConversion"/>
  </si>
  <si>
    <t>%</t>
    <phoneticPr fontId="2" type="noConversion"/>
  </si>
  <si>
    <t>Female</t>
    <phoneticPr fontId="2" type="noConversion"/>
  </si>
  <si>
    <t>合計</t>
    <phoneticPr fontId="2" type="noConversion"/>
  </si>
  <si>
    <t>Total</t>
    <phoneticPr fontId="2" type="noConversion"/>
  </si>
  <si>
    <t>管理顧問業</t>
    <phoneticPr fontId="2" type="noConversion"/>
  </si>
  <si>
    <t>環境科技業</t>
    <phoneticPr fontId="2" type="noConversion"/>
  </si>
  <si>
    <t>Environment science and technology industry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</si>
  <si>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</si>
  <si>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 xml:space="preserve"> Other industries approved for establishment</t>
    <phoneticPr fontId="2" type="noConversion"/>
  </si>
  <si>
    <t>備註：其他園區含臨廣園區、成功園區、軟體園區。</t>
    <phoneticPr fontId="2" type="noConversion"/>
  </si>
  <si>
    <t xml:space="preserve">Remarks：CKPZ includes  CKSZ、HSZ、KSTP。      </t>
    <phoneticPr fontId="2" type="noConversion"/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</si>
  <si>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</si>
  <si>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>Statistics on Category of Industry---Staff</t>
    <phoneticPr fontId="2" type="noConversion"/>
  </si>
  <si>
    <t>中華民國107年4月</t>
  </si>
  <si>
    <r>
      <rPr>
        <sz val="10"/>
        <color indexed="8"/>
        <rFont val="Arial Unicode MS"/>
        <family val="2"/>
        <charset val="136"/>
      </rPr>
      <t>單位</t>
    </r>
    <r>
      <rPr>
        <sz val="10"/>
        <color indexed="8"/>
        <rFont val="Arial Unicode MS"/>
        <family val="2"/>
        <charset val="136"/>
      </rPr>
      <t xml:space="preserve"> ：人數</t>
    </r>
  </si>
  <si>
    <t>April, 2018</t>
  </si>
  <si>
    <r>
      <rPr>
        <sz val="10"/>
        <color indexed="8"/>
        <rFont val="Times New Roman"/>
        <family val="1"/>
      </rPr>
      <t>Unit</t>
    </r>
    <r>
      <rPr>
        <sz val="10"/>
        <color indexed="8"/>
        <rFont val="Arial Unicode MS"/>
        <family val="2"/>
        <charset val="136"/>
      </rPr>
      <t xml:space="preserve">  ：Person</t>
    </r>
  </si>
  <si>
    <r>
      <rPr>
        <sz val="10"/>
        <color indexed="8"/>
        <rFont val="Arial Unicode MS"/>
        <family val="2"/>
        <charset val="136"/>
      </rPr>
      <t xml:space="preserve">事業種類
</t>
    </r>
    <r>
      <rPr>
        <sz val="10"/>
        <color indexed="8"/>
        <rFont val="Times New Roman"/>
        <family val="1"/>
      </rPr>
      <t>Category</t>
    </r>
    <r>
      <rPr>
        <sz val="10"/>
        <color indexed="8"/>
        <rFont val="Times New Roman"/>
        <family val="1"/>
      </rPr>
      <t xml:space="preserve"> of</t>
    </r>
    <r>
      <rPr>
        <sz val="10"/>
        <color indexed="8"/>
        <rFont val="Times New Roman"/>
        <family val="1"/>
      </rPr>
      <t xml:space="preserve"> Industry</t>
    </r>
  </si>
  <si>
    <r>
      <rPr>
        <sz val="10"/>
        <color indexed="8"/>
        <rFont val="Arial Unicode MS"/>
        <family val="2"/>
        <charset val="136"/>
      </rPr>
      <t xml:space="preserve">合計
</t>
    </r>
    <r>
      <rPr>
        <sz val="10"/>
        <color indexed="8"/>
        <rFont val="Times New Roman"/>
        <family val="1"/>
      </rPr>
      <t>Total</t>
    </r>
  </si>
  <si>
    <r>
      <rPr>
        <sz val="10"/>
        <color indexed="8"/>
        <rFont val="Arial Unicode MS"/>
        <family val="2"/>
        <charset val="136"/>
      </rPr>
      <t xml:space="preserve">楠梓園區
</t>
    </r>
    <r>
      <rPr>
        <sz val="10"/>
        <color indexed="8"/>
        <rFont val="Times New Roman"/>
        <family val="1"/>
      </rPr>
      <t>NEPZ</t>
    </r>
  </si>
  <si>
    <r>
      <rPr>
        <sz val="10"/>
        <color indexed="8"/>
        <rFont val="Arial Unicode MS"/>
        <family val="2"/>
        <charset val="136"/>
      </rPr>
      <t xml:space="preserve">高雄園區
</t>
    </r>
    <r>
      <rPr>
        <sz val="10"/>
        <color indexed="8"/>
        <rFont val="Times New Roman"/>
        <family val="1"/>
      </rPr>
      <t>KEPZ</t>
    </r>
  </si>
  <si>
    <r>
      <rPr>
        <sz val="10"/>
        <color indexed="8"/>
        <rFont val="Arial Unicode MS"/>
        <family val="2"/>
        <charset val="136"/>
      </rPr>
      <t xml:space="preserve">臺中園區
</t>
    </r>
    <r>
      <rPr>
        <sz val="10"/>
        <color indexed="8"/>
        <rFont val="Times New Roman"/>
        <family val="1"/>
      </rPr>
      <t>TEPZ</t>
    </r>
  </si>
  <si>
    <r>
      <rPr>
        <sz val="10"/>
        <color indexed="8"/>
        <rFont val="Arial Unicode MS"/>
        <family val="2"/>
        <charset val="136"/>
      </rPr>
      <t xml:space="preserve">中港園區
</t>
    </r>
    <r>
      <rPr>
        <sz val="10"/>
        <color indexed="8"/>
        <rFont val="Times New Roman"/>
        <family val="1"/>
      </rPr>
      <t>CEPZ</t>
    </r>
  </si>
  <si>
    <r>
      <rPr>
        <sz val="10"/>
        <color indexed="8"/>
        <rFont val="Arial Unicode MS"/>
        <family val="2"/>
        <charset val="136"/>
      </rPr>
      <t xml:space="preserve">屏東園區
</t>
    </r>
    <r>
      <rPr>
        <sz val="10"/>
        <color indexed="8"/>
        <rFont val="Times New Roman"/>
        <family val="1"/>
      </rPr>
      <t>PEPZ</t>
    </r>
  </si>
  <si>
    <r>
      <rPr>
        <sz val="10"/>
        <color indexed="8"/>
        <rFont val="Arial Unicode MS"/>
        <family val="2"/>
        <charset val="136"/>
      </rPr>
      <t xml:space="preserve">臨廣園區
</t>
    </r>
    <r>
      <rPr>
        <sz val="10"/>
        <color indexed="8"/>
        <rFont val="Times New Roman"/>
        <family val="1"/>
      </rPr>
      <t>CKSZ</t>
    </r>
  </si>
  <si>
    <r>
      <rPr>
        <sz val="10"/>
        <color indexed="8"/>
        <rFont val="Arial Unicode MS"/>
        <family val="2"/>
        <charset val="136"/>
      </rPr>
      <t xml:space="preserve">高軟園區
</t>
    </r>
    <r>
      <rPr>
        <sz val="10"/>
        <color indexed="8"/>
        <rFont val="Times New Roman"/>
        <family val="1"/>
      </rPr>
      <t>KSTP</t>
    </r>
  </si>
  <si>
    <r>
      <rPr>
        <sz val="10"/>
        <color indexed="8"/>
        <rFont val="Arial Unicode MS"/>
        <family val="2"/>
        <charset val="136"/>
      </rPr>
      <t xml:space="preserve">楠梓二園區
</t>
    </r>
    <r>
      <rPr>
        <sz val="10"/>
        <color indexed="8"/>
        <rFont val="Times New Roman"/>
        <family val="1"/>
      </rPr>
      <t>N2EPZ</t>
    </r>
  </si>
  <si>
    <r>
      <rPr>
        <sz val="10"/>
        <color indexed="8"/>
        <rFont val="Arial Unicode MS"/>
        <family val="2"/>
        <charset val="136"/>
      </rPr>
      <t xml:space="preserve">成功園區
</t>
    </r>
    <r>
      <rPr>
        <sz val="10"/>
        <color indexed="8"/>
        <rFont val="Times New Roman"/>
        <family val="1"/>
      </rPr>
      <t>HSZ</t>
    </r>
  </si>
  <si>
    <r>
      <rPr>
        <sz val="8"/>
        <color indexed="8"/>
        <rFont val="Arial Unicode MS"/>
        <family val="2"/>
        <charset val="136"/>
      </rPr>
      <t>合計Total</t>
    </r>
  </si>
  <si>
    <r>
      <rPr>
        <sz val="10"/>
        <color indexed="8"/>
        <rFont val="Times New Roman"/>
        <family val="1"/>
      </rPr>
      <t>%</t>
    </r>
  </si>
  <si>
    <r>
      <rPr>
        <sz val="8"/>
        <color indexed="8"/>
        <rFont val="Arial Unicode MS"/>
        <family val="2"/>
        <charset val="136"/>
      </rPr>
      <t>男Male</t>
    </r>
  </si>
  <si>
    <r>
      <rPr>
        <sz val="8"/>
        <color indexed="8"/>
        <rFont val="Arial Unicode MS"/>
        <family val="2"/>
        <charset val="136"/>
      </rPr>
      <t>女Female</t>
    </r>
  </si>
  <si>
    <r>
      <rPr>
        <sz val="10"/>
        <color indexed="8"/>
        <rFont val="Arial Unicode MS"/>
        <family val="2"/>
        <charset val="136"/>
      </rPr>
      <t xml:space="preserve">合計
</t>
    </r>
    <r>
      <rPr>
        <sz val="8"/>
        <color indexed="8"/>
        <rFont val="Times New Roman"/>
        <family val="1"/>
      </rPr>
      <t>Total</t>
    </r>
  </si>
  <si>
    <r>
      <rPr>
        <sz val="10"/>
        <color indexed="8"/>
        <rFont val="Times New Roman"/>
        <family val="1"/>
      </rPr>
      <t>30,491</t>
    </r>
  </si>
  <si>
    <r>
      <rPr>
        <sz val="9"/>
        <color indexed="8"/>
        <rFont val="Times New Roman"/>
        <family val="1"/>
      </rPr>
      <t>100.00%</t>
    </r>
  </si>
  <si>
    <r>
      <rPr>
        <sz val="10"/>
        <color indexed="8"/>
        <rFont val="Times New Roman"/>
        <family val="1"/>
      </rPr>
      <t>17,292</t>
    </r>
  </si>
  <si>
    <r>
      <rPr>
        <sz val="10"/>
        <color indexed="8"/>
        <rFont val="Times New Roman"/>
        <family val="1"/>
      </rPr>
      <t>5,311</t>
    </r>
  </si>
  <si>
    <r>
      <rPr>
        <sz val="10"/>
        <color indexed="8"/>
        <rFont val="Times New Roman"/>
        <family val="1"/>
      </rPr>
      <t>2,886</t>
    </r>
  </si>
  <si>
    <r>
      <rPr>
        <sz val="10"/>
        <color indexed="8"/>
        <rFont val="Times New Roman"/>
        <family val="1"/>
      </rPr>
      <t>2,472</t>
    </r>
  </si>
  <si>
    <r>
      <rPr>
        <sz val="10"/>
        <color indexed="8"/>
        <rFont val="Times New Roman"/>
        <family val="1"/>
      </rPr>
      <t>20,191</t>
    </r>
  </si>
  <si>
    <r>
      <rPr>
        <sz val="10"/>
        <color indexed="8"/>
        <rFont val="Times New Roman"/>
        <family val="1"/>
      </rPr>
      <t>10,300</t>
    </r>
  </si>
  <si>
    <r>
      <rPr>
        <sz val="10"/>
        <color indexed="8"/>
        <rFont val="Times New Roman"/>
        <family val="1"/>
      </rPr>
      <t>12,311</t>
    </r>
  </si>
  <si>
    <r>
      <rPr>
        <sz val="10"/>
        <color indexed="8"/>
        <rFont val="Times New Roman"/>
        <family val="1"/>
      </rPr>
      <t>4,981</t>
    </r>
  </si>
  <si>
    <r>
      <rPr>
        <sz val="10"/>
        <color indexed="8"/>
        <rFont val="Times New Roman"/>
        <family val="1"/>
      </rPr>
      <t>3,116</t>
    </r>
  </si>
  <si>
    <r>
      <rPr>
        <sz val="10"/>
        <color indexed="8"/>
        <rFont val="Times New Roman"/>
        <family val="1"/>
      </rPr>
      <t>2,195</t>
    </r>
  </si>
  <si>
    <r>
      <rPr>
        <sz val="10"/>
        <color indexed="8"/>
        <rFont val="Times New Roman"/>
        <family val="1"/>
      </rPr>
      <t>1,768</t>
    </r>
  </si>
  <si>
    <r>
      <rPr>
        <sz val="10"/>
        <color indexed="8"/>
        <rFont val="Times New Roman"/>
        <family val="1"/>
      </rPr>
      <t>1,118</t>
    </r>
  </si>
  <si>
    <r>
      <rPr>
        <sz val="10"/>
        <color indexed="8"/>
        <rFont val="Times New Roman"/>
        <family val="1"/>
      </rPr>
      <t>1,440</t>
    </r>
  </si>
  <si>
    <r>
      <rPr>
        <sz val="10"/>
        <color indexed="8"/>
        <rFont val="Times New Roman"/>
        <family val="1"/>
      </rPr>
      <t>1,032</t>
    </r>
  </si>
  <si>
    <r>
      <rPr>
        <sz val="10"/>
        <color indexed="8"/>
        <rFont val="Arial Unicode MS"/>
        <family val="2"/>
        <charset val="136"/>
      </rPr>
      <t xml:space="preserve">食品製造業
</t>
    </r>
    <r>
      <rPr>
        <sz val="8"/>
        <color indexed="8"/>
        <rFont val="Times New Roman"/>
        <family val="1"/>
      </rPr>
      <t>Food</t>
    </r>
    <r>
      <rPr>
        <sz val="8"/>
        <color indexed="8"/>
        <rFont val="Times New Roman"/>
        <family val="1"/>
      </rPr>
      <t xml:space="preserve"> Manufacturing</t>
    </r>
  </si>
  <si>
    <r>
      <rPr>
        <sz val="9"/>
        <color indexed="8"/>
        <rFont val="Times New Roman"/>
        <family val="1"/>
      </rPr>
      <t>0.40%</t>
    </r>
  </si>
  <si>
    <r>
      <rPr>
        <sz val="10"/>
        <color indexed="8"/>
        <rFont val="Arial Unicode MS"/>
        <family val="2"/>
        <charset val="136"/>
      </rPr>
      <t xml:space="preserve">飲料製造業
</t>
    </r>
    <r>
      <rPr>
        <sz val="8"/>
        <color indexed="8"/>
        <rFont val="Times New Roman"/>
        <family val="1"/>
      </rPr>
      <t>Beverages</t>
    </r>
    <r>
      <rPr>
        <sz val="8"/>
        <color indexed="8"/>
        <rFont val="Times New Roman"/>
        <family val="1"/>
      </rPr>
      <t xml:space="preserve"> Manufacturing</t>
    </r>
  </si>
  <si>
    <r>
      <rPr>
        <sz val="9"/>
        <color indexed="8"/>
        <rFont val="Times New Roman"/>
        <family val="1"/>
      </rPr>
      <t>0.43%</t>
    </r>
  </si>
  <si>
    <r>
      <rPr>
        <sz val="10"/>
        <color indexed="8"/>
        <rFont val="Arial Unicode MS"/>
        <family val="2"/>
        <charset val="136"/>
      </rPr>
      <t xml:space="preserve">紡織業
</t>
    </r>
    <r>
      <rPr>
        <sz val="8"/>
        <color indexed="8"/>
        <rFont val="Times New Roman"/>
        <family val="1"/>
      </rPr>
      <t>Manufacture</t>
    </r>
    <r>
      <rPr>
        <sz val="8"/>
        <color indexed="8"/>
        <rFont val="Times New Roman"/>
        <family val="1"/>
      </rPr>
      <t xml:space="preserve"> of</t>
    </r>
    <r>
      <rPr>
        <sz val="8"/>
        <color indexed="8"/>
        <rFont val="Times New Roman"/>
        <family val="1"/>
      </rPr>
      <t xml:space="preserve"> Textiles</t>
    </r>
  </si>
  <si>
    <r>
      <rPr>
        <sz val="9"/>
        <color indexed="8"/>
        <rFont val="Times New Roman"/>
        <family val="1"/>
      </rPr>
      <t>0.62%</t>
    </r>
  </si>
  <si>
    <r>
      <rPr>
        <sz val="10"/>
        <color indexed="8"/>
        <rFont val="Arial Unicode MS"/>
        <family val="2"/>
        <charset val="136"/>
      </rPr>
      <t xml:space="preserve">成衣及服飾品製造業
</t>
    </r>
    <r>
      <rPr>
        <sz val="8"/>
        <color indexed="8"/>
        <rFont val="Times New Roman"/>
        <family val="1"/>
      </rPr>
      <t>Wearing</t>
    </r>
    <r>
      <rPr>
        <sz val="8"/>
        <color indexed="8"/>
        <rFont val="Times New Roman"/>
        <family val="1"/>
      </rPr>
      <t xml:space="preserve"> Apparel</t>
    </r>
    <r>
      <rPr>
        <sz val="8"/>
        <color indexed="8"/>
        <rFont val="Times New Roman"/>
        <family val="1"/>
      </rPr>
      <t xml:space="preserve"> and</t>
    </r>
    <r>
      <rPr>
        <sz val="8"/>
        <color indexed="8"/>
        <rFont val="Times New Roman"/>
        <family val="1"/>
      </rPr>
      <t xml:space="preserve"> Clothing</t>
    </r>
    <r>
      <rPr>
        <sz val="8"/>
        <color indexed="8"/>
        <rFont val="Times New Roman"/>
        <family val="1"/>
      </rPr>
      <t xml:space="preserve"> Accessories
</t>
    </r>
    <r>
      <rPr>
        <sz val="8"/>
        <color indexed="8"/>
        <rFont val="Times New Roman"/>
        <family val="1"/>
      </rPr>
      <t>Manufacturing</t>
    </r>
  </si>
  <si>
    <r>
      <rPr>
        <sz val="9"/>
        <color indexed="8"/>
        <rFont val="Times New Roman"/>
        <family val="1"/>
      </rPr>
      <t>0.25%</t>
    </r>
  </si>
  <si>
    <r>
      <rPr>
        <sz val="10"/>
        <color indexed="8"/>
        <rFont val="Arial Unicode MS"/>
        <family val="2"/>
        <charset val="136"/>
      </rPr>
      <t xml:space="preserve">木竹製品製造業
</t>
    </r>
    <r>
      <rPr>
        <sz val="8"/>
        <color indexed="8"/>
        <rFont val="Times New Roman"/>
        <family val="1"/>
      </rPr>
      <t>Wood</t>
    </r>
    <r>
      <rPr>
        <sz val="8"/>
        <color indexed="8"/>
        <rFont val="Times New Roman"/>
        <family val="1"/>
      </rPr>
      <t xml:space="preserve"> and</t>
    </r>
    <r>
      <rPr>
        <sz val="8"/>
        <color indexed="8"/>
        <rFont val="Times New Roman"/>
        <family val="1"/>
      </rPr>
      <t xml:space="preserve"> Bamboo</t>
    </r>
    <r>
      <rPr>
        <sz val="8"/>
        <color indexed="8"/>
        <rFont val="Times New Roman"/>
        <family val="1"/>
      </rPr>
      <t xml:space="preserve"> Products</t>
    </r>
    <r>
      <rPr>
        <sz val="8"/>
        <color indexed="8"/>
        <rFont val="Times New Roman"/>
        <family val="1"/>
      </rPr>
      <t xml:space="preserve"> Manufacturing</t>
    </r>
  </si>
  <si>
    <r>
      <rPr>
        <sz val="9"/>
        <color indexed="8"/>
        <rFont val="Times New Roman"/>
        <family val="1"/>
      </rPr>
      <t>0.11%</t>
    </r>
  </si>
  <si>
    <r>
      <rPr>
        <sz val="10"/>
        <color indexed="8"/>
        <rFont val="Arial Unicode MS"/>
        <family val="2"/>
        <charset val="136"/>
      </rPr>
      <t xml:space="preserve">紙漿、紙及紙製品製造業
</t>
    </r>
    <r>
      <rPr>
        <sz val="8"/>
        <color indexed="8"/>
        <rFont val="Times New Roman"/>
        <family val="1"/>
      </rPr>
      <t>Pulp,</t>
    </r>
    <r>
      <rPr>
        <sz val="8"/>
        <color indexed="8"/>
        <rFont val="Times New Roman"/>
        <family val="1"/>
      </rPr>
      <t xml:space="preserve"> Paper</t>
    </r>
    <r>
      <rPr>
        <sz val="8"/>
        <color indexed="8"/>
        <rFont val="Times New Roman"/>
        <family val="1"/>
      </rPr>
      <t xml:space="preserve"> and</t>
    </r>
    <r>
      <rPr>
        <sz val="8"/>
        <color indexed="8"/>
        <rFont val="Times New Roman"/>
        <family val="1"/>
      </rPr>
      <t xml:space="preserve"> Paper</t>
    </r>
    <r>
      <rPr>
        <sz val="8"/>
        <color indexed="8"/>
        <rFont val="Times New Roman"/>
        <family val="1"/>
      </rPr>
      <t xml:space="preserve"> Products</t>
    </r>
    <r>
      <rPr>
        <sz val="8"/>
        <color indexed="8"/>
        <rFont val="Times New Roman"/>
        <family val="1"/>
      </rPr>
      <t xml:space="preserve"> Manufacturing</t>
    </r>
  </si>
  <si>
    <r>
      <rPr>
        <sz val="9"/>
        <color indexed="8"/>
        <rFont val="Times New Roman"/>
        <family val="1"/>
      </rPr>
      <t>0.01%</t>
    </r>
  </si>
  <si>
    <r>
      <rPr>
        <sz val="10"/>
        <color indexed="8"/>
        <rFont val="Arial Unicode MS"/>
        <family val="2"/>
        <charset val="136"/>
      </rPr>
      <t xml:space="preserve">印刷及資料儲存媒體複製業
</t>
    </r>
    <r>
      <rPr>
        <sz val="8"/>
        <color indexed="8"/>
        <rFont val="Times New Roman"/>
        <family val="1"/>
      </rPr>
      <t>Printing</t>
    </r>
    <r>
      <rPr>
        <sz val="8"/>
        <color indexed="8"/>
        <rFont val="Times New Roman"/>
        <family val="1"/>
      </rPr>
      <t xml:space="preserve"> and</t>
    </r>
    <r>
      <rPr>
        <sz val="8"/>
        <color indexed="8"/>
        <rFont val="Times New Roman"/>
        <family val="1"/>
      </rPr>
      <t xml:space="preserve"> Reproduction</t>
    </r>
    <r>
      <rPr>
        <sz val="8"/>
        <color indexed="8"/>
        <rFont val="Times New Roman"/>
        <family val="1"/>
      </rPr>
      <t xml:space="preserve"> of</t>
    </r>
    <r>
      <rPr>
        <sz val="8"/>
        <color indexed="8"/>
        <rFont val="Times New Roman"/>
        <family val="1"/>
      </rPr>
      <t xml:space="preserve"> Recorded</t>
    </r>
    <r>
      <rPr>
        <sz val="8"/>
        <color indexed="8"/>
        <rFont val="Times New Roman"/>
        <family val="1"/>
      </rPr>
      <t xml:space="preserve"> Media</t>
    </r>
  </si>
  <si>
    <r>
      <rPr>
        <sz val="9"/>
        <color indexed="8"/>
        <rFont val="Times New Roman"/>
        <family val="1"/>
      </rPr>
      <t>0.06%</t>
    </r>
  </si>
  <si>
    <r>
      <rPr>
        <sz val="10"/>
        <color indexed="8"/>
        <rFont val="Arial Unicode MS"/>
        <family val="2"/>
        <charset val="136"/>
      </rPr>
      <t xml:space="preserve">化學材料製造業
</t>
    </r>
    <r>
      <rPr>
        <sz val="8"/>
        <color indexed="8"/>
        <rFont val="Times New Roman"/>
        <family val="1"/>
      </rPr>
      <t>Chemical</t>
    </r>
    <r>
      <rPr>
        <sz val="8"/>
        <color indexed="8"/>
        <rFont val="Times New Roman"/>
        <family val="1"/>
      </rPr>
      <t xml:space="preserve"> Material</t>
    </r>
    <r>
      <rPr>
        <sz val="8"/>
        <color indexed="8"/>
        <rFont val="Times New Roman"/>
        <family val="1"/>
      </rPr>
      <t xml:space="preserve"> Manufacturing</t>
    </r>
  </si>
  <si>
    <r>
      <rPr>
        <sz val="9"/>
        <color indexed="8"/>
        <rFont val="Times New Roman"/>
        <family val="1"/>
      </rPr>
      <t>0.83%</t>
    </r>
  </si>
  <si>
    <r>
      <rPr>
        <sz val="10"/>
        <color indexed="8"/>
        <rFont val="Arial Unicode MS"/>
        <family val="2"/>
        <charset val="136"/>
      </rPr>
      <t xml:space="preserve">化學製品製造業
</t>
    </r>
    <r>
      <rPr>
        <sz val="8"/>
        <color indexed="8"/>
        <rFont val="Times New Roman"/>
        <family val="1"/>
      </rPr>
      <t>Chemical</t>
    </r>
    <r>
      <rPr>
        <sz val="8"/>
        <color indexed="8"/>
        <rFont val="Times New Roman"/>
        <family val="1"/>
      </rPr>
      <t xml:space="preserve"> Products</t>
    </r>
    <r>
      <rPr>
        <sz val="8"/>
        <color indexed="8"/>
        <rFont val="Times New Roman"/>
        <family val="1"/>
      </rPr>
      <t xml:space="preserve"> Manufacturing</t>
    </r>
  </si>
  <si>
    <r>
      <rPr>
        <sz val="9"/>
        <color indexed="8"/>
        <rFont val="Times New Roman"/>
        <family val="1"/>
      </rPr>
      <t>0.86%</t>
    </r>
  </si>
  <si>
    <r>
      <rPr>
        <sz val="10"/>
        <color indexed="8"/>
        <rFont val="Arial Unicode MS"/>
        <family val="2"/>
        <charset val="136"/>
      </rPr>
      <t xml:space="preserve">藥品製造業
</t>
    </r>
    <r>
      <rPr>
        <sz val="8"/>
        <color indexed="8"/>
        <rFont val="Times New Roman"/>
        <family val="1"/>
      </rPr>
      <t>Medical</t>
    </r>
    <r>
      <rPr>
        <sz val="8"/>
        <color indexed="8"/>
        <rFont val="Times New Roman"/>
        <family val="1"/>
      </rPr>
      <t xml:space="preserve"> Goods</t>
    </r>
    <r>
      <rPr>
        <sz val="8"/>
        <color indexed="8"/>
        <rFont val="Times New Roman"/>
        <family val="1"/>
      </rPr>
      <t xml:space="preserve"> Manufacturing</t>
    </r>
  </si>
  <si>
    <r>
      <rPr>
        <sz val="10"/>
        <color indexed="8"/>
        <rFont val="Arial Unicode MS"/>
        <family val="2"/>
        <charset val="136"/>
      </rPr>
      <t xml:space="preserve">橡膠製品製造業
</t>
    </r>
    <r>
      <rPr>
        <sz val="8"/>
        <color indexed="8"/>
        <rFont val="Times New Roman"/>
        <family val="1"/>
      </rPr>
      <t>Products</t>
    </r>
    <r>
      <rPr>
        <sz val="8"/>
        <color indexed="8"/>
        <rFont val="Times New Roman"/>
        <family val="1"/>
      </rPr>
      <t xml:space="preserve"> Manufacturing</t>
    </r>
  </si>
  <si>
    <r>
      <rPr>
        <sz val="9"/>
        <color indexed="8"/>
        <rFont val="Times New Roman"/>
        <family val="1"/>
      </rPr>
      <t>0.10%</t>
    </r>
  </si>
  <si>
    <r>
      <rPr>
        <sz val="10"/>
        <color indexed="8"/>
        <rFont val="Arial Unicode MS"/>
        <family val="2"/>
        <charset val="136"/>
      </rPr>
      <t xml:space="preserve">塑膠製品製造業
</t>
    </r>
    <r>
      <rPr>
        <sz val="8"/>
        <color indexed="8"/>
        <rFont val="Times New Roman"/>
        <family val="1"/>
      </rPr>
      <t>Plastic</t>
    </r>
    <r>
      <rPr>
        <sz val="8"/>
        <color indexed="8"/>
        <rFont val="Times New Roman"/>
        <family val="1"/>
      </rPr>
      <t xml:space="preserve"> Products</t>
    </r>
    <r>
      <rPr>
        <sz val="8"/>
        <color indexed="8"/>
        <rFont val="Times New Roman"/>
        <family val="1"/>
      </rPr>
      <t xml:space="preserve"> Manufacturing</t>
    </r>
  </si>
  <si>
    <r>
      <rPr>
        <sz val="9"/>
        <color indexed="8"/>
        <rFont val="Times New Roman"/>
        <family val="1"/>
      </rPr>
      <t>1.54%</t>
    </r>
  </si>
  <si>
    <r>
      <rPr>
        <sz val="10"/>
        <color indexed="8"/>
        <rFont val="Arial Unicode MS"/>
        <family val="2"/>
        <charset val="136"/>
      </rPr>
      <t xml:space="preserve">非金屬礦物製品製造業
</t>
    </r>
    <r>
      <rPr>
        <sz val="8"/>
        <color indexed="8"/>
        <rFont val="Times New Roman"/>
        <family val="1"/>
      </rPr>
      <t>Non-metallic</t>
    </r>
    <r>
      <rPr>
        <sz val="8"/>
        <color indexed="8"/>
        <rFont val="Times New Roman"/>
        <family val="1"/>
      </rPr>
      <t xml:space="preserve"> Mineral</t>
    </r>
    <r>
      <rPr>
        <sz val="8"/>
        <color indexed="8"/>
        <rFont val="Times New Roman"/>
        <family val="1"/>
      </rPr>
      <t xml:space="preserve"> Products</t>
    </r>
    <r>
      <rPr>
        <sz val="8"/>
        <color indexed="8"/>
        <rFont val="Times New Roman"/>
        <family val="1"/>
      </rPr>
      <t xml:space="preserve"> Manufacturing</t>
    </r>
  </si>
  <si>
    <r>
      <rPr>
        <sz val="9"/>
        <color indexed="8"/>
        <rFont val="Times New Roman"/>
        <family val="1"/>
      </rPr>
      <t>0.30%</t>
    </r>
  </si>
  <si>
    <r>
      <rPr>
        <sz val="10"/>
        <color indexed="8"/>
        <rFont val="Arial Unicode MS"/>
        <family val="2"/>
        <charset val="136"/>
      </rPr>
      <t xml:space="preserve">金屬製品製造業
</t>
    </r>
    <r>
      <rPr>
        <sz val="8"/>
        <color indexed="8"/>
        <rFont val="Times New Roman"/>
        <family val="1"/>
      </rPr>
      <t>Metal</t>
    </r>
    <r>
      <rPr>
        <sz val="8"/>
        <color indexed="8"/>
        <rFont val="Times New Roman"/>
        <family val="1"/>
      </rPr>
      <t xml:space="preserve"> Products</t>
    </r>
    <r>
      <rPr>
        <sz val="8"/>
        <color indexed="8"/>
        <rFont val="Times New Roman"/>
        <family val="1"/>
      </rPr>
      <t xml:space="preserve"> Manufacturing</t>
    </r>
  </si>
  <si>
    <r>
      <rPr>
        <sz val="10"/>
        <color indexed="8"/>
        <rFont val="Times New Roman"/>
        <family val="1"/>
      </rPr>
      <t>1,047</t>
    </r>
  </si>
  <si>
    <r>
      <rPr>
        <sz val="9"/>
        <color indexed="8"/>
        <rFont val="Times New Roman"/>
        <family val="1"/>
      </rPr>
      <t>3.43%</t>
    </r>
  </si>
  <si>
    <r>
      <rPr>
        <sz val="10"/>
        <color indexed="8"/>
        <rFont val="Arial Unicode MS"/>
        <family val="2"/>
        <charset val="136"/>
      </rPr>
      <t xml:space="preserve">電子零組件製造業
</t>
    </r>
    <r>
      <rPr>
        <sz val="8"/>
        <color indexed="8"/>
        <rFont val="Times New Roman"/>
        <family val="1"/>
      </rPr>
      <t>Electronic</t>
    </r>
    <r>
      <rPr>
        <sz val="8"/>
        <color indexed="8"/>
        <rFont val="Times New Roman"/>
        <family val="1"/>
      </rPr>
      <t xml:space="preserve"> Parts</t>
    </r>
    <r>
      <rPr>
        <sz val="8"/>
        <color indexed="8"/>
        <rFont val="Times New Roman"/>
        <family val="1"/>
      </rPr>
      <t xml:space="preserve"> and</t>
    </r>
    <r>
      <rPr>
        <sz val="8"/>
        <color indexed="8"/>
        <rFont val="Times New Roman"/>
        <family val="1"/>
      </rPr>
      <t xml:space="preserve"> Components</t>
    </r>
    <r>
      <rPr>
        <sz val="8"/>
        <color indexed="8"/>
        <rFont val="Times New Roman"/>
        <family val="1"/>
      </rPr>
      <t xml:space="preserve"> Manufacturing</t>
    </r>
  </si>
  <si>
    <r>
      <rPr>
        <sz val="10"/>
        <color indexed="8"/>
        <rFont val="Times New Roman"/>
        <family val="1"/>
      </rPr>
      <t>21,547</t>
    </r>
  </si>
  <si>
    <r>
      <rPr>
        <sz val="9"/>
        <color indexed="8"/>
        <rFont val="Times New Roman"/>
        <family val="1"/>
      </rPr>
      <t>70.67%</t>
    </r>
  </si>
  <si>
    <r>
      <rPr>
        <sz val="10"/>
        <color indexed="8"/>
        <rFont val="Times New Roman"/>
        <family val="1"/>
      </rPr>
      <t>14,839</t>
    </r>
  </si>
  <si>
    <r>
      <rPr>
        <sz val="10"/>
        <color indexed="8"/>
        <rFont val="Times New Roman"/>
        <family val="1"/>
      </rPr>
      <t>4,496</t>
    </r>
  </si>
  <si>
    <r>
      <rPr>
        <sz val="10"/>
        <color indexed="8"/>
        <rFont val="Times New Roman"/>
        <family val="1"/>
      </rPr>
      <t>1,549</t>
    </r>
  </si>
  <si>
    <r>
      <rPr>
        <sz val="10"/>
        <color indexed="8"/>
        <rFont val="Times New Roman"/>
        <family val="1"/>
      </rPr>
      <t>14,924</t>
    </r>
  </si>
  <si>
    <r>
      <rPr>
        <sz val="10"/>
        <color indexed="8"/>
        <rFont val="Times New Roman"/>
        <family val="1"/>
      </rPr>
      <t>6,623</t>
    </r>
  </si>
  <si>
    <r>
      <rPr>
        <sz val="10"/>
        <color indexed="8"/>
        <rFont val="Times New Roman"/>
        <family val="1"/>
      </rPr>
      <t>10,777</t>
    </r>
  </si>
  <si>
    <r>
      <rPr>
        <sz val="10"/>
        <color indexed="8"/>
        <rFont val="Times New Roman"/>
        <family val="1"/>
      </rPr>
      <t>4,062</t>
    </r>
  </si>
  <si>
    <r>
      <rPr>
        <sz val="10"/>
        <color indexed="8"/>
        <rFont val="Times New Roman"/>
        <family val="1"/>
      </rPr>
      <t>2,674</t>
    </r>
  </si>
  <si>
    <r>
      <rPr>
        <sz val="10"/>
        <color indexed="8"/>
        <rFont val="Times New Roman"/>
        <family val="1"/>
      </rPr>
      <t>1,822</t>
    </r>
  </si>
  <si>
    <r>
      <rPr>
        <sz val="10"/>
        <color indexed="8"/>
        <rFont val="Times New Roman"/>
        <family val="1"/>
      </rPr>
      <t>1,012</t>
    </r>
  </si>
  <si>
    <r>
      <rPr>
        <sz val="10"/>
        <color indexed="8"/>
        <rFont val="Arial Unicode MS"/>
        <family val="2"/>
        <charset val="136"/>
      </rPr>
      <t xml:space="preserve">電腦、電子及光學製品製造業
</t>
    </r>
    <r>
      <rPr>
        <sz val="8"/>
        <color indexed="8"/>
        <rFont val="Times New Roman"/>
        <family val="1"/>
      </rPr>
      <t>Computers,</t>
    </r>
    <r>
      <rPr>
        <sz val="8"/>
        <color indexed="8"/>
        <rFont val="Times New Roman"/>
        <family val="1"/>
      </rPr>
      <t xml:space="preserve"> Electronic</t>
    </r>
    <r>
      <rPr>
        <sz val="8"/>
        <color indexed="8"/>
        <rFont val="Times New Roman"/>
        <family val="1"/>
      </rPr>
      <t xml:space="preserve"> and</t>
    </r>
    <r>
      <rPr>
        <sz val="8"/>
        <color indexed="8"/>
        <rFont val="Times New Roman"/>
        <family val="1"/>
      </rPr>
      <t xml:space="preserve"> Optical</t>
    </r>
    <r>
      <rPr>
        <sz val="8"/>
        <color indexed="8"/>
        <rFont val="Times New Roman"/>
        <family val="1"/>
      </rPr>
      <t xml:space="preserve"> Products
</t>
    </r>
    <r>
      <rPr>
        <sz val="8"/>
        <color indexed="8"/>
        <rFont val="Times New Roman"/>
        <family val="1"/>
      </rPr>
      <t>Manufacturing</t>
    </r>
  </si>
  <si>
    <r>
      <rPr>
        <sz val="10"/>
        <color indexed="8"/>
        <rFont val="Times New Roman"/>
        <family val="1"/>
      </rPr>
      <t>1,633</t>
    </r>
  </si>
  <si>
    <r>
      <rPr>
        <sz val="9"/>
        <color indexed="8"/>
        <rFont val="Times New Roman"/>
        <family val="1"/>
      </rPr>
      <t>5.36%</t>
    </r>
  </si>
  <si>
    <r>
      <rPr>
        <sz val="10"/>
        <color indexed="8"/>
        <rFont val="Arial Unicode MS"/>
        <family val="2"/>
        <charset val="136"/>
      </rPr>
      <t xml:space="preserve">電力設備製造業
</t>
    </r>
    <r>
      <rPr>
        <sz val="8"/>
        <color indexed="8"/>
        <rFont val="Times New Roman"/>
        <family val="1"/>
      </rPr>
      <t>Electrical</t>
    </r>
    <r>
      <rPr>
        <sz val="8"/>
        <color indexed="8"/>
        <rFont val="Times New Roman"/>
        <family val="1"/>
      </rPr>
      <t xml:space="preserve"> Equipment</t>
    </r>
    <r>
      <rPr>
        <sz val="8"/>
        <color indexed="8"/>
        <rFont val="Times New Roman"/>
        <family val="1"/>
      </rPr>
      <t xml:space="preserve"> Manufacturing</t>
    </r>
  </si>
  <si>
    <r>
      <rPr>
        <sz val="9"/>
        <color indexed="8"/>
        <rFont val="Times New Roman"/>
        <family val="1"/>
      </rPr>
      <t>2.51%</t>
    </r>
  </si>
  <si>
    <r>
      <rPr>
        <sz val="10"/>
        <color indexed="8"/>
        <rFont val="Arial Unicode MS"/>
        <family val="2"/>
        <charset val="136"/>
      </rPr>
      <t xml:space="preserve">機械設備製造業
</t>
    </r>
    <r>
      <rPr>
        <sz val="8"/>
        <color indexed="8"/>
        <rFont val="Times New Roman"/>
        <family val="1"/>
      </rPr>
      <t>Machinery</t>
    </r>
    <r>
      <rPr>
        <sz val="8"/>
        <color indexed="8"/>
        <rFont val="Times New Roman"/>
        <family val="1"/>
      </rPr>
      <t xml:space="preserve"> and</t>
    </r>
    <r>
      <rPr>
        <sz val="8"/>
        <color indexed="8"/>
        <rFont val="Times New Roman"/>
        <family val="1"/>
      </rPr>
      <t xml:space="preserve"> Equipment</t>
    </r>
    <r>
      <rPr>
        <sz val="8"/>
        <color indexed="8"/>
        <rFont val="Times New Roman"/>
        <family val="1"/>
      </rPr>
      <t xml:space="preserve"> Manufacturing</t>
    </r>
  </si>
  <si>
    <r>
      <rPr>
        <sz val="9"/>
        <color indexed="8"/>
        <rFont val="Times New Roman"/>
        <family val="1"/>
      </rPr>
      <t>2.98%</t>
    </r>
  </si>
  <si>
    <r>
      <rPr>
        <sz val="10"/>
        <color indexed="8"/>
        <rFont val="Arial Unicode MS"/>
        <family val="2"/>
        <charset val="136"/>
      </rPr>
      <t xml:space="preserve">汽車及其零件製造業
</t>
    </r>
    <r>
      <rPr>
        <sz val="8"/>
        <color indexed="8"/>
        <rFont val="Times New Roman"/>
        <family val="1"/>
      </rPr>
      <t>Motor</t>
    </r>
    <r>
      <rPr>
        <sz val="8"/>
        <color indexed="8"/>
        <rFont val="Times New Roman"/>
        <family val="1"/>
      </rPr>
      <t xml:space="preserve"> Vehicles</t>
    </r>
    <r>
      <rPr>
        <sz val="8"/>
        <color indexed="8"/>
        <rFont val="Times New Roman"/>
        <family val="1"/>
      </rPr>
      <t xml:space="preserve"> and</t>
    </r>
    <r>
      <rPr>
        <sz val="8"/>
        <color indexed="8"/>
        <rFont val="Times New Roman"/>
        <family val="1"/>
      </rPr>
      <t xml:space="preserve"> Parts</t>
    </r>
    <r>
      <rPr>
        <sz val="8"/>
        <color indexed="8"/>
        <rFont val="Times New Roman"/>
        <family val="1"/>
      </rPr>
      <t xml:space="preserve"> Manufacturing</t>
    </r>
  </si>
  <si>
    <r>
      <rPr>
        <sz val="9"/>
        <color indexed="8"/>
        <rFont val="Times New Roman"/>
        <family val="1"/>
      </rPr>
      <t>0.92%</t>
    </r>
  </si>
  <si>
    <r>
      <rPr>
        <sz val="10"/>
        <color indexed="8"/>
        <rFont val="Arial Unicode MS"/>
        <family val="2"/>
        <charset val="136"/>
      </rPr>
      <t xml:space="preserve">其他運輸工具製造業
</t>
    </r>
    <r>
      <rPr>
        <sz val="8"/>
        <color indexed="8"/>
        <rFont val="Times New Roman"/>
        <family val="1"/>
      </rPr>
      <t>Other</t>
    </r>
    <r>
      <rPr>
        <sz val="8"/>
        <color indexed="8"/>
        <rFont val="Times New Roman"/>
        <family val="1"/>
      </rPr>
      <t xml:space="preserve"> Transport</t>
    </r>
    <r>
      <rPr>
        <sz val="8"/>
        <color indexed="8"/>
        <rFont val="Times New Roman"/>
        <family val="1"/>
      </rPr>
      <t xml:space="preserve"> Equipment</t>
    </r>
    <r>
      <rPr>
        <sz val="8"/>
        <color indexed="8"/>
        <rFont val="Times New Roman"/>
        <family val="1"/>
      </rPr>
      <t xml:space="preserve"> Manufacturing</t>
    </r>
  </si>
  <si>
    <r>
      <rPr>
        <sz val="9"/>
        <color indexed="8"/>
        <rFont val="Times New Roman"/>
        <family val="1"/>
      </rPr>
      <t>0.05%</t>
    </r>
  </si>
  <si>
    <r>
      <rPr>
        <sz val="10"/>
        <color indexed="8"/>
        <rFont val="Arial Unicode MS"/>
        <family val="2"/>
        <charset val="136"/>
      </rPr>
      <t xml:space="preserve">其他製造業
</t>
    </r>
    <r>
      <rPr>
        <sz val="8"/>
        <color indexed="8"/>
        <rFont val="Times New Roman"/>
        <family val="1"/>
      </rPr>
      <t>Manufacturing</t>
    </r>
    <r>
      <rPr>
        <sz val="8"/>
        <color indexed="8"/>
        <rFont val="Times New Roman"/>
        <family val="1"/>
      </rPr>
      <t xml:space="preserve"> Not</t>
    </r>
    <r>
      <rPr>
        <sz val="8"/>
        <color indexed="8"/>
        <rFont val="Times New Roman"/>
        <family val="1"/>
      </rPr>
      <t xml:space="preserve"> Elsewhere</t>
    </r>
    <r>
      <rPr>
        <sz val="8"/>
        <color indexed="8"/>
        <rFont val="Times New Roman"/>
        <family val="1"/>
      </rPr>
      <t xml:space="preserve"> Classified</t>
    </r>
  </si>
  <si>
    <r>
      <rPr>
        <sz val="9"/>
        <color indexed="8"/>
        <rFont val="Times New Roman"/>
        <family val="1"/>
      </rPr>
      <t>1.73%</t>
    </r>
  </si>
  <si>
    <r>
      <rPr>
        <sz val="10"/>
        <color indexed="8"/>
        <rFont val="Arial Unicode MS"/>
        <family val="2"/>
        <charset val="136"/>
      </rPr>
      <t xml:space="preserve">批發業
</t>
    </r>
    <r>
      <rPr>
        <sz val="8"/>
        <color indexed="8"/>
        <rFont val="Times New Roman"/>
        <family val="1"/>
      </rPr>
      <t>Trade</t>
    </r>
  </si>
  <si>
    <r>
      <rPr>
        <sz val="9"/>
        <color indexed="8"/>
        <rFont val="Times New Roman"/>
        <family val="1"/>
      </rPr>
      <t>0.87%</t>
    </r>
  </si>
  <si>
    <r>
      <rPr>
        <sz val="10"/>
        <color indexed="8"/>
        <rFont val="Arial Unicode MS"/>
        <family val="2"/>
        <charset val="136"/>
      </rPr>
      <t xml:space="preserve">倉儲業
</t>
    </r>
    <r>
      <rPr>
        <sz val="8"/>
        <color indexed="8"/>
        <rFont val="Times New Roman"/>
        <family val="1"/>
      </rPr>
      <t>Warehousing</t>
    </r>
    <r>
      <rPr>
        <sz val="8"/>
        <color indexed="8"/>
        <rFont val="Times New Roman"/>
        <family val="1"/>
      </rPr>
      <t xml:space="preserve"> and</t>
    </r>
    <r>
      <rPr>
        <sz val="8"/>
        <color indexed="8"/>
        <rFont val="Times New Roman"/>
        <family val="1"/>
      </rPr>
      <t xml:space="preserve"> Storage</t>
    </r>
  </si>
  <si>
    <r>
      <rPr>
        <sz val="9"/>
        <color indexed="8"/>
        <rFont val="Times New Roman"/>
        <family val="1"/>
      </rPr>
      <t>0.31%</t>
    </r>
  </si>
  <si>
    <r>
      <rPr>
        <sz val="10"/>
        <color indexed="8"/>
        <rFont val="Arial Unicode MS"/>
        <family val="2"/>
        <charset val="136"/>
      </rPr>
      <t xml:space="preserve">電腦程式設計、諮詢及相關服務業
</t>
    </r>
    <r>
      <rPr>
        <sz val="8"/>
        <color indexed="8"/>
        <rFont val="Times New Roman"/>
        <family val="1"/>
      </rPr>
      <t>Computer</t>
    </r>
    <r>
      <rPr>
        <sz val="8"/>
        <color indexed="8"/>
        <rFont val="Times New Roman"/>
        <family val="1"/>
      </rPr>
      <t xml:space="preserve"> Systems</t>
    </r>
    <r>
      <rPr>
        <sz val="8"/>
        <color indexed="8"/>
        <rFont val="Times New Roman"/>
        <family val="1"/>
      </rPr>
      <t xml:space="preserve"> Design</t>
    </r>
    <r>
      <rPr>
        <sz val="8"/>
        <color indexed="8"/>
        <rFont val="Times New Roman"/>
        <family val="1"/>
      </rPr>
      <t xml:space="preserve"> Services</t>
    </r>
  </si>
  <si>
    <r>
      <rPr>
        <sz val="9"/>
        <color indexed="8"/>
        <rFont val="Times New Roman"/>
        <family val="1"/>
      </rPr>
      <t>2.14%</t>
    </r>
  </si>
  <si>
    <r>
      <rPr>
        <sz val="10"/>
        <color indexed="8"/>
        <rFont val="Arial Unicode MS"/>
        <family val="2"/>
        <charset val="136"/>
      </rPr>
      <t xml:space="preserve">資料處理及資訊供應服務業
</t>
    </r>
    <r>
      <rPr>
        <sz val="8"/>
        <color indexed="8"/>
        <rFont val="Times New Roman"/>
        <family val="1"/>
      </rPr>
      <t>Data</t>
    </r>
    <r>
      <rPr>
        <sz val="8"/>
        <color indexed="8"/>
        <rFont val="Times New Roman"/>
        <family val="1"/>
      </rPr>
      <t xml:space="preserve"> Processing</t>
    </r>
    <r>
      <rPr>
        <sz val="8"/>
        <color indexed="8"/>
        <rFont val="Times New Roman"/>
        <family val="1"/>
      </rPr>
      <t xml:space="preserve"> and</t>
    </r>
    <r>
      <rPr>
        <sz val="8"/>
        <color indexed="8"/>
        <rFont val="Times New Roman"/>
        <family val="1"/>
      </rPr>
      <t xml:space="preserve"> Information</t>
    </r>
    <r>
      <rPr>
        <sz val="8"/>
        <color indexed="8"/>
        <rFont val="Times New Roman"/>
        <family val="1"/>
      </rPr>
      <t xml:space="preserve"> Supply</t>
    </r>
    <r>
      <rPr>
        <sz val="8"/>
        <color indexed="8"/>
        <rFont val="Times New Roman"/>
        <family val="1"/>
      </rPr>
      <t xml:space="preserve"> Services</t>
    </r>
  </si>
  <si>
    <r>
      <rPr>
        <sz val="9"/>
        <color indexed="8"/>
        <rFont val="Times New Roman"/>
        <family val="1"/>
      </rPr>
      <t>0.34%</t>
    </r>
  </si>
  <si>
    <r>
      <rPr>
        <sz val="10"/>
        <color indexed="8"/>
        <rFont val="Arial Unicode MS"/>
        <family val="2"/>
        <charset val="136"/>
      </rPr>
      <t xml:space="preserve">金融及保險業
</t>
    </r>
    <r>
      <rPr>
        <sz val="8"/>
        <color indexed="8"/>
        <rFont val="Times New Roman"/>
        <family val="1"/>
      </rPr>
      <t>Financial</t>
    </r>
    <r>
      <rPr>
        <sz val="8"/>
        <color indexed="8"/>
        <rFont val="Times New Roman"/>
        <family val="1"/>
      </rPr>
      <t xml:space="preserve"> and</t>
    </r>
    <r>
      <rPr>
        <sz val="8"/>
        <color indexed="8"/>
        <rFont val="Times New Roman"/>
        <family val="1"/>
      </rPr>
      <t xml:space="preserve"> Insurance</t>
    </r>
    <r>
      <rPr>
        <sz val="8"/>
        <color indexed="8"/>
        <rFont val="Times New Roman"/>
        <family val="1"/>
      </rPr>
      <t xml:space="preserve"> Activities</t>
    </r>
  </si>
  <si>
    <r>
      <rPr>
        <sz val="9"/>
        <color indexed="8"/>
        <rFont val="Times New Roman"/>
        <family val="1"/>
      </rPr>
      <t>0.14%</t>
    </r>
  </si>
  <si>
    <r>
      <rPr>
        <sz val="10"/>
        <color indexed="8"/>
        <rFont val="Arial Unicode MS"/>
        <family val="2"/>
        <charset val="136"/>
      </rPr>
      <t xml:space="preserve">建築、工程、技術檢測服務業
</t>
    </r>
    <r>
      <rPr>
        <sz val="8"/>
        <color indexed="8"/>
        <rFont val="Times New Roman"/>
        <family val="1"/>
      </rPr>
      <t>Architecture</t>
    </r>
    <r>
      <rPr>
        <sz val="8"/>
        <color indexed="8"/>
        <rFont val="Times New Roman"/>
        <family val="1"/>
      </rPr>
      <t xml:space="preserve"> and</t>
    </r>
    <r>
      <rPr>
        <sz val="8"/>
        <color indexed="8"/>
        <rFont val="Times New Roman"/>
        <family val="1"/>
      </rPr>
      <t xml:space="preserve"> Engineering</t>
    </r>
    <r>
      <rPr>
        <sz val="8"/>
        <color indexed="8"/>
        <rFont val="Times New Roman"/>
        <family val="1"/>
      </rPr>
      <t xml:space="preserve"> Activities;</t>
    </r>
    <r>
      <rPr>
        <sz val="8"/>
        <color indexed="8"/>
        <rFont val="Times New Roman"/>
        <family val="1"/>
      </rPr>
      <t xml:space="preserve"> Technical
</t>
    </r>
    <r>
      <rPr>
        <sz val="8"/>
        <color indexed="8"/>
        <rFont val="Times New Roman"/>
        <family val="1"/>
      </rPr>
      <t>Testing</t>
    </r>
    <r>
      <rPr>
        <sz val="8"/>
        <color indexed="8"/>
        <rFont val="Times New Roman"/>
        <family val="1"/>
      </rPr>
      <t xml:space="preserve"> and</t>
    </r>
    <r>
      <rPr>
        <sz val="8"/>
        <color indexed="8"/>
        <rFont val="Times New Roman"/>
        <family val="1"/>
      </rPr>
      <t xml:space="preserve"> Analysis</t>
    </r>
  </si>
  <si>
    <r>
      <rPr>
        <sz val="9"/>
        <color indexed="8"/>
        <rFont val="Times New Roman"/>
        <family val="1"/>
      </rPr>
      <t>0.00%</t>
    </r>
  </si>
  <si>
    <r>
      <rPr>
        <sz val="10"/>
        <color indexed="8"/>
        <rFont val="Arial Unicode MS"/>
        <family val="2"/>
        <charset val="136"/>
      </rPr>
      <t xml:space="preserve">關聯性產業服務業
</t>
    </r>
    <r>
      <rPr>
        <sz val="8"/>
        <color indexed="8"/>
        <rFont val="Times New Roman"/>
        <family val="1"/>
      </rPr>
      <t>Related</t>
    </r>
    <r>
      <rPr>
        <sz val="8"/>
        <color indexed="8"/>
        <rFont val="Times New Roman"/>
        <family val="1"/>
      </rPr>
      <t xml:space="preserve"> Industry</t>
    </r>
  </si>
  <si>
    <r>
      <rPr>
        <sz val="9"/>
        <color indexed="8"/>
        <rFont val="Times New Roman"/>
        <family val="1"/>
      </rPr>
      <t>2.71%</t>
    </r>
  </si>
  <si>
    <r>
      <rPr>
        <sz val="10"/>
        <color indexed="8"/>
        <rFont val="Arial Unicode MS"/>
        <family val="2"/>
        <charset val="136"/>
      </rPr>
      <t xml:space="preserve">其他經核准之工業
</t>
    </r>
    <r>
      <rPr>
        <sz val="8"/>
        <color indexed="8"/>
        <rFont val="Times New Roman"/>
        <family val="1"/>
      </rPr>
      <t>Other</t>
    </r>
    <r>
      <rPr>
        <sz val="8"/>
        <color indexed="8"/>
        <rFont val="Times New Roman"/>
        <family val="1"/>
      </rPr>
      <t xml:space="preserve"> industries</t>
    </r>
    <r>
      <rPr>
        <sz val="8"/>
        <color indexed="8"/>
        <rFont val="Times New Roman"/>
        <family val="1"/>
      </rPr>
      <t xml:space="preserve"> approved</t>
    </r>
    <r>
      <rPr>
        <sz val="8"/>
        <color indexed="8"/>
        <rFont val="Times New Roman"/>
        <family val="1"/>
      </rPr>
      <t xml:space="preserve"> for</t>
    </r>
    <r>
      <rPr>
        <sz val="8"/>
        <color indexed="8"/>
        <rFont val="Times New Roman"/>
        <family val="1"/>
      </rPr>
      <t xml:space="preserve"> establishment</t>
    </r>
  </si>
  <si>
    <r>
      <rPr>
        <sz val="9"/>
        <color indexed="8"/>
        <rFont val="Times New Roman"/>
        <family val="1"/>
      </rPr>
      <t>0.21%</t>
    </r>
  </si>
  <si>
    <t>註：改為提供每年4月資料</t>
    <phoneticPr fontId="12" type="noConversion"/>
  </si>
  <si>
    <r>
      <rPr>
        <sz val="8"/>
        <color indexed="8"/>
        <rFont val="Arial Unicode MS"/>
        <family val="2"/>
        <charset val="136"/>
      </rPr>
      <t>報表代號</t>
    </r>
    <r>
      <rPr>
        <sz val="8"/>
        <color indexed="8"/>
        <rFont val="Times New Roman"/>
        <family val="1"/>
      </rPr>
      <t xml:space="preserve"> :F01T114</t>
    </r>
  </si>
  <si>
    <t>加工出口區區內事業受雇職員統計表-依性別及事業分類</t>
  </si>
  <si>
    <t>列印日期 :108年6月5日</t>
  </si>
  <si>
    <t>Statistics on Category of Industry – Staff</t>
  </si>
  <si>
    <t>Printed date :2019/6/05</t>
  </si>
  <si>
    <t>中華民國108年4月</t>
  </si>
  <si>
    <t>April, 2019</t>
  </si>
  <si>
    <t>單位 ：人數</t>
  </si>
  <si>
    <r>
      <rPr>
        <sz val="8"/>
        <color indexed="8"/>
        <rFont val="Times New Roman"/>
        <family val="1"/>
      </rPr>
      <t>Unit</t>
    </r>
    <r>
      <rPr>
        <sz val="8"/>
        <color indexed="8"/>
        <rFont val="Arial Unicode MS"/>
        <family val="2"/>
        <charset val="136"/>
      </rPr>
      <t xml:space="preserve">  ：Person</t>
    </r>
  </si>
  <si>
    <r>
      <rPr>
        <sz val="8"/>
        <color indexed="8"/>
        <rFont val="Arial Unicode MS"/>
        <family val="2"/>
        <charset val="136"/>
      </rPr>
      <t xml:space="preserve">事業種類
</t>
    </r>
    <r>
      <rPr>
        <sz val="8"/>
        <color indexed="8"/>
        <rFont val="Times New Roman"/>
        <family val="1"/>
      </rPr>
      <t>Cate g or y of Industr y</t>
    </r>
  </si>
  <si>
    <r>
      <rPr>
        <sz val="8"/>
        <color indexed="8"/>
        <rFont val="Arial Unicode MS"/>
        <family val="2"/>
        <charset val="136"/>
      </rPr>
      <t>合計</t>
    </r>
    <r>
      <rPr>
        <sz val="8"/>
        <color indexed="8"/>
        <rFont val="Times New Roman"/>
        <family val="1"/>
      </rPr>
      <t xml:space="preserve"> Total</t>
    </r>
  </si>
  <si>
    <r>
      <rPr>
        <sz val="8"/>
        <color indexed="8"/>
        <rFont val="Arial Unicode MS"/>
        <family val="2"/>
        <charset val="136"/>
      </rPr>
      <t xml:space="preserve">楠梓園區
</t>
    </r>
    <r>
      <rPr>
        <sz val="8"/>
        <color indexed="8"/>
        <rFont val="Times New Roman"/>
        <family val="1"/>
      </rPr>
      <t>NEPZ</t>
    </r>
  </si>
  <si>
    <r>
      <rPr>
        <sz val="8"/>
        <color indexed="8"/>
        <rFont val="Arial Unicode MS"/>
        <family val="2"/>
        <charset val="136"/>
      </rPr>
      <t xml:space="preserve">高雄園區
</t>
    </r>
    <r>
      <rPr>
        <sz val="8"/>
        <color indexed="8"/>
        <rFont val="Times New Roman"/>
        <family val="1"/>
      </rPr>
      <t>KEPZ</t>
    </r>
  </si>
  <si>
    <r>
      <rPr>
        <sz val="8"/>
        <color indexed="8"/>
        <rFont val="Arial Unicode MS"/>
        <family val="2"/>
        <charset val="136"/>
      </rPr>
      <t xml:space="preserve">臺中園區
</t>
    </r>
    <r>
      <rPr>
        <sz val="8"/>
        <color indexed="8"/>
        <rFont val="Times New Roman"/>
        <family val="1"/>
      </rPr>
      <t>TEPZ</t>
    </r>
  </si>
  <si>
    <r>
      <rPr>
        <sz val="8"/>
        <color indexed="8"/>
        <rFont val="Arial Unicode MS"/>
        <family val="2"/>
        <charset val="136"/>
      </rPr>
      <t xml:space="preserve">中港園區
</t>
    </r>
    <r>
      <rPr>
        <sz val="8"/>
        <color indexed="8"/>
        <rFont val="Times New Roman"/>
        <family val="1"/>
      </rPr>
      <t>CEPZ</t>
    </r>
  </si>
  <si>
    <r>
      <rPr>
        <sz val="8"/>
        <color indexed="8"/>
        <rFont val="Arial Unicode MS"/>
        <family val="2"/>
        <charset val="136"/>
      </rPr>
      <t xml:space="preserve">屏東園區
</t>
    </r>
    <r>
      <rPr>
        <sz val="8"/>
        <color indexed="8"/>
        <rFont val="Times New Roman"/>
        <family val="1"/>
      </rPr>
      <t>PEPZ</t>
    </r>
  </si>
  <si>
    <r>
      <rPr>
        <sz val="8"/>
        <color indexed="8"/>
        <rFont val="Arial Unicode MS"/>
        <family val="2"/>
        <charset val="136"/>
      </rPr>
      <t xml:space="preserve">臨廣園區
</t>
    </r>
    <r>
      <rPr>
        <sz val="8"/>
        <color indexed="8"/>
        <rFont val="Times New Roman"/>
        <family val="1"/>
      </rPr>
      <t>CKSZ</t>
    </r>
  </si>
  <si>
    <r>
      <rPr>
        <sz val="8"/>
        <color indexed="8"/>
        <rFont val="Arial Unicode MS"/>
        <family val="2"/>
        <charset val="136"/>
      </rPr>
      <t xml:space="preserve">高軟園區
</t>
    </r>
    <r>
      <rPr>
        <sz val="8"/>
        <color indexed="8"/>
        <rFont val="Times New Roman"/>
        <family val="1"/>
      </rPr>
      <t>KSTP</t>
    </r>
  </si>
  <si>
    <t>高軟園區
KSTP</t>
  </si>
  <si>
    <r>
      <rPr>
        <sz val="8"/>
        <color indexed="8"/>
        <rFont val="Arial Unicode MS"/>
        <family val="2"/>
        <charset val="136"/>
      </rPr>
      <t xml:space="preserve">楠梓二園區
</t>
    </r>
    <r>
      <rPr>
        <sz val="8"/>
        <color indexed="8"/>
        <rFont val="Times New Roman"/>
        <family val="1"/>
      </rPr>
      <t>N2EPZ</t>
    </r>
  </si>
  <si>
    <r>
      <rPr>
        <sz val="8"/>
        <color indexed="8"/>
        <rFont val="Arial Unicode MS"/>
        <family val="2"/>
        <charset val="136"/>
      </rPr>
      <t xml:space="preserve">成功園區
</t>
    </r>
    <r>
      <rPr>
        <sz val="8"/>
        <color indexed="8"/>
        <rFont val="Times New Roman"/>
        <family val="1"/>
      </rPr>
      <t>HSZ</t>
    </r>
  </si>
  <si>
    <r>
      <rPr>
        <sz val="8"/>
        <color indexed="8"/>
        <rFont val="Arial Unicode MS"/>
        <family val="2"/>
        <charset val="136"/>
      </rPr>
      <t xml:space="preserve">進入
</t>
    </r>
    <r>
      <rPr>
        <sz val="6"/>
        <color indexed="8"/>
        <rFont val="Times New Roman"/>
        <family val="1"/>
      </rPr>
      <t>Emploted</t>
    </r>
  </si>
  <si>
    <r>
      <rPr>
        <sz val="8"/>
        <color indexed="8"/>
        <rFont val="Arial Unicode MS"/>
        <family val="2"/>
        <charset val="136"/>
      </rPr>
      <t xml:space="preserve">退出
</t>
    </r>
    <r>
      <rPr>
        <sz val="6"/>
        <color indexed="8"/>
        <rFont val="Times New Roman"/>
        <family val="1"/>
      </rPr>
      <t>Quitted</t>
    </r>
  </si>
  <si>
    <r>
      <rPr>
        <sz val="6"/>
        <color indexed="8"/>
        <rFont val="Arial Unicode MS"/>
        <family val="2"/>
        <charset val="136"/>
      </rPr>
      <t xml:space="preserve">淨進退率
</t>
    </r>
    <r>
      <rPr>
        <sz val="5"/>
        <color indexed="8"/>
        <rFont val="Times New Roman"/>
        <family val="1"/>
      </rPr>
      <t>Net Trunover
Rate%</t>
    </r>
  </si>
  <si>
    <t>%</t>
  </si>
  <si>
    <r>
      <rPr>
        <sz val="8"/>
        <color indexed="8"/>
        <rFont val="Arial Unicode MS"/>
        <family val="2"/>
        <charset val="136"/>
      </rPr>
      <t xml:space="preserve">合計
</t>
    </r>
    <r>
      <rPr>
        <sz val="6"/>
        <color indexed="8"/>
        <rFont val="Times New Roman"/>
        <family val="1"/>
      </rPr>
      <t>Total</t>
    </r>
  </si>
  <si>
    <t>33,467</t>
  </si>
  <si>
    <t>100.00%</t>
  </si>
  <si>
    <t>18,814</t>
  </si>
  <si>
    <t>5,833</t>
  </si>
  <si>
    <t>2,895</t>
  </si>
  <si>
    <t>2,656</t>
  </si>
  <si>
    <t>22,106</t>
  </si>
  <si>
    <t>11,361</t>
  </si>
  <si>
    <t>13,526</t>
  </si>
  <si>
    <t>5,288</t>
  </si>
  <si>
    <t>3,353</t>
  </si>
  <si>
    <t>2,480</t>
  </si>
  <si>
    <t>1,741</t>
  </si>
  <si>
    <t>1,154</t>
  </si>
  <si>
    <t>1,621</t>
  </si>
  <si>
    <t>1,035</t>
  </si>
  <si>
    <r>
      <rPr>
        <sz val="8"/>
        <color indexed="8"/>
        <rFont val="Arial Unicode MS"/>
        <family val="2"/>
        <charset val="136"/>
      </rPr>
      <t xml:space="preserve">食品製造業
</t>
    </r>
    <r>
      <rPr>
        <sz val="6"/>
        <color indexed="8"/>
        <rFont val="Times New Roman"/>
        <family val="1"/>
      </rPr>
      <t>Food Manufacturing</t>
    </r>
  </si>
  <si>
    <t>0.37%</t>
  </si>
  <si>
    <r>
      <rPr>
        <sz val="8"/>
        <color indexed="8"/>
        <rFont val="Arial Unicode MS"/>
        <family val="2"/>
        <charset val="136"/>
      </rPr>
      <t xml:space="preserve">飲料製造業
</t>
    </r>
    <r>
      <rPr>
        <sz val="6"/>
        <color indexed="8"/>
        <rFont val="Times New Roman"/>
        <family val="1"/>
      </rPr>
      <t>Beverages Manufacturing</t>
    </r>
  </si>
  <si>
    <t>0.39%</t>
  </si>
  <si>
    <r>
      <rPr>
        <sz val="8"/>
        <color indexed="8"/>
        <rFont val="Arial Unicode MS"/>
        <family val="2"/>
        <charset val="136"/>
      </rPr>
      <t xml:space="preserve">紡織業
</t>
    </r>
    <r>
      <rPr>
        <sz val="6"/>
        <color indexed="8"/>
        <rFont val="Times New Roman"/>
        <family val="1"/>
      </rPr>
      <t>Manufacture of Textiles</t>
    </r>
  </si>
  <si>
    <t>0.53%</t>
  </si>
  <si>
    <r>
      <rPr>
        <sz val="8"/>
        <color indexed="8"/>
        <rFont val="Arial Unicode MS"/>
        <family val="2"/>
        <charset val="136"/>
      </rPr>
      <t xml:space="preserve">成衣及服飾品製造業
</t>
    </r>
    <r>
      <rPr>
        <sz val="6"/>
        <color indexed="8"/>
        <rFont val="Times New Roman"/>
        <family val="1"/>
      </rPr>
      <t>Wearing Apparel and Clothing Accessories
Manufacturing</t>
    </r>
  </si>
  <si>
    <t>0.18%</t>
  </si>
  <si>
    <r>
      <rPr>
        <sz val="8"/>
        <color indexed="8"/>
        <rFont val="Arial Unicode MS"/>
        <family val="2"/>
        <charset val="136"/>
      </rPr>
      <t xml:space="preserve">木竹製品製造業
</t>
    </r>
    <r>
      <rPr>
        <sz val="6"/>
        <color indexed="8"/>
        <rFont val="Times New Roman"/>
        <family val="1"/>
      </rPr>
      <t>Wood and Bamboo Products Manufacturing</t>
    </r>
  </si>
  <si>
    <t>0.16%</t>
  </si>
  <si>
    <r>
      <rPr>
        <sz val="8"/>
        <color indexed="8"/>
        <rFont val="Arial Unicode MS"/>
        <family val="2"/>
        <charset val="136"/>
      </rPr>
      <t xml:space="preserve">紙漿、紙及紙製品製造業
</t>
    </r>
    <r>
      <rPr>
        <sz val="6"/>
        <color indexed="8"/>
        <rFont val="Times New Roman"/>
        <family val="1"/>
      </rPr>
      <t>Pulp, Paper and Paper Products Manufacturing</t>
    </r>
  </si>
  <si>
    <t>0.02%</t>
  </si>
  <si>
    <r>
      <rPr>
        <sz val="8"/>
        <color indexed="8"/>
        <rFont val="Arial Unicode MS"/>
        <family val="2"/>
        <charset val="136"/>
      </rPr>
      <t xml:space="preserve">印刷及資料儲存媒體複製業
</t>
    </r>
    <r>
      <rPr>
        <sz val="6"/>
        <color indexed="8"/>
        <rFont val="Times New Roman"/>
        <family val="1"/>
      </rPr>
      <t>Printing and Reproduction of Recorded Media</t>
    </r>
  </si>
  <si>
    <t>0.04%</t>
  </si>
  <si>
    <r>
      <rPr>
        <sz val="8"/>
        <color indexed="8"/>
        <rFont val="Arial Unicode MS"/>
        <family val="2"/>
        <charset val="136"/>
      </rPr>
      <t xml:space="preserve">化學材料製造業
</t>
    </r>
    <r>
      <rPr>
        <sz val="6"/>
        <color indexed="8"/>
        <rFont val="Times New Roman"/>
        <family val="1"/>
      </rPr>
      <t>Chemical Material Manufacturing</t>
    </r>
  </si>
  <si>
    <t>0.92%</t>
  </si>
  <si>
    <r>
      <rPr>
        <sz val="8"/>
        <color indexed="8"/>
        <rFont val="Arial Unicode MS"/>
        <family val="2"/>
        <charset val="136"/>
      </rPr>
      <t xml:space="preserve">化學製品製造業
</t>
    </r>
    <r>
      <rPr>
        <sz val="6"/>
        <color indexed="8"/>
        <rFont val="Times New Roman"/>
        <family val="1"/>
      </rPr>
      <t>Chemical Products Manufacturing</t>
    </r>
  </si>
  <si>
    <t>1.11%</t>
  </si>
  <si>
    <r>
      <rPr>
        <sz val="8"/>
        <color indexed="8"/>
        <rFont val="Arial Unicode MS"/>
        <family val="2"/>
        <charset val="136"/>
      </rPr>
      <t xml:space="preserve">藥品製造業
</t>
    </r>
    <r>
      <rPr>
        <sz val="6"/>
        <color indexed="8"/>
        <rFont val="Times New Roman"/>
        <family val="1"/>
      </rPr>
      <t>Medical Goods Manufacturing</t>
    </r>
  </si>
  <si>
    <r>
      <rPr>
        <sz val="8"/>
        <color indexed="8"/>
        <rFont val="Arial Unicode MS"/>
        <family val="2"/>
        <charset val="136"/>
      </rPr>
      <t xml:space="preserve">橡膠製品製造業
</t>
    </r>
    <r>
      <rPr>
        <sz val="6"/>
        <color indexed="8"/>
        <rFont val="Times New Roman"/>
        <family val="1"/>
      </rPr>
      <t>Products Manufacturing</t>
    </r>
  </si>
  <si>
    <t>0.10%</t>
  </si>
  <si>
    <r>
      <rPr>
        <sz val="8"/>
        <color indexed="8"/>
        <rFont val="Arial Unicode MS"/>
        <family val="2"/>
        <charset val="136"/>
      </rPr>
      <t xml:space="preserve">塑膠製品製造業
</t>
    </r>
    <r>
      <rPr>
        <sz val="6"/>
        <color indexed="8"/>
        <rFont val="Times New Roman"/>
        <family val="1"/>
      </rPr>
      <t>Plastic Products Manufacturing</t>
    </r>
  </si>
  <si>
    <t>2.20%</t>
  </si>
  <si>
    <r>
      <rPr>
        <sz val="8"/>
        <color indexed="8"/>
        <rFont val="Arial Unicode MS"/>
        <family val="2"/>
        <charset val="136"/>
      </rPr>
      <t xml:space="preserve">非金屬礦物製品製造業
</t>
    </r>
    <r>
      <rPr>
        <sz val="6"/>
        <color indexed="8"/>
        <rFont val="Times New Roman"/>
        <family val="1"/>
      </rPr>
      <t>Non-metallic Mineral Products Manufacturing</t>
    </r>
  </si>
  <si>
    <t>0.60%</t>
  </si>
  <si>
    <r>
      <rPr>
        <sz val="8"/>
        <color indexed="8"/>
        <rFont val="Arial Unicode MS"/>
        <family val="2"/>
        <charset val="136"/>
      </rPr>
      <t xml:space="preserve">金屬製品製造業
</t>
    </r>
    <r>
      <rPr>
        <sz val="6"/>
        <color indexed="8"/>
        <rFont val="Times New Roman"/>
        <family val="1"/>
      </rPr>
      <t>Metal Products Manufacturing</t>
    </r>
  </si>
  <si>
    <t>2.92%</t>
  </si>
  <si>
    <r>
      <rPr>
        <sz val="8"/>
        <color indexed="8"/>
        <rFont val="Arial Unicode MS"/>
        <family val="2"/>
        <charset val="136"/>
      </rPr>
      <t xml:space="preserve">電子零組件製造業
</t>
    </r>
    <r>
      <rPr>
        <sz val="6"/>
        <color indexed="8"/>
        <rFont val="Times New Roman"/>
        <family val="1"/>
      </rPr>
      <t>Electronic Parts and Components Manufacturing</t>
    </r>
  </si>
  <si>
    <t>23,067</t>
  </si>
  <si>
    <t>68.92%</t>
  </si>
  <si>
    <t>15,921</t>
  </si>
  <si>
    <t>4,873</t>
  </si>
  <si>
    <t>1,486</t>
  </si>
  <si>
    <t>15,982</t>
  </si>
  <si>
    <t>7,085</t>
  </si>
  <si>
    <t>11,653</t>
  </si>
  <si>
    <t>4,268</t>
  </si>
  <si>
    <t>2,856</t>
  </si>
  <si>
    <t>2,017</t>
  </si>
  <si>
    <r>
      <rPr>
        <sz val="8"/>
        <color indexed="8"/>
        <rFont val="Arial Unicode MS"/>
        <family val="2"/>
        <charset val="136"/>
      </rPr>
      <t xml:space="preserve">電腦、電子及光學製品製造業
</t>
    </r>
    <r>
      <rPr>
        <sz val="6"/>
        <color indexed="8"/>
        <rFont val="Times New Roman"/>
        <family val="1"/>
      </rPr>
      <t>Computers, Electronic and Optical Products
Manufacturing</t>
    </r>
  </si>
  <si>
    <t>1,986</t>
  </si>
  <si>
    <t>5.93%</t>
  </si>
  <si>
    <t>1,029</t>
  </si>
  <si>
    <t>1,170</t>
  </si>
  <si>
    <r>
      <rPr>
        <sz val="8"/>
        <color indexed="8"/>
        <rFont val="Arial Unicode MS"/>
        <family val="2"/>
        <charset val="136"/>
      </rPr>
      <t xml:space="preserve">電力設備製造業
</t>
    </r>
    <r>
      <rPr>
        <sz val="6"/>
        <color indexed="8"/>
        <rFont val="Times New Roman"/>
        <family val="1"/>
      </rPr>
      <t>Electrical Equipment Manufacturing</t>
    </r>
  </si>
  <si>
    <t>1.91%</t>
  </si>
  <si>
    <r>
      <rPr>
        <sz val="8"/>
        <color indexed="8"/>
        <rFont val="Arial Unicode MS"/>
        <family val="2"/>
        <charset val="136"/>
      </rPr>
      <t xml:space="preserve">機械設備製造業
</t>
    </r>
    <r>
      <rPr>
        <sz val="6"/>
        <color indexed="8"/>
        <rFont val="Times New Roman"/>
        <family val="1"/>
      </rPr>
      <t>Machinery and Equipment Manufacturing</t>
    </r>
  </si>
  <si>
    <t>1,286</t>
  </si>
  <si>
    <t>3.84%</t>
  </si>
  <si>
    <r>
      <rPr>
        <sz val="8"/>
        <color indexed="8"/>
        <rFont val="Arial Unicode MS"/>
        <family val="2"/>
        <charset val="136"/>
      </rPr>
      <t xml:space="preserve">汽車及其零件製造業
</t>
    </r>
    <r>
      <rPr>
        <sz val="6"/>
        <color indexed="8"/>
        <rFont val="Times New Roman"/>
        <family val="1"/>
      </rPr>
      <t>Motor Vehicles and Parts Manufacturing</t>
    </r>
  </si>
  <si>
    <r>
      <rPr>
        <sz val="8"/>
        <color indexed="8"/>
        <rFont val="Arial Unicode MS"/>
        <family val="2"/>
        <charset val="136"/>
      </rPr>
      <t xml:space="preserve">其他運輸工具製造業
</t>
    </r>
    <r>
      <rPr>
        <sz val="6"/>
        <color indexed="8"/>
        <rFont val="Times New Roman"/>
        <family val="1"/>
      </rPr>
      <t>Other Transport Equipment Manufacturing</t>
    </r>
  </si>
  <si>
    <t>1.03%</t>
  </si>
  <si>
    <r>
      <rPr>
        <sz val="8"/>
        <color indexed="8"/>
        <rFont val="Arial Unicode MS"/>
        <family val="2"/>
        <charset val="136"/>
      </rPr>
      <t xml:space="preserve">其他製造業
</t>
    </r>
    <r>
      <rPr>
        <sz val="6"/>
        <color indexed="8"/>
        <rFont val="Times New Roman"/>
        <family val="1"/>
      </rPr>
      <t>Manufacturing Not Elsewhere Classified</t>
    </r>
  </si>
  <si>
    <t>0.06%</t>
  </si>
  <si>
    <r>
      <rPr>
        <sz val="8"/>
        <color indexed="8"/>
        <rFont val="Arial Unicode MS"/>
        <family val="2"/>
        <charset val="136"/>
      </rPr>
      <t xml:space="preserve">批發業
</t>
    </r>
    <r>
      <rPr>
        <sz val="6"/>
        <color indexed="8"/>
        <rFont val="Times New Roman"/>
        <family val="1"/>
      </rPr>
      <t>Trade</t>
    </r>
  </si>
  <si>
    <t>1.49%</t>
  </si>
  <si>
    <r>
      <rPr>
        <sz val="8"/>
        <color indexed="8"/>
        <rFont val="Arial Unicode MS"/>
        <family val="2"/>
        <charset val="136"/>
      </rPr>
      <t xml:space="preserve">倉儲業
</t>
    </r>
    <r>
      <rPr>
        <sz val="6"/>
        <color indexed="8"/>
        <rFont val="Times New Roman"/>
        <family val="1"/>
      </rPr>
      <t>Warehousing and Storage</t>
    </r>
  </si>
  <si>
    <t>0.71%</t>
  </si>
  <si>
    <r>
      <rPr>
        <sz val="8"/>
        <color indexed="8"/>
        <rFont val="Arial Unicode MS"/>
        <family val="2"/>
        <charset val="136"/>
      </rPr>
      <t xml:space="preserve">電腦程式設計、諮詢及相關服務業
</t>
    </r>
    <r>
      <rPr>
        <sz val="6"/>
        <color indexed="8"/>
        <rFont val="Times New Roman"/>
        <family val="1"/>
      </rPr>
      <t>Computer Systems Design Services</t>
    </r>
  </si>
  <si>
    <r>
      <rPr>
        <sz val="8"/>
        <color indexed="8"/>
        <rFont val="Arial Unicode MS"/>
        <family val="2"/>
        <charset val="136"/>
      </rPr>
      <t xml:space="preserve">資料處理及資訊供應服務業
</t>
    </r>
    <r>
      <rPr>
        <sz val="6"/>
        <color indexed="8"/>
        <rFont val="Times New Roman"/>
        <family val="1"/>
      </rPr>
      <t>Data Processing and Information Supply Services</t>
    </r>
  </si>
  <si>
    <r>
      <rPr>
        <sz val="8"/>
        <color indexed="8"/>
        <rFont val="Arial Unicode MS"/>
        <family val="2"/>
        <charset val="136"/>
      </rPr>
      <t xml:space="preserve">金融及保險業
</t>
    </r>
    <r>
      <rPr>
        <sz val="6"/>
        <color indexed="8"/>
        <rFont val="Times New Roman"/>
        <family val="1"/>
      </rPr>
      <t>Financial and Insurance Activities</t>
    </r>
  </si>
  <si>
    <t>2.41%</t>
  </si>
  <si>
    <r>
      <rPr>
        <sz val="8"/>
        <color indexed="8"/>
        <rFont val="Arial Unicode MS"/>
        <family val="2"/>
        <charset val="136"/>
      </rPr>
      <t xml:space="preserve">管理顧問業
</t>
    </r>
    <r>
      <rPr>
        <sz val="6"/>
        <color indexed="8"/>
        <rFont val="Arial Unicode MS"/>
        <family val="2"/>
        <charset val="136"/>
      </rPr>
      <t>Management Consultancy Services</t>
    </r>
  </si>
  <si>
    <t>0.13%</t>
  </si>
  <si>
    <r>
      <rPr>
        <sz val="8"/>
        <color indexed="8"/>
        <rFont val="Arial Unicode MS"/>
        <family val="2"/>
        <charset val="136"/>
      </rPr>
      <t xml:space="preserve">建築、工程、技術檢測服務業
</t>
    </r>
    <r>
      <rPr>
        <sz val="6"/>
        <color indexed="8"/>
        <rFont val="Times New Roman"/>
        <family val="1"/>
      </rPr>
      <t>Architecture and Engineering Activities; Technical
Testing and Analysis</t>
    </r>
  </si>
  <si>
    <t>0.01%</t>
  </si>
  <si>
    <r>
      <rPr>
        <sz val="8"/>
        <color indexed="8"/>
        <rFont val="Arial Unicode MS"/>
        <family val="2"/>
        <charset val="136"/>
      </rPr>
      <t xml:space="preserve">關聯性產業服務業
</t>
    </r>
    <r>
      <rPr>
        <sz val="6"/>
        <color indexed="8"/>
        <rFont val="Times New Roman"/>
        <family val="1"/>
      </rPr>
      <t>Related Industry</t>
    </r>
  </si>
  <si>
    <t>2.17%</t>
  </si>
  <si>
    <r>
      <rPr>
        <sz val="8"/>
        <color indexed="8"/>
        <rFont val="Arial Unicode MS"/>
        <family val="2"/>
        <charset val="136"/>
      </rPr>
      <t xml:space="preserve">其他經核准之工業
</t>
    </r>
    <r>
      <rPr>
        <sz val="6"/>
        <color indexed="8"/>
        <rFont val="Times New Roman"/>
        <family val="1"/>
      </rPr>
      <t>Other industries approved for establishment</t>
    </r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</si>
  <si>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</si>
  <si>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>Statistics on Category of Industry---Staff</t>
    <phoneticPr fontId="2" type="noConversion"/>
  </si>
  <si>
    <t>中華民國109年4月</t>
    <phoneticPr fontId="12" type="noConversion"/>
  </si>
  <si>
    <t>Apr. 2020</t>
    <phoneticPr fontId="12" type="noConversion"/>
  </si>
  <si>
    <r>
      <t>Unit</t>
    </r>
    <r>
      <rPr>
        <sz val="10"/>
        <color indexed="8"/>
        <rFont val="Arial Unicode MS"/>
        <family val="1"/>
        <charset val="136"/>
      </rPr>
      <t xml:space="preserve">  ：Person</t>
    </r>
  </si>
  <si>
    <r>
      <t xml:space="preserve">事業種類
</t>
    </r>
    <r>
      <rPr>
        <sz val="10"/>
        <color indexed="8"/>
        <rFont val="Times New Roman"/>
        <family val="1"/>
      </rPr>
      <t>Category of Industry</t>
    </r>
  </si>
  <si>
    <r>
      <t xml:space="preserve">合計
</t>
    </r>
    <r>
      <rPr>
        <sz val="10"/>
        <color indexed="8"/>
        <rFont val="Times New Roman"/>
        <family val="1"/>
      </rPr>
      <t>Total</t>
    </r>
  </si>
  <si>
    <r>
      <t xml:space="preserve">楠梓園區
</t>
    </r>
    <r>
      <rPr>
        <sz val="10"/>
        <color indexed="8"/>
        <rFont val="Times New Roman"/>
        <family val="1"/>
      </rPr>
      <t>NEPZ</t>
    </r>
  </si>
  <si>
    <r>
      <t xml:space="preserve">高雄園區
</t>
    </r>
    <r>
      <rPr>
        <sz val="10"/>
        <color indexed="8"/>
        <rFont val="Times New Roman"/>
        <family val="1"/>
      </rPr>
      <t>KEPZ</t>
    </r>
  </si>
  <si>
    <r>
      <t xml:space="preserve">臺中園區
</t>
    </r>
    <r>
      <rPr>
        <sz val="10"/>
        <color indexed="8"/>
        <rFont val="Times New Roman"/>
        <family val="1"/>
      </rPr>
      <t>TEPZ</t>
    </r>
  </si>
  <si>
    <r>
      <t xml:space="preserve">中港園區
</t>
    </r>
    <r>
      <rPr>
        <sz val="10"/>
        <color indexed="8"/>
        <rFont val="Times New Roman"/>
        <family val="1"/>
      </rPr>
      <t>CEPZ</t>
    </r>
  </si>
  <si>
    <r>
      <t xml:space="preserve">屏東園區
</t>
    </r>
    <r>
      <rPr>
        <sz val="10"/>
        <color indexed="8"/>
        <rFont val="Times New Roman"/>
        <family val="1"/>
      </rPr>
      <t>PEPZ</t>
    </r>
  </si>
  <si>
    <r>
      <t xml:space="preserve">臨廣園區
</t>
    </r>
    <r>
      <rPr>
        <sz val="10"/>
        <color indexed="8"/>
        <rFont val="Times New Roman"/>
        <family val="1"/>
      </rPr>
      <t>CKSZ</t>
    </r>
  </si>
  <si>
    <r>
      <t xml:space="preserve">高軟園區
</t>
    </r>
    <r>
      <rPr>
        <sz val="10"/>
        <color indexed="8"/>
        <rFont val="Times New Roman"/>
        <family val="1"/>
      </rPr>
      <t>KSTP</t>
    </r>
  </si>
  <si>
    <r>
      <t xml:space="preserve">中軟園區
</t>
    </r>
    <r>
      <rPr>
        <sz val="10"/>
        <color indexed="8"/>
        <rFont val="Times New Roman"/>
        <family val="1"/>
      </rPr>
      <t>TSTP</t>
    </r>
    <phoneticPr fontId="12" type="noConversion"/>
  </si>
  <si>
    <r>
      <t xml:space="preserve">楠梓二園區
</t>
    </r>
    <r>
      <rPr>
        <sz val="10"/>
        <color indexed="8"/>
        <rFont val="Times New Roman"/>
        <family val="1"/>
      </rPr>
      <t>N2EPZ</t>
    </r>
  </si>
  <si>
    <r>
      <t xml:space="preserve">成功園區
</t>
    </r>
    <r>
      <rPr>
        <sz val="10"/>
        <color indexed="8"/>
        <rFont val="Times New Roman"/>
        <family val="1"/>
      </rPr>
      <t>HSZ</t>
    </r>
  </si>
  <si>
    <t>合計Total</t>
  </si>
  <si>
    <t>男Male</t>
  </si>
  <si>
    <t>女Female</t>
  </si>
  <si>
    <r>
      <t xml:space="preserve">合計
</t>
    </r>
    <r>
      <rPr>
        <sz val="8"/>
        <color indexed="8"/>
        <rFont val="Times New Roman"/>
        <family val="1"/>
      </rPr>
      <t>Total</t>
    </r>
  </si>
  <si>
    <r>
      <t xml:space="preserve">食品製造業
</t>
    </r>
    <r>
      <rPr>
        <sz val="8"/>
        <color indexed="8"/>
        <rFont val="Times New Roman"/>
        <family val="1"/>
      </rPr>
      <t>Food Manufacturing</t>
    </r>
  </si>
  <si>
    <r>
      <t xml:space="preserve">飲料製造業
</t>
    </r>
    <r>
      <rPr>
        <sz val="8"/>
        <color indexed="8"/>
        <rFont val="Times New Roman"/>
        <family val="1"/>
      </rPr>
      <t>Beverages Manufacturing</t>
    </r>
  </si>
  <si>
    <r>
      <t xml:space="preserve">紡織業
</t>
    </r>
    <r>
      <rPr>
        <sz val="8"/>
        <color indexed="8"/>
        <rFont val="Times New Roman"/>
        <family val="1"/>
      </rPr>
      <t>Manufacture of Textiles</t>
    </r>
  </si>
  <si>
    <r>
      <t xml:space="preserve">成衣及服飾品製造業
</t>
    </r>
    <r>
      <rPr>
        <sz val="8"/>
        <color indexed="8"/>
        <rFont val="Times New Roman"/>
        <family val="1"/>
      </rPr>
      <t>Wearing Apparel and Clothing Accessories
Manufacturing</t>
    </r>
  </si>
  <si>
    <r>
      <t xml:space="preserve">木竹製品製造業
</t>
    </r>
    <r>
      <rPr>
        <sz val="8"/>
        <color indexed="8"/>
        <rFont val="Times New Roman"/>
        <family val="1"/>
      </rPr>
      <t>Wood and Bamboo Products Manufacturing</t>
    </r>
  </si>
  <si>
    <r>
      <t xml:space="preserve">紙漿、紙及紙製品製造業
</t>
    </r>
    <r>
      <rPr>
        <sz val="8"/>
        <color indexed="8"/>
        <rFont val="Times New Roman"/>
        <family val="1"/>
      </rPr>
      <t>Pulp, Paper and Paper Products Manufacturing</t>
    </r>
  </si>
  <si>
    <r>
      <t xml:space="preserve">印刷及資料儲存媒體複製業
</t>
    </r>
    <r>
      <rPr>
        <sz val="8"/>
        <color indexed="8"/>
        <rFont val="Times New Roman"/>
        <family val="1"/>
      </rPr>
      <t>Printing and Reproduction of Recorded Media</t>
    </r>
  </si>
  <si>
    <r>
      <t xml:space="preserve">化學材料製造業
</t>
    </r>
    <r>
      <rPr>
        <sz val="8"/>
        <color indexed="8"/>
        <rFont val="Times New Roman"/>
        <family val="1"/>
      </rPr>
      <t>Chemical Material Manufacturing</t>
    </r>
  </si>
  <si>
    <r>
      <t xml:space="preserve">化學製品製造業
</t>
    </r>
    <r>
      <rPr>
        <sz val="8"/>
        <color indexed="8"/>
        <rFont val="Times New Roman"/>
        <family val="1"/>
      </rPr>
      <t>Chemical Products Manufacturing</t>
    </r>
  </si>
  <si>
    <r>
      <t xml:space="preserve">藥品製造業
</t>
    </r>
    <r>
      <rPr>
        <sz val="8"/>
        <color indexed="8"/>
        <rFont val="Times New Roman"/>
        <family val="1"/>
      </rPr>
      <t>Medical Goods Manufacturing</t>
    </r>
  </si>
  <si>
    <r>
      <t xml:space="preserve">橡膠製品製造業
</t>
    </r>
    <r>
      <rPr>
        <sz val="8"/>
        <color indexed="8"/>
        <rFont val="Times New Roman"/>
        <family val="1"/>
      </rPr>
      <t>Products Manufacturing</t>
    </r>
  </si>
  <si>
    <r>
      <t xml:space="preserve">塑膠製品製造業
</t>
    </r>
    <r>
      <rPr>
        <sz val="8"/>
        <color indexed="8"/>
        <rFont val="Times New Roman"/>
        <family val="1"/>
      </rPr>
      <t>Plastic Products Manufacturing</t>
    </r>
  </si>
  <si>
    <r>
      <t xml:space="preserve">非金屬礦物製品製造業
</t>
    </r>
    <r>
      <rPr>
        <sz val="8"/>
        <color indexed="8"/>
        <rFont val="Times New Roman"/>
        <family val="1"/>
      </rPr>
      <t>Non-metallic Mineral Products Manufacturing</t>
    </r>
  </si>
  <si>
    <r>
      <t xml:space="preserve">金屬製品製造業
</t>
    </r>
    <r>
      <rPr>
        <sz val="8"/>
        <color indexed="8"/>
        <rFont val="Times New Roman"/>
        <family val="1"/>
      </rPr>
      <t>Metal Products Manufacturing</t>
    </r>
  </si>
  <si>
    <r>
      <t xml:space="preserve">電子零組件製造業
</t>
    </r>
    <r>
      <rPr>
        <sz val="8"/>
        <color indexed="8"/>
        <rFont val="Times New Roman"/>
        <family val="1"/>
      </rPr>
      <t>Electronic Parts and Components Manufacturing</t>
    </r>
  </si>
  <si>
    <r>
      <t xml:space="preserve">電腦、電子及光學製品製造業
</t>
    </r>
    <r>
      <rPr>
        <sz val="8"/>
        <color indexed="8"/>
        <rFont val="Times New Roman"/>
        <family val="1"/>
      </rPr>
      <t>Computers, Electronic and Optical Products
Manufacturing</t>
    </r>
  </si>
  <si>
    <r>
      <t xml:space="preserve">電力設備製造業
</t>
    </r>
    <r>
      <rPr>
        <sz val="8"/>
        <color indexed="8"/>
        <rFont val="Times New Roman"/>
        <family val="1"/>
      </rPr>
      <t>Electrical Equipment Manufacturing</t>
    </r>
  </si>
  <si>
    <r>
      <t xml:space="preserve">機械設備製造業
</t>
    </r>
    <r>
      <rPr>
        <sz val="8"/>
        <color indexed="8"/>
        <rFont val="Times New Roman"/>
        <family val="1"/>
      </rPr>
      <t>Machinery and Equipment Manufacturing</t>
    </r>
  </si>
  <si>
    <r>
      <t xml:space="preserve">汽車及其零件製造業
</t>
    </r>
    <r>
      <rPr>
        <sz val="8"/>
        <color indexed="8"/>
        <rFont val="Times New Roman"/>
        <family val="1"/>
      </rPr>
      <t>Motor Vehicles and Parts Manufacturing</t>
    </r>
  </si>
  <si>
    <r>
      <t xml:space="preserve">其他運輸工具製造業
</t>
    </r>
    <r>
      <rPr>
        <sz val="8"/>
        <color indexed="8"/>
        <rFont val="Times New Roman"/>
        <family val="1"/>
      </rPr>
      <t>Other Transport Equipment Manufacturing</t>
    </r>
  </si>
  <si>
    <r>
      <t xml:space="preserve">其他製造業
</t>
    </r>
    <r>
      <rPr>
        <sz val="8"/>
        <color indexed="8"/>
        <rFont val="Times New Roman"/>
        <family val="1"/>
      </rPr>
      <t>Manufacturing Not Elsewhere Classified</t>
    </r>
  </si>
  <si>
    <r>
      <t xml:space="preserve">批發業
</t>
    </r>
    <r>
      <rPr>
        <sz val="8"/>
        <color indexed="8"/>
        <rFont val="Times New Roman"/>
        <family val="1"/>
      </rPr>
      <t>Trade</t>
    </r>
  </si>
  <si>
    <r>
      <t xml:space="preserve">倉儲業
</t>
    </r>
    <r>
      <rPr>
        <sz val="8"/>
        <color indexed="8"/>
        <rFont val="Times New Roman"/>
        <family val="1"/>
      </rPr>
      <t>Warehousing and Storage</t>
    </r>
  </si>
  <si>
    <r>
      <t xml:space="preserve">電腦程式設計、諮詢及相關服務業
</t>
    </r>
    <r>
      <rPr>
        <sz val="8"/>
        <color indexed="8"/>
        <rFont val="Times New Roman"/>
        <family val="1"/>
      </rPr>
      <t>Computer Systems Design Services</t>
    </r>
  </si>
  <si>
    <r>
      <t xml:space="preserve">資料處理及資訊供應服務業
</t>
    </r>
    <r>
      <rPr>
        <sz val="8"/>
        <color indexed="8"/>
        <rFont val="Times New Roman"/>
        <family val="1"/>
      </rPr>
      <t>Data Processing and Information Supply Services</t>
    </r>
  </si>
  <si>
    <r>
      <t xml:space="preserve">金融及保險業
</t>
    </r>
    <r>
      <rPr>
        <sz val="8"/>
        <color indexed="8"/>
        <rFont val="Times New Roman"/>
        <family val="1"/>
      </rPr>
      <t>Financial and Insurance Activities</t>
    </r>
  </si>
  <si>
    <r>
      <t xml:space="preserve">建築、工程、技術檢測服務業
</t>
    </r>
    <r>
      <rPr>
        <sz val="8"/>
        <color indexed="8"/>
        <rFont val="Times New Roman"/>
        <family val="1"/>
      </rPr>
      <t>Architecture and Engineering Activities; Technical
Testing and Analysis</t>
    </r>
  </si>
  <si>
    <r>
      <t xml:space="preserve">關聯性產業服務業
</t>
    </r>
    <r>
      <rPr>
        <sz val="8"/>
        <color indexed="8"/>
        <rFont val="Times New Roman"/>
        <family val="1"/>
      </rPr>
      <t>Related Industry</t>
    </r>
  </si>
  <si>
    <r>
      <t xml:space="preserve">其他經核准之工業
</t>
    </r>
    <r>
      <rPr>
        <sz val="8"/>
        <color indexed="8"/>
        <rFont val="Times New Roman"/>
        <family val="1"/>
      </rPr>
      <t>Other industries approved for establishment</t>
    </r>
  </si>
  <si>
    <t>科技產業園區區內事業受雇職員統計表-依性別及事業分類</t>
    <phoneticPr fontId="12" type="noConversion"/>
  </si>
  <si>
    <t>Statistics on Category of Industry - Staff</t>
  </si>
  <si>
    <t>列印日期  :</t>
    <phoneticPr fontId="12" type="noConversion"/>
  </si>
  <si>
    <t>110年6月8日</t>
  </si>
  <si>
    <t>中華民國110年4月</t>
  </si>
  <si>
    <t>Printed date :</t>
  </si>
  <si>
    <t>2021/6/8</t>
  </si>
  <si>
    <t>April, 2021</t>
  </si>
  <si>
    <t>Unit   ：Person</t>
  </si>
  <si>
    <t>事業種類
Category of Industry</t>
    <phoneticPr fontId="12" type="noConversion"/>
  </si>
  <si>
    <t xml:space="preserve">合計 </t>
    <phoneticPr fontId="12" type="noConversion"/>
  </si>
  <si>
    <t>前鎮園區</t>
  </si>
  <si>
    <t>潭子園區</t>
  </si>
  <si>
    <t>臺中港園區</t>
  </si>
  <si>
    <t>臨廣園區</t>
  </si>
  <si>
    <t>高軟園區</t>
  </si>
  <si>
    <t>中軟園區</t>
  </si>
  <si>
    <t>楠梓第二園區</t>
  </si>
  <si>
    <t>成功園區</t>
  </si>
  <si>
    <t>Total</t>
  </si>
  <si>
    <t>NTIP</t>
  </si>
  <si>
    <t>CTIP</t>
  </si>
  <si>
    <t>TTIP</t>
  </si>
  <si>
    <t>TPTIP</t>
  </si>
  <si>
    <t>PTIP</t>
  </si>
  <si>
    <t>LTIP</t>
  </si>
  <si>
    <t>KSTP</t>
  </si>
  <si>
    <t>TSTP</t>
  </si>
  <si>
    <t>NTIP2</t>
  </si>
  <si>
    <t>CLP</t>
  </si>
  <si>
    <t>合計 Total</t>
  </si>
  <si>
    <t>男Male</t>
    <phoneticPr fontId="12" type="noConversion"/>
  </si>
  <si>
    <t>女Female</t>
    <phoneticPr fontId="12" type="noConversion"/>
  </si>
  <si>
    <t>合計</t>
  </si>
  <si>
    <t>紡織業</t>
  </si>
  <si>
    <t>Manufacture of Textiles</t>
  </si>
  <si>
    <t>Products Manufacturing</t>
  </si>
  <si>
    <t>Metal Products Manufacturing</t>
  </si>
  <si>
    <t>電腦、電子及光學製品製造業</t>
  </si>
  <si>
    <t>Machinery and Equipment Manufacturing</t>
  </si>
  <si>
    <t>電腦程式設計、諮詢及相關服務業</t>
  </si>
  <si>
    <t>Computer Systems Design Services</t>
  </si>
  <si>
    <t>金融及保險業</t>
  </si>
  <si>
    <t>Financial and Insurance Activities</t>
  </si>
  <si>
    <t>建築、工程、技術檢測服務業</t>
  </si>
  <si>
    <t>Architecture and Engineering Activities; Technical Testing and Analysis</t>
  </si>
  <si>
    <t>關聯性產業服務業</t>
  </si>
  <si>
    <t>其他經核准之工業</t>
  </si>
  <si>
    <t>Other industries approved for establishment</t>
  </si>
  <si>
    <t xml:space="preserve">備註: 1.其他經核准工業：係指其他具有高科技、資本密集、高品質、高附加價值條件之一而經核准設立者。
           1.Other industries approved for establisment mean one of the following    high-tech,Capital-inthensive, high-quality,high-Value-added.
           2.倉儲、轉運業：係指倉儲、轉運業及貨物之組裝、重裝、檢測、整理、分類、分割、驗證與分銷業。
           2. Warehousing Transshipment: It includes Warehousing, transshipment, and composing, reassembling, examining, repairing  cutting, inspecting and distributing of  commodities.
           </t>
    <phoneticPr fontId="12" type="noConversion"/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</si>
  <si>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</si>
  <si>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>Statistics on Category of Industry---Staff</t>
    <phoneticPr fontId="2" type="noConversion"/>
  </si>
  <si>
    <t>中華民國111年4月</t>
    <phoneticPr fontId="12" type="noConversion"/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</si>
  <si>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</si>
  <si>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April, 2022</t>
    <phoneticPr fontId="12" type="noConversion"/>
  </si>
  <si>
    <t>Unit : Person</t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</si>
  <si>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</si>
  <si>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NTIP</t>
    </r>
    <phoneticPr fontId="2" type="noConversion"/>
  </si>
  <si>
    <r>
      <t>前鎮園區C</t>
    </r>
    <r>
      <rPr>
        <sz val="12"/>
        <rFont val="新細明體"/>
        <family val="1"/>
        <charset val="136"/>
      </rPr>
      <t>TIP</t>
    </r>
    <phoneticPr fontId="2" type="noConversion"/>
  </si>
  <si>
    <r>
      <t>潭子園區</t>
    </r>
    <r>
      <rPr>
        <sz val="12"/>
        <color indexed="8"/>
        <rFont val="Times New Roman"/>
        <family val="1"/>
      </rPr>
      <t>TTIP</t>
    </r>
    <phoneticPr fontId="2" type="noConversion"/>
  </si>
  <si>
    <r>
      <t>臺中港園區T</t>
    </r>
    <r>
      <rPr>
        <sz val="12"/>
        <rFont val="新細明體"/>
        <family val="1"/>
        <charset val="136"/>
      </rPr>
      <t>PTIP</t>
    </r>
    <phoneticPr fontId="2" type="noConversion"/>
  </si>
  <si>
    <r>
      <t>屏東園區</t>
    </r>
    <r>
      <rPr>
        <sz val="12"/>
        <rFont val="新細明體"/>
        <family val="1"/>
        <charset val="136"/>
      </rPr>
      <t>PTIP</t>
    </r>
    <phoneticPr fontId="2" type="noConversion"/>
  </si>
  <si>
    <r>
      <t>其他園區</t>
    </r>
    <r>
      <rPr>
        <sz val="12"/>
        <rFont val="新細明體"/>
        <family val="1"/>
        <charset val="136"/>
      </rPr>
      <t>CKLT</t>
    </r>
    <phoneticPr fontId="2" type="noConversion"/>
  </si>
  <si>
    <t>男</t>
    <phoneticPr fontId="2" type="noConversion"/>
  </si>
  <si>
    <t>女</t>
    <phoneticPr fontId="2" type="noConversion"/>
  </si>
  <si>
    <t>分配比</t>
    <phoneticPr fontId="2" type="noConversion"/>
  </si>
  <si>
    <t>Category of Industry</t>
    <phoneticPr fontId="2" type="noConversion"/>
  </si>
  <si>
    <t>Male</t>
    <phoneticPr fontId="2" type="noConversion"/>
  </si>
  <si>
    <t>Female</t>
    <phoneticPr fontId="2" type="noConversion"/>
  </si>
  <si>
    <t>%</t>
    <phoneticPr fontId="2" type="noConversion"/>
  </si>
  <si>
    <t>合計</t>
    <phoneticPr fontId="2" type="noConversion"/>
  </si>
  <si>
    <t>Total</t>
    <phoneticPr fontId="2" type="noConversion"/>
  </si>
  <si>
    <t>管理顧問業</t>
    <phoneticPr fontId="2" type="noConversion"/>
  </si>
  <si>
    <t>環境科技業</t>
    <phoneticPr fontId="2" type="noConversion"/>
  </si>
  <si>
    <t>Environment science and technology industry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</si>
  <si>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</si>
  <si>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 xml:space="preserve"> Other industries approved for establishment</t>
    <phoneticPr fontId="2" type="noConversion"/>
  </si>
  <si>
    <t>備註：其他園區含臨廣園區、成功園區、軟體園區。</t>
    <phoneticPr fontId="2" type="noConversion"/>
  </si>
  <si>
    <t xml:space="preserve">Remarks：CKLT includes LTIP、KSTP、TSTP、CLP。      </t>
    <phoneticPr fontId="2" type="noConversion"/>
  </si>
  <si>
    <t>中華民國112年4月</t>
    <phoneticPr fontId="12" type="noConversion"/>
  </si>
  <si>
    <t>April  2023</t>
    <phoneticPr fontId="1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</si>
</sst>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1" formatCode="_-* #,##0_-;\-* #,##0_-;_-* &quot;-&quot;_-;_-@_-"/>
    <numFmt numFmtId="176" formatCode="#,##0_);[Red]\(#,##0\)"/>
    <numFmt numFmtId="177" formatCode="#,##0_ "/>
    <numFmt numFmtId="178" formatCode="#,##0.00_ "/>
    <numFmt numFmtId="179" formatCode="#,###"/>
    <numFmt numFmtId="180" formatCode="\ * #,##0\ ;\-* #,##0\ ;\ * &quot;- &quot;;\ @\ "/>
  </numFmts>
  <fonts count="56">
    <font>
      <sz val="12"/>
      <name val="新細明體"/>
      <family val="1"/>
      <charset val="136"/>
    </font>
    <font>
      <sz val="12"/>
      <color indexed="8"/>
      <name val="新細明體"/>
      <family val="1"/>
      <charset val="136"/>
    </font>
    <font>
      <sz val="9"/>
      <name val="細明體"/>
      <family val="3"/>
      <charset val="136"/>
    </font>
    <font>
      <sz val="10"/>
      <color indexed="8"/>
      <name val="Arial"/>
      <family val="2"/>
    </font>
    <font>
      <sz val="10"/>
      <color indexed="8"/>
      <name val="細明體"/>
      <family val="3"/>
      <charset val="136"/>
    </font>
    <font>
      <sz val="14"/>
      <color indexed="8"/>
      <name val="新細明體"/>
      <family val="1"/>
      <charset val="136"/>
    </font>
    <font>
      <sz val="14"/>
      <color indexed="8"/>
      <name val="Times New Roman"/>
      <family val="1"/>
    </font>
    <font>
      <sz val="12"/>
      <color indexed="8"/>
      <name val="新細明體"/>
      <family val="1"/>
      <charset val="136"/>
    </font>
    <font>
      <sz val="10"/>
      <color indexed="8"/>
      <name val="新細明體"/>
      <family val="1"/>
      <charset val="136"/>
    </font>
    <font>
      <sz val="10"/>
      <color indexed="8"/>
      <name val="Times New Roman"/>
      <family val="1"/>
    </font>
    <font>
      <sz val="12"/>
      <color indexed="8"/>
      <name val="Times New Roman"/>
      <family val="1"/>
    </font>
    <font>
      <sz val="8"/>
      <color indexed="8"/>
      <name val="Times New Roman"/>
      <family val="1"/>
    </font>
    <font>
      <sz val="9"/>
      <name val="新細明體"/>
      <family val="1"/>
      <charset val="136"/>
    </font>
    <font>
      <sz val="12"/>
      <name val="新細明體"/>
      <family val="1"/>
      <charset val="136"/>
    </font>
    <font>
      <sz val="14"/>
      <color indexed="8"/>
      <name val="標楷體"/>
      <family val="4"/>
      <charset val="136"/>
    </font>
    <font>
      <sz val="12"/>
      <color indexed="8"/>
      <name val="標楷體"/>
      <family val="4"/>
      <charset val="136"/>
    </font>
    <font>
      <sz val="10"/>
      <color indexed="8"/>
      <name val="標楷體"/>
      <family val="4"/>
      <charset val="136"/>
    </font>
    <font>
      <sz val="12"/>
      <name val="標楷體"/>
      <family val="4"/>
      <charset val="136"/>
    </font>
    <font>
      <sz val="12"/>
      <name val="Arial Unicode MS"/>
      <family val="2"/>
      <charset val="136"/>
    </font>
    <font>
      <sz val="12"/>
      <name val="Verdana"/>
      <family val="2"/>
    </font>
    <font>
      <sz val="10"/>
      <name val="Arial Unicode MS"/>
      <family val="2"/>
      <charset val="136"/>
    </font>
    <font>
      <sz val="10"/>
      <color indexed="8"/>
      <name val="Arial Unicode MS"/>
      <family val="2"/>
      <charset val="136"/>
    </font>
    <font>
      <sz val="12"/>
      <name val="Times New Roman"/>
      <family val="1"/>
    </font>
    <font>
      <sz val="10"/>
      <name val="Times New Roman"/>
      <family val="1"/>
    </font>
    <font>
      <sz val="8"/>
      <name val="Arial Unicode MS"/>
      <family val="2"/>
      <charset val="136"/>
    </font>
    <font>
      <sz val="8"/>
      <color indexed="8"/>
      <name val="Arial Unicode MS"/>
      <family val="2"/>
      <charset val="136"/>
    </font>
    <font>
      <sz val="9"/>
      <name val="Times New Roman"/>
      <family val="1"/>
    </font>
    <font>
      <sz val="9"/>
      <color indexed="8"/>
      <name val="Times New Roman"/>
      <family val="1"/>
    </font>
    <font>
      <sz val="9"/>
      <color indexed="8"/>
      <name val="Arial Unicode MS"/>
      <family val="2"/>
      <charset val="136"/>
    </font>
    <font>
      <sz val="6"/>
      <color indexed="8"/>
      <name val="Times New Roman"/>
      <family val="1"/>
    </font>
    <font>
      <sz val="6"/>
      <color indexed="8"/>
      <name val="Arial Unicode MS"/>
      <family val="2"/>
      <charset val="136"/>
    </font>
    <font>
      <sz val="5"/>
      <color indexed="8"/>
      <name val="Times New Roman"/>
      <family val="1"/>
    </font>
    <font>
      <sz val="14"/>
      <color theme="1"/>
      <name val="新細明體"/>
      <family val="1"/>
      <charset val="136"/>
    </font>
    <font>
      <sz val="12"/>
      <color theme="1"/>
      <name val="新細明體"/>
      <family val="1"/>
      <charset val="136"/>
    </font>
    <font>
      <sz val="14"/>
      <color theme="1"/>
      <name val="Times New Roman"/>
      <family val="1"/>
    </font>
    <font>
      <sz val="12"/>
      <color theme="1"/>
      <name val="Arial Unicode MS"/>
      <family val="1"/>
      <charset val="136"/>
    </font>
    <font>
      <sz val="12"/>
      <color theme="1"/>
      <name val="細明體"/>
      <family val="3"/>
      <charset val="136"/>
    </font>
    <font>
      <sz val="12"/>
      <color theme="1"/>
      <name val="Verdana"/>
      <family val="2"/>
    </font>
    <font>
      <sz val="10"/>
      <color theme="1"/>
      <name val="Arial Unicode MS"/>
      <family val="1"/>
      <charset val="136"/>
    </font>
    <font>
      <sz val="10"/>
      <color theme="1"/>
      <name val="Arial"/>
      <family val="2"/>
    </font>
    <font>
      <sz val="12"/>
      <color theme="1"/>
      <name val="Times New Roman"/>
      <family val="1"/>
    </font>
    <font>
      <sz val="10"/>
      <color theme="1"/>
      <name val="Times New Roman"/>
      <family val="1"/>
    </font>
    <font>
      <sz val="10"/>
      <color indexed="8"/>
      <name val="Arial Unicode MS"/>
      <family val="1"/>
      <charset val="136"/>
    </font>
    <font>
      <sz val="8"/>
      <color theme="1"/>
      <name val="Arial Unicode MS"/>
      <family val="1"/>
      <charset val="136"/>
    </font>
    <font>
      <sz val="9"/>
      <color theme="1"/>
      <name val="Times New Roman"/>
      <family val="1"/>
    </font>
    <font>
      <sz val="12"/>
      <color theme="1"/>
      <name val="新細明體"/>
      <family val="1"/>
      <charset val="136"/>
      <scheme val="minor"/>
    </font>
    <font>
      <sz val="10"/>
      <name val="新細明體"/>
      <family val="1"/>
      <charset val="136"/>
    </font>
    <font>
      <sz val="10"/>
      <color rgb="FFFF0000"/>
      <name val="新細明體"/>
      <family val="1"/>
      <charset val="136"/>
    </font>
    <font>
      <sz val="12"/>
      <color indexed="9"/>
      <name val="新細明體"/>
      <family val="1"/>
      <charset val="136"/>
    </font>
    <font>
      <sz val="12"/>
      <color indexed="16"/>
      <name val="新細明體"/>
      <family val="1"/>
      <charset val="136"/>
    </font>
    <font>
      <sz val="12"/>
      <color indexed="23"/>
      <name val="新細明體"/>
      <family val="1"/>
      <charset val="136"/>
    </font>
    <font>
      <sz val="12"/>
      <color indexed="17"/>
      <name val="新細明體"/>
      <family val="1"/>
      <charset val="136"/>
    </font>
    <font>
      <u/>
      <sz val="12"/>
      <color indexed="12"/>
      <name val="新細明體"/>
      <family val="1"/>
      <charset val="136"/>
    </font>
    <font>
      <sz val="12"/>
      <color indexed="19"/>
      <name val="新細明體"/>
      <family val="1"/>
      <charset val="136"/>
    </font>
    <font>
      <sz val="12"/>
      <color indexed="63"/>
      <name val="新細明體"/>
      <family val="1"/>
      <charset val="136"/>
    </font>
    <font>
      <sz val="12"/>
      <color indexed="20"/>
      <name val="新細明體"/>
      <family val="1"/>
      <charset val="136"/>
    </font>
  </fonts>
  <fills count="11">
    <fill>
      <patternFill patternType="none"/>
    </fill>
    <fill>
      <patternFill patternType="gray125"/>
    </fill>
    <fill>
      <patternFill patternType="solid">
        <fgColor indexed="8"/>
        <bgColor indexed="58"/>
      </patternFill>
    </fill>
    <fill>
      <patternFill patternType="solid">
        <fgColor indexed="23"/>
        <bgColor indexed="55"/>
      </patternFill>
    </fill>
    <fill>
      <patternFill patternType="solid">
        <fgColor indexed="31"/>
        <bgColor indexed="47"/>
      </patternFill>
    </fill>
    <fill>
      <patternFill patternType="solid">
        <fgColor indexed="47"/>
        <bgColor indexed="31"/>
      </patternFill>
    </fill>
    <fill>
      <patternFill patternType="solid">
        <fgColor indexed="16"/>
        <bgColor indexed="10"/>
      </patternFill>
    </fill>
    <fill>
      <patternFill patternType="solid">
        <fgColor indexed="42"/>
        <bgColor indexed="27"/>
      </patternFill>
    </fill>
    <fill>
      <patternFill patternType="solid">
        <fgColor indexed="26"/>
        <bgColor indexed="9"/>
      </patternFill>
    </fill>
    <fill>
      <patternFill patternType="solid">
        <fgColor indexed="42"/>
      </patternFill>
    </fill>
    <fill>
      <patternFill patternType="solid">
        <fgColor indexed="45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</borders>
  <cellStyleXfs count="31">
    <xf numFmtId="0" fontId="0" fillId="0" borderId="0">
      <alignment vertical="top"/>
    </xf>
    <xf numFmtId="0" fontId="13" fillId="0" borderId="0">
      <alignment vertical="center"/>
    </xf>
    <xf numFmtId="0" fontId="3" fillId="0" borderId="0">
      <alignment vertical="top"/>
    </xf>
    <xf numFmtId="0" fontId="45" fillId="0" borderId="0">
      <alignment vertical="center"/>
    </xf>
    <xf numFmtId="0" fontId="13" fillId="0" borderId="0"/>
    <xf numFmtId="0" fontId="1" fillId="0" borderId="0" applyNumberFormat="0" applyFill="0" applyBorder="0" applyAlignment="0" applyProtection="0"/>
    <xf numFmtId="0" fontId="48" fillId="2" borderId="0" applyNumberFormat="0" applyBorder="0" applyAlignment="0" applyProtection="0"/>
    <xf numFmtId="0" fontId="48" fillId="3" borderId="0" applyNumberFormat="0" applyBorder="0" applyAlignment="0" applyProtection="0"/>
    <xf numFmtId="0" fontId="1" fillId="4" borderId="0" applyNumberFormat="0" applyBorder="0" applyAlignment="0" applyProtection="0"/>
    <xf numFmtId="0" fontId="49" fillId="5" borderId="0" applyNumberFormat="0" applyBorder="0" applyAlignment="0" applyProtection="0"/>
    <xf numFmtId="0" fontId="48" fillId="6" borderId="0" applyNumberFormat="0" applyBorder="0" applyAlignment="0" applyProtection="0"/>
    <xf numFmtId="0" fontId="50" fillId="0" borderId="0" applyNumberFormat="0" applyFill="0" applyBorder="0" applyAlignment="0" applyProtection="0"/>
    <xf numFmtId="0" fontId="51" fillId="7" borderId="0" applyNumberFormat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8" borderId="0" applyNumberFormat="0" applyBorder="0" applyAlignment="0" applyProtection="0"/>
    <xf numFmtId="0" fontId="54" fillId="8" borderId="26" applyNumberFormat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180" fontId="13" fillId="0" borderId="0" applyFill="0" applyBorder="0" applyAlignment="0" applyProtection="0"/>
    <xf numFmtId="0" fontId="51" fillId="9" borderId="0" applyNumberFormat="0" applyBorder="0" applyAlignment="0" applyProtection="0">
      <alignment vertical="center"/>
    </xf>
    <xf numFmtId="0" fontId="51" fillId="9" borderId="0" applyNumberFormat="0" applyBorder="0" applyAlignment="0" applyProtection="0">
      <alignment vertical="center"/>
    </xf>
    <xf numFmtId="0" fontId="51" fillId="9" borderId="0" applyNumberFormat="0" applyBorder="0" applyAlignment="0" applyProtection="0">
      <alignment vertical="center"/>
    </xf>
    <xf numFmtId="0" fontId="55" fillId="10" borderId="0" applyNumberFormat="0" applyBorder="0" applyAlignment="0" applyProtection="0">
      <alignment vertical="center"/>
    </xf>
    <xf numFmtId="0" fontId="55" fillId="10" borderId="0" applyNumberFormat="0" applyBorder="0" applyAlignment="0" applyProtection="0">
      <alignment vertical="center"/>
    </xf>
    <xf numFmtId="0" fontId="55" fillId="10" borderId="0" applyNumberFormat="0" applyBorder="0" applyAlignment="0" applyProtection="0">
      <alignment vertical="center"/>
    </xf>
    <xf numFmtId="0" fontId="13" fillId="0" borderId="0"/>
    <xf numFmtId="0" fontId="45" fillId="0" borderId="0">
      <alignment vertical="center"/>
    </xf>
  </cellStyleXfs>
  <cellXfs count="282">
    <xf numFmtId="0" fontId="0" fillId="0" borderId="0" xfId="0" applyAlignment="1"/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8" fillId="0" borderId="0" xfId="0" applyNumberFormat="1" applyFont="1" applyAlignment="1">
      <alignment horizontal="center" vertical="center"/>
    </xf>
    <xf numFmtId="0" fontId="8" fillId="0" borderId="1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10" fillId="0" borderId="3" xfId="0" applyFont="1" applyBorder="1" applyAlignment="1">
      <alignment horizontal="left" vertical="center" wrapText="1" indent="1"/>
    </xf>
    <xf numFmtId="3" fontId="10" fillId="0" borderId="2" xfId="0" applyNumberFormat="1" applyFont="1" applyBorder="1" applyAlignment="1">
      <alignment horizontal="center" vertical="center"/>
    </xf>
    <xf numFmtId="10" fontId="10" fillId="0" borderId="2" xfId="0" applyNumberFormat="1" applyFont="1" applyBorder="1" applyAlignment="1">
      <alignment horizontal="center" vertical="center"/>
    </xf>
    <xf numFmtId="0" fontId="8" fillId="0" borderId="4" xfId="0" applyFont="1" applyBorder="1" applyAlignment="1">
      <alignment horizontal="left" vertical="center" indent="1"/>
    </xf>
    <xf numFmtId="41" fontId="7" fillId="0" borderId="2" xfId="0" applyNumberFormat="1" applyFont="1" applyBorder="1" applyAlignment="1">
      <alignment horizontal="center" vertical="center"/>
    </xf>
    <xf numFmtId="0" fontId="10" fillId="0" borderId="3" xfId="0" applyFont="1" applyBorder="1" applyAlignment="1">
      <alignment horizontal="left" vertical="center" indent="1"/>
    </xf>
    <xf numFmtId="0" fontId="11" fillId="0" borderId="3" xfId="0" applyFont="1" applyBorder="1" applyAlignment="1">
      <alignment horizontal="left" vertical="center" wrapText="1" indent="1"/>
    </xf>
    <xf numFmtId="0" fontId="11" fillId="0" borderId="5" xfId="0" applyFont="1" applyBorder="1" applyAlignment="1">
      <alignment horizontal="left" vertical="center" wrapText="1" indent="1"/>
    </xf>
    <xf numFmtId="0" fontId="8" fillId="0" borderId="5" xfId="0" applyFont="1" applyBorder="1" applyAlignment="1">
      <alignment horizontal="left" vertical="center" indent="1"/>
    </xf>
    <xf numFmtId="0" fontId="4" fillId="0" borderId="4" xfId="0" applyFont="1" applyBorder="1" applyAlignment="1">
      <alignment horizontal="left" vertical="center" wrapText="1" indent="1"/>
    </xf>
    <xf numFmtId="0" fontId="7" fillId="0" borderId="0" xfId="0" applyFont="1" applyBorder="1" applyAlignment="1">
      <alignment horizontal="left" vertical="center"/>
    </xf>
    <xf numFmtId="0" fontId="7" fillId="0" borderId="0" xfId="0" applyFont="1" applyBorder="1" applyAlignment="1">
      <alignment horizontal="center" vertical="center"/>
    </xf>
    <xf numFmtId="0" fontId="4" fillId="0" borderId="5" xfId="0" applyFont="1" applyBorder="1" applyAlignment="1">
      <alignment horizontal="left" vertical="center" indent="1"/>
    </xf>
    <xf numFmtId="0" fontId="7" fillId="0" borderId="6" xfId="0" applyFont="1" applyBorder="1" applyAlignment="1">
      <alignment horizontal="center" vertical="center"/>
    </xf>
    <xf numFmtId="10" fontId="10" fillId="0" borderId="6" xfId="0" applyNumberFormat="1" applyFont="1" applyBorder="1" applyAlignment="1">
      <alignment horizontal="center" vertical="center"/>
    </xf>
    <xf numFmtId="0" fontId="8" fillId="0" borderId="0" xfId="0" applyNumberFormat="1" applyFont="1" applyBorder="1" applyAlignment="1">
      <alignment horizontal="center" vertical="center"/>
    </xf>
    <xf numFmtId="41" fontId="7" fillId="0" borderId="6" xfId="0" applyNumberFormat="1" applyFont="1" applyBorder="1" applyAlignment="1">
      <alignment horizontal="center" vertical="center"/>
    </xf>
    <xf numFmtId="0" fontId="11" fillId="0" borderId="7" xfId="0" applyFont="1" applyBorder="1" applyAlignment="1">
      <alignment horizontal="left" vertical="center" wrapText="1" indent="1"/>
    </xf>
    <xf numFmtId="41" fontId="7" fillId="0" borderId="8" xfId="0" applyNumberFormat="1" applyFont="1" applyBorder="1" applyAlignment="1">
      <alignment horizontal="center" vertical="center"/>
    </xf>
    <xf numFmtId="41" fontId="7" fillId="0" borderId="9" xfId="0" applyNumberFormat="1" applyFont="1" applyBorder="1" applyAlignment="1">
      <alignment horizontal="center" vertical="center"/>
    </xf>
    <xf numFmtId="0" fontId="15" fillId="0" borderId="0" xfId="1" applyFont="1" applyAlignment="1">
      <alignment horizontal="center" vertical="center"/>
    </xf>
    <xf numFmtId="0" fontId="16" fillId="0" borderId="1" xfId="1" applyNumberFormat="1" applyFont="1" applyBorder="1" applyAlignment="1">
      <alignment horizontal="center" vertical="center"/>
    </xf>
    <xf numFmtId="3" fontId="15" fillId="0" borderId="10" xfId="1" applyNumberFormat="1" applyFont="1" applyBorder="1" applyAlignment="1">
      <alignment horizontal="center" vertical="center"/>
    </xf>
    <xf numFmtId="10" fontId="15" fillId="0" borderId="10" xfId="1" applyNumberFormat="1" applyFont="1" applyBorder="1" applyAlignment="1">
      <alignment horizontal="center" vertical="center"/>
    </xf>
    <xf numFmtId="3" fontId="15" fillId="0" borderId="11" xfId="1" applyNumberFormat="1" applyFont="1" applyBorder="1" applyAlignment="1">
      <alignment horizontal="center" vertical="center"/>
    </xf>
    <xf numFmtId="10" fontId="15" fillId="0" borderId="11" xfId="1" applyNumberFormat="1" applyFont="1" applyBorder="1" applyAlignment="1">
      <alignment horizontal="center" vertical="center"/>
    </xf>
    <xf numFmtId="176" fontId="15" fillId="0" borderId="12" xfId="1" applyNumberFormat="1" applyFont="1" applyBorder="1" applyAlignment="1">
      <alignment vertical="center"/>
    </xf>
    <xf numFmtId="176" fontId="15" fillId="0" borderId="13" xfId="1" applyNumberFormat="1" applyFont="1" applyBorder="1" applyAlignment="1">
      <alignment vertical="center"/>
    </xf>
    <xf numFmtId="176" fontId="17" fillId="0" borderId="0" xfId="1" applyNumberFormat="1" applyFont="1" applyBorder="1">
      <alignment vertical="center"/>
    </xf>
    <xf numFmtId="176" fontId="15" fillId="0" borderId="0" xfId="1" applyNumberFormat="1" applyFont="1" applyBorder="1" applyAlignment="1">
      <alignment vertical="center"/>
    </xf>
    <xf numFmtId="177" fontId="17" fillId="0" borderId="0" xfId="1" applyNumberFormat="1" applyFont="1" applyBorder="1">
      <alignment vertical="center"/>
    </xf>
    <xf numFmtId="176" fontId="17" fillId="0" borderId="1" xfId="1" applyNumberFormat="1" applyFont="1" applyBorder="1">
      <alignment vertical="center"/>
    </xf>
    <xf numFmtId="176" fontId="15" fillId="0" borderId="1" xfId="1" applyNumberFormat="1" applyFont="1" applyBorder="1" applyAlignment="1">
      <alignment vertical="center"/>
    </xf>
    <xf numFmtId="177" fontId="17" fillId="0" borderId="1" xfId="1" applyNumberFormat="1" applyFont="1" applyBorder="1">
      <alignment vertical="center"/>
    </xf>
    <xf numFmtId="0" fontId="15" fillId="0" borderId="0" xfId="1" applyFont="1" applyBorder="1" applyAlignment="1">
      <alignment horizontal="left" vertical="center"/>
    </xf>
    <xf numFmtId="0" fontId="15" fillId="0" borderId="0" xfId="1" applyFont="1" applyBorder="1" applyAlignment="1">
      <alignment horizontal="center" vertical="center"/>
    </xf>
    <xf numFmtId="0" fontId="15" fillId="0" borderId="4" xfId="1" applyFont="1" applyFill="1" applyBorder="1" applyAlignment="1">
      <alignment horizontal="left" vertical="center" wrapText="1" indent="1"/>
    </xf>
    <xf numFmtId="0" fontId="16" fillId="0" borderId="5" xfId="1" applyFont="1" applyBorder="1" applyAlignment="1">
      <alignment horizontal="left" vertical="center" indent="1"/>
    </xf>
    <xf numFmtId="0" fontId="16" fillId="0" borderId="5" xfId="1" applyFont="1" applyBorder="1" applyAlignment="1">
      <alignment horizontal="left" vertical="center" wrapText="1" indent="1"/>
    </xf>
    <xf numFmtId="0" fontId="16" fillId="0" borderId="3" xfId="1" applyFont="1" applyBorder="1" applyAlignment="1">
      <alignment horizontal="left" vertical="center" indent="1"/>
    </xf>
    <xf numFmtId="41" fontId="7" fillId="0" borderId="14" xfId="0" applyNumberFormat="1" applyFont="1" applyBorder="1" applyAlignment="1">
      <alignment horizontal="center" vertical="center"/>
    </xf>
    <xf numFmtId="41" fontId="7" fillId="0" borderId="0" xfId="0" applyNumberFormat="1" applyFont="1" applyBorder="1" applyAlignment="1">
      <alignment horizontal="center" vertical="center"/>
    </xf>
    <xf numFmtId="41" fontId="7" fillId="0" borderId="15" xfId="0" applyNumberFormat="1" applyFont="1" applyBorder="1" applyAlignment="1">
      <alignment horizontal="center" vertical="center"/>
    </xf>
    <xf numFmtId="41" fontId="7" fillId="0" borderId="1" xfId="0" applyNumberFormat="1" applyFont="1" applyBorder="1" applyAlignment="1">
      <alignment horizontal="center" vertical="center"/>
    </xf>
    <xf numFmtId="10" fontId="15" fillId="0" borderId="6" xfId="1" applyNumberFormat="1" applyFont="1" applyBorder="1" applyAlignment="1">
      <alignment horizontal="center" vertical="center"/>
    </xf>
    <xf numFmtId="10" fontId="7" fillId="0" borderId="16" xfId="0" applyNumberFormat="1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41" fontId="1" fillId="0" borderId="2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9" fillId="0" borderId="3" xfId="0" applyFont="1" applyBorder="1" applyAlignment="1">
      <alignment horizontal="left" vertical="center" wrapText="1" indent="1"/>
    </xf>
    <xf numFmtId="3" fontId="9" fillId="0" borderId="2" xfId="0" applyNumberFormat="1" applyFont="1" applyBorder="1" applyAlignment="1">
      <alignment horizontal="center" vertical="center"/>
    </xf>
    <xf numFmtId="10" fontId="9" fillId="0" borderId="2" xfId="0" applyNumberFormat="1" applyFont="1" applyBorder="1" applyAlignment="1">
      <alignment horizontal="center" vertical="center"/>
    </xf>
    <xf numFmtId="0" fontId="9" fillId="0" borderId="3" xfId="0" applyFont="1" applyBorder="1" applyAlignment="1">
      <alignment horizontal="left" vertical="center" indent="1"/>
    </xf>
    <xf numFmtId="41" fontId="8" fillId="0" borderId="2" xfId="0" applyNumberFormat="1" applyFont="1" applyBorder="1" applyAlignment="1">
      <alignment horizontal="center" vertical="center"/>
    </xf>
    <xf numFmtId="0" fontId="9" fillId="0" borderId="5" xfId="0" applyFont="1" applyBorder="1" applyAlignment="1">
      <alignment horizontal="left" vertical="center" wrapText="1" indent="1"/>
    </xf>
    <xf numFmtId="0" fontId="8" fillId="0" borderId="0" xfId="0" applyFont="1" applyBorder="1" applyAlignment="1">
      <alignment horizontal="left" vertical="center"/>
    </xf>
    <xf numFmtId="0" fontId="8" fillId="0" borderId="0" xfId="0" applyFont="1" applyBorder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20" fillId="0" borderId="0" xfId="0" applyFont="1" applyAlignment="1">
      <alignment horizontal="left" vertical="center"/>
    </xf>
    <xf numFmtId="0" fontId="3" fillId="0" borderId="0" xfId="0" applyFont="1">
      <alignment vertical="top"/>
    </xf>
    <xf numFmtId="0" fontId="22" fillId="0" borderId="0" xfId="0" applyFont="1" applyAlignment="1">
      <alignment horizontal="left" vertical="center"/>
    </xf>
    <xf numFmtId="0" fontId="23" fillId="0" borderId="0" xfId="0" applyFont="1" applyAlignment="1">
      <alignment horizontal="left" vertical="center"/>
    </xf>
    <xf numFmtId="0" fontId="24" fillId="0" borderId="17" xfId="0" applyFont="1" applyBorder="1" applyAlignment="1">
      <alignment horizontal="left" vertical="center"/>
    </xf>
    <xf numFmtId="0" fontId="23" fillId="0" borderId="17" xfId="0" applyFont="1" applyBorder="1" applyAlignment="1">
      <alignment horizontal="left" vertical="center"/>
    </xf>
    <xf numFmtId="0" fontId="3" fillId="0" borderId="17" xfId="0" applyFont="1" applyBorder="1" applyAlignment="1">
      <alignment horizontal="left" vertical="center"/>
    </xf>
    <xf numFmtId="0" fontId="26" fillId="0" borderId="17" xfId="0" applyFont="1" applyBorder="1" applyAlignment="1">
      <alignment horizontal="left" vertical="center"/>
    </xf>
    <xf numFmtId="0" fontId="25" fillId="0" borderId="0" xfId="0" applyNumberFormat="1" applyFont="1" applyAlignment="1">
      <alignment horizontal="left" vertical="center"/>
    </xf>
    <xf numFmtId="0" fontId="0" fillId="0" borderId="0" xfId="0" applyNumberFormat="1" applyAlignment="1">
      <alignment vertical="center"/>
    </xf>
    <xf numFmtId="0" fontId="11" fillId="0" borderId="0" xfId="0" applyNumberFormat="1" applyFont="1" applyAlignment="1">
      <alignment horizontal="left" vertical="center"/>
    </xf>
    <xf numFmtId="0" fontId="25" fillId="0" borderId="24" xfId="0" applyNumberFormat="1" applyFont="1" applyBorder="1" applyAlignment="1">
      <alignment horizontal="left" vertical="center" wrapText="1"/>
    </xf>
    <xf numFmtId="0" fontId="29" fillId="0" borderId="24" xfId="0" applyNumberFormat="1" applyFont="1" applyBorder="1" applyAlignment="1">
      <alignment horizontal="left" vertical="center"/>
    </xf>
    <xf numFmtId="0" fontId="23" fillId="0" borderId="17" xfId="0" applyFont="1" applyBorder="1" applyAlignment="1">
      <alignment horizontal="left" vertical="top"/>
    </xf>
    <xf numFmtId="0" fontId="0" fillId="0" borderId="17" xfId="0" applyFont="1" applyBorder="1" applyAlignment="1">
      <alignment vertical="center"/>
    </xf>
    <xf numFmtId="0" fontId="0" fillId="0" borderId="0" xfId="0" applyNumberFormat="1" applyAlignment="1">
      <alignment horizontal="center" vertical="center"/>
    </xf>
    <xf numFmtId="0" fontId="9" fillId="0" borderId="17" xfId="0" applyFont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9" fillId="0" borderId="25" xfId="0" applyFont="1" applyFill="1" applyBorder="1" applyAlignment="1">
      <alignment horizontal="left" vertical="top"/>
    </xf>
    <xf numFmtId="10" fontId="0" fillId="0" borderId="0" xfId="0" applyNumberFormat="1" applyFont="1" applyAlignment="1">
      <alignment vertical="center"/>
    </xf>
    <xf numFmtId="0" fontId="0" fillId="0" borderId="24" xfId="0" applyFont="1" applyBorder="1" applyAlignment="1">
      <alignment vertical="center"/>
    </xf>
    <xf numFmtId="0" fontId="33" fillId="0" borderId="0" xfId="0" applyFont="1" applyAlignment="1">
      <alignment horizontal="center" vertical="center"/>
    </xf>
    <xf numFmtId="0" fontId="35" fillId="0" borderId="0" xfId="0" applyFont="1" applyAlignment="1">
      <alignment horizontal="left" vertical="center"/>
    </xf>
    <xf numFmtId="0" fontId="38" fillId="0" borderId="0" xfId="0" applyFont="1" applyAlignment="1">
      <alignment horizontal="left" vertical="center"/>
    </xf>
    <xf numFmtId="0" fontId="39" fillId="0" borderId="0" xfId="0" applyFont="1">
      <alignment vertical="top"/>
    </xf>
    <xf numFmtId="0" fontId="40" fillId="0" borderId="0" xfId="0" applyFont="1" applyAlignment="1">
      <alignment horizontal="left" vertical="center"/>
    </xf>
    <xf numFmtId="0" fontId="41" fillId="0" borderId="0" xfId="0" applyFont="1" applyAlignment="1">
      <alignment horizontal="left" vertical="center"/>
    </xf>
    <xf numFmtId="0" fontId="43" fillId="0" borderId="17" xfId="0" applyFont="1" applyBorder="1" applyAlignment="1">
      <alignment horizontal="left" vertical="center"/>
    </xf>
    <xf numFmtId="0" fontId="41" fillId="0" borderId="17" xfId="0" applyFont="1" applyBorder="1" applyAlignment="1">
      <alignment horizontal="left" vertical="center"/>
    </xf>
    <xf numFmtId="0" fontId="39" fillId="0" borderId="17" xfId="0" applyFont="1" applyBorder="1" applyAlignment="1">
      <alignment horizontal="left" vertical="center"/>
    </xf>
    <xf numFmtId="0" fontId="41" fillId="0" borderId="17" xfId="0" applyFont="1" applyBorder="1" applyAlignment="1">
      <alignment horizontal="center" vertical="center"/>
    </xf>
    <xf numFmtId="0" fontId="44" fillId="0" borderId="17" xfId="0" applyFont="1" applyBorder="1" applyAlignment="1">
      <alignment horizontal="center" vertical="center"/>
    </xf>
    <xf numFmtId="0" fontId="39" fillId="0" borderId="17" xfId="0" applyFont="1" applyBorder="1" applyAlignment="1">
      <alignment horizontal="center" vertical="center"/>
    </xf>
    <xf numFmtId="10" fontId="44" fillId="0" borderId="17" xfId="0" applyNumberFormat="1" applyFont="1" applyBorder="1" applyAlignment="1">
      <alignment horizontal="center" vertical="center"/>
    </xf>
    <xf numFmtId="0" fontId="46" fillId="0" borderId="0" xfId="3" applyFont="1">
      <alignment vertical="center"/>
    </xf>
    <xf numFmtId="49" fontId="46" fillId="0" borderId="0" xfId="3" applyNumberFormat="1" applyFont="1" applyAlignment="1">
      <alignment horizontal="left" vertical="center"/>
    </xf>
    <xf numFmtId="49" fontId="46" fillId="0" borderId="12" xfId="3" applyNumberFormat="1" applyFont="1" applyBorder="1" applyAlignment="1">
      <alignment horizontal="left" vertical="center"/>
    </xf>
    <xf numFmtId="49" fontId="46" fillId="0" borderId="4" xfId="3" applyNumberFormat="1" applyFont="1" applyBorder="1" applyAlignment="1">
      <alignment horizontal="left" vertical="center"/>
    </xf>
    <xf numFmtId="49" fontId="46" fillId="0" borderId="0" xfId="3" applyNumberFormat="1" applyFont="1" applyBorder="1" applyAlignment="1">
      <alignment horizontal="left" vertical="center"/>
    </xf>
    <xf numFmtId="0" fontId="45" fillId="0" borderId="0" xfId="3">
      <alignment vertical="center"/>
    </xf>
    <xf numFmtId="49" fontId="46" fillId="0" borderId="15" xfId="3" applyNumberFormat="1" applyFont="1" applyBorder="1" applyAlignment="1">
      <alignment horizontal="left" vertical="center"/>
    </xf>
    <xf numFmtId="49" fontId="46" fillId="0" borderId="3" xfId="3" applyNumberFormat="1" applyFont="1" applyBorder="1" applyAlignment="1">
      <alignment horizontal="left" vertical="center"/>
    </xf>
    <xf numFmtId="0" fontId="46" fillId="0" borderId="2" xfId="3" applyFont="1" applyBorder="1" applyAlignment="1">
      <alignment horizontal="center" vertical="center"/>
    </xf>
    <xf numFmtId="49" fontId="46" fillId="0" borderId="2" xfId="3" applyNumberFormat="1" applyFont="1" applyBorder="1" applyAlignment="1">
      <alignment horizontal="center" vertical="center"/>
    </xf>
    <xf numFmtId="49" fontId="46" fillId="0" borderId="0" xfId="3" applyNumberFormat="1" applyFont="1" applyBorder="1" applyAlignment="1">
      <alignment horizontal="center" vertical="center"/>
    </xf>
    <xf numFmtId="49" fontId="46" fillId="0" borderId="12" xfId="3" applyNumberFormat="1" applyFont="1" applyBorder="1" applyAlignment="1">
      <alignment vertical="center"/>
    </xf>
    <xf numFmtId="49" fontId="46" fillId="0" borderId="13" xfId="3" applyNumberFormat="1" applyFont="1" applyBorder="1" applyAlignment="1">
      <alignment vertical="center"/>
    </xf>
    <xf numFmtId="177" fontId="46" fillId="0" borderId="2" xfId="3" applyNumberFormat="1" applyFont="1" applyBorder="1">
      <alignment vertical="center"/>
    </xf>
    <xf numFmtId="178" fontId="46" fillId="0" borderId="2" xfId="3" applyNumberFormat="1" applyFont="1" applyBorder="1">
      <alignment vertical="center"/>
    </xf>
    <xf numFmtId="179" fontId="46" fillId="0" borderId="2" xfId="3" applyNumberFormat="1" applyFont="1" applyBorder="1">
      <alignment vertical="center"/>
    </xf>
    <xf numFmtId="179" fontId="46" fillId="0" borderId="0" xfId="3" applyNumberFormat="1" applyFont="1" applyBorder="1">
      <alignment vertical="center"/>
    </xf>
    <xf numFmtId="49" fontId="46" fillId="0" borderId="15" xfId="3" applyNumberFormat="1" applyFont="1" applyBorder="1" applyAlignment="1">
      <alignment vertical="center"/>
    </xf>
    <xf numFmtId="49" fontId="46" fillId="0" borderId="1" xfId="3" applyNumberFormat="1" applyFont="1" applyBorder="1" applyAlignment="1">
      <alignment vertical="center"/>
    </xf>
    <xf numFmtId="176" fontId="46" fillId="0" borderId="2" xfId="3" applyNumberFormat="1" applyFont="1" applyBorder="1">
      <alignment vertical="center"/>
    </xf>
    <xf numFmtId="0" fontId="46" fillId="0" borderId="2" xfId="3" applyFont="1" applyBorder="1">
      <alignment vertical="center"/>
    </xf>
    <xf numFmtId="49" fontId="46" fillId="0" borderId="3" xfId="3" applyNumberFormat="1" applyFont="1" applyBorder="1" applyAlignment="1">
      <alignment vertical="center"/>
    </xf>
    <xf numFmtId="49" fontId="46" fillId="0" borderId="14" xfId="3" applyNumberFormat="1" applyFont="1" applyBorder="1" applyAlignment="1">
      <alignment vertical="center"/>
    </xf>
    <xf numFmtId="49" fontId="46" fillId="0" borderId="0" xfId="3" applyNumberFormat="1" applyFont="1" applyBorder="1" applyAlignment="1">
      <alignment vertical="center"/>
    </xf>
    <xf numFmtId="0" fontId="1" fillId="0" borderId="0" xfId="4" applyFont="1" applyAlignment="1">
      <alignment horizontal="center" vertical="center"/>
    </xf>
    <xf numFmtId="0" fontId="5" fillId="0" borderId="0" xfId="4" applyFont="1" applyAlignment="1">
      <alignment horizontal="center" vertical="center"/>
    </xf>
    <xf numFmtId="0" fontId="8" fillId="0" borderId="0" xfId="4" applyNumberFormat="1" applyFont="1" applyAlignment="1">
      <alignment horizontal="center" vertical="center"/>
    </xf>
    <xf numFmtId="0" fontId="8" fillId="0" borderId="1" xfId="4" applyNumberFormat="1" applyFont="1" applyBorder="1" applyAlignment="1">
      <alignment horizontal="center" vertical="center"/>
    </xf>
    <xf numFmtId="0" fontId="1" fillId="0" borderId="2" xfId="4" applyFont="1" applyBorder="1" applyAlignment="1">
      <alignment horizontal="center" vertical="center"/>
    </xf>
    <xf numFmtId="10" fontId="4" fillId="0" borderId="2" xfId="4" applyNumberFormat="1" applyFont="1" applyBorder="1" applyAlignment="1">
      <alignment horizontal="center" vertical="center"/>
    </xf>
    <xf numFmtId="0" fontId="10" fillId="0" borderId="3" xfId="4" applyFont="1" applyBorder="1" applyAlignment="1">
      <alignment horizontal="center" vertical="center" wrapText="1"/>
    </xf>
    <xf numFmtId="3" fontId="10" fillId="0" borderId="2" xfId="4" applyNumberFormat="1" applyFont="1" applyBorder="1" applyAlignment="1">
      <alignment horizontal="center" vertical="center"/>
    </xf>
    <xf numFmtId="10" fontId="10" fillId="0" borderId="2" xfId="4" applyNumberFormat="1" applyFont="1" applyBorder="1" applyAlignment="1">
      <alignment horizontal="center" vertical="center"/>
    </xf>
    <xf numFmtId="0" fontId="8" fillId="0" borderId="4" xfId="4" applyFont="1" applyBorder="1" applyAlignment="1">
      <alignment horizontal="center" vertical="center"/>
    </xf>
    <xf numFmtId="0" fontId="10" fillId="0" borderId="3" xfId="4" applyFont="1" applyBorder="1" applyAlignment="1">
      <alignment horizontal="center" vertical="center"/>
    </xf>
    <xf numFmtId="41" fontId="1" fillId="0" borderId="2" xfId="4" applyNumberFormat="1" applyFont="1" applyBorder="1" applyAlignment="1">
      <alignment horizontal="center" vertical="center"/>
    </xf>
    <xf numFmtId="0" fontId="11" fillId="0" borderId="3" xfId="4" applyFont="1" applyBorder="1" applyAlignment="1">
      <alignment horizontal="center" vertical="center" wrapText="1"/>
    </xf>
    <xf numFmtId="0" fontId="4" fillId="0" borderId="5" xfId="4" applyFont="1" applyBorder="1" applyAlignment="1">
      <alignment horizontal="center" vertical="center"/>
    </xf>
    <xf numFmtId="0" fontId="11" fillId="0" borderId="5" xfId="4" applyFont="1" applyBorder="1" applyAlignment="1">
      <alignment horizontal="center" vertical="center" wrapText="1"/>
    </xf>
    <xf numFmtId="0" fontId="8" fillId="0" borderId="5" xfId="4" applyFont="1" applyBorder="1" applyAlignment="1">
      <alignment horizontal="center" vertical="center"/>
    </xf>
    <xf numFmtId="0" fontId="4" fillId="0" borderId="4" xfId="4" applyFont="1" applyBorder="1" applyAlignment="1">
      <alignment horizontal="center" vertical="center" wrapText="1"/>
    </xf>
    <xf numFmtId="0" fontId="47" fillId="0" borderId="5" xfId="4" applyFont="1" applyBorder="1" applyAlignment="1">
      <alignment horizontal="center" vertical="center"/>
    </xf>
    <xf numFmtId="0" fontId="1" fillId="0" borderId="0" xfId="4" applyFont="1" applyBorder="1" applyAlignment="1">
      <alignment horizontal="center" vertical="center"/>
    </xf>
    <xf numFmtId="10" fontId="1" fillId="0" borderId="0" xfId="4" applyNumberFormat="1" applyFont="1" applyBorder="1" applyAlignment="1">
      <alignment horizontal="center" vertical="center"/>
    </xf>
    <xf numFmtId="10" fontId="1" fillId="0" borderId="0" xfId="4" applyNumberFormat="1" applyFont="1" applyAlignment="1">
      <alignment horizontal="center" vertical="center"/>
    </xf>
    <xf numFmtId="177" fontId="1" fillId="0" borderId="2" xfId="4" applyNumberFormat="1" applyFont="1" applyBorder="1" applyAlignment="1">
      <alignment horizontal="center" vertical="center"/>
    </xf>
    <xf numFmtId="10" fontId="1" fillId="0" borderId="11" xfId="4" applyNumberFormat="1" applyFont="1" applyBorder="1" applyAlignment="1">
      <alignment horizontal="center" vertical="center"/>
    </xf>
    <xf numFmtId="10" fontId="1" fillId="0" borderId="16" xfId="4" applyNumberFormat="1" applyFont="1" applyBorder="1" applyAlignment="1">
      <alignment horizontal="center" vertical="center"/>
    </xf>
    <xf numFmtId="0" fontId="0" fillId="0" borderId="2" xfId="29" applyFont="1" applyBorder="1" applyAlignment="1">
      <alignment horizontal="center" vertical="center"/>
    </xf>
    <xf numFmtId="0" fontId="1" fillId="0" borderId="2" xfId="29" applyFont="1" applyBorder="1" applyAlignment="1">
      <alignment horizontal="center" vertical="center"/>
    </xf>
    <xf numFmtId="0" fontId="4" fillId="0" borderId="4" xfId="4" applyFont="1" applyBorder="1" applyAlignment="1">
      <alignment horizontal="center" vertical="center"/>
    </xf>
    <xf numFmtId="0" fontId="3" fillId="0" borderId="5" xfId="4" applyFont="1" applyBorder="1" applyAlignment="1">
      <alignment horizontal="center" vertical="center"/>
    </xf>
    <xf numFmtId="0" fontId="1" fillId="0" borderId="2" xfId="4" applyFont="1" applyBorder="1" applyAlignment="1">
      <alignment horizontal="center" vertical="center"/>
    </xf>
    <xf numFmtId="0" fontId="5" fillId="0" borderId="0" xfId="4" applyFont="1" applyBorder="1" applyAlignment="1">
      <alignment horizontal="center" vertical="center"/>
    </xf>
    <xf numFmtId="0" fontId="6" fillId="0" borderId="0" xfId="4" applyFont="1" applyBorder="1" applyAlignment="1">
      <alignment horizontal="center" vertical="center"/>
    </xf>
    <xf numFmtId="0" fontId="8" fillId="0" borderId="0" xfId="4" applyNumberFormat="1" applyFont="1" applyAlignment="1">
      <alignment horizontal="center" vertical="center"/>
    </xf>
    <xf numFmtId="0" fontId="4" fillId="0" borderId="0" xfId="4" applyFont="1" applyBorder="1" applyAlignment="1">
      <alignment horizontal="center" vertical="center" wrapText="1"/>
    </xf>
    <xf numFmtId="0" fontId="1" fillId="0" borderId="0" xfId="4" applyFont="1" applyAlignment="1">
      <alignment horizontal="center" vertical="center" wrapText="1"/>
    </xf>
    <xf numFmtId="0" fontId="8" fillId="0" borderId="1" xfId="4" applyNumberFormat="1" applyFont="1" applyBorder="1" applyAlignment="1">
      <alignment horizontal="center" vertical="center"/>
    </xf>
    <xf numFmtId="0" fontId="4" fillId="0" borderId="1" xfId="4" applyFont="1" applyBorder="1" applyAlignment="1">
      <alignment horizontal="center" vertical="center" wrapText="1"/>
    </xf>
    <xf numFmtId="0" fontId="1" fillId="0" borderId="1" xfId="4" applyFont="1" applyBorder="1" applyAlignment="1">
      <alignment horizontal="center" vertical="center" wrapText="1"/>
    </xf>
    <xf numFmtId="0" fontId="46" fillId="0" borderId="12" xfId="3" applyFont="1" applyBorder="1" applyAlignment="1">
      <alignment horizontal="center" vertical="center" wrapText="1"/>
    </xf>
    <xf numFmtId="0" fontId="46" fillId="0" borderId="13" xfId="3" applyFont="1" applyBorder="1" applyAlignment="1">
      <alignment horizontal="center" vertical="center" wrapText="1"/>
    </xf>
    <xf numFmtId="0" fontId="45" fillId="0" borderId="13" xfId="3" applyBorder="1" applyAlignment="1">
      <alignment vertical="center" wrapText="1"/>
    </xf>
    <xf numFmtId="0" fontId="45" fillId="0" borderId="4" xfId="3" applyBorder="1" applyAlignment="1">
      <alignment vertical="center" wrapText="1"/>
    </xf>
    <xf numFmtId="0" fontId="46" fillId="0" borderId="14" xfId="3" applyFont="1" applyBorder="1" applyAlignment="1">
      <alignment horizontal="center" vertical="center" wrapText="1"/>
    </xf>
    <xf numFmtId="0" fontId="46" fillId="0" borderId="0" xfId="3" applyFont="1" applyBorder="1" applyAlignment="1">
      <alignment horizontal="center" vertical="center" wrapText="1"/>
    </xf>
    <xf numFmtId="0" fontId="45" fillId="0" borderId="0" xfId="3" applyBorder="1" applyAlignment="1">
      <alignment vertical="center" wrapText="1"/>
    </xf>
    <xf numFmtId="0" fontId="45" fillId="0" borderId="5" xfId="3" applyBorder="1" applyAlignment="1">
      <alignment vertical="center" wrapText="1"/>
    </xf>
    <xf numFmtId="0" fontId="46" fillId="0" borderId="15" xfId="3" applyFont="1" applyBorder="1" applyAlignment="1">
      <alignment horizontal="center" vertical="center" wrapText="1"/>
    </xf>
    <xf numFmtId="0" fontId="46" fillId="0" borderId="1" xfId="3" applyFont="1" applyBorder="1" applyAlignment="1">
      <alignment horizontal="center" vertical="center" wrapText="1"/>
    </xf>
    <xf numFmtId="0" fontId="45" fillId="0" borderId="1" xfId="3" applyBorder="1" applyAlignment="1">
      <alignment vertical="center" wrapText="1"/>
    </xf>
    <xf numFmtId="0" fontId="45" fillId="0" borderId="3" xfId="3" applyBorder="1" applyAlignment="1">
      <alignment vertical="center" wrapText="1"/>
    </xf>
    <xf numFmtId="49" fontId="46" fillId="0" borderId="12" xfId="3" applyNumberFormat="1" applyFont="1" applyBorder="1" applyAlignment="1">
      <alignment horizontal="center" vertical="center"/>
    </xf>
    <xf numFmtId="49" fontId="46" fillId="0" borderId="4" xfId="3" applyNumberFormat="1" applyFont="1" applyBorder="1" applyAlignment="1">
      <alignment horizontal="center" vertical="center"/>
    </xf>
    <xf numFmtId="0" fontId="46" fillId="0" borderId="15" xfId="3" applyFont="1" applyBorder="1" applyAlignment="1">
      <alignment horizontal="center" vertical="center"/>
    </xf>
    <xf numFmtId="0" fontId="46" fillId="0" borderId="3" xfId="3" applyFont="1" applyBorder="1" applyAlignment="1">
      <alignment horizontal="center" vertical="center"/>
    </xf>
    <xf numFmtId="0" fontId="46" fillId="0" borderId="0" xfId="3" applyFont="1" applyAlignment="1">
      <alignment vertical="center" wrapText="1"/>
    </xf>
    <xf numFmtId="0" fontId="45" fillId="0" borderId="0" xfId="3" applyAlignment="1">
      <alignment vertical="center" wrapText="1"/>
    </xf>
    <xf numFmtId="0" fontId="38" fillId="0" borderId="17" xfId="0" applyFont="1" applyBorder="1" applyAlignment="1">
      <alignment horizontal="left" vertical="center" wrapText="1"/>
    </xf>
    <xf numFmtId="0" fontId="32" fillId="0" borderId="0" xfId="0" applyFont="1" applyBorder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25" fillId="0" borderId="24" xfId="0" applyNumberFormat="1" applyFont="1" applyBorder="1" applyAlignment="1">
      <alignment horizontal="left" vertical="center" wrapText="1"/>
    </xf>
    <xf numFmtId="0" fontId="30" fillId="0" borderId="24" xfId="0" applyNumberFormat="1" applyFont="1" applyBorder="1" applyAlignment="1">
      <alignment horizontal="left" vertical="center" wrapText="1"/>
    </xf>
    <xf numFmtId="0" fontId="28" fillId="0" borderId="0" xfId="0" applyNumberFormat="1" applyFont="1" applyAlignment="1">
      <alignment horizontal="center" vertical="center"/>
    </xf>
    <xf numFmtId="0" fontId="27" fillId="0" borderId="0" xfId="0" applyNumberFormat="1" applyFont="1" applyAlignment="1">
      <alignment horizontal="center" vertical="center"/>
    </xf>
    <xf numFmtId="0" fontId="25" fillId="0" borderId="24" xfId="0" applyNumberFormat="1" applyFont="1" applyBorder="1" applyAlignment="1">
      <alignment horizontal="left" vertical="center"/>
    </xf>
    <xf numFmtId="0" fontId="20" fillId="0" borderId="17" xfId="0" applyFont="1" applyBorder="1" applyAlignment="1">
      <alignment horizontal="left" vertical="center" wrapText="1"/>
    </xf>
    <xf numFmtId="0" fontId="5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177" fontId="1" fillId="0" borderId="2" xfId="0" applyNumberFormat="1" applyFont="1" applyBorder="1" applyAlignment="1">
      <alignment horizontal="center" vertical="center"/>
    </xf>
    <xf numFmtId="10" fontId="1" fillId="0" borderId="11" xfId="0" applyNumberFormat="1" applyFont="1" applyBorder="1" applyAlignment="1">
      <alignment horizontal="center" vertical="center"/>
    </xf>
    <xf numFmtId="10" fontId="1" fillId="0" borderId="16" xfId="0" applyNumberFormat="1" applyFont="1" applyBorder="1" applyAlignment="1">
      <alignment horizontal="center" vertical="center"/>
    </xf>
    <xf numFmtId="176" fontId="1" fillId="0" borderId="2" xfId="0" applyNumberFormat="1" applyFont="1" applyBorder="1" applyAlignment="1">
      <alignment horizontal="center" vertical="center"/>
    </xf>
    <xf numFmtId="0" fontId="8" fillId="0" borderId="0" xfId="0" applyNumberFormat="1" applyFont="1" applyAlignment="1">
      <alignment horizontal="center" vertical="center"/>
    </xf>
    <xf numFmtId="0" fontId="4" fillId="0" borderId="0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8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left" vertical="center" indent="1"/>
    </xf>
    <xf numFmtId="0" fontId="3" fillId="0" borderId="5" xfId="0" applyFont="1" applyBorder="1" applyAlignment="1">
      <alignment horizontal="left" vertical="center" indent="1"/>
    </xf>
    <xf numFmtId="0" fontId="1" fillId="0" borderId="2" xfId="0" applyFont="1" applyBorder="1" applyAlignment="1">
      <alignment horizontal="center" vertical="center"/>
    </xf>
    <xf numFmtId="177" fontId="8" fillId="0" borderId="2" xfId="0" applyNumberFormat="1" applyFont="1" applyBorder="1" applyAlignment="1">
      <alignment horizontal="center" vertical="center"/>
    </xf>
    <xf numFmtId="10" fontId="8" fillId="0" borderId="11" xfId="0" applyNumberFormat="1" applyFont="1" applyBorder="1" applyAlignment="1">
      <alignment horizontal="center" vertical="center"/>
    </xf>
    <xf numFmtId="10" fontId="8" fillId="0" borderId="16" xfId="0" applyNumberFormat="1" applyFont="1" applyBorder="1" applyAlignment="1">
      <alignment horizontal="center" vertical="center"/>
    </xf>
    <xf numFmtId="176" fontId="8" fillId="0" borderId="2" xfId="0" applyNumberFormat="1" applyFont="1" applyBorder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0" fontId="8" fillId="0" borderId="0" xfId="0" applyNumberFormat="1" applyFont="1" applyBorder="1" applyAlignment="1">
      <alignment horizontal="center" vertical="center"/>
    </xf>
    <xf numFmtId="177" fontId="7" fillId="0" borderId="2" xfId="0" applyNumberFormat="1" applyFont="1" applyBorder="1" applyAlignment="1">
      <alignment horizontal="center" vertical="center"/>
    </xf>
    <xf numFmtId="10" fontId="7" fillId="0" borderId="11" xfId="0" applyNumberFormat="1" applyFont="1" applyBorder="1" applyAlignment="1">
      <alignment horizontal="center" vertical="center"/>
    </xf>
    <xf numFmtId="10" fontId="7" fillId="0" borderId="16" xfId="0" applyNumberFormat="1" applyFont="1" applyBorder="1" applyAlignment="1">
      <alignment horizontal="center" vertical="center"/>
    </xf>
    <xf numFmtId="176" fontId="7" fillId="0" borderId="2" xfId="0" applyNumberFormat="1" applyFont="1" applyBorder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15" fillId="0" borderId="6" xfId="1" applyFont="1" applyBorder="1" applyAlignment="1">
      <alignment horizontal="center" vertical="center"/>
    </xf>
    <xf numFmtId="0" fontId="15" fillId="0" borderId="19" xfId="1" applyFont="1" applyBorder="1" applyAlignment="1">
      <alignment horizontal="center" vertical="center"/>
    </xf>
    <xf numFmtId="0" fontId="15" fillId="0" borderId="18" xfId="1" applyFont="1" applyBorder="1" applyAlignment="1">
      <alignment horizontal="center" vertical="center"/>
    </xf>
    <xf numFmtId="0" fontId="15" fillId="0" borderId="2" xfId="1" applyFont="1" applyBorder="1" applyAlignment="1">
      <alignment horizontal="center" vertical="center"/>
    </xf>
    <xf numFmtId="0" fontId="14" fillId="0" borderId="0" xfId="1" applyFont="1" applyBorder="1" applyAlignment="1">
      <alignment horizontal="center" vertical="center"/>
    </xf>
    <xf numFmtId="0" fontId="16" fillId="0" borderId="1" xfId="1" applyNumberFormat="1" applyFont="1" applyBorder="1" applyAlignment="1">
      <alignment horizontal="center" vertical="center"/>
    </xf>
    <xf numFmtId="0" fontId="16" fillId="0" borderId="1" xfId="1" applyFont="1" applyBorder="1" applyAlignment="1">
      <alignment horizontal="center" vertical="center" wrapText="1"/>
    </xf>
    <xf numFmtId="0" fontId="15" fillId="0" borderId="1" xfId="1" applyFont="1" applyBorder="1" applyAlignment="1">
      <alignment horizontal="center" vertical="center" wrapText="1"/>
    </xf>
    <xf numFmtId="0" fontId="16" fillId="0" borderId="18" xfId="1" applyFont="1" applyFill="1" applyBorder="1" applyAlignment="1">
      <alignment horizontal="left" vertical="center" indent="1"/>
    </xf>
    <xf numFmtId="0" fontId="0" fillId="0" borderId="0" xfId="0" applyBorder="1" applyAlignment="1"/>
    <xf numFmtId="0" fontId="0" fillId="0" borderId="1" xfId="0" applyBorder="1" applyAlignment="1"/>
    <xf numFmtId="0" fontId="8" fillId="0" borderId="0" xfId="0" applyFont="1" applyBorder="1" applyAlignment="1">
      <alignment horizontal="center" vertical="center" wrapText="1"/>
    </xf>
    <xf numFmtId="10" fontId="7" fillId="0" borderId="23" xfId="0" applyNumberFormat="1" applyFont="1" applyBorder="1" applyAlignment="1">
      <alignment horizontal="center" vertical="center"/>
    </xf>
    <xf numFmtId="0" fontId="7" fillId="0" borderId="2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left" vertical="center" indent="1"/>
    </xf>
    <xf numFmtId="176" fontId="7" fillId="0" borderId="6" xfId="0" applyNumberFormat="1" applyFont="1" applyBorder="1" applyAlignment="1">
      <alignment horizontal="center" vertical="center"/>
    </xf>
    <xf numFmtId="0" fontId="7" fillId="0" borderId="21" xfId="0" applyFont="1" applyBorder="1" applyAlignment="1">
      <alignment horizontal="center" vertical="center"/>
    </xf>
    <xf numFmtId="0" fontId="46" fillId="0" borderId="0" xfId="30" applyFont="1">
      <alignment vertical="center"/>
    </xf>
    <xf numFmtId="49" fontId="46" fillId="0" borderId="0" xfId="30" applyNumberFormat="1" applyFont="1" applyAlignment="1">
      <alignment horizontal="left" vertical="center"/>
    </xf>
    <xf numFmtId="0" fontId="46" fillId="0" borderId="12" xfId="30" applyFont="1" applyBorder="1" applyAlignment="1">
      <alignment horizontal="center" vertical="center" wrapText="1"/>
    </xf>
    <xf numFmtId="0" fontId="46" fillId="0" borderId="13" xfId="30" applyFont="1" applyBorder="1" applyAlignment="1">
      <alignment horizontal="center" vertical="center" wrapText="1"/>
    </xf>
    <xf numFmtId="0" fontId="45" fillId="0" borderId="13" xfId="30" applyBorder="1" applyAlignment="1">
      <alignment vertical="center" wrapText="1"/>
    </xf>
    <xf numFmtId="0" fontId="45" fillId="0" borderId="4" xfId="30" applyBorder="1" applyAlignment="1">
      <alignment vertical="center" wrapText="1"/>
    </xf>
    <xf numFmtId="49" fontId="46" fillId="0" borderId="12" xfId="30" applyNumberFormat="1" applyFont="1" applyBorder="1" applyAlignment="1">
      <alignment horizontal="center" vertical="center"/>
    </xf>
    <xf numFmtId="49" fontId="46" fillId="0" borderId="4" xfId="30" applyNumberFormat="1" applyFont="1" applyBorder="1" applyAlignment="1">
      <alignment horizontal="center" vertical="center"/>
    </xf>
    <xf numFmtId="49" fontId="46" fillId="0" borderId="12" xfId="30" applyNumberFormat="1" applyFont="1" applyBorder="1" applyAlignment="1">
      <alignment horizontal="left" vertical="center"/>
    </xf>
    <xf numFmtId="49" fontId="46" fillId="0" borderId="4" xfId="30" applyNumberFormat="1" applyFont="1" applyBorder="1" applyAlignment="1">
      <alignment horizontal="left" vertical="center"/>
    </xf>
    <xf numFmtId="0" fontId="45" fillId="0" borderId="0" xfId="30">
      <alignment vertical="center"/>
    </xf>
    <xf numFmtId="0" fontId="46" fillId="0" borderId="14" xfId="30" applyFont="1" applyBorder="1" applyAlignment="1">
      <alignment horizontal="center" vertical="center" wrapText="1"/>
    </xf>
    <xf numFmtId="0" fontId="46" fillId="0" borderId="0" xfId="30" applyFont="1" applyAlignment="1">
      <alignment horizontal="center" vertical="center" wrapText="1"/>
    </xf>
    <xf numFmtId="0" fontId="45" fillId="0" borderId="0" xfId="30" applyAlignment="1">
      <alignment vertical="center" wrapText="1"/>
    </xf>
    <xf numFmtId="0" fontId="45" fillId="0" borderId="5" xfId="30" applyBorder="1" applyAlignment="1">
      <alignment vertical="center" wrapText="1"/>
    </xf>
    <xf numFmtId="0" fontId="46" fillId="0" borderId="15" xfId="30" applyFont="1" applyBorder="1" applyAlignment="1">
      <alignment horizontal="center" vertical="center"/>
    </xf>
    <xf numFmtId="0" fontId="46" fillId="0" borderId="3" xfId="30" applyFont="1" applyBorder="1" applyAlignment="1">
      <alignment horizontal="center" vertical="center"/>
    </xf>
    <xf numFmtId="49" fontId="46" fillId="0" borderId="15" xfId="30" applyNumberFormat="1" applyFont="1" applyBorder="1" applyAlignment="1">
      <alignment horizontal="left" vertical="center"/>
    </xf>
    <xf numFmtId="49" fontId="46" fillId="0" borderId="3" xfId="30" applyNumberFormat="1" applyFont="1" applyBorder="1" applyAlignment="1">
      <alignment horizontal="left" vertical="center"/>
    </xf>
    <xf numFmtId="0" fontId="46" fillId="0" borderId="2" xfId="30" applyFont="1" applyBorder="1" applyAlignment="1">
      <alignment horizontal="center" vertical="center"/>
    </xf>
    <xf numFmtId="49" fontId="46" fillId="0" borderId="2" xfId="30" applyNumberFormat="1" applyFont="1" applyBorder="1" applyAlignment="1">
      <alignment horizontal="center" vertical="center"/>
    </xf>
    <xf numFmtId="49" fontId="46" fillId="0" borderId="0" xfId="30" applyNumberFormat="1" applyFont="1" applyAlignment="1">
      <alignment horizontal="center" vertical="center"/>
    </xf>
    <xf numFmtId="0" fontId="46" fillId="0" borderId="15" xfId="30" applyFont="1" applyBorder="1" applyAlignment="1">
      <alignment horizontal="center" vertical="center" wrapText="1"/>
    </xf>
    <xf numFmtId="0" fontId="46" fillId="0" borderId="1" xfId="30" applyFont="1" applyBorder="1" applyAlignment="1">
      <alignment horizontal="center" vertical="center" wrapText="1"/>
    </xf>
    <xf numFmtId="0" fontId="45" fillId="0" borderId="1" xfId="30" applyBorder="1" applyAlignment="1">
      <alignment vertical="center" wrapText="1"/>
    </xf>
    <xf numFmtId="0" fontId="45" fillId="0" borderId="3" xfId="30" applyBorder="1" applyAlignment="1">
      <alignment vertical="center" wrapText="1"/>
    </xf>
    <xf numFmtId="49" fontId="46" fillId="0" borderId="12" xfId="30" applyNumberFormat="1" applyFont="1" applyBorder="1">
      <alignment vertical="center"/>
    </xf>
    <xf numFmtId="49" fontId="46" fillId="0" borderId="13" xfId="30" applyNumberFormat="1" applyFont="1" applyBorder="1">
      <alignment vertical="center"/>
    </xf>
    <xf numFmtId="177" fontId="46" fillId="0" borderId="2" xfId="30" applyNumberFormat="1" applyFont="1" applyBorder="1">
      <alignment vertical="center"/>
    </xf>
    <xf numFmtId="10" fontId="46" fillId="0" borderId="2" xfId="30" applyNumberFormat="1" applyFont="1" applyBorder="1">
      <alignment vertical="center"/>
    </xf>
    <xf numFmtId="179" fontId="46" fillId="0" borderId="2" xfId="30" applyNumberFormat="1" applyFont="1" applyBorder="1">
      <alignment vertical="center"/>
    </xf>
    <xf numFmtId="179" fontId="46" fillId="0" borderId="0" xfId="30" applyNumberFormat="1" applyFont="1">
      <alignment vertical="center"/>
    </xf>
    <xf numFmtId="49" fontId="46" fillId="0" borderId="15" xfId="30" applyNumberFormat="1" applyFont="1" applyBorder="1">
      <alignment vertical="center"/>
    </xf>
    <xf numFmtId="49" fontId="46" fillId="0" borderId="1" xfId="30" applyNumberFormat="1" applyFont="1" applyBorder="1">
      <alignment vertical="center"/>
    </xf>
    <xf numFmtId="176" fontId="46" fillId="0" borderId="2" xfId="30" applyNumberFormat="1" applyFont="1" applyBorder="1">
      <alignment vertical="center"/>
    </xf>
    <xf numFmtId="0" fontId="46" fillId="0" borderId="2" xfId="30" applyFont="1" applyBorder="1">
      <alignment vertical="center"/>
    </xf>
    <xf numFmtId="49" fontId="46" fillId="0" borderId="3" xfId="30" applyNumberFormat="1" applyFont="1" applyBorder="1">
      <alignment vertical="center"/>
    </xf>
    <xf numFmtId="49" fontId="46" fillId="0" borderId="14" xfId="30" applyNumberFormat="1" applyFont="1" applyBorder="1">
      <alignment vertical="center"/>
    </xf>
    <xf numFmtId="49" fontId="46" fillId="0" borderId="0" xfId="30" applyNumberFormat="1" applyFont="1">
      <alignment vertical="center"/>
    </xf>
    <xf numFmtId="0" fontId="46" fillId="0" borderId="0" xfId="30" applyFont="1" applyAlignment="1">
      <alignment vertical="center" wrapText="1"/>
    </xf>
  </cellXfs>
  <cellStyles count="31">
    <cellStyle name="Accent" xfId="5" xr:uid="{00000000-0005-0000-0000-000000000000}"/>
    <cellStyle name="Accent 1" xfId="6" xr:uid="{00000000-0005-0000-0000-000001000000}"/>
    <cellStyle name="Accent 2" xfId="7" xr:uid="{00000000-0005-0000-0000-000002000000}"/>
    <cellStyle name="Accent 3" xfId="8" xr:uid="{00000000-0005-0000-0000-000003000000}"/>
    <cellStyle name="Bad" xfId="9" xr:uid="{00000000-0005-0000-0000-000004000000}"/>
    <cellStyle name="Error" xfId="10" xr:uid="{00000000-0005-0000-0000-000005000000}"/>
    <cellStyle name="Footnote" xfId="11" xr:uid="{00000000-0005-0000-0000-000006000000}"/>
    <cellStyle name="Good" xfId="12" xr:uid="{00000000-0005-0000-0000-000007000000}"/>
    <cellStyle name="Heading" xfId="13" xr:uid="{00000000-0005-0000-0000-000008000000}"/>
    <cellStyle name="Heading 1" xfId="14" xr:uid="{00000000-0005-0000-0000-000009000000}"/>
    <cellStyle name="Heading 2" xfId="15" xr:uid="{00000000-0005-0000-0000-00000A000000}"/>
    <cellStyle name="Hyperlink" xfId="16" xr:uid="{00000000-0005-0000-0000-00000B000000}"/>
    <cellStyle name="Neutral" xfId="17" xr:uid="{00000000-0005-0000-0000-00000C000000}"/>
    <cellStyle name="Note" xfId="18" xr:uid="{00000000-0005-0000-0000-00000D000000}"/>
    <cellStyle name="Status" xfId="19" xr:uid="{00000000-0005-0000-0000-00000E000000}"/>
    <cellStyle name="Text" xfId="20" xr:uid="{00000000-0005-0000-0000-00000F000000}"/>
    <cellStyle name="Warning" xfId="21" xr:uid="{00000000-0005-0000-0000-000010000000}"/>
    <cellStyle name="一般" xfId="0" builtinId="0"/>
    <cellStyle name="一般 2" xfId="1" xr:uid="{00000000-0005-0000-0000-000012000000}"/>
    <cellStyle name="一般 3" xfId="3" xr:uid="{00000000-0005-0000-0000-000013000000}"/>
    <cellStyle name="一般 4" xfId="4" xr:uid="{00000000-0005-0000-0000-000014000000}"/>
    <cellStyle name="一般 4 2" xfId="30" xr:uid="{1C84D716-3FFC-487C-B0EC-8EB5241EE232}"/>
    <cellStyle name="一般_0000-21-08" xfId="29" xr:uid="{00000000-0005-0000-0000-000015000000}"/>
    <cellStyle name="千分位[0] 2" xfId="22" xr:uid="{00000000-0005-0000-0000-000016000000}"/>
    <cellStyle name="好_0000-21-03" xfId="23" xr:uid="{00000000-0005-0000-0000-000017000000}"/>
    <cellStyle name="好_0000-21-04" xfId="24" xr:uid="{00000000-0005-0000-0000-000018000000}"/>
    <cellStyle name="好_0000-21-05" xfId="25" xr:uid="{00000000-0005-0000-0000-000019000000}"/>
    <cellStyle name="樣式 1" xfId="2" xr:uid="{00000000-0005-0000-0000-00001A000000}"/>
    <cellStyle name="壞_0000-21-03" xfId="26" xr:uid="{00000000-0005-0000-0000-00001B000000}"/>
    <cellStyle name="壞_0000-21-04" xfId="27" xr:uid="{00000000-0005-0000-0000-00001C000000}"/>
    <cellStyle name="壞_0000-21-05" xfId="28" xr:uid="{00000000-0005-0000-0000-00001D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calcChain" Target="calcChain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1120628GM-9&#21152;&#24037;&#21312;-1120509&#29256;%20(21-01~08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-21-01"/>
      <sheetName val="0000-21-02"/>
      <sheetName val="0000-21-03"/>
      <sheetName val="0000-21-04"/>
      <sheetName val="0000-21-05"/>
      <sheetName val="0000-21-06"/>
      <sheetName val="0000-21-07"/>
      <sheetName val="0000-21-0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45BA4A-4433-4618-8E37-8FA28CD0513E}">
  <dimension ref="A1:AC119"/>
  <sheetViews>
    <sheetView tabSelected="1" topLeftCell="D1" workbookViewId="0">
      <selection activeCell="D1" sqref="D1"/>
    </sheetView>
  </sheetViews>
  <sheetFormatPr defaultRowHeight="16.5"/>
  <cols>
    <col min="1" max="1" width="12" style="252" customWidth="1"/>
    <col min="2" max="2" width="6.375" style="252" customWidth="1"/>
    <col min="3" max="3" width="9" style="252"/>
    <col min="4" max="4" width="15.875" style="252" customWidth="1"/>
    <col min="5" max="5" width="10.25" style="252" customWidth="1"/>
    <col min="6" max="6" width="10.875" style="252" customWidth="1"/>
    <col min="7" max="7" width="9.875" style="252" customWidth="1"/>
    <col min="8" max="8" width="10.625" style="252" customWidth="1"/>
    <col min="9" max="9" width="9.5" style="252" customWidth="1"/>
    <col min="10" max="10" width="11.875" style="252" customWidth="1"/>
    <col min="11" max="11" width="10.875" style="252" customWidth="1"/>
    <col min="12" max="12" width="11.875" style="252" customWidth="1"/>
    <col min="13" max="13" width="9.75" style="252" customWidth="1"/>
    <col min="14" max="14" width="11.875" style="252" customWidth="1"/>
    <col min="15" max="15" width="10.25" style="252" customWidth="1"/>
    <col min="16" max="16" width="11.875" style="252" customWidth="1"/>
    <col min="17" max="17" width="10.875" style="252" customWidth="1"/>
    <col min="18" max="18" width="11.875" style="252" customWidth="1"/>
    <col min="19" max="19" width="10.875" style="252" customWidth="1"/>
    <col min="20" max="20" width="11.875" style="252" customWidth="1"/>
    <col min="21" max="21" width="10.875" style="252" customWidth="1"/>
    <col min="22" max="22" width="11.875" style="252" customWidth="1"/>
    <col min="23" max="23" width="10.875" style="252" customWidth="1"/>
    <col min="24" max="24" width="11.875" style="252" customWidth="1"/>
    <col min="25" max="25" width="10.875" style="252" customWidth="1"/>
    <col min="26" max="27" width="11.875" style="252" customWidth="1"/>
    <col min="28" max="28" width="10.875" style="252" customWidth="1"/>
    <col min="29" max="29" width="11.875" style="252" customWidth="1"/>
    <col min="30" max="256" width="9" style="252"/>
    <col min="257" max="257" width="12" style="252" customWidth="1"/>
    <col min="258" max="258" width="6.375" style="252" customWidth="1"/>
    <col min="259" max="259" width="9" style="252"/>
    <col min="260" max="260" width="15.875" style="252" customWidth="1"/>
    <col min="261" max="261" width="10.25" style="252" customWidth="1"/>
    <col min="262" max="262" width="10.875" style="252" customWidth="1"/>
    <col min="263" max="263" width="9.875" style="252" customWidth="1"/>
    <col min="264" max="264" width="10.625" style="252" customWidth="1"/>
    <col min="265" max="265" width="9.5" style="252" customWidth="1"/>
    <col min="266" max="266" width="11.875" style="252" customWidth="1"/>
    <col min="267" max="267" width="10.875" style="252" customWidth="1"/>
    <col min="268" max="268" width="11.875" style="252" customWidth="1"/>
    <col min="269" max="269" width="9.75" style="252" customWidth="1"/>
    <col min="270" max="270" width="11.875" style="252" customWidth="1"/>
    <col min="271" max="271" width="10.25" style="252" customWidth="1"/>
    <col min="272" max="272" width="11.875" style="252" customWidth="1"/>
    <col min="273" max="273" width="10.875" style="252" customWidth="1"/>
    <col min="274" max="274" width="11.875" style="252" customWidth="1"/>
    <col min="275" max="275" width="10.875" style="252" customWidth="1"/>
    <col min="276" max="276" width="11.875" style="252" customWidth="1"/>
    <col min="277" max="277" width="10.875" style="252" customWidth="1"/>
    <col min="278" max="278" width="11.875" style="252" customWidth="1"/>
    <col min="279" max="279" width="10.875" style="252" customWidth="1"/>
    <col min="280" max="280" width="11.875" style="252" customWidth="1"/>
    <col min="281" max="281" width="10.875" style="252" customWidth="1"/>
    <col min="282" max="283" width="11.875" style="252" customWidth="1"/>
    <col min="284" max="284" width="10.875" style="252" customWidth="1"/>
    <col min="285" max="285" width="11.875" style="252" customWidth="1"/>
    <col min="286" max="512" width="9" style="252"/>
    <col min="513" max="513" width="12" style="252" customWidth="1"/>
    <col min="514" max="514" width="6.375" style="252" customWidth="1"/>
    <col min="515" max="515" width="9" style="252"/>
    <col min="516" max="516" width="15.875" style="252" customWidth="1"/>
    <col min="517" max="517" width="10.25" style="252" customWidth="1"/>
    <col min="518" max="518" width="10.875" style="252" customWidth="1"/>
    <col min="519" max="519" width="9.875" style="252" customWidth="1"/>
    <col min="520" max="520" width="10.625" style="252" customWidth="1"/>
    <col min="521" max="521" width="9.5" style="252" customWidth="1"/>
    <col min="522" max="522" width="11.875" style="252" customWidth="1"/>
    <col min="523" max="523" width="10.875" style="252" customWidth="1"/>
    <col min="524" max="524" width="11.875" style="252" customWidth="1"/>
    <col min="525" max="525" width="9.75" style="252" customWidth="1"/>
    <col min="526" max="526" width="11.875" style="252" customWidth="1"/>
    <col min="527" max="527" width="10.25" style="252" customWidth="1"/>
    <col min="528" max="528" width="11.875" style="252" customWidth="1"/>
    <col min="529" max="529" width="10.875" style="252" customWidth="1"/>
    <col min="530" max="530" width="11.875" style="252" customWidth="1"/>
    <col min="531" max="531" width="10.875" style="252" customWidth="1"/>
    <col min="532" max="532" width="11.875" style="252" customWidth="1"/>
    <col min="533" max="533" width="10.875" style="252" customWidth="1"/>
    <col min="534" max="534" width="11.875" style="252" customWidth="1"/>
    <col min="535" max="535" width="10.875" style="252" customWidth="1"/>
    <col min="536" max="536" width="11.875" style="252" customWidth="1"/>
    <col min="537" max="537" width="10.875" style="252" customWidth="1"/>
    <col min="538" max="539" width="11.875" style="252" customWidth="1"/>
    <col min="540" max="540" width="10.875" style="252" customWidth="1"/>
    <col min="541" max="541" width="11.875" style="252" customWidth="1"/>
    <col min="542" max="768" width="9" style="252"/>
    <col min="769" max="769" width="12" style="252" customWidth="1"/>
    <col min="770" max="770" width="6.375" style="252" customWidth="1"/>
    <col min="771" max="771" width="9" style="252"/>
    <col min="772" max="772" width="15.875" style="252" customWidth="1"/>
    <col min="773" max="773" width="10.25" style="252" customWidth="1"/>
    <col min="774" max="774" width="10.875" style="252" customWidth="1"/>
    <col min="775" max="775" width="9.875" style="252" customWidth="1"/>
    <col min="776" max="776" width="10.625" style="252" customWidth="1"/>
    <col min="777" max="777" width="9.5" style="252" customWidth="1"/>
    <col min="778" max="778" width="11.875" style="252" customWidth="1"/>
    <col min="779" max="779" width="10.875" style="252" customWidth="1"/>
    <col min="780" max="780" width="11.875" style="252" customWidth="1"/>
    <col min="781" max="781" width="9.75" style="252" customWidth="1"/>
    <col min="782" max="782" width="11.875" style="252" customWidth="1"/>
    <col min="783" max="783" width="10.25" style="252" customWidth="1"/>
    <col min="784" max="784" width="11.875" style="252" customWidth="1"/>
    <col min="785" max="785" width="10.875" style="252" customWidth="1"/>
    <col min="786" max="786" width="11.875" style="252" customWidth="1"/>
    <col min="787" max="787" width="10.875" style="252" customWidth="1"/>
    <col min="788" max="788" width="11.875" style="252" customWidth="1"/>
    <col min="789" max="789" width="10.875" style="252" customWidth="1"/>
    <col min="790" max="790" width="11.875" style="252" customWidth="1"/>
    <col min="791" max="791" width="10.875" style="252" customWidth="1"/>
    <col min="792" max="792" width="11.875" style="252" customWidth="1"/>
    <col min="793" max="793" width="10.875" style="252" customWidth="1"/>
    <col min="794" max="795" width="11.875" style="252" customWidth="1"/>
    <col min="796" max="796" width="10.875" style="252" customWidth="1"/>
    <col min="797" max="797" width="11.875" style="252" customWidth="1"/>
    <col min="798" max="1024" width="9" style="252"/>
    <col min="1025" max="1025" width="12" style="252" customWidth="1"/>
    <col min="1026" max="1026" width="6.375" style="252" customWidth="1"/>
    <col min="1027" max="1027" width="9" style="252"/>
    <col min="1028" max="1028" width="15.875" style="252" customWidth="1"/>
    <col min="1029" max="1029" width="10.25" style="252" customWidth="1"/>
    <col min="1030" max="1030" width="10.875" style="252" customWidth="1"/>
    <col min="1031" max="1031" width="9.875" style="252" customWidth="1"/>
    <col min="1032" max="1032" width="10.625" style="252" customWidth="1"/>
    <col min="1033" max="1033" width="9.5" style="252" customWidth="1"/>
    <col min="1034" max="1034" width="11.875" style="252" customWidth="1"/>
    <col min="1035" max="1035" width="10.875" style="252" customWidth="1"/>
    <col min="1036" max="1036" width="11.875" style="252" customWidth="1"/>
    <col min="1037" max="1037" width="9.75" style="252" customWidth="1"/>
    <col min="1038" max="1038" width="11.875" style="252" customWidth="1"/>
    <col min="1039" max="1039" width="10.25" style="252" customWidth="1"/>
    <col min="1040" max="1040" width="11.875" style="252" customWidth="1"/>
    <col min="1041" max="1041" width="10.875" style="252" customWidth="1"/>
    <col min="1042" max="1042" width="11.875" style="252" customWidth="1"/>
    <col min="1043" max="1043" width="10.875" style="252" customWidth="1"/>
    <col min="1044" max="1044" width="11.875" style="252" customWidth="1"/>
    <col min="1045" max="1045" width="10.875" style="252" customWidth="1"/>
    <col min="1046" max="1046" width="11.875" style="252" customWidth="1"/>
    <col min="1047" max="1047" width="10.875" style="252" customWidth="1"/>
    <col min="1048" max="1048" width="11.875" style="252" customWidth="1"/>
    <col min="1049" max="1049" width="10.875" style="252" customWidth="1"/>
    <col min="1050" max="1051" width="11.875" style="252" customWidth="1"/>
    <col min="1052" max="1052" width="10.875" style="252" customWidth="1"/>
    <col min="1053" max="1053" width="11.875" style="252" customWidth="1"/>
    <col min="1054" max="1280" width="9" style="252"/>
    <col min="1281" max="1281" width="12" style="252" customWidth="1"/>
    <col min="1282" max="1282" width="6.375" style="252" customWidth="1"/>
    <col min="1283" max="1283" width="9" style="252"/>
    <col min="1284" max="1284" width="15.875" style="252" customWidth="1"/>
    <col min="1285" max="1285" width="10.25" style="252" customWidth="1"/>
    <col min="1286" max="1286" width="10.875" style="252" customWidth="1"/>
    <col min="1287" max="1287" width="9.875" style="252" customWidth="1"/>
    <col min="1288" max="1288" width="10.625" style="252" customWidth="1"/>
    <col min="1289" max="1289" width="9.5" style="252" customWidth="1"/>
    <col min="1290" max="1290" width="11.875" style="252" customWidth="1"/>
    <col min="1291" max="1291" width="10.875" style="252" customWidth="1"/>
    <col min="1292" max="1292" width="11.875" style="252" customWidth="1"/>
    <col min="1293" max="1293" width="9.75" style="252" customWidth="1"/>
    <col min="1294" max="1294" width="11.875" style="252" customWidth="1"/>
    <col min="1295" max="1295" width="10.25" style="252" customWidth="1"/>
    <col min="1296" max="1296" width="11.875" style="252" customWidth="1"/>
    <col min="1297" max="1297" width="10.875" style="252" customWidth="1"/>
    <col min="1298" max="1298" width="11.875" style="252" customWidth="1"/>
    <col min="1299" max="1299" width="10.875" style="252" customWidth="1"/>
    <col min="1300" max="1300" width="11.875" style="252" customWidth="1"/>
    <col min="1301" max="1301" width="10.875" style="252" customWidth="1"/>
    <col min="1302" max="1302" width="11.875" style="252" customWidth="1"/>
    <col min="1303" max="1303" width="10.875" style="252" customWidth="1"/>
    <col min="1304" max="1304" width="11.875" style="252" customWidth="1"/>
    <col min="1305" max="1305" width="10.875" style="252" customWidth="1"/>
    <col min="1306" max="1307" width="11.875" style="252" customWidth="1"/>
    <col min="1308" max="1308" width="10.875" style="252" customWidth="1"/>
    <col min="1309" max="1309" width="11.875" style="252" customWidth="1"/>
    <col min="1310" max="1536" width="9" style="252"/>
    <col min="1537" max="1537" width="12" style="252" customWidth="1"/>
    <col min="1538" max="1538" width="6.375" style="252" customWidth="1"/>
    <col min="1539" max="1539" width="9" style="252"/>
    <col min="1540" max="1540" width="15.875" style="252" customWidth="1"/>
    <col min="1541" max="1541" width="10.25" style="252" customWidth="1"/>
    <col min="1542" max="1542" width="10.875" style="252" customWidth="1"/>
    <col min="1543" max="1543" width="9.875" style="252" customWidth="1"/>
    <col min="1544" max="1544" width="10.625" style="252" customWidth="1"/>
    <col min="1545" max="1545" width="9.5" style="252" customWidth="1"/>
    <col min="1546" max="1546" width="11.875" style="252" customWidth="1"/>
    <col min="1547" max="1547" width="10.875" style="252" customWidth="1"/>
    <col min="1548" max="1548" width="11.875" style="252" customWidth="1"/>
    <col min="1549" max="1549" width="9.75" style="252" customWidth="1"/>
    <col min="1550" max="1550" width="11.875" style="252" customWidth="1"/>
    <col min="1551" max="1551" width="10.25" style="252" customWidth="1"/>
    <col min="1552" max="1552" width="11.875" style="252" customWidth="1"/>
    <col min="1553" max="1553" width="10.875" style="252" customWidth="1"/>
    <col min="1554" max="1554" width="11.875" style="252" customWidth="1"/>
    <col min="1555" max="1555" width="10.875" style="252" customWidth="1"/>
    <col min="1556" max="1556" width="11.875" style="252" customWidth="1"/>
    <col min="1557" max="1557" width="10.875" style="252" customWidth="1"/>
    <col min="1558" max="1558" width="11.875" style="252" customWidth="1"/>
    <col min="1559" max="1559" width="10.875" style="252" customWidth="1"/>
    <col min="1560" max="1560" width="11.875" style="252" customWidth="1"/>
    <col min="1561" max="1561" width="10.875" style="252" customWidth="1"/>
    <col min="1562" max="1563" width="11.875" style="252" customWidth="1"/>
    <col min="1564" max="1564" width="10.875" style="252" customWidth="1"/>
    <col min="1565" max="1565" width="11.875" style="252" customWidth="1"/>
    <col min="1566" max="1792" width="9" style="252"/>
    <col min="1793" max="1793" width="12" style="252" customWidth="1"/>
    <col min="1794" max="1794" width="6.375" style="252" customWidth="1"/>
    <col min="1795" max="1795" width="9" style="252"/>
    <col min="1796" max="1796" width="15.875" style="252" customWidth="1"/>
    <col min="1797" max="1797" width="10.25" style="252" customWidth="1"/>
    <col min="1798" max="1798" width="10.875" style="252" customWidth="1"/>
    <col min="1799" max="1799" width="9.875" style="252" customWidth="1"/>
    <col min="1800" max="1800" width="10.625" style="252" customWidth="1"/>
    <col min="1801" max="1801" width="9.5" style="252" customWidth="1"/>
    <col min="1802" max="1802" width="11.875" style="252" customWidth="1"/>
    <col min="1803" max="1803" width="10.875" style="252" customWidth="1"/>
    <col min="1804" max="1804" width="11.875" style="252" customWidth="1"/>
    <col min="1805" max="1805" width="9.75" style="252" customWidth="1"/>
    <col min="1806" max="1806" width="11.875" style="252" customWidth="1"/>
    <col min="1807" max="1807" width="10.25" style="252" customWidth="1"/>
    <col min="1808" max="1808" width="11.875" style="252" customWidth="1"/>
    <col min="1809" max="1809" width="10.875" style="252" customWidth="1"/>
    <col min="1810" max="1810" width="11.875" style="252" customWidth="1"/>
    <col min="1811" max="1811" width="10.875" style="252" customWidth="1"/>
    <col min="1812" max="1812" width="11.875" style="252" customWidth="1"/>
    <col min="1813" max="1813" width="10.875" style="252" customWidth="1"/>
    <col min="1814" max="1814" width="11.875" style="252" customWidth="1"/>
    <col min="1815" max="1815" width="10.875" style="252" customWidth="1"/>
    <col min="1816" max="1816" width="11.875" style="252" customWidth="1"/>
    <col min="1817" max="1817" width="10.875" style="252" customWidth="1"/>
    <col min="1818" max="1819" width="11.875" style="252" customWidth="1"/>
    <col min="1820" max="1820" width="10.875" style="252" customWidth="1"/>
    <col min="1821" max="1821" width="11.875" style="252" customWidth="1"/>
    <col min="1822" max="2048" width="9" style="252"/>
    <col min="2049" max="2049" width="12" style="252" customWidth="1"/>
    <col min="2050" max="2050" width="6.375" style="252" customWidth="1"/>
    <col min="2051" max="2051" width="9" style="252"/>
    <col min="2052" max="2052" width="15.875" style="252" customWidth="1"/>
    <col min="2053" max="2053" width="10.25" style="252" customWidth="1"/>
    <col min="2054" max="2054" width="10.875" style="252" customWidth="1"/>
    <col min="2055" max="2055" width="9.875" style="252" customWidth="1"/>
    <col min="2056" max="2056" width="10.625" style="252" customWidth="1"/>
    <col min="2057" max="2057" width="9.5" style="252" customWidth="1"/>
    <col min="2058" max="2058" width="11.875" style="252" customWidth="1"/>
    <col min="2059" max="2059" width="10.875" style="252" customWidth="1"/>
    <col min="2060" max="2060" width="11.875" style="252" customWidth="1"/>
    <col min="2061" max="2061" width="9.75" style="252" customWidth="1"/>
    <col min="2062" max="2062" width="11.875" style="252" customWidth="1"/>
    <col min="2063" max="2063" width="10.25" style="252" customWidth="1"/>
    <col min="2064" max="2064" width="11.875" style="252" customWidth="1"/>
    <col min="2065" max="2065" width="10.875" style="252" customWidth="1"/>
    <col min="2066" max="2066" width="11.875" style="252" customWidth="1"/>
    <col min="2067" max="2067" width="10.875" style="252" customWidth="1"/>
    <col min="2068" max="2068" width="11.875" style="252" customWidth="1"/>
    <col min="2069" max="2069" width="10.875" style="252" customWidth="1"/>
    <col min="2070" max="2070" width="11.875" style="252" customWidth="1"/>
    <col min="2071" max="2071" width="10.875" style="252" customWidth="1"/>
    <col min="2072" max="2072" width="11.875" style="252" customWidth="1"/>
    <col min="2073" max="2073" width="10.875" style="252" customWidth="1"/>
    <col min="2074" max="2075" width="11.875" style="252" customWidth="1"/>
    <col min="2076" max="2076" width="10.875" style="252" customWidth="1"/>
    <col min="2077" max="2077" width="11.875" style="252" customWidth="1"/>
    <col min="2078" max="2304" width="9" style="252"/>
    <col min="2305" max="2305" width="12" style="252" customWidth="1"/>
    <col min="2306" max="2306" width="6.375" style="252" customWidth="1"/>
    <col min="2307" max="2307" width="9" style="252"/>
    <col min="2308" max="2308" width="15.875" style="252" customWidth="1"/>
    <col min="2309" max="2309" width="10.25" style="252" customWidth="1"/>
    <col min="2310" max="2310" width="10.875" style="252" customWidth="1"/>
    <col min="2311" max="2311" width="9.875" style="252" customWidth="1"/>
    <col min="2312" max="2312" width="10.625" style="252" customWidth="1"/>
    <col min="2313" max="2313" width="9.5" style="252" customWidth="1"/>
    <col min="2314" max="2314" width="11.875" style="252" customWidth="1"/>
    <col min="2315" max="2315" width="10.875" style="252" customWidth="1"/>
    <col min="2316" max="2316" width="11.875" style="252" customWidth="1"/>
    <col min="2317" max="2317" width="9.75" style="252" customWidth="1"/>
    <col min="2318" max="2318" width="11.875" style="252" customWidth="1"/>
    <col min="2319" max="2319" width="10.25" style="252" customWidth="1"/>
    <col min="2320" max="2320" width="11.875" style="252" customWidth="1"/>
    <col min="2321" max="2321" width="10.875" style="252" customWidth="1"/>
    <col min="2322" max="2322" width="11.875" style="252" customWidth="1"/>
    <col min="2323" max="2323" width="10.875" style="252" customWidth="1"/>
    <col min="2324" max="2324" width="11.875" style="252" customWidth="1"/>
    <col min="2325" max="2325" width="10.875" style="252" customWidth="1"/>
    <col min="2326" max="2326" width="11.875" style="252" customWidth="1"/>
    <col min="2327" max="2327" width="10.875" style="252" customWidth="1"/>
    <col min="2328" max="2328" width="11.875" style="252" customWidth="1"/>
    <col min="2329" max="2329" width="10.875" style="252" customWidth="1"/>
    <col min="2330" max="2331" width="11.875" style="252" customWidth="1"/>
    <col min="2332" max="2332" width="10.875" style="252" customWidth="1"/>
    <col min="2333" max="2333" width="11.875" style="252" customWidth="1"/>
    <col min="2334" max="2560" width="9" style="252"/>
    <col min="2561" max="2561" width="12" style="252" customWidth="1"/>
    <col min="2562" max="2562" width="6.375" style="252" customWidth="1"/>
    <col min="2563" max="2563" width="9" style="252"/>
    <col min="2564" max="2564" width="15.875" style="252" customWidth="1"/>
    <col min="2565" max="2565" width="10.25" style="252" customWidth="1"/>
    <col min="2566" max="2566" width="10.875" style="252" customWidth="1"/>
    <col min="2567" max="2567" width="9.875" style="252" customWidth="1"/>
    <col min="2568" max="2568" width="10.625" style="252" customWidth="1"/>
    <col min="2569" max="2569" width="9.5" style="252" customWidth="1"/>
    <col min="2570" max="2570" width="11.875" style="252" customWidth="1"/>
    <col min="2571" max="2571" width="10.875" style="252" customWidth="1"/>
    <col min="2572" max="2572" width="11.875" style="252" customWidth="1"/>
    <col min="2573" max="2573" width="9.75" style="252" customWidth="1"/>
    <col min="2574" max="2574" width="11.875" style="252" customWidth="1"/>
    <col min="2575" max="2575" width="10.25" style="252" customWidth="1"/>
    <col min="2576" max="2576" width="11.875" style="252" customWidth="1"/>
    <col min="2577" max="2577" width="10.875" style="252" customWidth="1"/>
    <col min="2578" max="2578" width="11.875" style="252" customWidth="1"/>
    <col min="2579" max="2579" width="10.875" style="252" customWidth="1"/>
    <col min="2580" max="2580" width="11.875" style="252" customWidth="1"/>
    <col min="2581" max="2581" width="10.875" style="252" customWidth="1"/>
    <col min="2582" max="2582" width="11.875" style="252" customWidth="1"/>
    <col min="2583" max="2583" width="10.875" style="252" customWidth="1"/>
    <col min="2584" max="2584" width="11.875" style="252" customWidth="1"/>
    <col min="2585" max="2585" width="10.875" style="252" customWidth="1"/>
    <col min="2586" max="2587" width="11.875" style="252" customWidth="1"/>
    <col min="2588" max="2588" width="10.875" style="252" customWidth="1"/>
    <col min="2589" max="2589" width="11.875" style="252" customWidth="1"/>
    <col min="2590" max="2816" width="9" style="252"/>
    <col min="2817" max="2817" width="12" style="252" customWidth="1"/>
    <col min="2818" max="2818" width="6.375" style="252" customWidth="1"/>
    <col min="2819" max="2819" width="9" style="252"/>
    <col min="2820" max="2820" width="15.875" style="252" customWidth="1"/>
    <col min="2821" max="2821" width="10.25" style="252" customWidth="1"/>
    <col min="2822" max="2822" width="10.875" style="252" customWidth="1"/>
    <col min="2823" max="2823" width="9.875" style="252" customWidth="1"/>
    <col min="2824" max="2824" width="10.625" style="252" customWidth="1"/>
    <col min="2825" max="2825" width="9.5" style="252" customWidth="1"/>
    <col min="2826" max="2826" width="11.875" style="252" customWidth="1"/>
    <col min="2827" max="2827" width="10.875" style="252" customWidth="1"/>
    <col min="2828" max="2828" width="11.875" style="252" customWidth="1"/>
    <col min="2829" max="2829" width="9.75" style="252" customWidth="1"/>
    <col min="2830" max="2830" width="11.875" style="252" customWidth="1"/>
    <col min="2831" max="2831" width="10.25" style="252" customWidth="1"/>
    <col min="2832" max="2832" width="11.875" style="252" customWidth="1"/>
    <col min="2833" max="2833" width="10.875" style="252" customWidth="1"/>
    <col min="2834" max="2834" width="11.875" style="252" customWidth="1"/>
    <col min="2835" max="2835" width="10.875" style="252" customWidth="1"/>
    <col min="2836" max="2836" width="11.875" style="252" customWidth="1"/>
    <col min="2837" max="2837" width="10.875" style="252" customWidth="1"/>
    <col min="2838" max="2838" width="11.875" style="252" customWidth="1"/>
    <col min="2839" max="2839" width="10.875" style="252" customWidth="1"/>
    <col min="2840" max="2840" width="11.875" style="252" customWidth="1"/>
    <col min="2841" max="2841" width="10.875" style="252" customWidth="1"/>
    <col min="2842" max="2843" width="11.875" style="252" customWidth="1"/>
    <col min="2844" max="2844" width="10.875" style="252" customWidth="1"/>
    <col min="2845" max="2845" width="11.875" style="252" customWidth="1"/>
    <col min="2846" max="3072" width="9" style="252"/>
    <col min="3073" max="3073" width="12" style="252" customWidth="1"/>
    <col min="3074" max="3074" width="6.375" style="252" customWidth="1"/>
    <col min="3075" max="3075" width="9" style="252"/>
    <col min="3076" max="3076" width="15.875" style="252" customWidth="1"/>
    <col min="3077" max="3077" width="10.25" style="252" customWidth="1"/>
    <col min="3078" max="3078" width="10.875" style="252" customWidth="1"/>
    <col min="3079" max="3079" width="9.875" style="252" customWidth="1"/>
    <col min="3080" max="3080" width="10.625" style="252" customWidth="1"/>
    <col min="3081" max="3081" width="9.5" style="252" customWidth="1"/>
    <col min="3082" max="3082" width="11.875" style="252" customWidth="1"/>
    <col min="3083" max="3083" width="10.875" style="252" customWidth="1"/>
    <col min="3084" max="3084" width="11.875" style="252" customWidth="1"/>
    <col min="3085" max="3085" width="9.75" style="252" customWidth="1"/>
    <col min="3086" max="3086" width="11.875" style="252" customWidth="1"/>
    <col min="3087" max="3087" width="10.25" style="252" customWidth="1"/>
    <col min="3088" max="3088" width="11.875" style="252" customWidth="1"/>
    <col min="3089" max="3089" width="10.875" style="252" customWidth="1"/>
    <col min="3090" max="3090" width="11.875" style="252" customWidth="1"/>
    <col min="3091" max="3091" width="10.875" style="252" customWidth="1"/>
    <col min="3092" max="3092" width="11.875" style="252" customWidth="1"/>
    <col min="3093" max="3093" width="10.875" style="252" customWidth="1"/>
    <col min="3094" max="3094" width="11.875" style="252" customWidth="1"/>
    <col min="3095" max="3095" width="10.875" style="252" customWidth="1"/>
    <col min="3096" max="3096" width="11.875" style="252" customWidth="1"/>
    <col min="3097" max="3097" width="10.875" style="252" customWidth="1"/>
    <col min="3098" max="3099" width="11.875" style="252" customWidth="1"/>
    <col min="3100" max="3100" width="10.875" style="252" customWidth="1"/>
    <col min="3101" max="3101" width="11.875" style="252" customWidth="1"/>
    <col min="3102" max="3328" width="9" style="252"/>
    <col min="3329" max="3329" width="12" style="252" customWidth="1"/>
    <col min="3330" max="3330" width="6.375" style="252" customWidth="1"/>
    <col min="3331" max="3331" width="9" style="252"/>
    <col min="3332" max="3332" width="15.875" style="252" customWidth="1"/>
    <col min="3333" max="3333" width="10.25" style="252" customWidth="1"/>
    <col min="3334" max="3334" width="10.875" style="252" customWidth="1"/>
    <col min="3335" max="3335" width="9.875" style="252" customWidth="1"/>
    <col min="3336" max="3336" width="10.625" style="252" customWidth="1"/>
    <col min="3337" max="3337" width="9.5" style="252" customWidth="1"/>
    <col min="3338" max="3338" width="11.875" style="252" customWidth="1"/>
    <col min="3339" max="3339" width="10.875" style="252" customWidth="1"/>
    <col min="3340" max="3340" width="11.875" style="252" customWidth="1"/>
    <col min="3341" max="3341" width="9.75" style="252" customWidth="1"/>
    <col min="3342" max="3342" width="11.875" style="252" customWidth="1"/>
    <col min="3343" max="3343" width="10.25" style="252" customWidth="1"/>
    <col min="3344" max="3344" width="11.875" style="252" customWidth="1"/>
    <col min="3345" max="3345" width="10.875" style="252" customWidth="1"/>
    <col min="3346" max="3346" width="11.875" style="252" customWidth="1"/>
    <col min="3347" max="3347" width="10.875" style="252" customWidth="1"/>
    <col min="3348" max="3348" width="11.875" style="252" customWidth="1"/>
    <col min="3349" max="3349" width="10.875" style="252" customWidth="1"/>
    <col min="3350" max="3350" width="11.875" style="252" customWidth="1"/>
    <col min="3351" max="3351" width="10.875" style="252" customWidth="1"/>
    <col min="3352" max="3352" width="11.875" style="252" customWidth="1"/>
    <col min="3353" max="3353" width="10.875" style="252" customWidth="1"/>
    <col min="3354" max="3355" width="11.875" style="252" customWidth="1"/>
    <col min="3356" max="3356" width="10.875" style="252" customWidth="1"/>
    <col min="3357" max="3357" width="11.875" style="252" customWidth="1"/>
    <col min="3358" max="3584" width="9" style="252"/>
    <col min="3585" max="3585" width="12" style="252" customWidth="1"/>
    <col min="3586" max="3586" width="6.375" style="252" customWidth="1"/>
    <col min="3587" max="3587" width="9" style="252"/>
    <col min="3588" max="3588" width="15.875" style="252" customWidth="1"/>
    <col min="3589" max="3589" width="10.25" style="252" customWidth="1"/>
    <col min="3590" max="3590" width="10.875" style="252" customWidth="1"/>
    <col min="3591" max="3591" width="9.875" style="252" customWidth="1"/>
    <col min="3592" max="3592" width="10.625" style="252" customWidth="1"/>
    <col min="3593" max="3593" width="9.5" style="252" customWidth="1"/>
    <col min="3594" max="3594" width="11.875" style="252" customWidth="1"/>
    <col min="3595" max="3595" width="10.875" style="252" customWidth="1"/>
    <col min="3596" max="3596" width="11.875" style="252" customWidth="1"/>
    <col min="3597" max="3597" width="9.75" style="252" customWidth="1"/>
    <col min="3598" max="3598" width="11.875" style="252" customWidth="1"/>
    <col min="3599" max="3599" width="10.25" style="252" customWidth="1"/>
    <col min="3600" max="3600" width="11.875" style="252" customWidth="1"/>
    <col min="3601" max="3601" width="10.875" style="252" customWidth="1"/>
    <col min="3602" max="3602" width="11.875" style="252" customWidth="1"/>
    <col min="3603" max="3603" width="10.875" style="252" customWidth="1"/>
    <col min="3604" max="3604" width="11.875" style="252" customWidth="1"/>
    <col min="3605" max="3605" width="10.875" style="252" customWidth="1"/>
    <col min="3606" max="3606" width="11.875" style="252" customWidth="1"/>
    <col min="3607" max="3607" width="10.875" style="252" customWidth="1"/>
    <col min="3608" max="3608" width="11.875" style="252" customWidth="1"/>
    <col min="3609" max="3609" width="10.875" style="252" customWidth="1"/>
    <col min="3610" max="3611" width="11.875" style="252" customWidth="1"/>
    <col min="3612" max="3612" width="10.875" style="252" customWidth="1"/>
    <col min="3613" max="3613" width="11.875" style="252" customWidth="1"/>
    <col min="3614" max="3840" width="9" style="252"/>
    <col min="3841" max="3841" width="12" style="252" customWidth="1"/>
    <col min="3842" max="3842" width="6.375" style="252" customWidth="1"/>
    <col min="3843" max="3843" width="9" style="252"/>
    <col min="3844" max="3844" width="15.875" style="252" customWidth="1"/>
    <col min="3845" max="3845" width="10.25" style="252" customWidth="1"/>
    <col min="3846" max="3846" width="10.875" style="252" customWidth="1"/>
    <col min="3847" max="3847" width="9.875" style="252" customWidth="1"/>
    <col min="3848" max="3848" width="10.625" style="252" customWidth="1"/>
    <col min="3849" max="3849" width="9.5" style="252" customWidth="1"/>
    <col min="3850" max="3850" width="11.875" style="252" customWidth="1"/>
    <col min="3851" max="3851" width="10.875" style="252" customWidth="1"/>
    <col min="3852" max="3852" width="11.875" style="252" customWidth="1"/>
    <col min="3853" max="3853" width="9.75" style="252" customWidth="1"/>
    <col min="3854" max="3854" width="11.875" style="252" customWidth="1"/>
    <col min="3855" max="3855" width="10.25" style="252" customWidth="1"/>
    <col min="3856" max="3856" width="11.875" style="252" customWidth="1"/>
    <col min="3857" max="3857" width="10.875" style="252" customWidth="1"/>
    <col min="3858" max="3858" width="11.875" style="252" customWidth="1"/>
    <col min="3859" max="3859" width="10.875" style="252" customWidth="1"/>
    <col min="3860" max="3860" width="11.875" style="252" customWidth="1"/>
    <col min="3861" max="3861" width="10.875" style="252" customWidth="1"/>
    <col min="3862" max="3862" width="11.875" style="252" customWidth="1"/>
    <col min="3863" max="3863" width="10.875" style="252" customWidth="1"/>
    <col min="3864" max="3864" width="11.875" style="252" customWidth="1"/>
    <col min="3865" max="3865" width="10.875" style="252" customWidth="1"/>
    <col min="3866" max="3867" width="11.875" style="252" customWidth="1"/>
    <col min="3868" max="3868" width="10.875" style="252" customWidth="1"/>
    <col min="3869" max="3869" width="11.875" style="252" customWidth="1"/>
    <col min="3870" max="4096" width="9" style="252"/>
    <col min="4097" max="4097" width="12" style="252" customWidth="1"/>
    <col min="4098" max="4098" width="6.375" style="252" customWidth="1"/>
    <col min="4099" max="4099" width="9" style="252"/>
    <col min="4100" max="4100" width="15.875" style="252" customWidth="1"/>
    <col min="4101" max="4101" width="10.25" style="252" customWidth="1"/>
    <col min="4102" max="4102" width="10.875" style="252" customWidth="1"/>
    <col min="4103" max="4103" width="9.875" style="252" customWidth="1"/>
    <col min="4104" max="4104" width="10.625" style="252" customWidth="1"/>
    <col min="4105" max="4105" width="9.5" style="252" customWidth="1"/>
    <col min="4106" max="4106" width="11.875" style="252" customWidth="1"/>
    <col min="4107" max="4107" width="10.875" style="252" customWidth="1"/>
    <col min="4108" max="4108" width="11.875" style="252" customWidth="1"/>
    <col min="4109" max="4109" width="9.75" style="252" customWidth="1"/>
    <col min="4110" max="4110" width="11.875" style="252" customWidth="1"/>
    <col min="4111" max="4111" width="10.25" style="252" customWidth="1"/>
    <col min="4112" max="4112" width="11.875" style="252" customWidth="1"/>
    <col min="4113" max="4113" width="10.875" style="252" customWidth="1"/>
    <col min="4114" max="4114" width="11.875" style="252" customWidth="1"/>
    <col min="4115" max="4115" width="10.875" style="252" customWidth="1"/>
    <col min="4116" max="4116" width="11.875" style="252" customWidth="1"/>
    <col min="4117" max="4117" width="10.875" style="252" customWidth="1"/>
    <col min="4118" max="4118" width="11.875" style="252" customWidth="1"/>
    <col min="4119" max="4119" width="10.875" style="252" customWidth="1"/>
    <col min="4120" max="4120" width="11.875" style="252" customWidth="1"/>
    <col min="4121" max="4121" width="10.875" style="252" customWidth="1"/>
    <col min="4122" max="4123" width="11.875" style="252" customWidth="1"/>
    <col min="4124" max="4124" width="10.875" style="252" customWidth="1"/>
    <col min="4125" max="4125" width="11.875" style="252" customWidth="1"/>
    <col min="4126" max="4352" width="9" style="252"/>
    <col min="4353" max="4353" width="12" style="252" customWidth="1"/>
    <col min="4354" max="4354" width="6.375" style="252" customWidth="1"/>
    <col min="4355" max="4355" width="9" style="252"/>
    <col min="4356" max="4356" width="15.875" style="252" customWidth="1"/>
    <col min="4357" max="4357" width="10.25" style="252" customWidth="1"/>
    <col min="4358" max="4358" width="10.875" style="252" customWidth="1"/>
    <col min="4359" max="4359" width="9.875" style="252" customWidth="1"/>
    <col min="4360" max="4360" width="10.625" style="252" customWidth="1"/>
    <col min="4361" max="4361" width="9.5" style="252" customWidth="1"/>
    <col min="4362" max="4362" width="11.875" style="252" customWidth="1"/>
    <col min="4363" max="4363" width="10.875" style="252" customWidth="1"/>
    <col min="4364" max="4364" width="11.875" style="252" customWidth="1"/>
    <col min="4365" max="4365" width="9.75" style="252" customWidth="1"/>
    <col min="4366" max="4366" width="11.875" style="252" customWidth="1"/>
    <col min="4367" max="4367" width="10.25" style="252" customWidth="1"/>
    <col min="4368" max="4368" width="11.875" style="252" customWidth="1"/>
    <col min="4369" max="4369" width="10.875" style="252" customWidth="1"/>
    <col min="4370" max="4370" width="11.875" style="252" customWidth="1"/>
    <col min="4371" max="4371" width="10.875" style="252" customWidth="1"/>
    <col min="4372" max="4372" width="11.875" style="252" customWidth="1"/>
    <col min="4373" max="4373" width="10.875" style="252" customWidth="1"/>
    <col min="4374" max="4374" width="11.875" style="252" customWidth="1"/>
    <col min="4375" max="4375" width="10.875" style="252" customWidth="1"/>
    <col min="4376" max="4376" width="11.875" style="252" customWidth="1"/>
    <col min="4377" max="4377" width="10.875" style="252" customWidth="1"/>
    <col min="4378" max="4379" width="11.875" style="252" customWidth="1"/>
    <col min="4380" max="4380" width="10.875" style="252" customWidth="1"/>
    <col min="4381" max="4381" width="11.875" style="252" customWidth="1"/>
    <col min="4382" max="4608" width="9" style="252"/>
    <col min="4609" max="4609" width="12" style="252" customWidth="1"/>
    <col min="4610" max="4610" width="6.375" style="252" customWidth="1"/>
    <col min="4611" max="4611" width="9" style="252"/>
    <col min="4612" max="4612" width="15.875" style="252" customWidth="1"/>
    <col min="4613" max="4613" width="10.25" style="252" customWidth="1"/>
    <col min="4614" max="4614" width="10.875" style="252" customWidth="1"/>
    <col min="4615" max="4615" width="9.875" style="252" customWidth="1"/>
    <col min="4616" max="4616" width="10.625" style="252" customWidth="1"/>
    <col min="4617" max="4617" width="9.5" style="252" customWidth="1"/>
    <col min="4618" max="4618" width="11.875" style="252" customWidth="1"/>
    <col min="4619" max="4619" width="10.875" style="252" customWidth="1"/>
    <col min="4620" max="4620" width="11.875" style="252" customWidth="1"/>
    <col min="4621" max="4621" width="9.75" style="252" customWidth="1"/>
    <col min="4622" max="4622" width="11.875" style="252" customWidth="1"/>
    <col min="4623" max="4623" width="10.25" style="252" customWidth="1"/>
    <col min="4624" max="4624" width="11.875" style="252" customWidth="1"/>
    <col min="4625" max="4625" width="10.875" style="252" customWidth="1"/>
    <col min="4626" max="4626" width="11.875" style="252" customWidth="1"/>
    <col min="4627" max="4627" width="10.875" style="252" customWidth="1"/>
    <col min="4628" max="4628" width="11.875" style="252" customWidth="1"/>
    <col min="4629" max="4629" width="10.875" style="252" customWidth="1"/>
    <col min="4630" max="4630" width="11.875" style="252" customWidth="1"/>
    <col min="4631" max="4631" width="10.875" style="252" customWidth="1"/>
    <col min="4632" max="4632" width="11.875" style="252" customWidth="1"/>
    <col min="4633" max="4633" width="10.875" style="252" customWidth="1"/>
    <col min="4634" max="4635" width="11.875" style="252" customWidth="1"/>
    <col min="4636" max="4636" width="10.875" style="252" customWidth="1"/>
    <col min="4637" max="4637" width="11.875" style="252" customWidth="1"/>
    <col min="4638" max="4864" width="9" style="252"/>
    <col min="4865" max="4865" width="12" style="252" customWidth="1"/>
    <col min="4866" max="4866" width="6.375" style="252" customWidth="1"/>
    <col min="4867" max="4867" width="9" style="252"/>
    <col min="4868" max="4868" width="15.875" style="252" customWidth="1"/>
    <col min="4869" max="4869" width="10.25" style="252" customWidth="1"/>
    <col min="4870" max="4870" width="10.875" style="252" customWidth="1"/>
    <col min="4871" max="4871" width="9.875" style="252" customWidth="1"/>
    <col min="4872" max="4872" width="10.625" style="252" customWidth="1"/>
    <col min="4873" max="4873" width="9.5" style="252" customWidth="1"/>
    <col min="4874" max="4874" width="11.875" style="252" customWidth="1"/>
    <col min="4875" max="4875" width="10.875" style="252" customWidth="1"/>
    <col min="4876" max="4876" width="11.875" style="252" customWidth="1"/>
    <col min="4877" max="4877" width="9.75" style="252" customWidth="1"/>
    <col min="4878" max="4878" width="11.875" style="252" customWidth="1"/>
    <col min="4879" max="4879" width="10.25" style="252" customWidth="1"/>
    <col min="4880" max="4880" width="11.875" style="252" customWidth="1"/>
    <col min="4881" max="4881" width="10.875" style="252" customWidth="1"/>
    <col min="4882" max="4882" width="11.875" style="252" customWidth="1"/>
    <col min="4883" max="4883" width="10.875" style="252" customWidth="1"/>
    <col min="4884" max="4884" width="11.875" style="252" customWidth="1"/>
    <col min="4885" max="4885" width="10.875" style="252" customWidth="1"/>
    <col min="4886" max="4886" width="11.875" style="252" customWidth="1"/>
    <col min="4887" max="4887" width="10.875" style="252" customWidth="1"/>
    <col min="4888" max="4888" width="11.875" style="252" customWidth="1"/>
    <col min="4889" max="4889" width="10.875" style="252" customWidth="1"/>
    <col min="4890" max="4891" width="11.875" style="252" customWidth="1"/>
    <col min="4892" max="4892" width="10.875" style="252" customWidth="1"/>
    <col min="4893" max="4893" width="11.875" style="252" customWidth="1"/>
    <col min="4894" max="5120" width="9" style="252"/>
    <col min="5121" max="5121" width="12" style="252" customWidth="1"/>
    <col min="5122" max="5122" width="6.375" style="252" customWidth="1"/>
    <col min="5123" max="5123" width="9" style="252"/>
    <col min="5124" max="5124" width="15.875" style="252" customWidth="1"/>
    <col min="5125" max="5125" width="10.25" style="252" customWidth="1"/>
    <col min="5126" max="5126" width="10.875" style="252" customWidth="1"/>
    <col min="5127" max="5127" width="9.875" style="252" customWidth="1"/>
    <col min="5128" max="5128" width="10.625" style="252" customWidth="1"/>
    <col min="5129" max="5129" width="9.5" style="252" customWidth="1"/>
    <col min="5130" max="5130" width="11.875" style="252" customWidth="1"/>
    <col min="5131" max="5131" width="10.875" style="252" customWidth="1"/>
    <col min="5132" max="5132" width="11.875" style="252" customWidth="1"/>
    <col min="5133" max="5133" width="9.75" style="252" customWidth="1"/>
    <col min="5134" max="5134" width="11.875" style="252" customWidth="1"/>
    <col min="5135" max="5135" width="10.25" style="252" customWidth="1"/>
    <col min="5136" max="5136" width="11.875" style="252" customWidth="1"/>
    <col min="5137" max="5137" width="10.875" style="252" customWidth="1"/>
    <col min="5138" max="5138" width="11.875" style="252" customWidth="1"/>
    <col min="5139" max="5139" width="10.875" style="252" customWidth="1"/>
    <col min="5140" max="5140" width="11.875" style="252" customWidth="1"/>
    <col min="5141" max="5141" width="10.875" style="252" customWidth="1"/>
    <col min="5142" max="5142" width="11.875" style="252" customWidth="1"/>
    <col min="5143" max="5143" width="10.875" style="252" customWidth="1"/>
    <col min="5144" max="5144" width="11.875" style="252" customWidth="1"/>
    <col min="5145" max="5145" width="10.875" style="252" customWidth="1"/>
    <col min="5146" max="5147" width="11.875" style="252" customWidth="1"/>
    <col min="5148" max="5148" width="10.875" style="252" customWidth="1"/>
    <col min="5149" max="5149" width="11.875" style="252" customWidth="1"/>
    <col min="5150" max="5376" width="9" style="252"/>
    <col min="5377" max="5377" width="12" style="252" customWidth="1"/>
    <col min="5378" max="5378" width="6.375" style="252" customWidth="1"/>
    <col min="5379" max="5379" width="9" style="252"/>
    <col min="5380" max="5380" width="15.875" style="252" customWidth="1"/>
    <col min="5381" max="5381" width="10.25" style="252" customWidth="1"/>
    <col min="5382" max="5382" width="10.875" style="252" customWidth="1"/>
    <col min="5383" max="5383" width="9.875" style="252" customWidth="1"/>
    <col min="5384" max="5384" width="10.625" style="252" customWidth="1"/>
    <col min="5385" max="5385" width="9.5" style="252" customWidth="1"/>
    <col min="5386" max="5386" width="11.875" style="252" customWidth="1"/>
    <col min="5387" max="5387" width="10.875" style="252" customWidth="1"/>
    <col min="5388" max="5388" width="11.875" style="252" customWidth="1"/>
    <col min="5389" max="5389" width="9.75" style="252" customWidth="1"/>
    <col min="5390" max="5390" width="11.875" style="252" customWidth="1"/>
    <col min="5391" max="5391" width="10.25" style="252" customWidth="1"/>
    <col min="5392" max="5392" width="11.875" style="252" customWidth="1"/>
    <col min="5393" max="5393" width="10.875" style="252" customWidth="1"/>
    <col min="5394" max="5394" width="11.875" style="252" customWidth="1"/>
    <col min="5395" max="5395" width="10.875" style="252" customWidth="1"/>
    <col min="5396" max="5396" width="11.875" style="252" customWidth="1"/>
    <col min="5397" max="5397" width="10.875" style="252" customWidth="1"/>
    <col min="5398" max="5398" width="11.875" style="252" customWidth="1"/>
    <col min="5399" max="5399" width="10.875" style="252" customWidth="1"/>
    <col min="5400" max="5400" width="11.875" style="252" customWidth="1"/>
    <col min="5401" max="5401" width="10.875" style="252" customWidth="1"/>
    <col min="5402" max="5403" width="11.875" style="252" customWidth="1"/>
    <col min="5404" max="5404" width="10.875" style="252" customWidth="1"/>
    <col min="5405" max="5405" width="11.875" style="252" customWidth="1"/>
    <col min="5406" max="5632" width="9" style="252"/>
    <col min="5633" max="5633" width="12" style="252" customWidth="1"/>
    <col min="5634" max="5634" width="6.375" style="252" customWidth="1"/>
    <col min="5635" max="5635" width="9" style="252"/>
    <col min="5636" max="5636" width="15.875" style="252" customWidth="1"/>
    <col min="5637" max="5637" width="10.25" style="252" customWidth="1"/>
    <col min="5638" max="5638" width="10.875" style="252" customWidth="1"/>
    <col min="5639" max="5639" width="9.875" style="252" customWidth="1"/>
    <col min="5640" max="5640" width="10.625" style="252" customWidth="1"/>
    <col min="5641" max="5641" width="9.5" style="252" customWidth="1"/>
    <col min="5642" max="5642" width="11.875" style="252" customWidth="1"/>
    <col min="5643" max="5643" width="10.875" style="252" customWidth="1"/>
    <col min="5644" max="5644" width="11.875" style="252" customWidth="1"/>
    <col min="5645" max="5645" width="9.75" style="252" customWidth="1"/>
    <col min="5646" max="5646" width="11.875" style="252" customWidth="1"/>
    <col min="5647" max="5647" width="10.25" style="252" customWidth="1"/>
    <col min="5648" max="5648" width="11.875" style="252" customWidth="1"/>
    <col min="5649" max="5649" width="10.875" style="252" customWidth="1"/>
    <col min="5650" max="5650" width="11.875" style="252" customWidth="1"/>
    <col min="5651" max="5651" width="10.875" style="252" customWidth="1"/>
    <col min="5652" max="5652" width="11.875" style="252" customWidth="1"/>
    <col min="5653" max="5653" width="10.875" style="252" customWidth="1"/>
    <col min="5654" max="5654" width="11.875" style="252" customWidth="1"/>
    <col min="5655" max="5655" width="10.875" style="252" customWidth="1"/>
    <col min="5656" max="5656" width="11.875" style="252" customWidth="1"/>
    <col min="5657" max="5657" width="10.875" style="252" customWidth="1"/>
    <col min="5658" max="5659" width="11.875" style="252" customWidth="1"/>
    <col min="5660" max="5660" width="10.875" style="252" customWidth="1"/>
    <col min="5661" max="5661" width="11.875" style="252" customWidth="1"/>
    <col min="5662" max="5888" width="9" style="252"/>
    <col min="5889" max="5889" width="12" style="252" customWidth="1"/>
    <col min="5890" max="5890" width="6.375" style="252" customWidth="1"/>
    <col min="5891" max="5891" width="9" style="252"/>
    <col min="5892" max="5892" width="15.875" style="252" customWidth="1"/>
    <col min="5893" max="5893" width="10.25" style="252" customWidth="1"/>
    <col min="5894" max="5894" width="10.875" style="252" customWidth="1"/>
    <col min="5895" max="5895" width="9.875" style="252" customWidth="1"/>
    <col min="5896" max="5896" width="10.625" style="252" customWidth="1"/>
    <col min="5897" max="5897" width="9.5" style="252" customWidth="1"/>
    <col min="5898" max="5898" width="11.875" style="252" customWidth="1"/>
    <col min="5899" max="5899" width="10.875" style="252" customWidth="1"/>
    <col min="5900" max="5900" width="11.875" style="252" customWidth="1"/>
    <col min="5901" max="5901" width="9.75" style="252" customWidth="1"/>
    <col min="5902" max="5902" width="11.875" style="252" customWidth="1"/>
    <col min="5903" max="5903" width="10.25" style="252" customWidth="1"/>
    <col min="5904" max="5904" width="11.875" style="252" customWidth="1"/>
    <col min="5905" max="5905" width="10.875" style="252" customWidth="1"/>
    <col min="5906" max="5906" width="11.875" style="252" customWidth="1"/>
    <col min="5907" max="5907" width="10.875" style="252" customWidth="1"/>
    <col min="5908" max="5908" width="11.875" style="252" customWidth="1"/>
    <col min="5909" max="5909" width="10.875" style="252" customWidth="1"/>
    <col min="5910" max="5910" width="11.875" style="252" customWidth="1"/>
    <col min="5911" max="5911" width="10.875" style="252" customWidth="1"/>
    <col min="5912" max="5912" width="11.875" style="252" customWidth="1"/>
    <col min="5913" max="5913" width="10.875" style="252" customWidth="1"/>
    <col min="5914" max="5915" width="11.875" style="252" customWidth="1"/>
    <col min="5916" max="5916" width="10.875" style="252" customWidth="1"/>
    <col min="5917" max="5917" width="11.875" style="252" customWidth="1"/>
    <col min="5918" max="6144" width="9" style="252"/>
    <col min="6145" max="6145" width="12" style="252" customWidth="1"/>
    <col min="6146" max="6146" width="6.375" style="252" customWidth="1"/>
    <col min="6147" max="6147" width="9" style="252"/>
    <col min="6148" max="6148" width="15.875" style="252" customWidth="1"/>
    <col min="6149" max="6149" width="10.25" style="252" customWidth="1"/>
    <col min="6150" max="6150" width="10.875" style="252" customWidth="1"/>
    <col min="6151" max="6151" width="9.875" style="252" customWidth="1"/>
    <col min="6152" max="6152" width="10.625" style="252" customWidth="1"/>
    <col min="6153" max="6153" width="9.5" style="252" customWidth="1"/>
    <col min="6154" max="6154" width="11.875" style="252" customWidth="1"/>
    <col min="6155" max="6155" width="10.875" style="252" customWidth="1"/>
    <col min="6156" max="6156" width="11.875" style="252" customWidth="1"/>
    <col min="6157" max="6157" width="9.75" style="252" customWidth="1"/>
    <col min="6158" max="6158" width="11.875" style="252" customWidth="1"/>
    <col min="6159" max="6159" width="10.25" style="252" customWidth="1"/>
    <col min="6160" max="6160" width="11.875" style="252" customWidth="1"/>
    <col min="6161" max="6161" width="10.875" style="252" customWidth="1"/>
    <col min="6162" max="6162" width="11.875" style="252" customWidth="1"/>
    <col min="6163" max="6163" width="10.875" style="252" customWidth="1"/>
    <col min="6164" max="6164" width="11.875" style="252" customWidth="1"/>
    <col min="6165" max="6165" width="10.875" style="252" customWidth="1"/>
    <col min="6166" max="6166" width="11.875" style="252" customWidth="1"/>
    <col min="6167" max="6167" width="10.875" style="252" customWidth="1"/>
    <col min="6168" max="6168" width="11.875" style="252" customWidth="1"/>
    <col min="6169" max="6169" width="10.875" style="252" customWidth="1"/>
    <col min="6170" max="6171" width="11.875" style="252" customWidth="1"/>
    <col min="6172" max="6172" width="10.875" style="252" customWidth="1"/>
    <col min="6173" max="6173" width="11.875" style="252" customWidth="1"/>
    <col min="6174" max="6400" width="9" style="252"/>
    <col min="6401" max="6401" width="12" style="252" customWidth="1"/>
    <col min="6402" max="6402" width="6.375" style="252" customWidth="1"/>
    <col min="6403" max="6403" width="9" style="252"/>
    <col min="6404" max="6404" width="15.875" style="252" customWidth="1"/>
    <col min="6405" max="6405" width="10.25" style="252" customWidth="1"/>
    <col min="6406" max="6406" width="10.875" style="252" customWidth="1"/>
    <col min="6407" max="6407" width="9.875" style="252" customWidth="1"/>
    <col min="6408" max="6408" width="10.625" style="252" customWidth="1"/>
    <col min="6409" max="6409" width="9.5" style="252" customWidth="1"/>
    <col min="6410" max="6410" width="11.875" style="252" customWidth="1"/>
    <col min="6411" max="6411" width="10.875" style="252" customWidth="1"/>
    <col min="6412" max="6412" width="11.875" style="252" customWidth="1"/>
    <col min="6413" max="6413" width="9.75" style="252" customWidth="1"/>
    <col min="6414" max="6414" width="11.875" style="252" customWidth="1"/>
    <col min="6415" max="6415" width="10.25" style="252" customWidth="1"/>
    <col min="6416" max="6416" width="11.875" style="252" customWidth="1"/>
    <col min="6417" max="6417" width="10.875" style="252" customWidth="1"/>
    <col min="6418" max="6418" width="11.875" style="252" customWidth="1"/>
    <col min="6419" max="6419" width="10.875" style="252" customWidth="1"/>
    <col min="6420" max="6420" width="11.875" style="252" customWidth="1"/>
    <col min="6421" max="6421" width="10.875" style="252" customWidth="1"/>
    <col min="6422" max="6422" width="11.875" style="252" customWidth="1"/>
    <col min="6423" max="6423" width="10.875" style="252" customWidth="1"/>
    <col min="6424" max="6424" width="11.875" style="252" customWidth="1"/>
    <col min="6425" max="6425" width="10.875" style="252" customWidth="1"/>
    <col min="6426" max="6427" width="11.875" style="252" customWidth="1"/>
    <col min="6428" max="6428" width="10.875" style="252" customWidth="1"/>
    <col min="6429" max="6429" width="11.875" style="252" customWidth="1"/>
    <col min="6430" max="6656" width="9" style="252"/>
    <col min="6657" max="6657" width="12" style="252" customWidth="1"/>
    <col min="6658" max="6658" width="6.375" style="252" customWidth="1"/>
    <col min="6659" max="6659" width="9" style="252"/>
    <col min="6660" max="6660" width="15.875" style="252" customWidth="1"/>
    <col min="6661" max="6661" width="10.25" style="252" customWidth="1"/>
    <col min="6662" max="6662" width="10.875" style="252" customWidth="1"/>
    <col min="6663" max="6663" width="9.875" style="252" customWidth="1"/>
    <col min="6664" max="6664" width="10.625" style="252" customWidth="1"/>
    <col min="6665" max="6665" width="9.5" style="252" customWidth="1"/>
    <col min="6666" max="6666" width="11.875" style="252" customWidth="1"/>
    <col min="6667" max="6667" width="10.875" style="252" customWidth="1"/>
    <col min="6668" max="6668" width="11.875" style="252" customWidth="1"/>
    <col min="6669" max="6669" width="9.75" style="252" customWidth="1"/>
    <col min="6670" max="6670" width="11.875" style="252" customWidth="1"/>
    <col min="6671" max="6671" width="10.25" style="252" customWidth="1"/>
    <col min="6672" max="6672" width="11.875" style="252" customWidth="1"/>
    <col min="6673" max="6673" width="10.875" style="252" customWidth="1"/>
    <col min="6674" max="6674" width="11.875" style="252" customWidth="1"/>
    <col min="6675" max="6675" width="10.875" style="252" customWidth="1"/>
    <col min="6676" max="6676" width="11.875" style="252" customWidth="1"/>
    <col min="6677" max="6677" width="10.875" style="252" customWidth="1"/>
    <col min="6678" max="6678" width="11.875" style="252" customWidth="1"/>
    <col min="6679" max="6679" width="10.875" style="252" customWidth="1"/>
    <col min="6680" max="6680" width="11.875" style="252" customWidth="1"/>
    <col min="6681" max="6681" width="10.875" style="252" customWidth="1"/>
    <col min="6682" max="6683" width="11.875" style="252" customWidth="1"/>
    <col min="6684" max="6684" width="10.875" style="252" customWidth="1"/>
    <col min="6685" max="6685" width="11.875" style="252" customWidth="1"/>
    <col min="6686" max="6912" width="9" style="252"/>
    <col min="6913" max="6913" width="12" style="252" customWidth="1"/>
    <col min="6914" max="6914" width="6.375" style="252" customWidth="1"/>
    <col min="6915" max="6915" width="9" style="252"/>
    <col min="6916" max="6916" width="15.875" style="252" customWidth="1"/>
    <col min="6917" max="6917" width="10.25" style="252" customWidth="1"/>
    <col min="6918" max="6918" width="10.875" style="252" customWidth="1"/>
    <col min="6919" max="6919" width="9.875" style="252" customWidth="1"/>
    <col min="6920" max="6920" width="10.625" style="252" customWidth="1"/>
    <col min="6921" max="6921" width="9.5" style="252" customWidth="1"/>
    <col min="6922" max="6922" width="11.875" style="252" customWidth="1"/>
    <col min="6923" max="6923" width="10.875" style="252" customWidth="1"/>
    <col min="6924" max="6924" width="11.875" style="252" customWidth="1"/>
    <col min="6925" max="6925" width="9.75" style="252" customWidth="1"/>
    <col min="6926" max="6926" width="11.875" style="252" customWidth="1"/>
    <col min="6927" max="6927" width="10.25" style="252" customWidth="1"/>
    <col min="6928" max="6928" width="11.875" style="252" customWidth="1"/>
    <col min="6929" max="6929" width="10.875" style="252" customWidth="1"/>
    <col min="6930" max="6930" width="11.875" style="252" customWidth="1"/>
    <col min="6931" max="6931" width="10.875" style="252" customWidth="1"/>
    <col min="6932" max="6932" width="11.875" style="252" customWidth="1"/>
    <col min="6933" max="6933" width="10.875" style="252" customWidth="1"/>
    <col min="6934" max="6934" width="11.875" style="252" customWidth="1"/>
    <col min="6935" max="6935" width="10.875" style="252" customWidth="1"/>
    <col min="6936" max="6936" width="11.875" style="252" customWidth="1"/>
    <col min="6937" max="6937" width="10.875" style="252" customWidth="1"/>
    <col min="6938" max="6939" width="11.875" style="252" customWidth="1"/>
    <col min="6940" max="6940" width="10.875" style="252" customWidth="1"/>
    <col min="6941" max="6941" width="11.875" style="252" customWidth="1"/>
    <col min="6942" max="7168" width="9" style="252"/>
    <col min="7169" max="7169" width="12" style="252" customWidth="1"/>
    <col min="7170" max="7170" width="6.375" style="252" customWidth="1"/>
    <col min="7171" max="7171" width="9" style="252"/>
    <col min="7172" max="7172" width="15.875" style="252" customWidth="1"/>
    <col min="7173" max="7173" width="10.25" style="252" customWidth="1"/>
    <col min="7174" max="7174" width="10.875" style="252" customWidth="1"/>
    <col min="7175" max="7175" width="9.875" style="252" customWidth="1"/>
    <col min="7176" max="7176" width="10.625" style="252" customWidth="1"/>
    <col min="7177" max="7177" width="9.5" style="252" customWidth="1"/>
    <col min="7178" max="7178" width="11.875" style="252" customWidth="1"/>
    <col min="7179" max="7179" width="10.875" style="252" customWidth="1"/>
    <col min="7180" max="7180" width="11.875" style="252" customWidth="1"/>
    <col min="7181" max="7181" width="9.75" style="252" customWidth="1"/>
    <col min="7182" max="7182" width="11.875" style="252" customWidth="1"/>
    <col min="7183" max="7183" width="10.25" style="252" customWidth="1"/>
    <col min="7184" max="7184" width="11.875" style="252" customWidth="1"/>
    <col min="7185" max="7185" width="10.875" style="252" customWidth="1"/>
    <col min="7186" max="7186" width="11.875" style="252" customWidth="1"/>
    <col min="7187" max="7187" width="10.875" style="252" customWidth="1"/>
    <col min="7188" max="7188" width="11.875" style="252" customWidth="1"/>
    <col min="7189" max="7189" width="10.875" style="252" customWidth="1"/>
    <col min="7190" max="7190" width="11.875" style="252" customWidth="1"/>
    <col min="7191" max="7191" width="10.875" style="252" customWidth="1"/>
    <col min="7192" max="7192" width="11.875" style="252" customWidth="1"/>
    <col min="7193" max="7193" width="10.875" style="252" customWidth="1"/>
    <col min="7194" max="7195" width="11.875" style="252" customWidth="1"/>
    <col min="7196" max="7196" width="10.875" style="252" customWidth="1"/>
    <col min="7197" max="7197" width="11.875" style="252" customWidth="1"/>
    <col min="7198" max="7424" width="9" style="252"/>
    <col min="7425" max="7425" width="12" style="252" customWidth="1"/>
    <col min="7426" max="7426" width="6.375" style="252" customWidth="1"/>
    <col min="7427" max="7427" width="9" style="252"/>
    <col min="7428" max="7428" width="15.875" style="252" customWidth="1"/>
    <col min="7429" max="7429" width="10.25" style="252" customWidth="1"/>
    <col min="7430" max="7430" width="10.875" style="252" customWidth="1"/>
    <col min="7431" max="7431" width="9.875" style="252" customWidth="1"/>
    <col min="7432" max="7432" width="10.625" style="252" customWidth="1"/>
    <col min="7433" max="7433" width="9.5" style="252" customWidth="1"/>
    <col min="7434" max="7434" width="11.875" style="252" customWidth="1"/>
    <col min="7435" max="7435" width="10.875" style="252" customWidth="1"/>
    <col min="7436" max="7436" width="11.875" style="252" customWidth="1"/>
    <col min="7437" max="7437" width="9.75" style="252" customWidth="1"/>
    <col min="7438" max="7438" width="11.875" style="252" customWidth="1"/>
    <col min="7439" max="7439" width="10.25" style="252" customWidth="1"/>
    <col min="7440" max="7440" width="11.875" style="252" customWidth="1"/>
    <col min="7441" max="7441" width="10.875" style="252" customWidth="1"/>
    <col min="7442" max="7442" width="11.875" style="252" customWidth="1"/>
    <col min="7443" max="7443" width="10.875" style="252" customWidth="1"/>
    <col min="7444" max="7444" width="11.875" style="252" customWidth="1"/>
    <col min="7445" max="7445" width="10.875" style="252" customWidth="1"/>
    <col min="7446" max="7446" width="11.875" style="252" customWidth="1"/>
    <col min="7447" max="7447" width="10.875" style="252" customWidth="1"/>
    <col min="7448" max="7448" width="11.875" style="252" customWidth="1"/>
    <col min="7449" max="7449" width="10.875" style="252" customWidth="1"/>
    <col min="7450" max="7451" width="11.875" style="252" customWidth="1"/>
    <col min="7452" max="7452" width="10.875" style="252" customWidth="1"/>
    <col min="7453" max="7453" width="11.875" style="252" customWidth="1"/>
    <col min="7454" max="7680" width="9" style="252"/>
    <col min="7681" max="7681" width="12" style="252" customWidth="1"/>
    <col min="7682" max="7682" width="6.375" style="252" customWidth="1"/>
    <col min="7683" max="7683" width="9" style="252"/>
    <col min="7684" max="7684" width="15.875" style="252" customWidth="1"/>
    <col min="7685" max="7685" width="10.25" style="252" customWidth="1"/>
    <col min="7686" max="7686" width="10.875" style="252" customWidth="1"/>
    <col min="7687" max="7687" width="9.875" style="252" customWidth="1"/>
    <col min="7688" max="7688" width="10.625" style="252" customWidth="1"/>
    <col min="7689" max="7689" width="9.5" style="252" customWidth="1"/>
    <col min="7690" max="7690" width="11.875" style="252" customWidth="1"/>
    <col min="7691" max="7691" width="10.875" style="252" customWidth="1"/>
    <col min="7692" max="7692" width="11.875" style="252" customWidth="1"/>
    <col min="7693" max="7693" width="9.75" style="252" customWidth="1"/>
    <col min="7694" max="7694" width="11.875" style="252" customWidth="1"/>
    <col min="7695" max="7695" width="10.25" style="252" customWidth="1"/>
    <col min="7696" max="7696" width="11.875" style="252" customWidth="1"/>
    <col min="7697" max="7697" width="10.875" style="252" customWidth="1"/>
    <col min="7698" max="7698" width="11.875" style="252" customWidth="1"/>
    <col min="7699" max="7699" width="10.875" style="252" customWidth="1"/>
    <col min="7700" max="7700" width="11.875" style="252" customWidth="1"/>
    <col min="7701" max="7701" width="10.875" style="252" customWidth="1"/>
    <col min="7702" max="7702" width="11.875" style="252" customWidth="1"/>
    <col min="7703" max="7703" width="10.875" style="252" customWidth="1"/>
    <col min="7704" max="7704" width="11.875" style="252" customWidth="1"/>
    <col min="7705" max="7705" width="10.875" style="252" customWidth="1"/>
    <col min="7706" max="7707" width="11.875" style="252" customWidth="1"/>
    <col min="7708" max="7708" width="10.875" style="252" customWidth="1"/>
    <col min="7709" max="7709" width="11.875" style="252" customWidth="1"/>
    <col min="7710" max="7936" width="9" style="252"/>
    <col min="7937" max="7937" width="12" style="252" customWidth="1"/>
    <col min="7938" max="7938" width="6.375" style="252" customWidth="1"/>
    <col min="7939" max="7939" width="9" style="252"/>
    <col min="7940" max="7940" width="15.875" style="252" customWidth="1"/>
    <col min="7941" max="7941" width="10.25" style="252" customWidth="1"/>
    <col min="7942" max="7942" width="10.875" style="252" customWidth="1"/>
    <col min="7943" max="7943" width="9.875" style="252" customWidth="1"/>
    <col min="7944" max="7944" width="10.625" style="252" customWidth="1"/>
    <col min="7945" max="7945" width="9.5" style="252" customWidth="1"/>
    <col min="7946" max="7946" width="11.875" style="252" customWidth="1"/>
    <col min="7947" max="7947" width="10.875" style="252" customWidth="1"/>
    <col min="7948" max="7948" width="11.875" style="252" customWidth="1"/>
    <col min="7949" max="7949" width="9.75" style="252" customWidth="1"/>
    <col min="7950" max="7950" width="11.875" style="252" customWidth="1"/>
    <col min="7951" max="7951" width="10.25" style="252" customWidth="1"/>
    <col min="7952" max="7952" width="11.875" style="252" customWidth="1"/>
    <col min="7953" max="7953" width="10.875" style="252" customWidth="1"/>
    <col min="7954" max="7954" width="11.875" style="252" customWidth="1"/>
    <col min="7955" max="7955" width="10.875" style="252" customWidth="1"/>
    <col min="7956" max="7956" width="11.875" style="252" customWidth="1"/>
    <col min="7957" max="7957" width="10.875" style="252" customWidth="1"/>
    <col min="7958" max="7958" width="11.875" style="252" customWidth="1"/>
    <col min="7959" max="7959" width="10.875" style="252" customWidth="1"/>
    <col min="7960" max="7960" width="11.875" style="252" customWidth="1"/>
    <col min="7961" max="7961" width="10.875" style="252" customWidth="1"/>
    <col min="7962" max="7963" width="11.875" style="252" customWidth="1"/>
    <col min="7964" max="7964" width="10.875" style="252" customWidth="1"/>
    <col min="7965" max="7965" width="11.875" style="252" customWidth="1"/>
    <col min="7966" max="8192" width="9" style="252"/>
    <col min="8193" max="8193" width="12" style="252" customWidth="1"/>
    <col min="8194" max="8194" width="6.375" style="252" customWidth="1"/>
    <col min="8195" max="8195" width="9" style="252"/>
    <col min="8196" max="8196" width="15.875" style="252" customWidth="1"/>
    <col min="8197" max="8197" width="10.25" style="252" customWidth="1"/>
    <col min="8198" max="8198" width="10.875" style="252" customWidth="1"/>
    <col min="8199" max="8199" width="9.875" style="252" customWidth="1"/>
    <col min="8200" max="8200" width="10.625" style="252" customWidth="1"/>
    <col min="8201" max="8201" width="9.5" style="252" customWidth="1"/>
    <col min="8202" max="8202" width="11.875" style="252" customWidth="1"/>
    <col min="8203" max="8203" width="10.875" style="252" customWidth="1"/>
    <col min="8204" max="8204" width="11.875" style="252" customWidth="1"/>
    <col min="8205" max="8205" width="9.75" style="252" customWidth="1"/>
    <col min="8206" max="8206" width="11.875" style="252" customWidth="1"/>
    <col min="8207" max="8207" width="10.25" style="252" customWidth="1"/>
    <col min="8208" max="8208" width="11.875" style="252" customWidth="1"/>
    <col min="8209" max="8209" width="10.875" style="252" customWidth="1"/>
    <col min="8210" max="8210" width="11.875" style="252" customWidth="1"/>
    <col min="8211" max="8211" width="10.875" style="252" customWidth="1"/>
    <col min="8212" max="8212" width="11.875" style="252" customWidth="1"/>
    <col min="8213" max="8213" width="10.875" style="252" customWidth="1"/>
    <col min="8214" max="8214" width="11.875" style="252" customWidth="1"/>
    <col min="8215" max="8215" width="10.875" style="252" customWidth="1"/>
    <col min="8216" max="8216" width="11.875" style="252" customWidth="1"/>
    <col min="8217" max="8217" width="10.875" style="252" customWidth="1"/>
    <col min="8218" max="8219" width="11.875" style="252" customWidth="1"/>
    <col min="8220" max="8220" width="10.875" style="252" customWidth="1"/>
    <col min="8221" max="8221" width="11.875" style="252" customWidth="1"/>
    <col min="8222" max="8448" width="9" style="252"/>
    <col min="8449" max="8449" width="12" style="252" customWidth="1"/>
    <col min="8450" max="8450" width="6.375" style="252" customWidth="1"/>
    <col min="8451" max="8451" width="9" style="252"/>
    <col min="8452" max="8452" width="15.875" style="252" customWidth="1"/>
    <col min="8453" max="8453" width="10.25" style="252" customWidth="1"/>
    <col min="8454" max="8454" width="10.875" style="252" customWidth="1"/>
    <col min="8455" max="8455" width="9.875" style="252" customWidth="1"/>
    <col min="8456" max="8456" width="10.625" style="252" customWidth="1"/>
    <col min="8457" max="8457" width="9.5" style="252" customWidth="1"/>
    <col min="8458" max="8458" width="11.875" style="252" customWidth="1"/>
    <col min="8459" max="8459" width="10.875" style="252" customWidth="1"/>
    <col min="8460" max="8460" width="11.875" style="252" customWidth="1"/>
    <col min="8461" max="8461" width="9.75" style="252" customWidth="1"/>
    <col min="8462" max="8462" width="11.875" style="252" customWidth="1"/>
    <col min="8463" max="8463" width="10.25" style="252" customWidth="1"/>
    <col min="8464" max="8464" width="11.875" style="252" customWidth="1"/>
    <col min="8465" max="8465" width="10.875" style="252" customWidth="1"/>
    <col min="8466" max="8466" width="11.875" style="252" customWidth="1"/>
    <col min="8467" max="8467" width="10.875" style="252" customWidth="1"/>
    <col min="8468" max="8468" width="11.875" style="252" customWidth="1"/>
    <col min="8469" max="8469" width="10.875" style="252" customWidth="1"/>
    <col min="8470" max="8470" width="11.875" style="252" customWidth="1"/>
    <col min="8471" max="8471" width="10.875" style="252" customWidth="1"/>
    <col min="8472" max="8472" width="11.875" style="252" customWidth="1"/>
    <col min="8473" max="8473" width="10.875" style="252" customWidth="1"/>
    <col min="8474" max="8475" width="11.875" style="252" customWidth="1"/>
    <col min="8476" max="8476" width="10.875" style="252" customWidth="1"/>
    <col min="8477" max="8477" width="11.875" style="252" customWidth="1"/>
    <col min="8478" max="8704" width="9" style="252"/>
    <col min="8705" max="8705" width="12" style="252" customWidth="1"/>
    <col min="8706" max="8706" width="6.375" style="252" customWidth="1"/>
    <col min="8707" max="8707" width="9" style="252"/>
    <col min="8708" max="8708" width="15.875" style="252" customWidth="1"/>
    <col min="8709" max="8709" width="10.25" style="252" customWidth="1"/>
    <col min="8710" max="8710" width="10.875" style="252" customWidth="1"/>
    <col min="8711" max="8711" width="9.875" style="252" customWidth="1"/>
    <col min="8712" max="8712" width="10.625" style="252" customWidth="1"/>
    <col min="8713" max="8713" width="9.5" style="252" customWidth="1"/>
    <col min="8714" max="8714" width="11.875" style="252" customWidth="1"/>
    <col min="8715" max="8715" width="10.875" style="252" customWidth="1"/>
    <col min="8716" max="8716" width="11.875" style="252" customWidth="1"/>
    <col min="8717" max="8717" width="9.75" style="252" customWidth="1"/>
    <col min="8718" max="8718" width="11.875" style="252" customWidth="1"/>
    <col min="8719" max="8719" width="10.25" style="252" customWidth="1"/>
    <col min="8720" max="8720" width="11.875" style="252" customWidth="1"/>
    <col min="8721" max="8721" width="10.875" style="252" customWidth="1"/>
    <col min="8722" max="8722" width="11.875" style="252" customWidth="1"/>
    <col min="8723" max="8723" width="10.875" style="252" customWidth="1"/>
    <col min="8724" max="8724" width="11.875" style="252" customWidth="1"/>
    <col min="8725" max="8725" width="10.875" style="252" customWidth="1"/>
    <col min="8726" max="8726" width="11.875" style="252" customWidth="1"/>
    <col min="8727" max="8727" width="10.875" style="252" customWidth="1"/>
    <col min="8728" max="8728" width="11.875" style="252" customWidth="1"/>
    <col min="8729" max="8729" width="10.875" style="252" customWidth="1"/>
    <col min="8730" max="8731" width="11.875" style="252" customWidth="1"/>
    <col min="8732" max="8732" width="10.875" style="252" customWidth="1"/>
    <col min="8733" max="8733" width="11.875" style="252" customWidth="1"/>
    <col min="8734" max="8960" width="9" style="252"/>
    <col min="8961" max="8961" width="12" style="252" customWidth="1"/>
    <col min="8962" max="8962" width="6.375" style="252" customWidth="1"/>
    <col min="8963" max="8963" width="9" style="252"/>
    <col min="8964" max="8964" width="15.875" style="252" customWidth="1"/>
    <col min="8965" max="8965" width="10.25" style="252" customWidth="1"/>
    <col min="8966" max="8966" width="10.875" style="252" customWidth="1"/>
    <col min="8967" max="8967" width="9.875" style="252" customWidth="1"/>
    <col min="8968" max="8968" width="10.625" style="252" customWidth="1"/>
    <col min="8969" max="8969" width="9.5" style="252" customWidth="1"/>
    <col min="8970" max="8970" width="11.875" style="252" customWidth="1"/>
    <col min="8971" max="8971" width="10.875" style="252" customWidth="1"/>
    <col min="8972" max="8972" width="11.875" style="252" customWidth="1"/>
    <col min="8973" max="8973" width="9.75" style="252" customWidth="1"/>
    <col min="8974" max="8974" width="11.875" style="252" customWidth="1"/>
    <col min="8975" max="8975" width="10.25" style="252" customWidth="1"/>
    <col min="8976" max="8976" width="11.875" style="252" customWidth="1"/>
    <col min="8977" max="8977" width="10.875" style="252" customWidth="1"/>
    <col min="8978" max="8978" width="11.875" style="252" customWidth="1"/>
    <col min="8979" max="8979" width="10.875" style="252" customWidth="1"/>
    <col min="8980" max="8980" width="11.875" style="252" customWidth="1"/>
    <col min="8981" max="8981" width="10.875" style="252" customWidth="1"/>
    <col min="8982" max="8982" width="11.875" style="252" customWidth="1"/>
    <col min="8983" max="8983" width="10.875" style="252" customWidth="1"/>
    <col min="8984" max="8984" width="11.875" style="252" customWidth="1"/>
    <col min="8985" max="8985" width="10.875" style="252" customWidth="1"/>
    <col min="8986" max="8987" width="11.875" style="252" customWidth="1"/>
    <col min="8988" max="8988" width="10.875" style="252" customWidth="1"/>
    <col min="8989" max="8989" width="11.875" style="252" customWidth="1"/>
    <col min="8990" max="9216" width="9" style="252"/>
    <col min="9217" max="9217" width="12" style="252" customWidth="1"/>
    <col min="9218" max="9218" width="6.375" style="252" customWidth="1"/>
    <col min="9219" max="9219" width="9" style="252"/>
    <col min="9220" max="9220" width="15.875" style="252" customWidth="1"/>
    <col min="9221" max="9221" width="10.25" style="252" customWidth="1"/>
    <col min="9222" max="9222" width="10.875" style="252" customWidth="1"/>
    <col min="9223" max="9223" width="9.875" style="252" customWidth="1"/>
    <col min="9224" max="9224" width="10.625" style="252" customWidth="1"/>
    <col min="9225" max="9225" width="9.5" style="252" customWidth="1"/>
    <col min="9226" max="9226" width="11.875" style="252" customWidth="1"/>
    <col min="9227" max="9227" width="10.875" style="252" customWidth="1"/>
    <col min="9228" max="9228" width="11.875" style="252" customWidth="1"/>
    <col min="9229" max="9229" width="9.75" style="252" customWidth="1"/>
    <col min="9230" max="9230" width="11.875" style="252" customWidth="1"/>
    <col min="9231" max="9231" width="10.25" style="252" customWidth="1"/>
    <col min="9232" max="9232" width="11.875" style="252" customWidth="1"/>
    <col min="9233" max="9233" width="10.875" style="252" customWidth="1"/>
    <col min="9234" max="9234" width="11.875" style="252" customWidth="1"/>
    <col min="9235" max="9235" width="10.875" style="252" customWidth="1"/>
    <col min="9236" max="9236" width="11.875" style="252" customWidth="1"/>
    <col min="9237" max="9237" width="10.875" style="252" customWidth="1"/>
    <col min="9238" max="9238" width="11.875" style="252" customWidth="1"/>
    <col min="9239" max="9239" width="10.875" style="252" customWidth="1"/>
    <col min="9240" max="9240" width="11.875" style="252" customWidth="1"/>
    <col min="9241" max="9241" width="10.875" style="252" customWidth="1"/>
    <col min="9242" max="9243" width="11.875" style="252" customWidth="1"/>
    <col min="9244" max="9244" width="10.875" style="252" customWidth="1"/>
    <col min="9245" max="9245" width="11.875" style="252" customWidth="1"/>
    <col min="9246" max="9472" width="9" style="252"/>
    <col min="9473" max="9473" width="12" style="252" customWidth="1"/>
    <col min="9474" max="9474" width="6.375" style="252" customWidth="1"/>
    <col min="9475" max="9475" width="9" style="252"/>
    <col min="9476" max="9476" width="15.875" style="252" customWidth="1"/>
    <col min="9477" max="9477" width="10.25" style="252" customWidth="1"/>
    <col min="9478" max="9478" width="10.875" style="252" customWidth="1"/>
    <col min="9479" max="9479" width="9.875" style="252" customWidth="1"/>
    <col min="9480" max="9480" width="10.625" style="252" customWidth="1"/>
    <col min="9481" max="9481" width="9.5" style="252" customWidth="1"/>
    <col min="9482" max="9482" width="11.875" style="252" customWidth="1"/>
    <col min="9483" max="9483" width="10.875" style="252" customWidth="1"/>
    <col min="9484" max="9484" width="11.875" style="252" customWidth="1"/>
    <col min="9485" max="9485" width="9.75" style="252" customWidth="1"/>
    <col min="9486" max="9486" width="11.875" style="252" customWidth="1"/>
    <col min="9487" max="9487" width="10.25" style="252" customWidth="1"/>
    <col min="9488" max="9488" width="11.875" style="252" customWidth="1"/>
    <col min="9489" max="9489" width="10.875" style="252" customWidth="1"/>
    <col min="9490" max="9490" width="11.875" style="252" customWidth="1"/>
    <col min="9491" max="9491" width="10.875" style="252" customWidth="1"/>
    <col min="9492" max="9492" width="11.875" style="252" customWidth="1"/>
    <col min="9493" max="9493" width="10.875" style="252" customWidth="1"/>
    <col min="9494" max="9494" width="11.875" style="252" customWidth="1"/>
    <col min="9495" max="9495" width="10.875" style="252" customWidth="1"/>
    <col min="9496" max="9496" width="11.875" style="252" customWidth="1"/>
    <col min="9497" max="9497" width="10.875" style="252" customWidth="1"/>
    <col min="9498" max="9499" width="11.875" style="252" customWidth="1"/>
    <col min="9500" max="9500" width="10.875" style="252" customWidth="1"/>
    <col min="9501" max="9501" width="11.875" style="252" customWidth="1"/>
    <col min="9502" max="9728" width="9" style="252"/>
    <col min="9729" max="9729" width="12" style="252" customWidth="1"/>
    <col min="9730" max="9730" width="6.375" style="252" customWidth="1"/>
    <col min="9731" max="9731" width="9" style="252"/>
    <col min="9732" max="9732" width="15.875" style="252" customWidth="1"/>
    <col min="9733" max="9733" width="10.25" style="252" customWidth="1"/>
    <col min="9734" max="9734" width="10.875" style="252" customWidth="1"/>
    <col min="9735" max="9735" width="9.875" style="252" customWidth="1"/>
    <col min="9736" max="9736" width="10.625" style="252" customWidth="1"/>
    <col min="9737" max="9737" width="9.5" style="252" customWidth="1"/>
    <col min="9738" max="9738" width="11.875" style="252" customWidth="1"/>
    <col min="9739" max="9739" width="10.875" style="252" customWidth="1"/>
    <col min="9740" max="9740" width="11.875" style="252" customWidth="1"/>
    <col min="9741" max="9741" width="9.75" style="252" customWidth="1"/>
    <col min="9742" max="9742" width="11.875" style="252" customWidth="1"/>
    <col min="9743" max="9743" width="10.25" style="252" customWidth="1"/>
    <col min="9744" max="9744" width="11.875" style="252" customWidth="1"/>
    <col min="9745" max="9745" width="10.875" style="252" customWidth="1"/>
    <col min="9746" max="9746" width="11.875" style="252" customWidth="1"/>
    <col min="9747" max="9747" width="10.875" style="252" customWidth="1"/>
    <col min="9748" max="9748" width="11.875" style="252" customWidth="1"/>
    <col min="9749" max="9749" width="10.875" style="252" customWidth="1"/>
    <col min="9750" max="9750" width="11.875" style="252" customWidth="1"/>
    <col min="9751" max="9751" width="10.875" style="252" customWidth="1"/>
    <col min="9752" max="9752" width="11.875" style="252" customWidth="1"/>
    <col min="9753" max="9753" width="10.875" style="252" customWidth="1"/>
    <col min="9754" max="9755" width="11.875" style="252" customWidth="1"/>
    <col min="9756" max="9756" width="10.875" style="252" customWidth="1"/>
    <col min="9757" max="9757" width="11.875" style="252" customWidth="1"/>
    <col min="9758" max="9984" width="9" style="252"/>
    <col min="9985" max="9985" width="12" style="252" customWidth="1"/>
    <col min="9986" max="9986" width="6.375" style="252" customWidth="1"/>
    <col min="9987" max="9987" width="9" style="252"/>
    <col min="9988" max="9988" width="15.875" style="252" customWidth="1"/>
    <col min="9989" max="9989" width="10.25" style="252" customWidth="1"/>
    <col min="9990" max="9990" width="10.875" style="252" customWidth="1"/>
    <col min="9991" max="9991" width="9.875" style="252" customWidth="1"/>
    <col min="9992" max="9992" width="10.625" style="252" customWidth="1"/>
    <col min="9993" max="9993" width="9.5" style="252" customWidth="1"/>
    <col min="9994" max="9994" width="11.875" style="252" customWidth="1"/>
    <col min="9995" max="9995" width="10.875" style="252" customWidth="1"/>
    <col min="9996" max="9996" width="11.875" style="252" customWidth="1"/>
    <col min="9997" max="9997" width="9.75" style="252" customWidth="1"/>
    <col min="9998" max="9998" width="11.875" style="252" customWidth="1"/>
    <col min="9999" max="9999" width="10.25" style="252" customWidth="1"/>
    <col min="10000" max="10000" width="11.875" style="252" customWidth="1"/>
    <col min="10001" max="10001" width="10.875" style="252" customWidth="1"/>
    <col min="10002" max="10002" width="11.875" style="252" customWidth="1"/>
    <col min="10003" max="10003" width="10.875" style="252" customWidth="1"/>
    <col min="10004" max="10004" width="11.875" style="252" customWidth="1"/>
    <col min="10005" max="10005" width="10.875" style="252" customWidth="1"/>
    <col min="10006" max="10006" width="11.875" style="252" customWidth="1"/>
    <col min="10007" max="10007" width="10.875" style="252" customWidth="1"/>
    <col min="10008" max="10008" width="11.875" style="252" customWidth="1"/>
    <col min="10009" max="10009" width="10.875" style="252" customWidth="1"/>
    <col min="10010" max="10011" width="11.875" style="252" customWidth="1"/>
    <col min="10012" max="10012" width="10.875" style="252" customWidth="1"/>
    <col min="10013" max="10013" width="11.875" style="252" customWidth="1"/>
    <col min="10014" max="10240" width="9" style="252"/>
    <col min="10241" max="10241" width="12" style="252" customWidth="1"/>
    <col min="10242" max="10242" width="6.375" style="252" customWidth="1"/>
    <col min="10243" max="10243" width="9" style="252"/>
    <col min="10244" max="10244" width="15.875" style="252" customWidth="1"/>
    <col min="10245" max="10245" width="10.25" style="252" customWidth="1"/>
    <col min="10246" max="10246" width="10.875" style="252" customWidth="1"/>
    <col min="10247" max="10247" width="9.875" style="252" customWidth="1"/>
    <col min="10248" max="10248" width="10.625" style="252" customWidth="1"/>
    <col min="10249" max="10249" width="9.5" style="252" customWidth="1"/>
    <col min="10250" max="10250" width="11.875" style="252" customWidth="1"/>
    <col min="10251" max="10251" width="10.875" style="252" customWidth="1"/>
    <col min="10252" max="10252" width="11.875" style="252" customWidth="1"/>
    <col min="10253" max="10253" width="9.75" style="252" customWidth="1"/>
    <col min="10254" max="10254" width="11.875" style="252" customWidth="1"/>
    <col min="10255" max="10255" width="10.25" style="252" customWidth="1"/>
    <col min="10256" max="10256" width="11.875" style="252" customWidth="1"/>
    <col min="10257" max="10257" width="10.875" style="252" customWidth="1"/>
    <col min="10258" max="10258" width="11.875" style="252" customWidth="1"/>
    <col min="10259" max="10259" width="10.875" style="252" customWidth="1"/>
    <col min="10260" max="10260" width="11.875" style="252" customWidth="1"/>
    <col min="10261" max="10261" width="10.875" style="252" customWidth="1"/>
    <col min="10262" max="10262" width="11.875" style="252" customWidth="1"/>
    <col min="10263" max="10263" width="10.875" style="252" customWidth="1"/>
    <col min="10264" max="10264" width="11.875" style="252" customWidth="1"/>
    <col min="10265" max="10265" width="10.875" style="252" customWidth="1"/>
    <col min="10266" max="10267" width="11.875" style="252" customWidth="1"/>
    <col min="10268" max="10268" width="10.875" style="252" customWidth="1"/>
    <col min="10269" max="10269" width="11.875" style="252" customWidth="1"/>
    <col min="10270" max="10496" width="9" style="252"/>
    <col min="10497" max="10497" width="12" style="252" customWidth="1"/>
    <col min="10498" max="10498" width="6.375" style="252" customWidth="1"/>
    <col min="10499" max="10499" width="9" style="252"/>
    <col min="10500" max="10500" width="15.875" style="252" customWidth="1"/>
    <col min="10501" max="10501" width="10.25" style="252" customWidth="1"/>
    <col min="10502" max="10502" width="10.875" style="252" customWidth="1"/>
    <col min="10503" max="10503" width="9.875" style="252" customWidth="1"/>
    <col min="10504" max="10504" width="10.625" style="252" customWidth="1"/>
    <col min="10505" max="10505" width="9.5" style="252" customWidth="1"/>
    <col min="10506" max="10506" width="11.875" style="252" customWidth="1"/>
    <col min="10507" max="10507" width="10.875" style="252" customWidth="1"/>
    <col min="10508" max="10508" width="11.875" style="252" customWidth="1"/>
    <col min="10509" max="10509" width="9.75" style="252" customWidth="1"/>
    <col min="10510" max="10510" width="11.875" style="252" customWidth="1"/>
    <col min="10511" max="10511" width="10.25" style="252" customWidth="1"/>
    <col min="10512" max="10512" width="11.875" style="252" customWidth="1"/>
    <col min="10513" max="10513" width="10.875" style="252" customWidth="1"/>
    <col min="10514" max="10514" width="11.875" style="252" customWidth="1"/>
    <col min="10515" max="10515" width="10.875" style="252" customWidth="1"/>
    <col min="10516" max="10516" width="11.875" style="252" customWidth="1"/>
    <col min="10517" max="10517" width="10.875" style="252" customWidth="1"/>
    <col min="10518" max="10518" width="11.875" style="252" customWidth="1"/>
    <col min="10519" max="10519" width="10.875" style="252" customWidth="1"/>
    <col min="10520" max="10520" width="11.875" style="252" customWidth="1"/>
    <col min="10521" max="10521" width="10.875" style="252" customWidth="1"/>
    <col min="10522" max="10523" width="11.875" style="252" customWidth="1"/>
    <col min="10524" max="10524" width="10.875" style="252" customWidth="1"/>
    <col min="10525" max="10525" width="11.875" style="252" customWidth="1"/>
    <col min="10526" max="10752" width="9" style="252"/>
    <col min="10753" max="10753" width="12" style="252" customWidth="1"/>
    <col min="10754" max="10754" width="6.375" style="252" customWidth="1"/>
    <col min="10755" max="10755" width="9" style="252"/>
    <col min="10756" max="10756" width="15.875" style="252" customWidth="1"/>
    <col min="10757" max="10757" width="10.25" style="252" customWidth="1"/>
    <col min="10758" max="10758" width="10.875" style="252" customWidth="1"/>
    <col min="10759" max="10759" width="9.875" style="252" customWidth="1"/>
    <col min="10760" max="10760" width="10.625" style="252" customWidth="1"/>
    <col min="10761" max="10761" width="9.5" style="252" customWidth="1"/>
    <col min="10762" max="10762" width="11.875" style="252" customWidth="1"/>
    <col min="10763" max="10763" width="10.875" style="252" customWidth="1"/>
    <col min="10764" max="10764" width="11.875" style="252" customWidth="1"/>
    <col min="10765" max="10765" width="9.75" style="252" customWidth="1"/>
    <col min="10766" max="10766" width="11.875" style="252" customWidth="1"/>
    <col min="10767" max="10767" width="10.25" style="252" customWidth="1"/>
    <col min="10768" max="10768" width="11.875" style="252" customWidth="1"/>
    <col min="10769" max="10769" width="10.875" style="252" customWidth="1"/>
    <col min="10770" max="10770" width="11.875" style="252" customWidth="1"/>
    <col min="10771" max="10771" width="10.875" style="252" customWidth="1"/>
    <col min="10772" max="10772" width="11.875" style="252" customWidth="1"/>
    <col min="10773" max="10773" width="10.875" style="252" customWidth="1"/>
    <col min="10774" max="10774" width="11.875" style="252" customWidth="1"/>
    <col min="10775" max="10775" width="10.875" style="252" customWidth="1"/>
    <col min="10776" max="10776" width="11.875" style="252" customWidth="1"/>
    <col min="10777" max="10777" width="10.875" style="252" customWidth="1"/>
    <col min="10778" max="10779" width="11.875" style="252" customWidth="1"/>
    <col min="10780" max="10780" width="10.875" style="252" customWidth="1"/>
    <col min="10781" max="10781" width="11.875" style="252" customWidth="1"/>
    <col min="10782" max="11008" width="9" style="252"/>
    <col min="11009" max="11009" width="12" style="252" customWidth="1"/>
    <col min="11010" max="11010" width="6.375" style="252" customWidth="1"/>
    <col min="11011" max="11011" width="9" style="252"/>
    <col min="11012" max="11012" width="15.875" style="252" customWidth="1"/>
    <col min="11013" max="11013" width="10.25" style="252" customWidth="1"/>
    <col min="11014" max="11014" width="10.875" style="252" customWidth="1"/>
    <col min="11015" max="11015" width="9.875" style="252" customWidth="1"/>
    <col min="11016" max="11016" width="10.625" style="252" customWidth="1"/>
    <col min="11017" max="11017" width="9.5" style="252" customWidth="1"/>
    <col min="11018" max="11018" width="11.875" style="252" customWidth="1"/>
    <col min="11019" max="11019" width="10.875" style="252" customWidth="1"/>
    <col min="11020" max="11020" width="11.875" style="252" customWidth="1"/>
    <col min="11021" max="11021" width="9.75" style="252" customWidth="1"/>
    <col min="11022" max="11022" width="11.875" style="252" customWidth="1"/>
    <col min="11023" max="11023" width="10.25" style="252" customWidth="1"/>
    <col min="11024" max="11024" width="11.875" style="252" customWidth="1"/>
    <col min="11025" max="11025" width="10.875" style="252" customWidth="1"/>
    <col min="11026" max="11026" width="11.875" style="252" customWidth="1"/>
    <col min="11027" max="11027" width="10.875" style="252" customWidth="1"/>
    <col min="11028" max="11028" width="11.875" style="252" customWidth="1"/>
    <col min="11029" max="11029" width="10.875" style="252" customWidth="1"/>
    <col min="11030" max="11030" width="11.875" style="252" customWidth="1"/>
    <col min="11031" max="11031" width="10.875" style="252" customWidth="1"/>
    <col min="11032" max="11032" width="11.875" style="252" customWidth="1"/>
    <col min="11033" max="11033" width="10.875" style="252" customWidth="1"/>
    <col min="11034" max="11035" width="11.875" style="252" customWidth="1"/>
    <col min="11036" max="11036" width="10.875" style="252" customWidth="1"/>
    <col min="11037" max="11037" width="11.875" style="252" customWidth="1"/>
    <col min="11038" max="11264" width="9" style="252"/>
    <col min="11265" max="11265" width="12" style="252" customWidth="1"/>
    <col min="11266" max="11266" width="6.375" style="252" customWidth="1"/>
    <col min="11267" max="11267" width="9" style="252"/>
    <col min="11268" max="11268" width="15.875" style="252" customWidth="1"/>
    <col min="11269" max="11269" width="10.25" style="252" customWidth="1"/>
    <col min="11270" max="11270" width="10.875" style="252" customWidth="1"/>
    <col min="11271" max="11271" width="9.875" style="252" customWidth="1"/>
    <col min="11272" max="11272" width="10.625" style="252" customWidth="1"/>
    <col min="11273" max="11273" width="9.5" style="252" customWidth="1"/>
    <col min="11274" max="11274" width="11.875" style="252" customWidth="1"/>
    <col min="11275" max="11275" width="10.875" style="252" customWidth="1"/>
    <col min="11276" max="11276" width="11.875" style="252" customWidth="1"/>
    <col min="11277" max="11277" width="9.75" style="252" customWidth="1"/>
    <col min="11278" max="11278" width="11.875" style="252" customWidth="1"/>
    <col min="11279" max="11279" width="10.25" style="252" customWidth="1"/>
    <col min="11280" max="11280" width="11.875" style="252" customWidth="1"/>
    <col min="11281" max="11281" width="10.875" style="252" customWidth="1"/>
    <col min="11282" max="11282" width="11.875" style="252" customWidth="1"/>
    <col min="11283" max="11283" width="10.875" style="252" customWidth="1"/>
    <col min="11284" max="11284" width="11.875" style="252" customWidth="1"/>
    <col min="11285" max="11285" width="10.875" style="252" customWidth="1"/>
    <col min="11286" max="11286" width="11.875" style="252" customWidth="1"/>
    <col min="11287" max="11287" width="10.875" style="252" customWidth="1"/>
    <col min="11288" max="11288" width="11.875" style="252" customWidth="1"/>
    <col min="11289" max="11289" width="10.875" style="252" customWidth="1"/>
    <col min="11290" max="11291" width="11.875" style="252" customWidth="1"/>
    <col min="11292" max="11292" width="10.875" style="252" customWidth="1"/>
    <col min="11293" max="11293" width="11.875" style="252" customWidth="1"/>
    <col min="11294" max="11520" width="9" style="252"/>
    <col min="11521" max="11521" width="12" style="252" customWidth="1"/>
    <col min="11522" max="11522" width="6.375" style="252" customWidth="1"/>
    <col min="11523" max="11523" width="9" style="252"/>
    <col min="11524" max="11524" width="15.875" style="252" customWidth="1"/>
    <col min="11525" max="11525" width="10.25" style="252" customWidth="1"/>
    <col min="11526" max="11526" width="10.875" style="252" customWidth="1"/>
    <col min="11527" max="11527" width="9.875" style="252" customWidth="1"/>
    <col min="11528" max="11528" width="10.625" style="252" customWidth="1"/>
    <col min="11529" max="11529" width="9.5" style="252" customWidth="1"/>
    <col min="11530" max="11530" width="11.875" style="252" customWidth="1"/>
    <col min="11531" max="11531" width="10.875" style="252" customWidth="1"/>
    <col min="11532" max="11532" width="11.875" style="252" customWidth="1"/>
    <col min="11533" max="11533" width="9.75" style="252" customWidth="1"/>
    <col min="11534" max="11534" width="11.875" style="252" customWidth="1"/>
    <col min="11535" max="11535" width="10.25" style="252" customWidth="1"/>
    <col min="11536" max="11536" width="11.875" style="252" customWidth="1"/>
    <col min="11537" max="11537" width="10.875" style="252" customWidth="1"/>
    <col min="11538" max="11538" width="11.875" style="252" customWidth="1"/>
    <col min="11539" max="11539" width="10.875" style="252" customWidth="1"/>
    <col min="11540" max="11540" width="11.875" style="252" customWidth="1"/>
    <col min="11541" max="11541" width="10.875" style="252" customWidth="1"/>
    <col min="11542" max="11542" width="11.875" style="252" customWidth="1"/>
    <col min="11543" max="11543" width="10.875" style="252" customWidth="1"/>
    <col min="11544" max="11544" width="11.875" style="252" customWidth="1"/>
    <col min="11545" max="11545" width="10.875" style="252" customWidth="1"/>
    <col min="11546" max="11547" width="11.875" style="252" customWidth="1"/>
    <col min="11548" max="11548" width="10.875" style="252" customWidth="1"/>
    <col min="11549" max="11549" width="11.875" style="252" customWidth="1"/>
    <col min="11550" max="11776" width="9" style="252"/>
    <col min="11777" max="11777" width="12" style="252" customWidth="1"/>
    <col min="11778" max="11778" width="6.375" style="252" customWidth="1"/>
    <col min="11779" max="11779" width="9" style="252"/>
    <col min="11780" max="11780" width="15.875" style="252" customWidth="1"/>
    <col min="11781" max="11781" width="10.25" style="252" customWidth="1"/>
    <col min="11782" max="11782" width="10.875" style="252" customWidth="1"/>
    <col min="11783" max="11783" width="9.875" style="252" customWidth="1"/>
    <col min="11784" max="11784" width="10.625" style="252" customWidth="1"/>
    <col min="11785" max="11785" width="9.5" style="252" customWidth="1"/>
    <col min="11786" max="11786" width="11.875" style="252" customWidth="1"/>
    <col min="11787" max="11787" width="10.875" style="252" customWidth="1"/>
    <col min="11788" max="11788" width="11.875" style="252" customWidth="1"/>
    <col min="11789" max="11789" width="9.75" style="252" customWidth="1"/>
    <col min="11790" max="11790" width="11.875" style="252" customWidth="1"/>
    <col min="11791" max="11791" width="10.25" style="252" customWidth="1"/>
    <col min="11792" max="11792" width="11.875" style="252" customWidth="1"/>
    <col min="11793" max="11793" width="10.875" style="252" customWidth="1"/>
    <col min="11794" max="11794" width="11.875" style="252" customWidth="1"/>
    <col min="11795" max="11795" width="10.875" style="252" customWidth="1"/>
    <col min="11796" max="11796" width="11.875" style="252" customWidth="1"/>
    <col min="11797" max="11797" width="10.875" style="252" customWidth="1"/>
    <col min="11798" max="11798" width="11.875" style="252" customWidth="1"/>
    <col min="11799" max="11799" width="10.875" style="252" customWidth="1"/>
    <col min="11800" max="11800" width="11.875" style="252" customWidth="1"/>
    <col min="11801" max="11801" width="10.875" style="252" customWidth="1"/>
    <col min="11802" max="11803" width="11.875" style="252" customWidth="1"/>
    <col min="11804" max="11804" width="10.875" style="252" customWidth="1"/>
    <col min="11805" max="11805" width="11.875" style="252" customWidth="1"/>
    <col min="11806" max="12032" width="9" style="252"/>
    <col min="12033" max="12033" width="12" style="252" customWidth="1"/>
    <col min="12034" max="12034" width="6.375" style="252" customWidth="1"/>
    <col min="12035" max="12035" width="9" style="252"/>
    <col min="12036" max="12036" width="15.875" style="252" customWidth="1"/>
    <col min="12037" max="12037" width="10.25" style="252" customWidth="1"/>
    <col min="12038" max="12038" width="10.875" style="252" customWidth="1"/>
    <col min="12039" max="12039" width="9.875" style="252" customWidth="1"/>
    <col min="12040" max="12040" width="10.625" style="252" customWidth="1"/>
    <col min="12041" max="12041" width="9.5" style="252" customWidth="1"/>
    <col min="12042" max="12042" width="11.875" style="252" customWidth="1"/>
    <col min="12043" max="12043" width="10.875" style="252" customWidth="1"/>
    <col min="12044" max="12044" width="11.875" style="252" customWidth="1"/>
    <col min="12045" max="12045" width="9.75" style="252" customWidth="1"/>
    <col min="12046" max="12046" width="11.875" style="252" customWidth="1"/>
    <col min="12047" max="12047" width="10.25" style="252" customWidth="1"/>
    <col min="12048" max="12048" width="11.875" style="252" customWidth="1"/>
    <col min="12049" max="12049" width="10.875" style="252" customWidth="1"/>
    <col min="12050" max="12050" width="11.875" style="252" customWidth="1"/>
    <col min="12051" max="12051" width="10.875" style="252" customWidth="1"/>
    <col min="12052" max="12052" width="11.875" style="252" customWidth="1"/>
    <col min="12053" max="12053" width="10.875" style="252" customWidth="1"/>
    <col min="12054" max="12054" width="11.875" style="252" customWidth="1"/>
    <col min="12055" max="12055" width="10.875" style="252" customWidth="1"/>
    <col min="12056" max="12056" width="11.875" style="252" customWidth="1"/>
    <col min="12057" max="12057" width="10.875" style="252" customWidth="1"/>
    <col min="12058" max="12059" width="11.875" style="252" customWidth="1"/>
    <col min="12060" max="12060" width="10.875" style="252" customWidth="1"/>
    <col min="12061" max="12061" width="11.875" style="252" customWidth="1"/>
    <col min="12062" max="12288" width="9" style="252"/>
    <col min="12289" max="12289" width="12" style="252" customWidth="1"/>
    <col min="12290" max="12290" width="6.375" style="252" customWidth="1"/>
    <col min="12291" max="12291" width="9" style="252"/>
    <col min="12292" max="12292" width="15.875" style="252" customWidth="1"/>
    <col min="12293" max="12293" width="10.25" style="252" customWidth="1"/>
    <col min="12294" max="12294" width="10.875" style="252" customWidth="1"/>
    <col min="12295" max="12295" width="9.875" style="252" customWidth="1"/>
    <col min="12296" max="12296" width="10.625" style="252" customWidth="1"/>
    <col min="12297" max="12297" width="9.5" style="252" customWidth="1"/>
    <col min="12298" max="12298" width="11.875" style="252" customWidth="1"/>
    <col min="12299" max="12299" width="10.875" style="252" customWidth="1"/>
    <col min="12300" max="12300" width="11.875" style="252" customWidth="1"/>
    <col min="12301" max="12301" width="9.75" style="252" customWidth="1"/>
    <col min="12302" max="12302" width="11.875" style="252" customWidth="1"/>
    <col min="12303" max="12303" width="10.25" style="252" customWidth="1"/>
    <col min="12304" max="12304" width="11.875" style="252" customWidth="1"/>
    <col min="12305" max="12305" width="10.875" style="252" customWidth="1"/>
    <col min="12306" max="12306" width="11.875" style="252" customWidth="1"/>
    <col min="12307" max="12307" width="10.875" style="252" customWidth="1"/>
    <col min="12308" max="12308" width="11.875" style="252" customWidth="1"/>
    <col min="12309" max="12309" width="10.875" style="252" customWidth="1"/>
    <col min="12310" max="12310" width="11.875" style="252" customWidth="1"/>
    <col min="12311" max="12311" width="10.875" style="252" customWidth="1"/>
    <col min="12312" max="12312" width="11.875" style="252" customWidth="1"/>
    <col min="12313" max="12313" width="10.875" style="252" customWidth="1"/>
    <col min="12314" max="12315" width="11.875" style="252" customWidth="1"/>
    <col min="12316" max="12316" width="10.875" style="252" customWidth="1"/>
    <col min="12317" max="12317" width="11.875" style="252" customWidth="1"/>
    <col min="12318" max="12544" width="9" style="252"/>
    <col min="12545" max="12545" width="12" style="252" customWidth="1"/>
    <col min="12546" max="12546" width="6.375" style="252" customWidth="1"/>
    <col min="12547" max="12547" width="9" style="252"/>
    <col min="12548" max="12548" width="15.875" style="252" customWidth="1"/>
    <col min="12549" max="12549" width="10.25" style="252" customWidth="1"/>
    <col min="12550" max="12550" width="10.875" style="252" customWidth="1"/>
    <col min="12551" max="12551" width="9.875" style="252" customWidth="1"/>
    <col min="12552" max="12552" width="10.625" style="252" customWidth="1"/>
    <col min="12553" max="12553" width="9.5" style="252" customWidth="1"/>
    <col min="12554" max="12554" width="11.875" style="252" customWidth="1"/>
    <col min="12555" max="12555" width="10.875" style="252" customWidth="1"/>
    <col min="12556" max="12556" width="11.875" style="252" customWidth="1"/>
    <col min="12557" max="12557" width="9.75" style="252" customWidth="1"/>
    <col min="12558" max="12558" width="11.875" style="252" customWidth="1"/>
    <col min="12559" max="12559" width="10.25" style="252" customWidth="1"/>
    <col min="12560" max="12560" width="11.875" style="252" customWidth="1"/>
    <col min="12561" max="12561" width="10.875" style="252" customWidth="1"/>
    <col min="12562" max="12562" width="11.875" style="252" customWidth="1"/>
    <col min="12563" max="12563" width="10.875" style="252" customWidth="1"/>
    <col min="12564" max="12564" width="11.875" style="252" customWidth="1"/>
    <col min="12565" max="12565" width="10.875" style="252" customWidth="1"/>
    <col min="12566" max="12566" width="11.875" style="252" customWidth="1"/>
    <col min="12567" max="12567" width="10.875" style="252" customWidth="1"/>
    <col min="12568" max="12568" width="11.875" style="252" customWidth="1"/>
    <col min="12569" max="12569" width="10.875" style="252" customWidth="1"/>
    <col min="12570" max="12571" width="11.875" style="252" customWidth="1"/>
    <col min="12572" max="12572" width="10.875" style="252" customWidth="1"/>
    <col min="12573" max="12573" width="11.875" style="252" customWidth="1"/>
    <col min="12574" max="12800" width="9" style="252"/>
    <col min="12801" max="12801" width="12" style="252" customWidth="1"/>
    <col min="12802" max="12802" width="6.375" style="252" customWidth="1"/>
    <col min="12803" max="12803" width="9" style="252"/>
    <col min="12804" max="12804" width="15.875" style="252" customWidth="1"/>
    <col min="12805" max="12805" width="10.25" style="252" customWidth="1"/>
    <col min="12806" max="12806" width="10.875" style="252" customWidth="1"/>
    <col min="12807" max="12807" width="9.875" style="252" customWidth="1"/>
    <col min="12808" max="12808" width="10.625" style="252" customWidth="1"/>
    <col min="12809" max="12809" width="9.5" style="252" customWidth="1"/>
    <col min="12810" max="12810" width="11.875" style="252" customWidth="1"/>
    <col min="12811" max="12811" width="10.875" style="252" customWidth="1"/>
    <col min="12812" max="12812" width="11.875" style="252" customWidth="1"/>
    <col min="12813" max="12813" width="9.75" style="252" customWidth="1"/>
    <col min="12814" max="12814" width="11.875" style="252" customWidth="1"/>
    <col min="12815" max="12815" width="10.25" style="252" customWidth="1"/>
    <col min="12816" max="12816" width="11.875" style="252" customWidth="1"/>
    <col min="12817" max="12817" width="10.875" style="252" customWidth="1"/>
    <col min="12818" max="12818" width="11.875" style="252" customWidth="1"/>
    <col min="12819" max="12819" width="10.875" style="252" customWidth="1"/>
    <col min="12820" max="12820" width="11.875" style="252" customWidth="1"/>
    <col min="12821" max="12821" width="10.875" style="252" customWidth="1"/>
    <col min="12822" max="12822" width="11.875" style="252" customWidth="1"/>
    <col min="12823" max="12823" width="10.875" style="252" customWidth="1"/>
    <col min="12824" max="12824" width="11.875" style="252" customWidth="1"/>
    <col min="12825" max="12825" width="10.875" style="252" customWidth="1"/>
    <col min="12826" max="12827" width="11.875" style="252" customWidth="1"/>
    <col min="12828" max="12828" width="10.875" style="252" customWidth="1"/>
    <col min="12829" max="12829" width="11.875" style="252" customWidth="1"/>
    <col min="12830" max="13056" width="9" style="252"/>
    <col min="13057" max="13057" width="12" style="252" customWidth="1"/>
    <col min="13058" max="13058" width="6.375" style="252" customWidth="1"/>
    <col min="13059" max="13059" width="9" style="252"/>
    <col min="13060" max="13060" width="15.875" style="252" customWidth="1"/>
    <col min="13061" max="13061" width="10.25" style="252" customWidth="1"/>
    <col min="13062" max="13062" width="10.875" style="252" customWidth="1"/>
    <col min="13063" max="13063" width="9.875" style="252" customWidth="1"/>
    <col min="13064" max="13064" width="10.625" style="252" customWidth="1"/>
    <col min="13065" max="13065" width="9.5" style="252" customWidth="1"/>
    <col min="13066" max="13066" width="11.875" style="252" customWidth="1"/>
    <col min="13067" max="13067" width="10.875" style="252" customWidth="1"/>
    <col min="13068" max="13068" width="11.875" style="252" customWidth="1"/>
    <col min="13069" max="13069" width="9.75" style="252" customWidth="1"/>
    <col min="13070" max="13070" width="11.875" style="252" customWidth="1"/>
    <col min="13071" max="13071" width="10.25" style="252" customWidth="1"/>
    <col min="13072" max="13072" width="11.875" style="252" customWidth="1"/>
    <col min="13073" max="13073" width="10.875" style="252" customWidth="1"/>
    <col min="13074" max="13074" width="11.875" style="252" customWidth="1"/>
    <col min="13075" max="13075" width="10.875" style="252" customWidth="1"/>
    <col min="13076" max="13076" width="11.875" style="252" customWidth="1"/>
    <col min="13077" max="13077" width="10.875" style="252" customWidth="1"/>
    <col min="13078" max="13078" width="11.875" style="252" customWidth="1"/>
    <col min="13079" max="13079" width="10.875" style="252" customWidth="1"/>
    <col min="13080" max="13080" width="11.875" style="252" customWidth="1"/>
    <col min="13081" max="13081" width="10.875" style="252" customWidth="1"/>
    <col min="13082" max="13083" width="11.875" style="252" customWidth="1"/>
    <col min="13084" max="13084" width="10.875" style="252" customWidth="1"/>
    <col min="13085" max="13085" width="11.875" style="252" customWidth="1"/>
    <col min="13086" max="13312" width="9" style="252"/>
    <col min="13313" max="13313" width="12" style="252" customWidth="1"/>
    <col min="13314" max="13314" width="6.375" style="252" customWidth="1"/>
    <col min="13315" max="13315" width="9" style="252"/>
    <col min="13316" max="13316" width="15.875" style="252" customWidth="1"/>
    <col min="13317" max="13317" width="10.25" style="252" customWidth="1"/>
    <col min="13318" max="13318" width="10.875" style="252" customWidth="1"/>
    <col min="13319" max="13319" width="9.875" style="252" customWidth="1"/>
    <col min="13320" max="13320" width="10.625" style="252" customWidth="1"/>
    <col min="13321" max="13321" width="9.5" style="252" customWidth="1"/>
    <col min="13322" max="13322" width="11.875" style="252" customWidth="1"/>
    <col min="13323" max="13323" width="10.875" style="252" customWidth="1"/>
    <col min="13324" max="13324" width="11.875" style="252" customWidth="1"/>
    <col min="13325" max="13325" width="9.75" style="252" customWidth="1"/>
    <col min="13326" max="13326" width="11.875" style="252" customWidth="1"/>
    <col min="13327" max="13327" width="10.25" style="252" customWidth="1"/>
    <col min="13328" max="13328" width="11.875" style="252" customWidth="1"/>
    <col min="13329" max="13329" width="10.875" style="252" customWidth="1"/>
    <col min="13330" max="13330" width="11.875" style="252" customWidth="1"/>
    <col min="13331" max="13331" width="10.875" style="252" customWidth="1"/>
    <col min="13332" max="13332" width="11.875" style="252" customWidth="1"/>
    <col min="13333" max="13333" width="10.875" style="252" customWidth="1"/>
    <col min="13334" max="13334" width="11.875" style="252" customWidth="1"/>
    <col min="13335" max="13335" width="10.875" style="252" customWidth="1"/>
    <col min="13336" max="13336" width="11.875" style="252" customWidth="1"/>
    <col min="13337" max="13337" width="10.875" style="252" customWidth="1"/>
    <col min="13338" max="13339" width="11.875" style="252" customWidth="1"/>
    <col min="13340" max="13340" width="10.875" style="252" customWidth="1"/>
    <col min="13341" max="13341" width="11.875" style="252" customWidth="1"/>
    <col min="13342" max="13568" width="9" style="252"/>
    <col min="13569" max="13569" width="12" style="252" customWidth="1"/>
    <col min="13570" max="13570" width="6.375" style="252" customWidth="1"/>
    <col min="13571" max="13571" width="9" style="252"/>
    <col min="13572" max="13572" width="15.875" style="252" customWidth="1"/>
    <col min="13573" max="13573" width="10.25" style="252" customWidth="1"/>
    <col min="13574" max="13574" width="10.875" style="252" customWidth="1"/>
    <col min="13575" max="13575" width="9.875" style="252" customWidth="1"/>
    <col min="13576" max="13576" width="10.625" style="252" customWidth="1"/>
    <col min="13577" max="13577" width="9.5" style="252" customWidth="1"/>
    <col min="13578" max="13578" width="11.875" style="252" customWidth="1"/>
    <col min="13579" max="13579" width="10.875" style="252" customWidth="1"/>
    <col min="13580" max="13580" width="11.875" style="252" customWidth="1"/>
    <col min="13581" max="13581" width="9.75" style="252" customWidth="1"/>
    <col min="13582" max="13582" width="11.875" style="252" customWidth="1"/>
    <col min="13583" max="13583" width="10.25" style="252" customWidth="1"/>
    <col min="13584" max="13584" width="11.875" style="252" customWidth="1"/>
    <col min="13585" max="13585" width="10.875" style="252" customWidth="1"/>
    <col min="13586" max="13586" width="11.875" style="252" customWidth="1"/>
    <col min="13587" max="13587" width="10.875" style="252" customWidth="1"/>
    <col min="13588" max="13588" width="11.875" style="252" customWidth="1"/>
    <col min="13589" max="13589" width="10.875" style="252" customWidth="1"/>
    <col min="13590" max="13590" width="11.875" style="252" customWidth="1"/>
    <col min="13591" max="13591" width="10.875" style="252" customWidth="1"/>
    <col min="13592" max="13592" width="11.875" style="252" customWidth="1"/>
    <col min="13593" max="13593" width="10.875" style="252" customWidth="1"/>
    <col min="13594" max="13595" width="11.875" style="252" customWidth="1"/>
    <col min="13596" max="13596" width="10.875" style="252" customWidth="1"/>
    <col min="13597" max="13597" width="11.875" style="252" customWidth="1"/>
    <col min="13598" max="13824" width="9" style="252"/>
    <col min="13825" max="13825" width="12" style="252" customWidth="1"/>
    <col min="13826" max="13826" width="6.375" style="252" customWidth="1"/>
    <col min="13827" max="13827" width="9" style="252"/>
    <col min="13828" max="13828" width="15.875" style="252" customWidth="1"/>
    <col min="13829" max="13829" width="10.25" style="252" customWidth="1"/>
    <col min="13830" max="13830" width="10.875" style="252" customWidth="1"/>
    <col min="13831" max="13831" width="9.875" style="252" customWidth="1"/>
    <col min="13832" max="13832" width="10.625" style="252" customWidth="1"/>
    <col min="13833" max="13833" width="9.5" style="252" customWidth="1"/>
    <col min="13834" max="13834" width="11.875" style="252" customWidth="1"/>
    <col min="13835" max="13835" width="10.875" style="252" customWidth="1"/>
    <col min="13836" max="13836" width="11.875" style="252" customWidth="1"/>
    <col min="13837" max="13837" width="9.75" style="252" customWidth="1"/>
    <col min="13838" max="13838" width="11.875" style="252" customWidth="1"/>
    <col min="13839" max="13839" width="10.25" style="252" customWidth="1"/>
    <col min="13840" max="13840" width="11.875" style="252" customWidth="1"/>
    <col min="13841" max="13841" width="10.875" style="252" customWidth="1"/>
    <col min="13842" max="13842" width="11.875" style="252" customWidth="1"/>
    <col min="13843" max="13843" width="10.875" style="252" customWidth="1"/>
    <col min="13844" max="13844" width="11.875" style="252" customWidth="1"/>
    <col min="13845" max="13845" width="10.875" style="252" customWidth="1"/>
    <col min="13846" max="13846" width="11.875" style="252" customWidth="1"/>
    <col min="13847" max="13847" width="10.875" style="252" customWidth="1"/>
    <col min="13848" max="13848" width="11.875" style="252" customWidth="1"/>
    <col min="13849" max="13849" width="10.875" style="252" customWidth="1"/>
    <col min="13850" max="13851" width="11.875" style="252" customWidth="1"/>
    <col min="13852" max="13852" width="10.875" style="252" customWidth="1"/>
    <col min="13853" max="13853" width="11.875" style="252" customWidth="1"/>
    <col min="13854" max="14080" width="9" style="252"/>
    <col min="14081" max="14081" width="12" style="252" customWidth="1"/>
    <col min="14082" max="14082" width="6.375" style="252" customWidth="1"/>
    <col min="14083" max="14083" width="9" style="252"/>
    <col min="14084" max="14084" width="15.875" style="252" customWidth="1"/>
    <col min="14085" max="14085" width="10.25" style="252" customWidth="1"/>
    <col min="14086" max="14086" width="10.875" style="252" customWidth="1"/>
    <col min="14087" max="14087" width="9.875" style="252" customWidth="1"/>
    <col min="14088" max="14088" width="10.625" style="252" customWidth="1"/>
    <col min="14089" max="14089" width="9.5" style="252" customWidth="1"/>
    <col min="14090" max="14090" width="11.875" style="252" customWidth="1"/>
    <col min="14091" max="14091" width="10.875" style="252" customWidth="1"/>
    <col min="14092" max="14092" width="11.875" style="252" customWidth="1"/>
    <col min="14093" max="14093" width="9.75" style="252" customWidth="1"/>
    <col min="14094" max="14094" width="11.875" style="252" customWidth="1"/>
    <col min="14095" max="14095" width="10.25" style="252" customWidth="1"/>
    <col min="14096" max="14096" width="11.875" style="252" customWidth="1"/>
    <col min="14097" max="14097" width="10.875" style="252" customWidth="1"/>
    <col min="14098" max="14098" width="11.875" style="252" customWidth="1"/>
    <col min="14099" max="14099" width="10.875" style="252" customWidth="1"/>
    <col min="14100" max="14100" width="11.875" style="252" customWidth="1"/>
    <col min="14101" max="14101" width="10.875" style="252" customWidth="1"/>
    <col min="14102" max="14102" width="11.875" style="252" customWidth="1"/>
    <col min="14103" max="14103" width="10.875" style="252" customWidth="1"/>
    <col min="14104" max="14104" width="11.875" style="252" customWidth="1"/>
    <col min="14105" max="14105" width="10.875" style="252" customWidth="1"/>
    <col min="14106" max="14107" width="11.875" style="252" customWidth="1"/>
    <col min="14108" max="14108" width="10.875" style="252" customWidth="1"/>
    <col min="14109" max="14109" width="11.875" style="252" customWidth="1"/>
    <col min="14110" max="14336" width="9" style="252"/>
    <col min="14337" max="14337" width="12" style="252" customWidth="1"/>
    <col min="14338" max="14338" width="6.375" style="252" customWidth="1"/>
    <col min="14339" max="14339" width="9" style="252"/>
    <col min="14340" max="14340" width="15.875" style="252" customWidth="1"/>
    <col min="14341" max="14341" width="10.25" style="252" customWidth="1"/>
    <col min="14342" max="14342" width="10.875" style="252" customWidth="1"/>
    <col min="14343" max="14343" width="9.875" style="252" customWidth="1"/>
    <col min="14344" max="14344" width="10.625" style="252" customWidth="1"/>
    <col min="14345" max="14345" width="9.5" style="252" customWidth="1"/>
    <col min="14346" max="14346" width="11.875" style="252" customWidth="1"/>
    <col min="14347" max="14347" width="10.875" style="252" customWidth="1"/>
    <col min="14348" max="14348" width="11.875" style="252" customWidth="1"/>
    <col min="14349" max="14349" width="9.75" style="252" customWidth="1"/>
    <col min="14350" max="14350" width="11.875" style="252" customWidth="1"/>
    <col min="14351" max="14351" width="10.25" style="252" customWidth="1"/>
    <col min="14352" max="14352" width="11.875" style="252" customWidth="1"/>
    <col min="14353" max="14353" width="10.875" style="252" customWidth="1"/>
    <col min="14354" max="14354" width="11.875" style="252" customWidth="1"/>
    <col min="14355" max="14355" width="10.875" style="252" customWidth="1"/>
    <col min="14356" max="14356" width="11.875" style="252" customWidth="1"/>
    <col min="14357" max="14357" width="10.875" style="252" customWidth="1"/>
    <col min="14358" max="14358" width="11.875" style="252" customWidth="1"/>
    <col min="14359" max="14359" width="10.875" style="252" customWidth="1"/>
    <col min="14360" max="14360" width="11.875" style="252" customWidth="1"/>
    <col min="14361" max="14361" width="10.875" style="252" customWidth="1"/>
    <col min="14362" max="14363" width="11.875" style="252" customWidth="1"/>
    <col min="14364" max="14364" width="10.875" style="252" customWidth="1"/>
    <col min="14365" max="14365" width="11.875" style="252" customWidth="1"/>
    <col min="14366" max="14592" width="9" style="252"/>
    <col min="14593" max="14593" width="12" style="252" customWidth="1"/>
    <col min="14594" max="14594" width="6.375" style="252" customWidth="1"/>
    <col min="14595" max="14595" width="9" style="252"/>
    <col min="14596" max="14596" width="15.875" style="252" customWidth="1"/>
    <col min="14597" max="14597" width="10.25" style="252" customWidth="1"/>
    <col min="14598" max="14598" width="10.875" style="252" customWidth="1"/>
    <col min="14599" max="14599" width="9.875" style="252" customWidth="1"/>
    <col min="14600" max="14600" width="10.625" style="252" customWidth="1"/>
    <col min="14601" max="14601" width="9.5" style="252" customWidth="1"/>
    <col min="14602" max="14602" width="11.875" style="252" customWidth="1"/>
    <col min="14603" max="14603" width="10.875" style="252" customWidth="1"/>
    <col min="14604" max="14604" width="11.875" style="252" customWidth="1"/>
    <col min="14605" max="14605" width="9.75" style="252" customWidth="1"/>
    <col min="14606" max="14606" width="11.875" style="252" customWidth="1"/>
    <col min="14607" max="14607" width="10.25" style="252" customWidth="1"/>
    <col min="14608" max="14608" width="11.875" style="252" customWidth="1"/>
    <col min="14609" max="14609" width="10.875" style="252" customWidth="1"/>
    <col min="14610" max="14610" width="11.875" style="252" customWidth="1"/>
    <col min="14611" max="14611" width="10.875" style="252" customWidth="1"/>
    <col min="14612" max="14612" width="11.875" style="252" customWidth="1"/>
    <col min="14613" max="14613" width="10.875" style="252" customWidth="1"/>
    <col min="14614" max="14614" width="11.875" style="252" customWidth="1"/>
    <col min="14615" max="14615" width="10.875" style="252" customWidth="1"/>
    <col min="14616" max="14616" width="11.875" style="252" customWidth="1"/>
    <col min="14617" max="14617" width="10.875" style="252" customWidth="1"/>
    <col min="14618" max="14619" width="11.875" style="252" customWidth="1"/>
    <col min="14620" max="14620" width="10.875" style="252" customWidth="1"/>
    <col min="14621" max="14621" width="11.875" style="252" customWidth="1"/>
    <col min="14622" max="14848" width="9" style="252"/>
    <col min="14849" max="14849" width="12" style="252" customWidth="1"/>
    <col min="14850" max="14850" width="6.375" style="252" customWidth="1"/>
    <col min="14851" max="14851" width="9" style="252"/>
    <col min="14852" max="14852" width="15.875" style="252" customWidth="1"/>
    <col min="14853" max="14853" width="10.25" style="252" customWidth="1"/>
    <col min="14854" max="14854" width="10.875" style="252" customWidth="1"/>
    <col min="14855" max="14855" width="9.875" style="252" customWidth="1"/>
    <col min="14856" max="14856" width="10.625" style="252" customWidth="1"/>
    <col min="14857" max="14857" width="9.5" style="252" customWidth="1"/>
    <col min="14858" max="14858" width="11.875" style="252" customWidth="1"/>
    <col min="14859" max="14859" width="10.875" style="252" customWidth="1"/>
    <col min="14860" max="14860" width="11.875" style="252" customWidth="1"/>
    <col min="14861" max="14861" width="9.75" style="252" customWidth="1"/>
    <col min="14862" max="14862" width="11.875" style="252" customWidth="1"/>
    <col min="14863" max="14863" width="10.25" style="252" customWidth="1"/>
    <col min="14864" max="14864" width="11.875" style="252" customWidth="1"/>
    <col min="14865" max="14865" width="10.875" style="252" customWidth="1"/>
    <col min="14866" max="14866" width="11.875" style="252" customWidth="1"/>
    <col min="14867" max="14867" width="10.875" style="252" customWidth="1"/>
    <col min="14868" max="14868" width="11.875" style="252" customWidth="1"/>
    <col min="14869" max="14869" width="10.875" style="252" customWidth="1"/>
    <col min="14870" max="14870" width="11.875" style="252" customWidth="1"/>
    <col min="14871" max="14871" width="10.875" style="252" customWidth="1"/>
    <col min="14872" max="14872" width="11.875" style="252" customWidth="1"/>
    <col min="14873" max="14873" width="10.875" style="252" customWidth="1"/>
    <col min="14874" max="14875" width="11.875" style="252" customWidth="1"/>
    <col min="14876" max="14876" width="10.875" style="252" customWidth="1"/>
    <col min="14877" max="14877" width="11.875" style="252" customWidth="1"/>
    <col min="14878" max="15104" width="9" style="252"/>
    <col min="15105" max="15105" width="12" style="252" customWidth="1"/>
    <col min="15106" max="15106" width="6.375" style="252" customWidth="1"/>
    <col min="15107" max="15107" width="9" style="252"/>
    <col min="15108" max="15108" width="15.875" style="252" customWidth="1"/>
    <col min="15109" max="15109" width="10.25" style="252" customWidth="1"/>
    <col min="15110" max="15110" width="10.875" style="252" customWidth="1"/>
    <col min="15111" max="15111" width="9.875" style="252" customWidth="1"/>
    <col min="15112" max="15112" width="10.625" style="252" customWidth="1"/>
    <col min="15113" max="15113" width="9.5" style="252" customWidth="1"/>
    <col min="15114" max="15114" width="11.875" style="252" customWidth="1"/>
    <col min="15115" max="15115" width="10.875" style="252" customWidth="1"/>
    <col min="15116" max="15116" width="11.875" style="252" customWidth="1"/>
    <col min="15117" max="15117" width="9.75" style="252" customWidth="1"/>
    <col min="15118" max="15118" width="11.875" style="252" customWidth="1"/>
    <col min="15119" max="15119" width="10.25" style="252" customWidth="1"/>
    <col min="15120" max="15120" width="11.875" style="252" customWidth="1"/>
    <col min="15121" max="15121" width="10.875" style="252" customWidth="1"/>
    <col min="15122" max="15122" width="11.875" style="252" customWidth="1"/>
    <col min="15123" max="15123" width="10.875" style="252" customWidth="1"/>
    <col min="15124" max="15124" width="11.875" style="252" customWidth="1"/>
    <col min="15125" max="15125" width="10.875" style="252" customWidth="1"/>
    <col min="15126" max="15126" width="11.875" style="252" customWidth="1"/>
    <col min="15127" max="15127" width="10.875" style="252" customWidth="1"/>
    <col min="15128" max="15128" width="11.875" style="252" customWidth="1"/>
    <col min="15129" max="15129" width="10.875" style="252" customWidth="1"/>
    <col min="15130" max="15131" width="11.875" style="252" customWidth="1"/>
    <col min="15132" max="15132" width="10.875" style="252" customWidth="1"/>
    <col min="15133" max="15133" width="11.875" style="252" customWidth="1"/>
    <col min="15134" max="15360" width="9" style="252"/>
    <col min="15361" max="15361" width="12" style="252" customWidth="1"/>
    <col min="15362" max="15362" width="6.375" style="252" customWidth="1"/>
    <col min="15363" max="15363" width="9" style="252"/>
    <col min="15364" max="15364" width="15.875" style="252" customWidth="1"/>
    <col min="15365" max="15365" width="10.25" style="252" customWidth="1"/>
    <col min="15366" max="15366" width="10.875" style="252" customWidth="1"/>
    <col min="15367" max="15367" width="9.875" style="252" customWidth="1"/>
    <col min="15368" max="15368" width="10.625" style="252" customWidth="1"/>
    <col min="15369" max="15369" width="9.5" style="252" customWidth="1"/>
    <col min="15370" max="15370" width="11.875" style="252" customWidth="1"/>
    <col min="15371" max="15371" width="10.875" style="252" customWidth="1"/>
    <col min="15372" max="15372" width="11.875" style="252" customWidth="1"/>
    <col min="15373" max="15373" width="9.75" style="252" customWidth="1"/>
    <col min="15374" max="15374" width="11.875" style="252" customWidth="1"/>
    <col min="15375" max="15375" width="10.25" style="252" customWidth="1"/>
    <col min="15376" max="15376" width="11.875" style="252" customWidth="1"/>
    <col min="15377" max="15377" width="10.875" style="252" customWidth="1"/>
    <col min="15378" max="15378" width="11.875" style="252" customWidth="1"/>
    <col min="15379" max="15379" width="10.875" style="252" customWidth="1"/>
    <col min="15380" max="15380" width="11.875" style="252" customWidth="1"/>
    <col min="15381" max="15381" width="10.875" style="252" customWidth="1"/>
    <col min="15382" max="15382" width="11.875" style="252" customWidth="1"/>
    <col min="15383" max="15383" width="10.875" style="252" customWidth="1"/>
    <col min="15384" max="15384" width="11.875" style="252" customWidth="1"/>
    <col min="15385" max="15385" width="10.875" style="252" customWidth="1"/>
    <col min="15386" max="15387" width="11.875" style="252" customWidth="1"/>
    <col min="15388" max="15388" width="10.875" style="252" customWidth="1"/>
    <col min="15389" max="15389" width="11.875" style="252" customWidth="1"/>
    <col min="15390" max="15616" width="9" style="252"/>
    <col min="15617" max="15617" width="12" style="252" customWidth="1"/>
    <col min="15618" max="15618" width="6.375" style="252" customWidth="1"/>
    <col min="15619" max="15619" width="9" style="252"/>
    <col min="15620" max="15620" width="15.875" style="252" customWidth="1"/>
    <col min="15621" max="15621" width="10.25" style="252" customWidth="1"/>
    <col min="15622" max="15622" width="10.875" style="252" customWidth="1"/>
    <col min="15623" max="15623" width="9.875" style="252" customWidth="1"/>
    <col min="15624" max="15624" width="10.625" style="252" customWidth="1"/>
    <col min="15625" max="15625" width="9.5" style="252" customWidth="1"/>
    <col min="15626" max="15626" width="11.875" style="252" customWidth="1"/>
    <col min="15627" max="15627" width="10.875" style="252" customWidth="1"/>
    <col min="15628" max="15628" width="11.875" style="252" customWidth="1"/>
    <col min="15629" max="15629" width="9.75" style="252" customWidth="1"/>
    <col min="15630" max="15630" width="11.875" style="252" customWidth="1"/>
    <col min="15631" max="15631" width="10.25" style="252" customWidth="1"/>
    <col min="15632" max="15632" width="11.875" style="252" customWidth="1"/>
    <col min="15633" max="15633" width="10.875" style="252" customWidth="1"/>
    <col min="15634" max="15634" width="11.875" style="252" customWidth="1"/>
    <col min="15635" max="15635" width="10.875" style="252" customWidth="1"/>
    <col min="15636" max="15636" width="11.875" style="252" customWidth="1"/>
    <col min="15637" max="15637" width="10.875" style="252" customWidth="1"/>
    <col min="15638" max="15638" width="11.875" style="252" customWidth="1"/>
    <col min="15639" max="15639" width="10.875" style="252" customWidth="1"/>
    <col min="15640" max="15640" width="11.875" style="252" customWidth="1"/>
    <col min="15641" max="15641" width="10.875" style="252" customWidth="1"/>
    <col min="15642" max="15643" width="11.875" style="252" customWidth="1"/>
    <col min="15644" max="15644" width="10.875" style="252" customWidth="1"/>
    <col min="15645" max="15645" width="11.875" style="252" customWidth="1"/>
    <col min="15646" max="15872" width="9" style="252"/>
    <col min="15873" max="15873" width="12" style="252" customWidth="1"/>
    <col min="15874" max="15874" width="6.375" style="252" customWidth="1"/>
    <col min="15875" max="15875" width="9" style="252"/>
    <col min="15876" max="15876" width="15.875" style="252" customWidth="1"/>
    <col min="15877" max="15877" width="10.25" style="252" customWidth="1"/>
    <col min="15878" max="15878" width="10.875" style="252" customWidth="1"/>
    <col min="15879" max="15879" width="9.875" style="252" customWidth="1"/>
    <col min="15880" max="15880" width="10.625" style="252" customWidth="1"/>
    <col min="15881" max="15881" width="9.5" style="252" customWidth="1"/>
    <col min="15882" max="15882" width="11.875" style="252" customWidth="1"/>
    <col min="15883" max="15883" width="10.875" style="252" customWidth="1"/>
    <col min="15884" max="15884" width="11.875" style="252" customWidth="1"/>
    <col min="15885" max="15885" width="9.75" style="252" customWidth="1"/>
    <col min="15886" max="15886" width="11.875" style="252" customWidth="1"/>
    <col min="15887" max="15887" width="10.25" style="252" customWidth="1"/>
    <col min="15888" max="15888" width="11.875" style="252" customWidth="1"/>
    <col min="15889" max="15889" width="10.875" style="252" customWidth="1"/>
    <col min="15890" max="15890" width="11.875" style="252" customWidth="1"/>
    <col min="15891" max="15891" width="10.875" style="252" customWidth="1"/>
    <col min="15892" max="15892" width="11.875" style="252" customWidth="1"/>
    <col min="15893" max="15893" width="10.875" style="252" customWidth="1"/>
    <col min="15894" max="15894" width="11.875" style="252" customWidth="1"/>
    <col min="15895" max="15895" width="10.875" style="252" customWidth="1"/>
    <col min="15896" max="15896" width="11.875" style="252" customWidth="1"/>
    <col min="15897" max="15897" width="10.875" style="252" customWidth="1"/>
    <col min="15898" max="15899" width="11.875" style="252" customWidth="1"/>
    <col min="15900" max="15900" width="10.875" style="252" customWidth="1"/>
    <col min="15901" max="15901" width="11.875" style="252" customWidth="1"/>
    <col min="15902" max="16128" width="9" style="252"/>
    <col min="16129" max="16129" width="12" style="252" customWidth="1"/>
    <col min="16130" max="16130" width="6.375" style="252" customWidth="1"/>
    <col min="16131" max="16131" width="9" style="252"/>
    <col min="16132" max="16132" width="15.875" style="252" customWidth="1"/>
    <col min="16133" max="16133" width="10.25" style="252" customWidth="1"/>
    <col min="16134" max="16134" width="10.875" style="252" customWidth="1"/>
    <col min="16135" max="16135" width="9.875" style="252" customWidth="1"/>
    <col min="16136" max="16136" width="10.625" style="252" customWidth="1"/>
    <col min="16137" max="16137" width="9.5" style="252" customWidth="1"/>
    <col min="16138" max="16138" width="11.875" style="252" customWidth="1"/>
    <col min="16139" max="16139" width="10.875" style="252" customWidth="1"/>
    <col min="16140" max="16140" width="11.875" style="252" customWidth="1"/>
    <col min="16141" max="16141" width="9.75" style="252" customWidth="1"/>
    <col min="16142" max="16142" width="11.875" style="252" customWidth="1"/>
    <col min="16143" max="16143" width="10.25" style="252" customWidth="1"/>
    <col min="16144" max="16144" width="11.875" style="252" customWidth="1"/>
    <col min="16145" max="16145" width="10.875" style="252" customWidth="1"/>
    <col min="16146" max="16146" width="11.875" style="252" customWidth="1"/>
    <col min="16147" max="16147" width="10.875" style="252" customWidth="1"/>
    <col min="16148" max="16148" width="11.875" style="252" customWidth="1"/>
    <col min="16149" max="16149" width="10.875" style="252" customWidth="1"/>
    <col min="16150" max="16150" width="11.875" style="252" customWidth="1"/>
    <col min="16151" max="16151" width="10.875" style="252" customWidth="1"/>
    <col min="16152" max="16152" width="11.875" style="252" customWidth="1"/>
    <col min="16153" max="16153" width="10.875" style="252" customWidth="1"/>
    <col min="16154" max="16155" width="11.875" style="252" customWidth="1"/>
    <col min="16156" max="16156" width="10.875" style="252" customWidth="1"/>
    <col min="16157" max="16157" width="11.875" style="252" customWidth="1"/>
    <col min="16158" max="16384" width="9" style="252"/>
  </cols>
  <sheetData>
    <row r="1" spans="1:29" s="242" customFormat="1" ht="14.25">
      <c r="B1" s="243"/>
      <c r="C1" s="243"/>
      <c r="D1" s="243"/>
      <c r="E1" s="243"/>
      <c r="F1" s="243"/>
      <c r="G1" s="243"/>
      <c r="H1" s="243"/>
      <c r="I1" s="243"/>
      <c r="J1" s="243"/>
      <c r="K1" s="243"/>
      <c r="L1" s="243"/>
      <c r="M1" s="243" t="s">
        <v>2430</v>
      </c>
      <c r="N1" s="243"/>
      <c r="O1" s="243"/>
      <c r="P1" s="243"/>
      <c r="Q1" s="243"/>
      <c r="R1" s="243"/>
      <c r="S1" s="243"/>
      <c r="T1" s="243"/>
      <c r="U1" s="243"/>
      <c r="V1" s="243"/>
      <c r="W1" s="243"/>
      <c r="X1" s="243"/>
      <c r="Y1" s="243"/>
      <c r="Z1" s="243"/>
      <c r="AA1" s="243"/>
      <c r="AB1" s="243"/>
      <c r="AC1" s="243"/>
    </row>
    <row r="2" spans="1:29" s="242" customFormat="1" ht="14.25">
      <c r="B2" s="243"/>
      <c r="C2" s="243"/>
      <c r="D2" s="243"/>
      <c r="E2" s="243"/>
      <c r="F2" s="243"/>
      <c r="G2" s="243"/>
      <c r="H2" s="243"/>
      <c r="I2" s="243"/>
      <c r="J2" s="243"/>
      <c r="K2" s="243"/>
      <c r="L2" s="243"/>
      <c r="M2" s="243" t="s">
        <v>2431</v>
      </c>
      <c r="N2" s="243"/>
      <c r="O2" s="243"/>
      <c r="P2" s="243"/>
      <c r="Q2" s="243"/>
      <c r="R2" s="243"/>
      <c r="S2" s="243"/>
      <c r="T2" s="243"/>
      <c r="U2" s="243"/>
      <c r="V2" s="243"/>
      <c r="W2" s="243"/>
      <c r="X2" s="243"/>
      <c r="Y2" s="243"/>
      <c r="Z2" s="243"/>
      <c r="AA2" s="243"/>
      <c r="AB2" s="243"/>
      <c r="AC2" s="243"/>
    </row>
    <row r="3" spans="1:29" s="242" customFormat="1" ht="14.25">
      <c r="B3" s="243"/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 t="s">
        <v>2509</v>
      </c>
      <c r="N3" s="243"/>
      <c r="O3" s="243"/>
      <c r="P3" s="243"/>
      <c r="Q3" s="243"/>
      <c r="R3" s="243"/>
      <c r="S3" s="243"/>
      <c r="T3" s="243"/>
      <c r="U3" s="243"/>
      <c r="V3" s="243"/>
      <c r="W3" s="243"/>
      <c r="X3" s="243"/>
      <c r="Y3" s="243"/>
      <c r="Z3" s="243" t="s">
        <v>2276</v>
      </c>
      <c r="AA3" s="243"/>
      <c r="AB3" s="243"/>
      <c r="AC3" s="243"/>
    </row>
    <row r="4" spans="1:29" s="242" customFormat="1" ht="14.25">
      <c r="B4" s="243"/>
      <c r="C4" s="243"/>
      <c r="D4" s="243"/>
      <c r="E4" s="243"/>
      <c r="F4" s="243"/>
      <c r="G4" s="243"/>
      <c r="H4" s="243"/>
      <c r="I4" s="243"/>
      <c r="J4" s="243"/>
      <c r="K4" s="243"/>
      <c r="L4" s="243"/>
      <c r="M4" s="243" t="s">
        <v>2510</v>
      </c>
      <c r="N4" s="243"/>
      <c r="O4" s="243"/>
      <c r="P4" s="243"/>
      <c r="Q4" s="243"/>
      <c r="R4" s="243"/>
      <c r="S4" s="243"/>
      <c r="T4" s="243"/>
      <c r="U4" s="243"/>
      <c r="V4" s="243"/>
      <c r="W4" s="243"/>
      <c r="X4" s="243"/>
      <c r="Y4" s="243"/>
      <c r="Z4" s="243" t="s">
        <v>2438</v>
      </c>
      <c r="AA4" s="243"/>
      <c r="AB4" s="243"/>
      <c r="AC4" s="243"/>
    </row>
    <row r="5" spans="1:29">
      <c r="A5" s="244" t="s">
        <v>2439</v>
      </c>
      <c r="B5" s="245"/>
      <c r="C5" s="246"/>
      <c r="D5" s="247"/>
      <c r="E5" s="248" t="s">
        <v>2440</v>
      </c>
      <c r="F5" s="249"/>
      <c r="G5" s="250" t="s">
        <v>845</v>
      </c>
      <c r="H5" s="251"/>
      <c r="I5" s="250" t="s">
        <v>2441</v>
      </c>
      <c r="J5" s="251"/>
      <c r="K5" s="250" t="s">
        <v>2442</v>
      </c>
      <c r="L5" s="251"/>
      <c r="M5" s="250" t="s">
        <v>2443</v>
      </c>
      <c r="N5" s="251"/>
      <c r="O5" s="250" t="s">
        <v>849</v>
      </c>
      <c r="P5" s="251"/>
      <c r="Q5" s="250" t="s">
        <v>2444</v>
      </c>
      <c r="R5" s="251"/>
      <c r="S5" s="250" t="s">
        <v>2445</v>
      </c>
      <c r="T5" s="251"/>
      <c r="U5" s="250" t="s">
        <v>2446</v>
      </c>
      <c r="V5" s="251"/>
      <c r="W5" s="250" t="s">
        <v>2447</v>
      </c>
      <c r="X5" s="251"/>
      <c r="Y5" s="250" t="s">
        <v>2448</v>
      </c>
      <c r="Z5" s="251"/>
      <c r="AA5" s="243"/>
      <c r="AB5" s="243"/>
      <c r="AC5" s="243"/>
    </row>
    <row r="6" spans="1:29">
      <c r="A6" s="253"/>
      <c r="B6" s="254"/>
      <c r="C6" s="255"/>
      <c r="D6" s="256"/>
      <c r="E6" s="257" t="s">
        <v>2449</v>
      </c>
      <c r="F6" s="258"/>
      <c r="G6" s="259" t="s">
        <v>2450</v>
      </c>
      <c r="H6" s="260"/>
      <c r="I6" s="259" t="s">
        <v>2451</v>
      </c>
      <c r="J6" s="260"/>
      <c r="K6" s="259" t="s">
        <v>2452</v>
      </c>
      <c r="L6" s="260"/>
      <c r="M6" s="259" t="s">
        <v>2453</v>
      </c>
      <c r="N6" s="260"/>
      <c r="O6" s="259" t="s">
        <v>2454</v>
      </c>
      <c r="P6" s="260"/>
      <c r="Q6" s="259" t="s">
        <v>2455</v>
      </c>
      <c r="R6" s="260"/>
      <c r="S6" s="259" t="s">
        <v>2456</v>
      </c>
      <c r="T6" s="260"/>
      <c r="U6" s="259" t="s">
        <v>2457</v>
      </c>
      <c r="V6" s="260"/>
      <c r="W6" s="259" t="s">
        <v>2458</v>
      </c>
      <c r="X6" s="260"/>
      <c r="Y6" s="259" t="s">
        <v>2459</v>
      </c>
      <c r="Z6" s="260"/>
      <c r="AA6" s="243"/>
      <c r="AB6" s="243"/>
      <c r="AC6" s="243"/>
    </row>
    <row r="7" spans="1:29">
      <c r="A7" s="253"/>
      <c r="B7" s="254"/>
      <c r="C7" s="255"/>
      <c r="D7" s="256"/>
      <c r="E7" s="261" t="s">
        <v>2460</v>
      </c>
      <c r="F7" s="261" t="s">
        <v>2293</v>
      </c>
      <c r="G7" s="262" t="s">
        <v>2460</v>
      </c>
      <c r="H7" s="262"/>
      <c r="I7" s="262" t="s">
        <v>2460</v>
      </c>
      <c r="J7" s="262"/>
      <c r="K7" s="262" t="s">
        <v>2460</v>
      </c>
      <c r="L7" s="262"/>
      <c r="M7" s="262" t="s">
        <v>2460</v>
      </c>
      <c r="N7" s="262"/>
      <c r="O7" s="262" t="s">
        <v>2460</v>
      </c>
      <c r="P7" s="262"/>
      <c r="Q7" s="262" t="s">
        <v>2460</v>
      </c>
      <c r="R7" s="262"/>
      <c r="S7" s="262" t="s">
        <v>2460</v>
      </c>
      <c r="T7" s="262"/>
      <c r="U7" s="262" t="s">
        <v>2460</v>
      </c>
      <c r="V7" s="262"/>
      <c r="W7" s="262" t="s">
        <v>2460</v>
      </c>
      <c r="X7" s="262"/>
      <c r="Y7" s="262" t="s">
        <v>2460</v>
      </c>
      <c r="Z7" s="262"/>
      <c r="AA7" s="263"/>
      <c r="AB7" s="263"/>
      <c r="AC7" s="263"/>
    </row>
    <row r="8" spans="1:29">
      <c r="A8" s="264"/>
      <c r="B8" s="265"/>
      <c r="C8" s="266"/>
      <c r="D8" s="267"/>
      <c r="E8" s="261" t="s">
        <v>2461</v>
      </c>
      <c r="F8" s="261" t="s">
        <v>2462</v>
      </c>
      <c r="G8" s="262" t="s">
        <v>2398</v>
      </c>
      <c r="H8" s="262" t="s">
        <v>2399</v>
      </c>
      <c r="I8" s="262" t="s">
        <v>2398</v>
      </c>
      <c r="J8" s="262" t="s">
        <v>2399</v>
      </c>
      <c r="K8" s="262" t="s">
        <v>2398</v>
      </c>
      <c r="L8" s="262" t="s">
        <v>2399</v>
      </c>
      <c r="M8" s="262" t="s">
        <v>2398</v>
      </c>
      <c r="N8" s="262" t="s">
        <v>2399</v>
      </c>
      <c r="O8" s="262" t="s">
        <v>2398</v>
      </c>
      <c r="P8" s="262" t="s">
        <v>2399</v>
      </c>
      <c r="Q8" s="262" t="s">
        <v>2398</v>
      </c>
      <c r="R8" s="262" t="s">
        <v>2399</v>
      </c>
      <c r="S8" s="262" t="s">
        <v>2398</v>
      </c>
      <c r="T8" s="262" t="s">
        <v>2399</v>
      </c>
      <c r="U8" s="262" t="s">
        <v>2398</v>
      </c>
      <c r="V8" s="262" t="s">
        <v>2399</v>
      </c>
      <c r="W8" s="262" t="s">
        <v>2398</v>
      </c>
      <c r="X8" s="262" t="s">
        <v>2399</v>
      </c>
      <c r="Y8" s="262" t="s">
        <v>2398</v>
      </c>
      <c r="Z8" s="262" t="s">
        <v>2399</v>
      </c>
      <c r="AA8" s="263"/>
      <c r="AB8" s="263"/>
      <c r="AC8" s="263"/>
    </row>
    <row r="9" spans="1:29">
      <c r="A9" s="268" t="s">
        <v>2463</v>
      </c>
      <c r="B9" s="269"/>
      <c r="C9" s="269"/>
      <c r="D9" s="269"/>
      <c r="E9" s="270">
        <v>38309</v>
      </c>
      <c r="F9" s="271">
        <v>1</v>
      </c>
      <c r="G9" s="270">
        <v>21972</v>
      </c>
      <c r="H9" s="272"/>
      <c r="I9" s="270">
        <v>7158</v>
      </c>
      <c r="J9" s="272"/>
      <c r="K9" s="270">
        <v>3129</v>
      </c>
      <c r="L9" s="272"/>
      <c r="M9" s="270">
        <v>3135</v>
      </c>
      <c r="N9" s="272"/>
      <c r="O9" s="270">
        <v>1360</v>
      </c>
      <c r="P9" s="272"/>
      <c r="Q9" s="270">
        <v>907</v>
      </c>
      <c r="R9" s="272"/>
      <c r="S9" s="270">
        <v>416</v>
      </c>
      <c r="T9" s="272"/>
      <c r="U9" s="270">
        <v>133</v>
      </c>
      <c r="V9" s="272"/>
      <c r="W9" s="270">
        <v>51</v>
      </c>
      <c r="X9" s="272"/>
      <c r="Y9" s="270">
        <v>48</v>
      </c>
      <c r="Z9" s="272"/>
      <c r="AA9" s="273"/>
      <c r="AB9" s="273"/>
      <c r="AC9" s="273"/>
    </row>
    <row r="10" spans="1:29" ht="16.149999999999999" customHeight="1">
      <c r="A10" s="274" t="s">
        <v>2449</v>
      </c>
      <c r="B10" s="275"/>
      <c r="C10" s="275"/>
      <c r="D10" s="275"/>
      <c r="E10" s="270">
        <v>25378</v>
      </c>
      <c r="F10" s="270">
        <v>12931</v>
      </c>
      <c r="G10" s="272">
        <v>15794</v>
      </c>
      <c r="H10" s="272">
        <v>6178</v>
      </c>
      <c r="I10" s="272">
        <v>4107</v>
      </c>
      <c r="J10" s="272">
        <v>3051</v>
      </c>
      <c r="K10" s="272">
        <v>1900</v>
      </c>
      <c r="L10" s="272">
        <v>1229</v>
      </c>
      <c r="M10" s="272">
        <v>1854</v>
      </c>
      <c r="N10" s="272">
        <v>1281</v>
      </c>
      <c r="O10" s="272">
        <v>843</v>
      </c>
      <c r="P10" s="272">
        <v>517</v>
      </c>
      <c r="Q10" s="272">
        <v>447</v>
      </c>
      <c r="R10" s="272">
        <v>460</v>
      </c>
      <c r="S10" s="272">
        <v>281</v>
      </c>
      <c r="T10" s="272">
        <v>135</v>
      </c>
      <c r="U10" s="272">
        <v>85</v>
      </c>
      <c r="V10" s="272">
        <v>48</v>
      </c>
      <c r="W10" s="272">
        <v>25</v>
      </c>
      <c r="X10" s="272">
        <v>26</v>
      </c>
      <c r="Y10" s="272">
        <v>42</v>
      </c>
      <c r="Z10" s="276">
        <v>6</v>
      </c>
      <c r="AA10" s="273"/>
      <c r="AB10" s="273"/>
      <c r="AC10" s="273"/>
    </row>
    <row r="11" spans="1:29" s="242" customFormat="1" ht="14.25">
      <c r="A11" s="268" t="s">
        <v>20</v>
      </c>
      <c r="B11" s="269"/>
      <c r="C11" s="269"/>
      <c r="D11" s="269"/>
      <c r="E11" s="276">
        <v>57</v>
      </c>
      <c r="F11" s="271">
        <v>1.5E-3</v>
      </c>
      <c r="G11" s="276">
        <v>0</v>
      </c>
      <c r="H11" s="276"/>
      <c r="I11" s="276">
        <v>12</v>
      </c>
      <c r="J11" s="276"/>
      <c r="K11" s="276">
        <v>4</v>
      </c>
      <c r="L11" s="276"/>
      <c r="M11" s="276">
        <v>7</v>
      </c>
      <c r="N11" s="276"/>
      <c r="O11" s="276">
        <v>34</v>
      </c>
      <c r="P11" s="276"/>
      <c r="Q11" s="276">
        <v>54</v>
      </c>
      <c r="R11" s="276"/>
      <c r="S11" s="276"/>
      <c r="T11" s="276"/>
      <c r="U11" s="276"/>
      <c r="V11" s="276"/>
      <c r="W11" s="276"/>
      <c r="X11" s="276"/>
      <c r="Y11" s="276"/>
      <c r="Z11" s="276"/>
      <c r="AA11" s="273"/>
      <c r="AB11" s="273"/>
      <c r="AC11" s="273"/>
    </row>
    <row r="12" spans="1:29" s="242" customFormat="1" ht="14.25">
      <c r="A12" s="274" t="s">
        <v>21</v>
      </c>
      <c r="B12" s="275"/>
      <c r="C12" s="275"/>
      <c r="D12" s="275"/>
      <c r="E12" s="276">
        <v>24</v>
      </c>
      <c r="F12" s="276">
        <v>33</v>
      </c>
      <c r="G12" s="277">
        <v>0</v>
      </c>
      <c r="H12" s="277">
        <v>0</v>
      </c>
      <c r="I12" s="277">
        <v>6</v>
      </c>
      <c r="J12" s="277">
        <v>6</v>
      </c>
      <c r="K12" s="277">
        <v>2</v>
      </c>
      <c r="L12" s="277">
        <v>2</v>
      </c>
      <c r="M12" s="277">
        <v>3</v>
      </c>
      <c r="N12" s="277">
        <v>4</v>
      </c>
      <c r="O12" s="277">
        <v>13</v>
      </c>
      <c r="P12" s="277">
        <v>21</v>
      </c>
      <c r="Q12" s="277">
        <v>23</v>
      </c>
      <c r="R12" s="277">
        <v>31</v>
      </c>
      <c r="S12" s="277"/>
      <c r="T12" s="277"/>
      <c r="U12" s="277"/>
      <c r="V12" s="277"/>
      <c r="W12" s="277"/>
      <c r="X12" s="277"/>
      <c r="Y12" s="277"/>
      <c r="Z12" s="276"/>
      <c r="AA12" s="273"/>
      <c r="AB12" s="273"/>
      <c r="AC12" s="273"/>
    </row>
    <row r="13" spans="1:29" s="242" customFormat="1" ht="14.25">
      <c r="A13" s="268" t="s">
        <v>22</v>
      </c>
      <c r="B13" s="269"/>
      <c r="C13" s="269"/>
      <c r="D13" s="269"/>
      <c r="E13" s="276">
        <v>132</v>
      </c>
      <c r="F13" s="271">
        <v>3.3999999999999998E-3</v>
      </c>
      <c r="G13" s="276">
        <v>0</v>
      </c>
      <c r="H13" s="276"/>
      <c r="I13" s="276">
        <v>0</v>
      </c>
      <c r="J13" s="276"/>
      <c r="K13" s="276">
        <v>0</v>
      </c>
      <c r="L13" s="276"/>
      <c r="M13" s="276">
        <v>132</v>
      </c>
      <c r="N13" s="276"/>
      <c r="O13" s="276">
        <v>0</v>
      </c>
      <c r="P13" s="276"/>
      <c r="Q13" s="276">
        <v>34</v>
      </c>
      <c r="R13" s="276"/>
      <c r="S13" s="276"/>
      <c r="T13" s="276"/>
      <c r="U13" s="276"/>
      <c r="V13" s="276"/>
      <c r="W13" s="276"/>
      <c r="X13" s="276"/>
      <c r="Y13" s="276"/>
      <c r="Z13" s="276"/>
      <c r="AA13" s="273"/>
      <c r="AB13" s="273"/>
      <c r="AC13" s="273"/>
    </row>
    <row r="14" spans="1:29" s="242" customFormat="1" ht="14.25">
      <c r="A14" s="274" t="s">
        <v>23</v>
      </c>
      <c r="B14" s="275"/>
      <c r="C14" s="275"/>
      <c r="D14" s="275"/>
      <c r="E14" s="276">
        <v>74</v>
      </c>
      <c r="F14" s="276">
        <v>58</v>
      </c>
      <c r="G14" s="277">
        <v>0</v>
      </c>
      <c r="H14" s="277">
        <v>0</v>
      </c>
      <c r="I14" s="277">
        <v>0</v>
      </c>
      <c r="J14" s="277">
        <v>0</v>
      </c>
      <c r="K14" s="277">
        <v>0</v>
      </c>
      <c r="L14" s="277">
        <v>0</v>
      </c>
      <c r="M14" s="277">
        <v>74</v>
      </c>
      <c r="N14" s="277">
        <v>58</v>
      </c>
      <c r="O14" s="277">
        <v>0</v>
      </c>
      <c r="P14" s="277">
        <v>0</v>
      </c>
      <c r="Q14" s="277">
        <v>8</v>
      </c>
      <c r="R14" s="277">
        <v>26</v>
      </c>
      <c r="S14" s="277"/>
      <c r="T14" s="277"/>
      <c r="U14" s="277"/>
      <c r="V14" s="277"/>
      <c r="W14" s="277"/>
      <c r="X14" s="277"/>
      <c r="Y14" s="277"/>
      <c r="Z14" s="277"/>
      <c r="AA14" s="273"/>
      <c r="AB14" s="273"/>
      <c r="AC14" s="273"/>
    </row>
    <row r="15" spans="1:29" s="242" customFormat="1" ht="14.25">
      <c r="A15" s="268" t="s">
        <v>2464</v>
      </c>
      <c r="B15" s="269"/>
      <c r="C15" s="269"/>
      <c r="D15" s="269"/>
      <c r="E15" s="276">
        <v>0</v>
      </c>
      <c r="F15" s="271">
        <v>0</v>
      </c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  <c r="S15" s="276"/>
      <c r="T15" s="276"/>
      <c r="U15" s="276"/>
      <c r="V15" s="276"/>
      <c r="W15" s="276"/>
      <c r="X15" s="276"/>
      <c r="Y15" s="276"/>
      <c r="Z15" s="276"/>
      <c r="AA15" s="273"/>
      <c r="AB15" s="273"/>
      <c r="AC15" s="273"/>
    </row>
    <row r="16" spans="1:29" s="242" customFormat="1" ht="14.25">
      <c r="A16" s="274" t="s">
        <v>2465</v>
      </c>
      <c r="B16" s="275"/>
      <c r="C16" s="275"/>
      <c r="D16" s="275"/>
      <c r="E16" s="276">
        <v>0</v>
      </c>
      <c r="F16" s="276">
        <v>0</v>
      </c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  <c r="AA16" s="273"/>
      <c r="AB16" s="273"/>
      <c r="AC16" s="273"/>
    </row>
    <row r="17" spans="1:29" s="242" customFormat="1" ht="14.25">
      <c r="A17" s="268" t="s">
        <v>24</v>
      </c>
      <c r="B17" s="269"/>
      <c r="C17" s="269"/>
      <c r="D17" s="269"/>
      <c r="E17" s="276">
        <v>236</v>
      </c>
      <c r="F17" s="271">
        <v>6.1999999999999998E-3</v>
      </c>
      <c r="G17" s="276">
        <v>55</v>
      </c>
      <c r="H17" s="276"/>
      <c r="I17" s="276">
        <v>31</v>
      </c>
      <c r="J17" s="276"/>
      <c r="K17" s="276">
        <v>0</v>
      </c>
      <c r="L17" s="276"/>
      <c r="M17" s="276">
        <v>150</v>
      </c>
      <c r="N17" s="276"/>
      <c r="O17" s="276">
        <v>0</v>
      </c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3"/>
      <c r="AB17" s="273"/>
      <c r="AC17" s="273"/>
    </row>
    <row r="18" spans="1:29" s="242" customFormat="1" ht="14.25">
      <c r="A18" s="274" t="s">
        <v>25</v>
      </c>
      <c r="B18" s="275"/>
      <c r="C18" s="275"/>
      <c r="D18" s="275"/>
      <c r="E18" s="276">
        <v>79</v>
      </c>
      <c r="F18" s="276">
        <v>157</v>
      </c>
      <c r="G18" s="277">
        <v>6</v>
      </c>
      <c r="H18" s="277">
        <v>49</v>
      </c>
      <c r="I18" s="277">
        <v>3</v>
      </c>
      <c r="J18" s="277">
        <v>28</v>
      </c>
      <c r="K18" s="277">
        <v>0</v>
      </c>
      <c r="L18" s="277">
        <v>0</v>
      </c>
      <c r="M18" s="277">
        <v>70</v>
      </c>
      <c r="N18" s="277">
        <v>80</v>
      </c>
      <c r="O18" s="277">
        <v>0</v>
      </c>
      <c r="P18" s="277">
        <v>0</v>
      </c>
      <c r="Q18" s="277"/>
      <c r="R18" s="277"/>
      <c r="S18" s="277"/>
      <c r="T18" s="277"/>
      <c r="U18" s="277"/>
      <c r="V18" s="277"/>
      <c r="W18" s="277"/>
      <c r="X18" s="277"/>
      <c r="Y18" s="277"/>
      <c r="Z18" s="277"/>
      <c r="AA18" s="273"/>
      <c r="AB18" s="273"/>
      <c r="AC18" s="273"/>
    </row>
    <row r="19" spans="1:29" s="242" customFormat="1" ht="14.25">
      <c r="A19" s="268" t="s">
        <v>26</v>
      </c>
      <c r="B19" s="269"/>
      <c r="C19" s="269"/>
      <c r="D19" s="269"/>
      <c r="E19" s="276">
        <v>113</v>
      </c>
      <c r="F19" s="271">
        <v>2.8999999999999998E-3</v>
      </c>
      <c r="G19" s="276">
        <v>0</v>
      </c>
      <c r="H19" s="276"/>
      <c r="I19" s="276">
        <v>7</v>
      </c>
      <c r="J19" s="276"/>
      <c r="K19" s="276">
        <v>0</v>
      </c>
      <c r="L19" s="276"/>
      <c r="M19" s="276">
        <v>106</v>
      </c>
      <c r="N19" s="276"/>
      <c r="O19" s="276">
        <v>0</v>
      </c>
      <c r="P19" s="276"/>
      <c r="Q19" s="276"/>
      <c r="R19" s="276"/>
      <c r="S19" s="276"/>
      <c r="T19" s="276"/>
      <c r="U19" s="276"/>
      <c r="V19" s="276"/>
      <c r="W19" s="276"/>
      <c r="X19" s="276"/>
      <c r="Y19" s="276"/>
      <c r="Z19" s="276"/>
      <c r="AA19" s="273"/>
      <c r="AB19" s="273"/>
      <c r="AC19" s="273"/>
    </row>
    <row r="20" spans="1:29" s="242" customFormat="1" ht="13.5" customHeight="1">
      <c r="A20" s="274" t="s">
        <v>27</v>
      </c>
      <c r="B20" s="275"/>
      <c r="C20" s="275"/>
      <c r="D20" s="275"/>
      <c r="E20" s="276">
        <v>53</v>
      </c>
      <c r="F20" s="276">
        <v>60</v>
      </c>
      <c r="G20" s="277">
        <v>0</v>
      </c>
      <c r="H20" s="277">
        <v>0</v>
      </c>
      <c r="I20" s="277">
        <v>4</v>
      </c>
      <c r="J20" s="277">
        <v>3</v>
      </c>
      <c r="K20" s="277">
        <v>0</v>
      </c>
      <c r="L20" s="277">
        <v>0</v>
      </c>
      <c r="M20" s="277">
        <v>49</v>
      </c>
      <c r="N20" s="277">
        <v>57</v>
      </c>
      <c r="O20" s="277">
        <v>0</v>
      </c>
      <c r="P20" s="277">
        <v>0</v>
      </c>
      <c r="Q20" s="277"/>
      <c r="R20" s="277"/>
      <c r="S20" s="277"/>
      <c r="T20" s="277"/>
      <c r="U20" s="277"/>
      <c r="V20" s="277"/>
      <c r="W20" s="277"/>
      <c r="X20" s="277"/>
      <c r="Y20" s="277"/>
      <c r="Z20" s="277"/>
      <c r="AA20" s="273"/>
      <c r="AB20" s="273"/>
      <c r="AC20" s="273"/>
    </row>
    <row r="21" spans="1:29" s="242" customFormat="1" ht="14.25">
      <c r="A21" s="268" t="s">
        <v>28</v>
      </c>
      <c r="B21" s="269"/>
      <c r="C21" s="269"/>
      <c r="D21" s="269"/>
      <c r="E21" s="276">
        <v>9</v>
      </c>
      <c r="F21" s="271">
        <v>2.0000000000000001E-4</v>
      </c>
      <c r="G21" s="276">
        <v>0</v>
      </c>
      <c r="H21" s="276"/>
      <c r="I21" s="276">
        <v>0</v>
      </c>
      <c r="J21" s="276"/>
      <c r="K21" s="276">
        <v>0</v>
      </c>
      <c r="L21" s="276"/>
      <c r="M21" s="276">
        <v>0</v>
      </c>
      <c r="N21" s="276"/>
      <c r="O21" s="276">
        <v>9</v>
      </c>
      <c r="P21" s="276"/>
      <c r="Q21" s="276"/>
      <c r="R21" s="276"/>
      <c r="S21" s="276"/>
      <c r="T21" s="276"/>
      <c r="U21" s="276"/>
      <c r="V21" s="276"/>
      <c r="W21" s="276"/>
      <c r="X21" s="276"/>
      <c r="Y21" s="276"/>
      <c r="Z21" s="276"/>
      <c r="AA21" s="273"/>
      <c r="AB21" s="273"/>
      <c r="AC21" s="273"/>
    </row>
    <row r="22" spans="1:29" s="242" customFormat="1" ht="14.25">
      <c r="A22" s="274" t="s">
        <v>29</v>
      </c>
      <c r="B22" s="275"/>
      <c r="C22" s="275"/>
      <c r="D22" s="275"/>
      <c r="E22" s="276">
        <v>4</v>
      </c>
      <c r="F22" s="276">
        <v>5</v>
      </c>
      <c r="G22" s="277">
        <v>0</v>
      </c>
      <c r="H22" s="277">
        <v>0</v>
      </c>
      <c r="I22" s="277">
        <v>0</v>
      </c>
      <c r="J22" s="277">
        <v>0</v>
      </c>
      <c r="K22" s="277">
        <v>0</v>
      </c>
      <c r="L22" s="277">
        <v>0</v>
      </c>
      <c r="M22" s="277">
        <v>0</v>
      </c>
      <c r="N22" s="277">
        <v>0</v>
      </c>
      <c r="O22" s="277">
        <v>4</v>
      </c>
      <c r="P22" s="277">
        <v>5</v>
      </c>
      <c r="Q22" s="277"/>
      <c r="R22" s="277"/>
      <c r="S22" s="277"/>
      <c r="T22" s="277"/>
      <c r="U22" s="277"/>
      <c r="V22" s="277"/>
      <c r="W22" s="277"/>
      <c r="X22" s="277"/>
      <c r="Y22" s="277"/>
      <c r="Z22" s="277"/>
      <c r="AA22" s="273"/>
      <c r="AB22" s="273"/>
      <c r="AC22" s="273"/>
    </row>
    <row r="23" spans="1:29" s="242" customFormat="1" ht="14.25">
      <c r="A23" s="268" t="s">
        <v>30</v>
      </c>
      <c r="B23" s="269"/>
      <c r="C23" s="269"/>
      <c r="D23" s="269"/>
      <c r="E23" s="276">
        <v>18</v>
      </c>
      <c r="F23" s="271">
        <v>5.0000000000000001E-4</v>
      </c>
      <c r="G23" s="276">
        <v>0</v>
      </c>
      <c r="H23" s="276"/>
      <c r="I23" s="276">
        <v>0</v>
      </c>
      <c r="J23" s="276"/>
      <c r="K23" s="276">
        <v>0</v>
      </c>
      <c r="L23" s="276"/>
      <c r="M23" s="276">
        <v>18</v>
      </c>
      <c r="N23" s="276"/>
      <c r="O23" s="276">
        <v>0</v>
      </c>
      <c r="P23" s="276"/>
      <c r="Q23" s="276"/>
      <c r="R23" s="276"/>
      <c r="S23" s="276"/>
      <c r="T23" s="276"/>
      <c r="U23" s="276"/>
      <c r="V23" s="276"/>
      <c r="W23" s="276"/>
      <c r="X23" s="276"/>
      <c r="Y23" s="276"/>
      <c r="Z23" s="276"/>
      <c r="AA23" s="273"/>
      <c r="AB23" s="273"/>
      <c r="AC23" s="273"/>
    </row>
    <row r="24" spans="1:29" s="242" customFormat="1" ht="14.25">
      <c r="A24" s="274" t="s">
        <v>31</v>
      </c>
      <c r="B24" s="275"/>
      <c r="C24" s="275"/>
      <c r="D24" s="275"/>
      <c r="E24" s="276">
        <v>5</v>
      </c>
      <c r="F24" s="276">
        <v>13</v>
      </c>
      <c r="G24" s="277">
        <v>0</v>
      </c>
      <c r="H24" s="277">
        <v>0</v>
      </c>
      <c r="I24" s="277">
        <v>0</v>
      </c>
      <c r="J24" s="277">
        <v>0</v>
      </c>
      <c r="K24" s="277">
        <v>0</v>
      </c>
      <c r="L24" s="277">
        <v>0</v>
      </c>
      <c r="M24" s="277">
        <v>5</v>
      </c>
      <c r="N24" s="277">
        <v>13</v>
      </c>
      <c r="O24" s="277">
        <v>0</v>
      </c>
      <c r="P24" s="277">
        <v>0</v>
      </c>
      <c r="Q24" s="277"/>
      <c r="R24" s="277"/>
      <c r="S24" s="277"/>
      <c r="T24" s="277"/>
      <c r="U24" s="277"/>
      <c r="V24" s="277"/>
      <c r="W24" s="277"/>
      <c r="X24" s="277"/>
      <c r="Y24" s="277"/>
      <c r="Z24" s="277"/>
      <c r="AA24" s="273"/>
      <c r="AB24" s="273"/>
      <c r="AC24" s="273"/>
    </row>
    <row r="25" spans="1:29" s="242" customFormat="1" ht="14.25">
      <c r="A25" s="268" t="s">
        <v>32</v>
      </c>
      <c r="B25" s="269"/>
      <c r="C25" s="269"/>
      <c r="D25" s="269"/>
      <c r="E25" s="276">
        <v>215</v>
      </c>
      <c r="F25" s="271">
        <v>5.5999999999999999E-3</v>
      </c>
      <c r="G25" s="276">
        <v>22</v>
      </c>
      <c r="H25" s="276"/>
      <c r="I25" s="276">
        <v>20</v>
      </c>
      <c r="J25" s="276"/>
      <c r="K25" s="276">
        <v>0</v>
      </c>
      <c r="L25" s="276"/>
      <c r="M25" s="276">
        <v>147</v>
      </c>
      <c r="N25" s="276"/>
      <c r="O25" s="276">
        <v>26</v>
      </c>
      <c r="P25" s="276"/>
      <c r="Q25" s="276"/>
      <c r="R25" s="276"/>
      <c r="S25" s="276"/>
      <c r="T25" s="276"/>
      <c r="U25" s="276"/>
      <c r="V25" s="276"/>
      <c r="W25" s="276"/>
      <c r="X25" s="276"/>
      <c r="Y25" s="276"/>
      <c r="Z25" s="276"/>
      <c r="AA25" s="273"/>
      <c r="AB25" s="273"/>
      <c r="AC25" s="273"/>
    </row>
    <row r="26" spans="1:29" s="242" customFormat="1" ht="14.25">
      <c r="A26" s="274" t="s">
        <v>33</v>
      </c>
      <c r="B26" s="275"/>
      <c r="C26" s="275"/>
      <c r="D26" s="275"/>
      <c r="E26" s="276">
        <v>153</v>
      </c>
      <c r="F26" s="276">
        <v>62</v>
      </c>
      <c r="G26" s="277">
        <v>14</v>
      </c>
      <c r="H26" s="277">
        <v>8</v>
      </c>
      <c r="I26" s="277">
        <v>20</v>
      </c>
      <c r="J26" s="277">
        <v>0</v>
      </c>
      <c r="K26" s="277">
        <v>0</v>
      </c>
      <c r="L26" s="277">
        <v>0</v>
      </c>
      <c r="M26" s="277">
        <v>104</v>
      </c>
      <c r="N26" s="277">
        <v>43</v>
      </c>
      <c r="O26" s="277">
        <v>15</v>
      </c>
      <c r="P26" s="277">
        <v>11</v>
      </c>
      <c r="Q26" s="277"/>
      <c r="R26" s="277"/>
      <c r="S26" s="277"/>
      <c r="T26" s="277"/>
      <c r="U26" s="277"/>
      <c r="V26" s="277"/>
      <c r="W26" s="277"/>
      <c r="X26" s="277"/>
      <c r="Y26" s="277"/>
      <c r="Z26" s="277"/>
      <c r="AA26" s="273"/>
      <c r="AB26" s="273"/>
      <c r="AC26" s="273"/>
    </row>
    <row r="27" spans="1:29" s="242" customFormat="1" ht="14.25">
      <c r="A27" s="268" t="s">
        <v>34</v>
      </c>
      <c r="B27" s="269"/>
      <c r="C27" s="269"/>
      <c r="D27" s="269"/>
      <c r="E27" s="276">
        <v>399</v>
      </c>
      <c r="F27" s="271">
        <v>1.04E-2</v>
      </c>
      <c r="G27" s="276">
        <v>227</v>
      </c>
      <c r="H27" s="276"/>
      <c r="I27" s="276">
        <v>44</v>
      </c>
      <c r="J27" s="276"/>
      <c r="K27" s="276">
        <v>0</v>
      </c>
      <c r="L27" s="276"/>
      <c r="M27" s="276">
        <v>89</v>
      </c>
      <c r="N27" s="276"/>
      <c r="O27" s="276">
        <v>39</v>
      </c>
      <c r="P27" s="276"/>
      <c r="Q27" s="276">
        <v>12</v>
      </c>
      <c r="R27" s="276"/>
      <c r="S27" s="276"/>
      <c r="T27" s="276"/>
      <c r="U27" s="276"/>
      <c r="V27" s="276"/>
      <c r="W27" s="276"/>
      <c r="X27" s="276"/>
      <c r="Y27" s="276"/>
      <c r="Z27" s="276"/>
      <c r="AA27" s="273"/>
      <c r="AB27" s="273"/>
      <c r="AC27" s="273"/>
    </row>
    <row r="28" spans="1:29" s="242" customFormat="1" ht="14.25">
      <c r="A28" s="274" t="s">
        <v>35</v>
      </c>
      <c r="B28" s="275"/>
      <c r="C28" s="275"/>
      <c r="D28" s="275"/>
      <c r="E28" s="276">
        <v>311</v>
      </c>
      <c r="F28" s="276">
        <v>88</v>
      </c>
      <c r="G28" s="277">
        <v>184</v>
      </c>
      <c r="H28" s="277">
        <v>43</v>
      </c>
      <c r="I28" s="277">
        <v>23</v>
      </c>
      <c r="J28" s="277">
        <v>21</v>
      </c>
      <c r="K28" s="277">
        <v>0</v>
      </c>
      <c r="L28" s="277">
        <v>0</v>
      </c>
      <c r="M28" s="277">
        <v>69</v>
      </c>
      <c r="N28" s="277">
        <v>20</v>
      </c>
      <c r="O28" s="277">
        <v>35</v>
      </c>
      <c r="P28" s="277">
        <v>4</v>
      </c>
      <c r="Q28" s="277">
        <v>4</v>
      </c>
      <c r="R28" s="277">
        <v>8</v>
      </c>
      <c r="S28" s="277"/>
      <c r="T28" s="277"/>
      <c r="U28" s="277"/>
      <c r="V28" s="277"/>
      <c r="W28" s="277"/>
      <c r="X28" s="277"/>
      <c r="Y28" s="277"/>
      <c r="Z28" s="277"/>
      <c r="AA28" s="273"/>
      <c r="AB28" s="273"/>
      <c r="AC28" s="273"/>
    </row>
    <row r="29" spans="1:29" s="242" customFormat="1" ht="14.25">
      <c r="A29" s="268" t="s">
        <v>36</v>
      </c>
      <c r="B29" s="269"/>
      <c r="C29" s="269"/>
      <c r="D29" s="269"/>
      <c r="E29" s="276">
        <v>177</v>
      </c>
      <c r="F29" s="271">
        <v>4.5999999999999999E-3</v>
      </c>
      <c r="G29" s="276">
        <v>3</v>
      </c>
      <c r="H29" s="276"/>
      <c r="I29" s="276">
        <v>157</v>
      </c>
      <c r="J29" s="276"/>
      <c r="K29" s="276">
        <v>0</v>
      </c>
      <c r="L29" s="276"/>
      <c r="M29" s="276">
        <v>17</v>
      </c>
      <c r="N29" s="276"/>
      <c r="O29" s="276">
        <v>0</v>
      </c>
      <c r="P29" s="276"/>
      <c r="Q29" s="276">
        <v>7</v>
      </c>
      <c r="R29" s="276"/>
      <c r="S29" s="276"/>
      <c r="T29" s="276"/>
      <c r="U29" s="276"/>
      <c r="V29" s="276"/>
      <c r="W29" s="276"/>
      <c r="X29" s="276"/>
      <c r="Y29" s="276"/>
      <c r="Z29" s="276"/>
      <c r="AA29" s="273"/>
      <c r="AB29" s="273"/>
      <c r="AC29" s="273"/>
    </row>
    <row r="30" spans="1:29" s="242" customFormat="1" ht="14.25">
      <c r="A30" s="274" t="s">
        <v>37</v>
      </c>
      <c r="B30" s="275"/>
      <c r="C30" s="275"/>
      <c r="D30" s="275"/>
      <c r="E30" s="276">
        <v>73</v>
      </c>
      <c r="F30" s="276">
        <v>104</v>
      </c>
      <c r="G30" s="277">
        <v>0</v>
      </c>
      <c r="H30" s="277">
        <v>3</v>
      </c>
      <c r="I30" s="277">
        <v>68</v>
      </c>
      <c r="J30" s="277">
        <v>89</v>
      </c>
      <c r="K30" s="277">
        <v>0</v>
      </c>
      <c r="L30" s="277">
        <v>0</v>
      </c>
      <c r="M30" s="277">
        <v>5</v>
      </c>
      <c r="N30" s="277">
        <v>12</v>
      </c>
      <c r="O30" s="277">
        <v>0</v>
      </c>
      <c r="P30" s="277">
        <v>0</v>
      </c>
      <c r="Q30" s="277"/>
      <c r="R30" s="277">
        <v>7</v>
      </c>
      <c r="S30" s="277"/>
      <c r="T30" s="277"/>
      <c r="U30" s="277"/>
      <c r="V30" s="277"/>
      <c r="W30" s="277"/>
      <c r="X30" s="277"/>
      <c r="Y30" s="277"/>
      <c r="Z30" s="277"/>
      <c r="AA30" s="273"/>
      <c r="AB30" s="273"/>
      <c r="AC30" s="273"/>
    </row>
    <row r="31" spans="1:29" s="242" customFormat="1" ht="14.25">
      <c r="A31" s="268" t="s">
        <v>38</v>
      </c>
      <c r="B31" s="269"/>
      <c r="C31" s="269"/>
      <c r="D31" s="269"/>
      <c r="E31" s="276">
        <v>34</v>
      </c>
      <c r="F31" s="271">
        <v>8.9999999999999998E-4</v>
      </c>
      <c r="G31" s="276">
        <v>31</v>
      </c>
      <c r="H31" s="276"/>
      <c r="I31" s="276">
        <v>0</v>
      </c>
      <c r="J31" s="276"/>
      <c r="K31" s="276">
        <v>0</v>
      </c>
      <c r="L31" s="276"/>
      <c r="M31" s="276">
        <v>3</v>
      </c>
      <c r="N31" s="276"/>
      <c r="O31" s="276">
        <v>0</v>
      </c>
      <c r="P31" s="276"/>
      <c r="Q31" s="276"/>
      <c r="R31" s="276"/>
      <c r="S31" s="276"/>
      <c r="T31" s="276"/>
      <c r="U31" s="276"/>
      <c r="V31" s="276"/>
      <c r="W31" s="276"/>
      <c r="X31" s="276"/>
      <c r="Y31" s="276"/>
      <c r="Z31" s="276"/>
      <c r="AA31" s="273"/>
      <c r="AB31" s="273"/>
      <c r="AC31" s="273"/>
    </row>
    <row r="32" spans="1:29" s="242" customFormat="1" ht="14.25">
      <c r="A32" s="274" t="s">
        <v>2466</v>
      </c>
      <c r="B32" s="275"/>
      <c r="C32" s="275"/>
      <c r="D32" s="275"/>
      <c r="E32" s="276">
        <v>14</v>
      </c>
      <c r="F32" s="276">
        <v>20</v>
      </c>
      <c r="G32" s="277">
        <v>14</v>
      </c>
      <c r="H32" s="277">
        <v>17</v>
      </c>
      <c r="I32" s="277">
        <v>0</v>
      </c>
      <c r="J32" s="277">
        <v>0</v>
      </c>
      <c r="K32" s="277">
        <v>0</v>
      </c>
      <c r="L32" s="277">
        <v>0</v>
      </c>
      <c r="M32" s="277">
        <v>0</v>
      </c>
      <c r="N32" s="277">
        <v>3</v>
      </c>
      <c r="O32" s="277">
        <v>0</v>
      </c>
      <c r="P32" s="277">
        <v>0</v>
      </c>
      <c r="Q32" s="277"/>
      <c r="R32" s="277"/>
      <c r="S32" s="277"/>
      <c r="T32" s="277"/>
      <c r="U32" s="277"/>
      <c r="V32" s="277"/>
      <c r="W32" s="277"/>
      <c r="X32" s="277"/>
      <c r="Y32" s="277"/>
      <c r="Z32" s="277"/>
      <c r="AA32" s="273"/>
      <c r="AB32" s="273"/>
      <c r="AC32" s="273"/>
    </row>
    <row r="33" spans="1:29" s="242" customFormat="1" ht="14.25">
      <c r="A33" s="268" t="s">
        <v>40</v>
      </c>
      <c r="B33" s="269"/>
      <c r="C33" s="269"/>
      <c r="D33" s="269"/>
      <c r="E33" s="276">
        <v>648</v>
      </c>
      <c r="F33" s="271">
        <v>1.6899999999999998E-2</v>
      </c>
      <c r="G33" s="276">
        <v>76</v>
      </c>
      <c r="H33" s="276"/>
      <c r="I33" s="276">
        <v>116</v>
      </c>
      <c r="J33" s="276"/>
      <c r="K33" s="276">
        <v>0</v>
      </c>
      <c r="L33" s="276"/>
      <c r="M33" s="276">
        <v>223</v>
      </c>
      <c r="N33" s="276"/>
      <c r="O33" s="276">
        <v>233</v>
      </c>
      <c r="P33" s="276"/>
      <c r="Q33" s="276"/>
      <c r="R33" s="276"/>
      <c r="S33" s="276"/>
      <c r="T33" s="276"/>
      <c r="U33" s="276"/>
      <c r="V33" s="276"/>
      <c r="W33" s="276"/>
      <c r="X33" s="276"/>
      <c r="Y33" s="276"/>
      <c r="Z33" s="276"/>
      <c r="AA33" s="273"/>
      <c r="AB33" s="273"/>
      <c r="AC33" s="273"/>
    </row>
    <row r="34" spans="1:29" s="242" customFormat="1" ht="14.25">
      <c r="A34" s="274" t="s">
        <v>41</v>
      </c>
      <c r="B34" s="275"/>
      <c r="C34" s="275"/>
      <c r="D34" s="275"/>
      <c r="E34" s="276">
        <v>333</v>
      </c>
      <c r="F34" s="276">
        <v>315</v>
      </c>
      <c r="G34" s="277">
        <v>58</v>
      </c>
      <c r="H34" s="277">
        <v>18</v>
      </c>
      <c r="I34" s="277">
        <v>69</v>
      </c>
      <c r="J34" s="277">
        <v>47</v>
      </c>
      <c r="K34" s="277">
        <v>0</v>
      </c>
      <c r="L34" s="277">
        <v>0</v>
      </c>
      <c r="M34" s="277">
        <v>99</v>
      </c>
      <c r="N34" s="277">
        <v>124</v>
      </c>
      <c r="O34" s="277">
        <v>107</v>
      </c>
      <c r="P34" s="277">
        <v>126</v>
      </c>
      <c r="Q34" s="277"/>
      <c r="R34" s="277"/>
      <c r="S34" s="277"/>
      <c r="T34" s="277"/>
      <c r="U34" s="277"/>
      <c r="V34" s="277"/>
      <c r="W34" s="277"/>
      <c r="X34" s="277"/>
      <c r="Y34" s="277"/>
      <c r="Z34" s="277"/>
      <c r="AA34" s="273"/>
      <c r="AB34" s="273"/>
      <c r="AC34" s="273"/>
    </row>
    <row r="35" spans="1:29" s="242" customFormat="1" ht="14.25">
      <c r="A35" s="268" t="s">
        <v>42</v>
      </c>
      <c r="B35" s="269"/>
      <c r="C35" s="269"/>
      <c r="D35" s="269"/>
      <c r="E35" s="276">
        <v>82</v>
      </c>
      <c r="F35" s="271">
        <v>2.0999999999999999E-3</v>
      </c>
      <c r="G35" s="276">
        <v>19</v>
      </c>
      <c r="H35" s="276"/>
      <c r="I35" s="276">
        <v>4</v>
      </c>
      <c r="J35" s="276"/>
      <c r="K35" s="276">
        <v>0</v>
      </c>
      <c r="L35" s="276"/>
      <c r="M35" s="276">
        <v>59</v>
      </c>
      <c r="N35" s="276"/>
      <c r="O35" s="276">
        <v>0</v>
      </c>
      <c r="P35" s="276"/>
      <c r="Q35" s="276">
        <v>8</v>
      </c>
      <c r="R35" s="276"/>
      <c r="S35" s="276"/>
      <c r="T35" s="276"/>
      <c r="U35" s="276"/>
      <c r="V35" s="276"/>
      <c r="W35" s="276"/>
      <c r="X35" s="276"/>
      <c r="Y35" s="276"/>
      <c r="Z35" s="276"/>
      <c r="AA35" s="273"/>
      <c r="AB35" s="273"/>
      <c r="AC35" s="273"/>
    </row>
    <row r="36" spans="1:29" s="242" customFormat="1" ht="14.25">
      <c r="A36" s="274" t="s">
        <v>43</v>
      </c>
      <c r="B36" s="275"/>
      <c r="C36" s="275"/>
      <c r="D36" s="275"/>
      <c r="E36" s="276">
        <v>40</v>
      </c>
      <c r="F36" s="276">
        <v>42</v>
      </c>
      <c r="G36" s="277">
        <v>10</v>
      </c>
      <c r="H36" s="277">
        <v>9</v>
      </c>
      <c r="I36" s="277">
        <v>0</v>
      </c>
      <c r="J36" s="277">
        <v>4</v>
      </c>
      <c r="K36" s="277">
        <v>0</v>
      </c>
      <c r="L36" s="277">
        <v>0</v>
      </c>
      <c r="M36" s="277">
        <v>30</v>
      </c>
      <c r="N36" s="277">
        <v>29</v>
      </c>
      <c r="O36" s="277">
        <v>0</v>
      </c>
      <c r="P36" s="277">
        <v>0</v>
      </c>
      <c r="Q36" s="277">
        <v>2</v>
      </c>
      <c r="R36" s="277">
        <v>6</v>
      </c>
      <c r="S36" s="277"/>
      <c r="T36" s="277"/>
      <c r="U36" s="277"/>
      <c r="V36" s="277"/>
      <c r="W36" s="277"/>
      <c r="X36" s="277"/>
      <c r="Y36" s="277"/>
      <c r="Z36" s="277"/>
      <c r="AA36" s="273"/>
      <c r="AB36" s="273"/>
      <c r="AC36" s="273"/>
    </row>
    <row r="37" spans="1:29" s="242" customFormat="1" ht="14.25">
      <c r="A37" s="268" t="s">
        <v>46</v>
      </c>
      <c r="B37" s="269"/>
      <c r="C37" s="269"/>
      <c r="D37" s="269"/>
      <c r="E37" s="276">
        <v>1008</v>
      </c>
      <c r="F37" s="271">
        <v>2.63E-2</v>
      </c>
      <c r="G37" s="276">
        <v>92</v>
      </c>
      <c r="H37" s="276"/>
      <c r="I37" s="276">
        <v>141</v>
      </c>
      <c r="J37" s="276"/>
      <c r="K37" s="276">
        <v>210</v>
      </c>
      <c r="L37" s="276"/>
      <c r="M37" s="276">
        <v>469</v>
      </c>
      <c r="N37" s="276"/>
      <c r="O37" s="276">
        <v>96</v>
      </c>
      <c r="P37" s="276"/>
      <c r="Q37" s="276">
        <v>32</v>
      </c>
      <c r="R37" s="276"/>
      <c r="S37" s="276"/>
      <c r="T37" s="276"/>
      <c r="U37" s="276"/>
      <c r="V37" s="276"/>
      <c r="W37" s="276"/>
      <c r="X37" s="276"/>
      <c r="Y37" s="276"/>
      <c r="Z37" s="276"/>
      <c r="AA37" s="273"/>
      <c r="AB37" s="273"/>
      <c r="AC37" s="273"/>
    </row>
    <row r="38" spans="1:29" s="242" customFormat="1" ht="14.25">
      <c r="A38" s="274" t="s">
        <v>2467</v>
      </c>
      <c r="B38" s="275"/>
      <c r="C38" s="275"/>
      <c r="D38" s="275"/>
      <c r="E38" s="276">
        <v>600</v>
      </c>
      <c r="F38" s="276">
        <v>408</v>
      </c>
      <c r="G38" s="277">
        <v>61</v>
      </c>
      <c r="H38" s="277">
        <v>31</v>
      </c>
      <c r="I38" s="277">
        <v>93</v>
      </c>
      <c r="J38" s="277">
        <v>48</v>
      </c>
      <c r="K38" s="277">
        <v>98</v>
      </c>
      <c r="L38" s="277">
        <v>112</v>
      </c>
      <c r="M38" s="277">
        <v>280</v>
      </c>
      <c r="N38" s="277">
        <v>189</v>
      </c>
      <c r="O38" s="277">
        <v>68</v>
      </c>
      <c r="P38" s="277">
        <v>28</v>
      </c>
      <c r="Q38" s="277">
        <v>14</v>
      </c>
      <c r="R38" s="277">
        <v>18</v>
      </c>
      <c r="S38" s="277"/>
      <c r="T38" s="277"/>
      <c r="U38" s="277"/>
      <c r="V38" s="277"/>
      <c r="W38" s="277"/>
      <c r="X38" s="277"/>
      <c r="Y38" s="277"/>
      <c r="Z38" s="277"/>
      <c r="AA38" s="273"/>
      <c r="AB38" s="273"/>
      <c r="AC38" s="273"/>
    </row>
    <row r="39" spans="1:29" s="242" customFormat="1" ht="14.25">
      <c r="A39" s="268" t="s">
        <v>48</v>
      </c>
      <c r="B39" s="269"/>
      <c r="C39" s="269"/>
      <c r="D39" s="269"/>
      <c r="E39" s="276">
        <v>26165</v>
      </c>
      <c r="F39" s="271">
        <v>0.68300000000000005</v>
      </c>
      <c r="G39" s="276">
        <v>19178</v>
      </c>
      <c r="H39" s="276"/>
      <c r="I39" s="276">
        <v>4887</v>
      </c>
      <c r="J39" s="276"/>
      <c r="K39" s="276">
        <v>1660</v>
      </c>
      <c r="L39" s="276"/>
      <c r="M39" s="276">
        <v>440</v>
      </c>
      <c r="N39" s="276"/>
      <c r="O39" s="276">
        <v>0</v>
      </c>
      <c r="P39" s="276"/>
      <c r="Q39" s="276">
        <v>438</v>
      </c>
      <c r="R39" s="276"/>
      <c r="S39" s="276"/>
      <c r="T39" s="276"/>
      <c r="U39" s="276"/>
      <c r="V39" s="276"/>
      <c r="W39" s="276">
        <v>51</v>
      </c>
      <c r="X39" s="276"/>
      <c r="Y39" s="276"/>
      <c r="Z39" s="276"/>
      <c r="AA39" s="273"/>
      <c r="AB39" s="273"/>
      <c r="AC39" s="273"/>
    </row>
    <row r="40" spans="1:29" s="242" customFormat="1" ht="14.25">
      <c r="A40" s="274" t="s">
        <v>49</v>
      </c>
      <c r="B40" s="275"/>
      <c r="C40" s="275"/>
      <c r="D40" s="275"/>
      <c r="E40" s="276">
        <v>18241</v>
      </c>
      <c r="F40" s="276">
        <v>7924</v>
      </c>
      <c r="G40" s="270">
        <v>13968</v>
      </c>
      <c r="H40" s="277">
        <v>5210</v>
      </c>
      <c r="I40" s="277">
        <v>2942</v>
      </c>
      <c r="J40" s="277">
        <v>1945</v>
      </c>
      <c r="K40" s="277">
        <v>1043</v>
      </c>
      <c r="L40" s="277">
        <v>617</v>
      </c>
      <c r="M40" s="277">
        <v>288</v>
      </c>
      <c r="N40" s="277">
        <v>152</v>
      </c>
      <c r="O40" s="277">
        <v>0</v>
      </c>
      <c r="P40" s="277">
        <v>0</v>
      </c>
      <c r="Q40" s="277">
        <v>245</v>
      </c>
      <c r="R40" s="277">
        <v>193</v>
      </c>
      <c r="S40" s="277"/>
      <c r="T40" s="277"/>
      <c r="U40" s="277"/>
      <c r="V40" s="277"/>
      <c r="W40" s="277">
        <v>25</v>
      </c>
      <c r="X40" s="277">
        <v>26</v>
      </c>
      <c r="Y40" s="277"/>
      <c r="Z40" s="277"/>
      <c r="AA40" s="273"/>
      <c r="AB40" s="273"/>
      <c r="AC40" s="273"/>
    </row>
    <row r="41" spans="1:29" s="242" customFormat="1" ht="14.25">
      <c r="A41" s="268" t="s">
        <v>2468</v>
      </c>
      <c r="B41" s="269"/>
      <c r="C41" s="269"/>
      <c r="D41" s="269"/>
      <c r="E41" s="276">
        <v>1817</v>
      </c>
      <c r="F41" s="271">
        <v>4.7399999999999998E-2</v>
      </c>
      <c r="G41" s="276">
        <v>132</v>
      </c>
      <c r="H41" s="276"/>
      <c r="I41" s="276">
        <v>183</v>
      </c>
      <c r="J41" s="276"/>
      <c r="K41" s="276">
        <v>990</v>
      </c>
      <c r="L41" s="276"/>
      <c r="M41" s="276">
        <v>512</v>
      </c>
      <c r="N41" s="276"/>
      <c r="O41" s="276">
        <v>0</v>
      </c>
      <c r="P41" s="276"/>
      <c r="Q41" s="276">
        <v>117</v>
      </c>
      <c r="R41" s="276"/>
      <c r="S41" s="276">
        <v>0</v>
      </c>
      <c r="T41" s="276"/>
      <c r="U41" s="276"/>
      <c r="V41" s="276"/>
      <c r="W41" s="276"/>
      <c r="X41" s="276"/>
      <c r="Y41" s="276"/>
      <c r="Z41" s="276"/>
      <c r="AA41" s="273"/>
      <c r="AB41" s="273"/>
      <c r="AC41" s="273"/>
    </row>
    <row r="42" spans="1:29" s="242" customFormat="1" ht="14.25">
      <c r="A42" s="274" t="s">
        <v>51</v>
      </c>
      <c r="B42" s="275"/>
      <c r="C42" s="275"/>
      <c r="D42" s="275"/>
      <c r="E42" s="276">
        <v>1064</v>
      </c>
      <c r="F42" s="276">
        <v>753</v>
      </c>
      <c r="G42" s="277">
        <v>95</v>
      </c>
      <c r="H42" s="277">
        <v>37</v>
      </c>
      <c r="I42" s="277">
        <v>46</v>
      </c>
      <c r="J42" s="277">
        <v>137</v>
      </c>
      <c r="K42" s="277">
        <v>621</v>
      </c>
      <c r="L42" s="277">
        <v>369</v>
      </c>
      <c r="M42" s="277">
        <v>302</v>
      </c>
      <c r="N42" s="277">
        <v>210</v>
      </c>
      <c r="O42" s="277">
        <v>0</v>
      </c>
      <c r="P42" s="277">
        <v>0</v>
      </c>
      <c r="Q42" s="277">
        <v>63</v>
      </c>
      <c r="R42" s="277">
        <v>54</v>
      </c>
      <c r="S42" s="277">
        <v>0</v>
      </c>
      <c r="T42" s="277"/>
      <c r="U42" s="277"/>
      <c r="V42" s="277"/>
      <c r="W42" s="277"/>
      <c r="X42" s="277"/>
      <c r="Y42" s="277"/>
      <c r="Z42" s="277"/>
      <c r="AA42" s="273"/>
      <c r="AB42" s="273"/>
      <c r="AC42" s="273"/>
    </row>
    <row r="43" spans="1:29" s="242" customFormat="1" ht="14.25">
      <c r="A43" s="268" t="s">
        <v>52</v>
      </c>
      <c r="B43" s="269"/>
      <c r="C43" s="269"/>
      <c r="D43" s="269"/>
      <c r="E43" s="276">
        <v>895</v>
      </c>
      <c r="F43" s="271">
        <v>2.3400000000000001E-2</v>
      </c>
      <c r="G43" s="276">
        <v>117</v>
      </c>
      <c r="H43" s="276"/>
      <c r="I43" s="276">
        <v>613</v>
      </c>
      <c r="J43" s="276"/>
      <c r="K43" s="276">
        <v>0</v>
      </c>
      <c r="L43" s="276"/>
      <c r="M43" s="276">
        <v>0</v>
      </c>
      <c r="N43" s="276"/>
      <c r="O43" s="276">
        <v>165</v>
      </c>
      <c r="P43" s="276"/>
      <c r="Q43" s="276">
        <v>38</v>
      </c>
      <c r="R43" s="276"/>
      <c r="S43" s="276"/>
      <c r="T43" s="276"/>
      <c r="U43" s="276"/>
      <c r="V43" s="276"/>
      <c r="W43" s="276"/>
      <c r="X43" s="276"/>
      <c r="Y43" s="276"/>
      <c r="Z43" s="276"/>
      <c r="AA43" s="273"/>
      <c r="AB43" s="273"/>
      <c r="AC43" s="273"/>
    </row>
    <row r="44" spans="1:29" s="242" customFormat="1" ht="14.25">
      <c r="A44" s="274" t="s">
        <v>53</v>
      </c>
      <c r="B44" s="275"/>
      <c r="C44" s="275"/>
      <c r="D44" s="275"/>
      <c r="E44" s="276">
        <v>520</v>
      </c>
      <c r="F44" s="276">
        <v>375</v>
      </c>
      <c r="G44" s="277">
        <v>22</v>
      </c>
      <c r="H44" s="277">
        <v>95</v>
      </c>
      <c r="I44" s="277">
        <v>379</v>
      </c>
      <c r="J44" s="277">
        <v>234</v>
      </c>
      <c r="K44" s="277">
        <v>0</v>
      </c>
      <c r="L44" s="277">
        <v>0</v>
      </c>
      <c r="M44" s="277">
        <v>0</v>
      </c>
      <c r="N44" s="277">
        <v>0</v>
      </c>
      <c r="O44" s="277">
        <v>119</v>
      </c>
      <c r="P44" s="277">
        <v>46</v>
      </c>
      <c r="Q44" s="277">
        <v>20</v>
      </c>
      <c r="R44" s="277">
        <v>18</v>
      </c>
      <c r="S44" s="277"/>
      <c r="T44" s="277"/>
      <c r="U44" s="277"/>
      <c r="V44" s="277"/>
      <c r="W44" s="277"/>
      <c r="X44" s="277"/>
      <c r="Y44" s="277"/>
      <c r="Z44" s="277"/>
      <c r="AA44" s="273"/>
      <c r="AB44" s="273"/>
      <c r="AC44" s="273"/>
    </row>
    <row r="45" spans="1:29" s="242" customFormat="1" ht="14.25">
      <c r="A45" s="268" t="s">
        <v>54</v>
      </c>
      <c r="B45" s="269"/>
      <c r="C45" s="269"/>
      <c r="D45" s="269"/>
      <c r="E45" s="276">
        <v>1113</v>
      </c>
      <c r="F45" s="271">
        <v>2.9100000000000001E-2</v>
      </c>
      <c r="G45" s="276">
        <v>362</v>
      </c>
      <c r="H45" s="276"/>
      <c r="I45" s="276">
        <v>43</v>
      </c>
      <c r="J45" s="276"/>
      <c r="K45" s="276">
        <v>80</v>
      </c>
      <c r="L45" s="276"/>
      <c r="M45" s="276">
        <v>308</v>
      </c>
      <c r="N45" s="276"/>
      <c r="O45" s="276">
        <v>320</v>
      </c>
      <c r="P45" s="276"/>
      <c r="Q45" s="276"/>
      <c r="R45" s="276"/>
      <c r="S45" s="276"/>
      <c r="T45" s="276"/>
      <c r="U45" s="276"/>
      <c r="V45" s="276"/>
      <c r="W45" s="276"/>
      <c r="X45" s="276"/>
      <c r="Y45" s="276"/>
      <c r="Z45" s="276"/>
      <c r="AA45" s="273"/>
      <c r="AB45" s="273"/>
      <c r="AC45" s="273"/>
    </row>
    <row r="46" spans="1:29" s="242" customFormat="1" ht="14.25">
      <c r="A46" s="274" t="s">
        <v>2469</v>
      </c>
      <c r="B46" s="275"/>
      <c r="C46" s="275"/>
      <c r="D46" s="275"/>
      <c r="E46" s="276">
        <v>808</v>
      </c>
      <c r="F46" s="276">
        <v>305</v>
      </c>
      <c r="G46" s="277">
        <v>284</v>
      </c>
      <c r="H46" s="277">
        <v>78</v>
      </c>
      <c r="I46" s="277">
        <v>25</v>
      </c>
      <c r="J46" s="277">
        <v>18</v>
      </c>
      <c r="K46" s="277">
        <v>37</v>
      </c>
      <c r="L46" s="277">
        <v>43</v>
      </c>
      <c r="M46" s="277">
        <v>231</v>
      </c>
      <c r="N46" s="277">
        <v>77</v>
      </c>
      <c r="O46" s="277">
        <v>231</v>
      </c>
      <c r="P46" s="277">
        <v>89</v>
      </c>
      <c r="Q46" s="277"/>
      <c r="R46" s="277"/>
      <c r="S46" s="277"/>
      <c r="T46" s="277"/>
      <c r="U46" s="277"/>
      <c r="V46" s="277"/>
      <c r="W46" s="277"/>
      <c r="X46" s="277"/>
      <c r="Y46" s="277"/>
      <c r="Z46" s="277"/>
      <c r="AA46" s="273"/>
      <c r="AB46" s="273"/>
      <c r="AC46" s="273"/>
    </row>
    <row r="47" spans="1:29" s="242" customFormat="1" ht="14.25">
      <c r="A47" s="268" t="s">
        <v>58</v>
      </c>
      <c r="B47" s="269"/>
      <c r="C47" s="269"/>
      <c r="D47" s="269"/>
      <c r="E47" s="276">
        <v>346</v>
      </c>
      <c r="F47" s="271">
        <v>8.9999999999999993E-3</v>
      </c>
      <c r="G47" s="276">
        <v>193</v>
      </c>
      <c r="H47" s="276"/>
      <c r="I47" s="276">
        <v>56</v>
      </c>
      <c r="J47" s="276"/>
      <c r="K47" s="276">
        <v>0</v>
      </c>
      <c r="L47" s="276"/>
      <c r="M47" s="276">
        <v>97</v>
      </c>
      <c r="N47" s="276"/>
      <c r="O47" s="276">
        <v>0</v>
      </c>
      <c r="P47" s="276"/>
      <c r="Q47" s="276"/>
      <c r="R47" s="276"/>
      <c r="S47" s="276"/>
      <c r="T47" s="276"/>
      <c r="U47" s="276"/>
      <c r="V47" s="276"/>
      <c r="W47" s="276"/>
      <c r="X47" s="276"/>
      <c r="Y47" s="276"/>
      <c r="Z47" s="276"/>
      <c r="AA47" s="273"/>
      <c r="AB47" s="273"/>
      <c r="AC47" s="273"/>
    </row>
    <row r="48" spans="1:29" s="242" customFormat="1" ht="14.25">
      <c r="A48" s="274" t="s">
        <v>59</v>
      </c>
      <c r="B48" s="275"/>
      <c r="C48" s="275"/>
      <c r="D48" s="275"/>
      <c r="E48" s="276">
        <v>193</v>
      </c>
      <c r="F48" s="276">
        <v>153</v>
      </c>
      <c r="G48" s="277">
        <v>118</v>
      </c>
      <c r="H48" s="277">
        <v>75</v>
      </c>
      <c r="I48" s="277">
        <v>16</v>
      </c>
      <c r="J48" s="277">
        <v>40</v>
      </c>
      <c r="K48" s="277">
        <v>0</v>
      </c>
      <c r="L48" s="277">
        <v>0</v>
      </c>
      <c r="M48" s="277">
        <v>59</v>
      </c>
      <c r="N48" s="277">
        <v>38</v>
      </c>
      <c r="O48" s="277">
        <v>0</v>
      </c>
      <c r="P48" s="277">
        <v>0</v>
      </c>
      <c r="Q48" s="277"/>
      <c r="R48" s="277"/>
      <c r="S48" s="277"/>
      <c r="T48" s="277"/>
      <c r="U48" s="277"/>
      <c r="V48" s="277"/>
      <c r="W48" s="277"/>
      <c r="X48" s="277"/>
      <c r="Y48" s="277"/>
      <c r="Z48" s="277"/>
      <c r="AA48" s="273"/>
      <c r="AB48" s="273"/>
      <c r="AC48" s="273"/>
    </row>
    <row r="49" spans="1:29" s="242" customFormat="1" ht="14.25">
      <c r="A49" s="268" t="s">
        <v>60</v>
      </c>
      <c r="B49" s="269"/>
      <c r="C49" s="269"/>
      <c r="D49" s="269"/>
      <c r="E49" s="276">
        <v>50</v>
      </c>
      <c r="F49" s="271">
        <v>1.2999999999999999E-3</v>
      </c>
      <c r="G49" s="276">
        <v>12</v>
      </c>
      <c r="H49" s="276"/>
      <c r="I49" s="276">
        <v>0</v>
      </c>
      <c r="J49" s="276"/>
      <c r="K49" s="276">
        <v>0</v>
      </c>
      <c r="L49" s="276"/>
      <c r="M49" s="276">
        <v>0</v>
      </c>
      <c r="N49" s="276"/>
      <c r="O49" s="276">
        <v>38</v>
      </c>
      <c r="P49" s="276"/>
      <c r="Q49" s="276">
        <v>4</v>
      </c>
      <c r="R49" s="276"/>
      <c r="S49" s="276"/>
      <c r="T49" s="276"/>
      <c r="U49" s="276"/>
      <c r="V49" s="276"/>
      <c r="W49" s="276"/>
      <c r="X49" s="276"/>
      <c r="Y49" s="276"/>
      <c r="Z49" s="276"/>
      <c r="AA49" s="273"/>
      <c r="AB49" s="273"/>
      <c r="AC49" s="273"/>
    </row>
    <row r="50" spans="1:29" s="242" customFormat="1" ht="14.25">
      <c r="A50" s="274" t="s">
        <v>61</v>
      </c>
      <c r="B50" s="275"/>
      <c r="C50" s="275"/>
      <c r="D50" s="278"/>
      <c r="E50" s="276">
        <v>22</v>
      </c>
      <c r="F50" s="276">
        <v>28</v>
      </c>
      <c r="G50" s="277">
        <v>5</v>
      </c>
      <c r="H50" s="277">
        <v>7</v>
      </c>
      <c r="I50" s="277">
        <v>0</v>
      </c>
      <c r="J50" s="277">
        <v>0</v>
      </c>
      <c r="K50" s="277">
        <v>0</v>
      </c>
      <c r="L50" s="277">
        <v>0</v>
      </c>
      <c r="M50" s="277">
        <v>0</v>
      </c>
      <c r="N50" s="277">
        <v>0</v>
      </c>
      <c r="O50" s="277">
        <v>17</v>
      </c>
      <c r="P50" s="277">
        <v>21</v>
      </c>
      <c r="Q50" s="277">
        <v>4</v>
      </c>
      <c r="R50" s="277"/>
      <c r="S50" s="277"/>
      <c r="T50" s="277"/>
      <c r="U50" s="277"/>
      <c r="V50" s="277"/>
      <c r="W50" s="277"/>
      <c r="X50" s="277"/>
      <c r="Y50" s="277"/>
      <c r="Z50" s="277"/>
      <c r="AA50" s="273"/>
      <c r="AB50" s="273"/>
      <c r="AC50" s="273"/>
    </row>
    <row r="51" spans="1:29" s="242" customFormat="1" ht="14.25">
      <c r="A51" s="279" t="s">
        <v>62</v>
      </c>
      <c r="B51" s="280"/>
      <c r="C51" s="280"/>
      <c r="D51" s="280"/>
      <c r="E51" s="276">
        <v>1194</v>
      </c>
      <c r="F51" s="271">
        <v>3.1199999999999999E-2</v>
      </c>
      <c r="G51" s="276">
        <v>98</v>
      </c>
      <c r="H51" s="276"/>
      <c r="I51" s="276">
        <v>534</v>
      </c>
      <c r="J51" s="276"/>
      <c r="K51" s="276">
        <v>102</v>
      </c>
      <c r="L51" s="276"/>
      <c r="M51" s="276">
        <v>185</v>
      </c>
      <c r="N51" s="276"/>
      <c r="O51" s="276">
        <v>275</v>
      </c>
      <c r="P51" s="276"/>
      <c r="Q51" s="276"/>
      <c r="R51" s="276"/>
      <c r="S51" s="276"/>
      <c r="T51" s="276"/>
      <c r="U51" s="276"/>
      <c r="V51" s="276"/>
      <c r="W51" s="276"/>
      <c r="X51" s="276"/>
      <c r="Y51" s="276"/>
      <c r="Z51" s="276"/>
      <c r="AA51" s="273"/>
      <c r="AB51" s="273"/>
      <c r="AC51" s="273"/>
    </row>
    <row r="52" spans="1:29" s="242" customFormat="1" ht="14.25">
      <c r="A52" s="274" t="s">
        <v>63</v>
      </c>
      <c r="B52" s="275"/>
      <c r="C52" s="275"/>
      <c r="D52" s="278"/>
      <c r="E52" s="276">
        <v>681</v>
      </c>
      <c r="F52" s="276">
        <v>513</v>
      </c>
      <c r="G52" s="277">
        <v>60</v>
      </c>
      <c r="H52" s="277">
        <v>38</v>
      </c>
      <c r="I52" s="277">
        <v>256</v>
      </c>
      <c r="J52" s="277">
        <v>278</v>
      </c>
      <c r="K52" s="277">
        <v>54</v>
      </c>
      <c r="L52" s="277">
        <v>48</v>
      </c>
      <c r="M52" s="277">
        <v>109</v>
      </c>
      <c r="N52" s="277">
        <v>76</v>
      </c>
      <c r="O52" s="277">
        <v>202</v>
      </c>
      <c r="P52" s="277">
        <v>73</v>
      </c>
      <c r="Q52" s="277"/>
      <c r="R52" s="277"/>
      <c r="S52" s="277"/>
      <c r="T52" s="277"/>
      <c r="U52" s="277"/>
      <c r="V52" s="277"/>
      <c r="W52" s="277"/>
      <c r="X52" s="277"/>
      <c r="Y52" s="277"/>
      <c r="Z52" s="277"/>
      <c r="AA52" s="273"/>
      <c r="AB52" s="273"/>
      <c r="AC52" s="273"/>
    </row>
    <row r="53" spans="1:29" s="242" customFormat="1" ht="14.25">
      <c r="A53" s="279" t="s">
        <v>64</v>
      </c>
      <c r="B53" s="280"/>
      <c r="C53" s="280"/>
      <c r="D53" s="280"/>
      <c r="E53" s="276">
        <v>84</v>
      </c>
      <c r="F53" s="271">
        <v>6.4000000000000003E-3</v>
      </c>
      <c r="G53" s="276">
        <v>84</v>
      </c>
      <c r="H53" s="276"/>
      <c r="I53" s="276">
        <v>63</v>
      </c>
      <c r="J53" s="276"/>
      <c r="K53" s="276">
        <v>11</v>
      </c>
      <c r="L53" s="276"/>
      <c r="M53" s="276">
        <v>86</v>
      </c>
      <c r="N53" s="276"/>
      <c r="O53" s="276">
        <v>3</v>
      </c>
      <c r="P53" s="276"/>
      <c r="Q53" s="276">
        <v>59</v>
      </c>
      <c r="R53" s="276"/>
      <c r="S53" s="276"/>
      <c r="T53" s="276"/>
      <c r="U53" s="276"/>
      <c r="V53" s="276"/>
      <c r="W53" s="276"/>
      <c r="X53" s="276"/>
      <c r="Y53" s="276"/>
      <c r="Z53" s="276"/>
      <c r="AA53" s="273"/>
      <c r="AB53" s="273"/>
      <c r="AC53" s="273"/>
    </row>
    <row r="54" spans="1:29" s="242" customFormat="1" ht="14.25">
      <c r="A54" s="274" t="s">
        <v>65</v>
      </c>
      <c r="B54" s="275"/>
      <c r="C54" s="275"/>
      <c r="D54" s="278"/>
      <c r="E54" s="276">
        <v>56</v>
      </c>
      <c r="F54" s="276">
        <v>28</v>
      </c>
      <c r="G54" s="277">
        <v>56</v>
      </c>
      <c r="H54" s="277">
        <v>28</v>
      </c>
      <c r="I54" s="277">
        <v>28</v>
      </c>
      <c r="J54" s="277">
        <v>35</v>
      </c>
      <c r="K54" s="277">
        <v>11</v>
      </c>
      <c r="L54" s="277">
        <v>0</v>
      </c>
      <c r="M54" s="277">
        <v>15</v>
      </c>
      <c r="N54" s="277">
        <v>71</v>
      </c>
      <c r="O54" s="277">
        <v>3</v>
      </c>
      <c r="P54" s="277">
        <v>0</v>
      </c>
      <c r="Q54" s="277">
        <v>21</v>
      </c>
      <c r="R54" s="277">
        <v>38</v>
      </c>
      <c r="S54" s="277"/>
      <c r="T54" s="277"/>
      <c r="U54" s="277"/>
      <c r="V54" s="277"/>
      <c r="W54" s="277"/>
      <c r="X54" s="277"/>
      <c r="Y54" s="277"/>
      <c r="Z54" s="277"/>
      <c r="AA54" s="273"/>
      <c r="AB54" s="273"/>
      <c r="AC54" s="273"/>
    </row>
    <row r="55" spans="1:29" s="242" customFormat="1" ht="14.25">
      <c r="A55" s="279" t="s">
        <v>68</v>
      </c>
      <c r="B55" s="280"/>
      <c r="C55" s="280"/>
      <c r="D55" s="280"/>
      <c r="E55" s="276">
        <v>323</v>
      </c>
      <c r="F55" s="271">
        <v>8.3999999999999995E-3</v>
      </c>
      <c r="G55" s="276">
        <v>124</v>
      </c>
      <c r="H55" s="276"/>
      <c r="I55" s="276">
        <v>0</v>
      </c>
      <c r="J55" s="276"/>
      <c r="K55" s="276">
        <v>0</v>
      </c>
      <c r="L55" s="276"/>
      <c r="M55" s="276">
        <v>38</v>
      </c>
      <c r="N55" s="276"/>
      <c r="O55" s="276">
        <v>113</v>
      </c>
      <c r="P55" s="276"/>
      <c r="Q55" s="276">
        <v>5</v>
      </c>
      <c r="R55" s="276"/>
      <c r="S55" s="276"/>
      <c r="T55" s="276"/>
      <c r="U55" s="276"/>
      <c r="V55" s="276"/>
      <c r="W55" s="276"/>
      <c r="X55" s="276"/>
      <c r="Y55" s="276">
        <v>48</v>
      </c>
      <c r="Z55" s="276"/>
      <c r="AA55" s="273"/>
      <c r="AB55" s="273"/>
      <c r="AC55" s="273"/>
    </row>
    <row r="56" spans="1:29" s="242" customFormat="1" ht="14.25">
      <c r="A56" s="274" t="s">
        <v>69</v>
      </c>
      <c r="B56" s="275"/>
      <c r="C56" s="275"/>
      <c r="D56" s="278"/>
      <c r="E56" s="276">
        <v>211</v>
      </c>
      <c r="F56" s="276">
        <v>112</v>
      </c>
      <c r="G56" s="277">
        <v>124</v>
      </c>
      <c r="H56" s="277">
        <v>0</v>
      </c>
      <c r="I56" s="277">
        <v>0</v>
      </c>
      <c r="J56" s="277">
        <v>0</v>
      </c>
      <c r="K56" s="277">
        <v>0</v>
      </c>
      <c r="L56" s="277">
        <v>0</v>
      </c>
      <c r="M56" s="277">
        <v>18</v>
      </c>
      <c r="N56" s="277">
        <v>20</v>
      </c>
      <c r="O56" s="277">
        <v>27</v>
      </c>
      <c r="P56" s="277">
        <v>86</v>
      </c>
      <c r="Q56" s="277"/>
      <c r="R56" s="277">
        <v>5</v>
      </c>
      <c r="S56" s="277"/>
      <c r="T56" s="277"/>
      <c r="U56" s="277"/>
      <c r="V56" s="277"/>
      <c r="W56" s="277"/>
      <c r="X56" s="277"/>
      <c r="Y56" s="277">
        <v>42</v>
      </c>
      <c r="Z56" s="277">
        <v>6</v>
      </c>
      <c r="AA56" s="273"/>
      <c r="AB56" s="273"/>
      <c r="AC56" s="273"/>
    </row>
    <row r="57" spans="1:29" s="242" customFormat="1" ht="15" customHeight="1">
      <c r="A57" s="279" t="s">
        <v>2470</v>
      </c>
      <c r="B57" s="280"/>
      <c r="C57" s="280"/>
      <c r="D57" s="280"/>
      <c r="E57" s="276">
        <v>8</v>
      </c>
      <c r="F57" s="271">
        <v>2.0000000000000001E-4</v>
      </c>
      <c r="G57" s="276">
        <v>8</v>
      </c>
      <c r="H57" s="276"/>
      <c r="I57" s="276">
        <v>0</v>
      </c>
      <c r="J57" s="276"/>
      <c r="K57" s="276">
        <v>0</v>
      </c>
      <c r="L57" s="276"/>
      <c r="M57" s="276">
        <v>0</v>
      </c>
      <c r="N57" s="276"/>
      <c r="O57" s="276">
        <v>0</v>
      </c>
      <c r="P57" s="276"/>
      <c r="Q57" s="276"/>
      <c r="R57" s="276"/>
      <c r="S57" s="276"/>
      <c r="T57" s="276"/>
      <c r="U57" s="276"/>
      <c r="V57" s="276"/>
      <c r="W57" s="276"/>
      <c r="X57" s="276"/>
      <c r="Y57" s="276"/>
      <c r="Z57" s="276"/>
      <c r="AA57" s="273"/>
      <c r="AB57" s="273"/>
      <c r="AC57" s="273"/>
    </row>
    <row r="58" spans="1:29" s="242" customFormat="1" ht="14.25">
      <c r="A58" s="274" t="s">
        <v>2471</v>
      </c>
      <c r="B58" s="275"/>
      <c r="C58" s="275"/>
      <c r="D58" s="278"/>
      <c r="E58" s="276">
        <v>8</v>
      </c>
      <c r="F58" s="276">
        <v>0</v>
      </c>
      <c r="G58" s="277">
        <v>8</v>
      </c>
      <c r="H58" s="277">
        <v>0</v>
      </c>
      <c r="I58" s="277">
        <v>0</v>
      </c>
      <c r="J58" s="277">
        <v>0</v>
      </c>
      <c r="K58" s="277">
        <v>0</v>
      </c>
      <c r="L58" s="277">
        <v>0</v>
      </c>
      <c r="M58" s="277">
        <v>0</v>
      </c>
      <c r="N58" s="277">
        <v>0</v>
      </c>
      <c r="O58" s="277">
        <v>0</v>
      </c>
      <c r="P58" s="277">
        <v>0</v>
      </c>
      <c r="Q58" s="277"/>
      <c r="R58" s="277"/>
      <c r="S58" s="277"/>
      <c r="T58" s="277"/>
      <c r="U58" s="277"/>
      <c r="V58" s="277"/>
      <c r="W58" s="277"/>
      <c r="X58" s="277"/>
      <c r="Y58" s="277"/>
      <c r="Z58" s="277"/>
      <c r="AA58" s="273"/>
      <c r="AB58" s="273"/>
      <c r="AC58" s="273"/>
    </row>
    <row r="59" spans="1:29" s="242" customFormat="1" ht="14.25">
      <c r="A59" s="279" t="s">
        <v>70</v>
      </c>
      <c r="B59" s="280"/>
      <c r="C59" s="280"/>
      <c r="D59" s="280"/>
      <c r="E59" s="276">
        <v>401</v>
      </c>
      <c r="F59" s="271">
        <v>1.0500000000000001E-2</v>
      </c>
      <c r="G59" s="276">
        <v>46</v>
      </c>
      <c r="H59" s="276"/>
      <c r="I59" s="276">
        <v>0</v>
      </c>
      <c r="J59" s="276"/>
      <c r="K59" s="276">
        <v>0</v>
      </c>
      <c r="L59" s="276"/>
      <c r="M59" s="276">
        <v>0</v>
      </c>
      <c r="N59" s="276"/>
      <c r="O59" s="276">
        <v>0</v>
      </c>
      <c r="P59" s="276"/>
      <c r="Q59" s="276">
        <v>0</v>
      </c>
      <c r="R59" s="276"/>
      <c r="S59" s="276">
        <v>249</v>
      </c>
      <c r="T59" s="276"/>
      <c r="U59" s="276">
        <v>98</v>
      </c>
      <c r="V59" s="276"/>
      <c r="W59" s="276"/>
      <c r="X59" s="276"/>
      <c r="Y59" s="276"/>
      <c r="Z59" s="276"/>
      <c r="AA59" s="273"/>
      <c r="AB59" s="273"/>
      <c r="AC59" s="273"/>
    </row>
    <row r="60" spans="1:29" s="242" customFormat="1" ht="14.25">
      <c r="A60" s="274" t="s">
        <v>71</v>
      </c>
      <c r="B60" s="275"/>
      <c r="C60" s="275"/>
      <c r="D60" s="278"/>
      <c r="E60" s="276">
        <v>245</v>
      </c>
      <c r="F60" s="276">
        <v>156</v>
      </c>
      <c r="G60" s="277">
        <v>12</v>
      </c>
      <c r="H60" s="277">
        <v>34</v>
      </c>
      <c r="I60" s="277">
        <v>0</v>
      </c>
      <c r="J60" s="277">
        <v>0</v>
      </c>
      <c r="K60" s="277">
        <v>0</v>
      </c>
      <c r="L60" s="277">
        <v>0</v>
      </c>
      <c r="M60" s="277">
        <v>0</v>
      </c>
      <c r="N60" s="277">
        <v>0</v>
      </c>
      <c r="O60" s="277">
        <v>0</v>
      </c>
      <c r="P60" s="277">
        <v>0</v>
      </c>
      <c r="Q60" s="277"/>
      <c r="R60" s="277"/>
      <c r="S60" s="277">
        <v>162</v>
      </c>
      <c r="T60" s="277">
        <v>87</v>
      </c>
      <c r="U60" s="277">
        <v>63</v>
      </c>
      <c r="V60" s="277">
        <v>35</v>
      </c>
      <c r="W60" s="277"/>
      <c r="X60" s="277"/>
      <c r="Y60" s="277"/>
      <c r="Z60" s="277"/>
      <c r="AA60" s="273"/>
      <c r="AB60" s="273"/>
      <c r="AC60" s="273"/>
    </row>
    <row r="61" spans="1:29" s="242" customFormat="1" ht="14.25">
      <c r="A61" s="279" t="s">
        <v>2472</v>
      </c>
      <c r="B61" s="280"/>
      <c r="C61" s="280"/>
      <c r="D61" s="280"/>
      <c r="E61" s="276">
        <v>38</v>
      </c>
      <c r="F61" s="271">
        <v>1E-3</v>
      </c>
      <c r="G61" s="276">
        <v>38</v>
      </c>
      <c r="H61" s="276"/>
      <c r="I61" s="276">
        <v>0</v>
      </c>
      <c r="J61" s="276"/>
      <c r="K61" s="276">
        <v>0</v>
      </c>
      <c r="L61" s="276"/>
      <c r="M61" s="276">
        <v>0</v>
      </c>
      <c r="N61" s="276"/>
      <c r="O61" s="276">
        <v>0</v>
      </c>
      <c r="P61" s="276"/>
      <c r="Q61" s="276">
        <v>0</v>
      </c>
      <c r="R61" s="276"/>
      <c r="S61" s="276">
        <v>0</v>
      </c>
      <c r="T61" s="276"/>
      <c r="U61" s="276">
        <v>0</v>
      </c>
      <c r="V61" s="276"/>
      <c r="W61" s="276"/>
      <c r="X61" s="276"/>
      <c r="Y61" s="276"/>
      <c r="Z61" s="276"/>
      <c r="AA61" s="273"/>
      <c r="AB61" s="273"/>
      <c r="AC61" s="273"/>
    </row>
    <row r="62" spans="1:29" s="242" customFormat="1" ht="14.25">
      <c r="A62" s="274" t="s">
        <v>2473</v>
      </c>
      <c r="B62" s="275"/>
      <c r="C62" s="275"/>
      <c r="D62" s="278"/>
      <c r="E62" s="276">
        <v>18</v>
      </c>
      <c r="F62" s="276">
        <v>20</v>
      </c>
      <c r="G62" s="277">
        <v>18</v>
      </c>
      <c r="H62" s="277">
        <v>20</v>
      </c>
      <c r="I62" s="277">
        <v>0</v>
      </c>
      <c r="J62" s="277">
        <v>0</v>
      </c>
      <c r="K62" s="277">
        <v>0</v>
      </c>
      <c r="L62" s="277">
        <v>0</v>
      </c>
      <c r="M62" s="277">
        <v>0</v>
      </c>
      <c r="N62" s="277">
        <v>0</v>
      </c>
      <c r="O62" s="277">
        <v>0</v>
      </c>
      <c r="P62" s="277">
        <v>0</v>
      </c>
      <c r="Q62" s="277"/>
      <c r="R62" s="277"/>
      <c r="S62" s="277">
        <v>0</v>
      </c>
      <c r="T62" s="277">
        <v>0</v>
      </c>
      <c r="U62" s="277">
        <v>0</v>
      </c>
      <c r="V62" s="277">
        <v>0</v>
      </c>
      <c r="W62" s="277"/>
      <c r="X62" s="277"/>
      <c r="Y62" s="277"/>
      <c r="Z62" s="277"/>
      <c r="AA62" s="273"/>
      <c r="AB62" s="273"/>
      <c r="AC62" s="273"/>
    </row>
    <row r="63" spans="1:29" s="242" customFormat="1" ht="14.25">
      <c r="A63" s="279" t="s">
        <v>72</v>
      </c>
      <c r="B63" s="280"/>
      <c r="C63" s="280"/>
      <c r="D63" s="280"/>
      <c r="E63" s="276">
        <v>171</v>
      </c>
      <c r="F63" s="271">
        <v>4.4999999999999997E-3</v>
      </c>
      <c r="G63" s="276">
        <v>71</v>
      </c>
      <c r="H63" s="276"/>
      <c r="I63" s="276">
        <v>0</v>
      </c>
      <c r="J63" s="276"/>
      <c r="K63" s="276">
        <v>0</v>
      </c>
      <c r="L63" s="276"/>
      <c r="M63" s="276">
        <v>0</v>
      </c>
      <c r="N63" s="276"/>
      <c r="O63" s="276">
        <v>0</v>
      </c>
      <c r="P63" s="276"/>
      <c r="Q63" s="276">
        <v>28</v>
      </c>
      <c r="R63" s="276"/>
      <c r="S63" s="276">
        <v>48</v>
      </c>
      <c r="T63" s="276"/>
      <c r="U63" s="276">
        <v>20</v>
      </c>
      <c r="V63" s="276"/>
      <c r="W63" s="276"/>
      <c r="X63" s="276"/>
      <c r="Y63" s="276"/>
      <c r="Z63" s="276"/>
      <c r="AA63" s="273"/>
      <c r="AB63" s="273"/>
      <c r="AC63" s="273"/>
    </row>
    <row r="64" spans="1:29" s="242" customFormat="1" ht="14.25">
      <c r="A64" s="274" t="s">
        <v>73</v>
      </c>
      <c r="B64" s="275"/>
      <c r="C64" s="275"/>
      <c r="D64" s="278"/>
      <c r="E64" s="276">
        <v>94</v>
      </c>
      <c r="F64" s="276">
        <v>77</v>
      </c>
      <c r="G64" s="277">
        <v>39</v>
      </c>
      <c r="H64" s="277">
        <v>32</v>
      </c>
      <c r="I64" s="277">
        <v>0</v>
      </c>
      <c r="J64" s="277">
        <v>0</v>
      </c>
      <c r="K64" s="277">
        <v>0</v>
      </c>
      <c r="L64" s="277">
        <v>0</v>
      </c>
      <c r="M64" s="277">
        <v>0</v>
      </c>
      <c r="N64" s="277">
        <v>0</v>
      </c>
      <c r="O64" s="277">
        <v>1</v>
      </c>
      <c r="P64" s="277">
        <v>3</v>
      </c>
      <c r="Q64" s="277">
        <v>10</v>
      </c>
      <c r="R64" s="277">
        <v>18</v>
      </c>
      <c r="S64" s="277">
        <v>32</v>
      </c>
      <c r="T64" s="277">
        <v>16</v>
      </c>
      <c r="U64" s="277">
        <v>12</v>
      </c>
      <c r="V64" s="277">
        <v>8</v>
      </c>
      <c r="W64" s="277"/>
      <c r="X64" s="277"/>
      <c r="Y64" s="277"/>
      <c r="Z64" s="277"/>
      <c r="AA64" s="273"/>
      <c r="AB64" s="273"/>
      <c r="AC64" s="273"/>
    </row>
    <row r="65" spans="1:29" s="242" customFormat="1" ht="14.25">
      <c r="A65" s="279" t="s">
        <v>2474</v>
      </c>
      <c r="B65" s="280"/>
      <c r="C65" s="280"/>
      <c r="D65" s="280"/>
      <c r="E65" s="276">
        <v>0</v>
      </c>
      <c r="F65" s="276">
        <v>1.5E-3</v>
      </c>
      <c r="G65" s="276"/>
      <c r="H65" s="276"/>
      <c r="I65" s="276"/>
      <c r="J65" s="276"/>
      <c r="K65" s="276"/>
      <c r="L65" s="276"/>
      <c r="M65" s="276"/>
      <c r="N65" s="276"/>
      <c r="O65" s="276"/>
      <c r="P65" s="276"/>
      <c r="Q65" s="276"/>
      <c r="R65" s="276"/>
      <c r="S65" s="276"/>
      <c r="T65" s="276"/>
      <c r="U65" s="276"/>
      <c r="V65" s="276"/>
      <c r="W65" s="276"/>
      <c r="X65" s="276"/>
      <c r="Y65" s="276"/>
      <c r="Z65" s="276"/>
      <c r="AA65" s="273"/>
      <c r="AB65" s="273"/>
      <c r="AC65" s="273"/>
    </row>
    <row r="66" spans="1:29" s="242" customFormat="1" ht="14.25">
      <c r="A66" s="274" t="s">
        <v>2475</v>
      </c>
      <c r="B66" s="275"/>
      <c r="C66" s="275"/>
      <c r="D66" s="278"/>
      <c r="E66" s="276"/>
      <c r="F66" s="276"/>
      <c r="G66" s="277"/>
      <c r="H66" s="277"/>
      <c r="I66" s="277"/>
      <c r="J66" s="277"/>
      <c r="K66" s="277"/>
      <c r="L66" s="277"/>
      <c r="M66" s="277"/>
      <c r="N66" s="277"/>
      <c r="O66" s="277"/>
      <c r="P66" s="277"/>
      <c r="Q66" s="277"/>
      <c r="R66" s="277"/>
      <c r="S66" s="277"/>
      <c r="T66" s="277"/>
      <c r="U66" s="277"/>
      <c r="V66" s="277"/>
      <c r="W66" s="277"/>
      <c r="X66" s="277"/>
      <c r="Y66" s="277"/>
      <c r="Z66" s="277"/>
      <c r="AA66" s="273"/>
      <c r="AB66" s="273"/>
      <c r="AC66" s="273"/>
    </row>
    <row r="67" spans="1:29" s="242" customFormat="1" ht="14.25">
      <c r="A67" s="279" t="s">
        <v>2476</v>
      </c>
      <c r="B67" s="280"/>
      <c r="C67" s="280"/>
      <c r="D67" s="280"/>
      <c r="E67" s="276">
        <v>946</v>
      </c>
      <c r="F67" s="271">
        <v>2.47E-2</v>
      </c>
      <c r="G67" s="276">
        <v>946</v>
      </c>
      <c r="H67" s="276"/>
      <c r="I67" s="276">
        <v>125</v>
      </c>
      <c r="J67" s="276"/>
      <c r="K67" s="276">
        <v>72</v>
      </c>
      <c r="L67" s="276"/>
      <c r="M67" s="276">
        <v>44</v>
      </c>
      <c r="N67" s="276"/>
      <c r="O67" s="276">
        <v>5</v>
      </c>
      <c r="P67" s="276"/>
      <c r="Q67" s="276">
        <v>50</v>
      </c>
      <c r="R67" s="276"/>
      <c r="S67" s="276">
        <v>119</v>
      </c>
      <c r="T67" s="276"/>
      <c r="U67" s="276">
        <v>15</v>
      </c>
      <c r="V67" s="276"/>
      <c r="W67" s="276"/>
      <c r="X67" s="276"/>
      <c r="Y67" s="276"/>
      <c r="Z67" s="276"/>
      <c r="AA67" s="273"/>
      <c r="AB67" s="273"/>
      <c r="AC67" s="273"/>
    </row>
    <row r="68" spans="1:29" s="242" customFormat="1" ht="14.25">
      <c r="A68" s="274" t="s">
        <v>75</v>
      </c>
      <c r="B68" s="275"/>
      <c r="C68" s="275"/>
      <c r="D68" s="278"/>
      <c r="E68" s="276">
        <v>634</v>
      </c>
      <c r="F68" s="276">
        <v>312</v>
      </c>
      <c r="G68" s="277">
        <v>634</v>
      </c>
      <c r="H68" s="277">
        <v>312</v>
      </c>
      <c r="I68" s="277">
        <v>86</v>
      </c>
      <c r="J68" s="277">
        <v>39</v>
      </c>
      <c r="K68" s="277">
        <v>34</v>
      </c>
      <c r="L68" s="277">
        <v>38</v>
      </c>
      <c r="M68" s="277">
        <v>43</v>
      </c>
      <c r="N68" s="277">
        <v>1</v>
      </c>
      <c r="O68" s="277">
        <v>1</v>
      </c>
      <c r="P68" s="277">
        <v>4</v>
      </c>
      <c r="Q68" s="277">
        <v>12</v>
      </c>
      <c r="R68" s="277">
        <v>38</v>
      </c>
      <c r="S68" s="277">
        <v>87</v>
      </c>
      <c r="T68" s="277">
        <v>32</v>
      </c>
      <c r="U68" s="277">
        <v>10</v>
      </c>
      <c r="V68" s="277">
        <v>5</v>
      </c>
      <c r="W68" s="277"/>
      <c r="X68" s="277"/>
      <c r="Y68" s="277"/>
      <c r="Z68" s="277"/>
      <c r="AA68" s="273"/>
      <c r="AB68" s="273"/>
      <c r="AC68" s="273"/>
    </row>
    <row r="69" spans="1:29" s="242" customFormat="1" ht="14.25">
      <c r="A69" s="279" t="s">
        <v>2477</v>
      </c>
      <c r="B69" s="280"/>
      <c r="C69" s="280"/>
      <c r="D69" s="280"/>
      <c r="E69" s="276">
        <v>57</v>
      </c>
      <c r="F69" s="271">
        <v>1.5E-3</v>
      </c>
      <c r="G69" s="276">
        <v>4</v>
      </c>
      <c r="H69" s="276"/>
      <c r="I69" s="276">
        <v>48</v>
      </c>
      <c r="J69" s="276"/>
      <c r="K69" s="276">
        <v>0</v>
      </c>
      <c r="L69" s="276"/>
      <c r="M69" s="276">
        <v>5</v>
      </c>
      <c r="N69" s="276"/>
      <c r="O69" s="276">
        <v>0</v>
      </c>
      <c r="P69" s="276"/>
      <c r="Q69" s="276"/>
      <c r="R69" s="276"/>
      <c r="S69" s="276"/>
      <c r="T69" s="276"/>
      <c r="U69" s="276"/>
      <c r="V69" s="276"/>
      <c r="W69" s="276"/>
      <c r="X69" s="276"/>
      <c r="Y69" s="276"/>
      <c r="Z69" s="276"/>
      <c r="AA69" s="273"/>
      <c r="AB69" s="273"/>
      <c r="AC69" s="273"/>
    </row>
    <row r="70" spans="1:29" s="242" customFormat="1" ht="14.25">
      <c r="A70" s="274" t="s">
        <v>2478</v>
      </c>
      <c r="B70" s="275"/>
      <c r="C70" s="275"/>
      <c r="D70" s="278"/>
      <c r="E70" s="276">
        <v>22</v>
      </c>
      <c r="F70" s="276">
        <v>35</v>
      </c>
      <c r="G70" s="277">
        <v>1</v>
      </c>
      <c r="H70" s="277">
        <v>3</v>
      </c>
      <c r="I70" s="277">
        <v>20</v>
      </c>
      <c r="J70" s="277">
        <v>28</v>
      </c>
      <c r="K70" s="277">
        <v>0</v>
      </c>
      <c r="L70" s="277">
        <v>0</v>
      </c>
      <c r="M70" s="277">
        <v>1</v>
      </c>
      <c r="N70" s="277">
        <v>4</v>
      </c>
      <c r="O70" s="277">
        <v>0</v>
      </c>
      <c r="P70" s="277">
        <v>0</v>
      </c>
      <c r="Q70" s="277"/>
      <c r="R70" s="277"/>
      <c r="S70" s="277"/>
      <c r="T70" s="277"/>
      <c r="U70" s="277"/>
      <c r="V70" s="277"/>
      <c r="W70" s="277"/>
      <c r="X70" s="277"/>
      <c r="Y70" s="277"/>
      <c r="Z70" s="277"/>
      <c r="AA70" s="273"/>
      <c r="AB70" s="273"/>
      <c r="AC70" s="273"/>
    </row>
    <row r="71" spans="1:29" s="242" customFormat="1" ht="14.25">
      <c r="A71" s="281" t="s">
        <v>2479</v>
      </c>
      <c r="B71" s="281"/>
      <c r="C71" s="281"/>
      <c r="D71" s="281"/>
      <c r="E71" s="281"/>
      <c r="F71" s="281"/>
      <c r="G71" s="281"/>
      <c r="H71" s="281"/>
      <c r="I71" s="281"/>
      <c r="J71" s="255"/>
      <c r="K71" s="255"/>
      <c r="L71" s="255"/>
      <c r="M71" s="255"/>
      <c r="N71" s="255"/>
      <c r="O71" s="255"/>
    </row>
    <row r="72" spans="1:29" s="242" customFormat="1" ht="14.25">
      <c r="A72" s="255"/>
      <c r="B72" s="255"/>
      <c r="C72" s="255"/>
      <c r="D72" s="255"/>
      <c r="E72" s="255"/>
      <c r="F72" s="255"/>
      <c r="G72" s="255"/>
      <c r="H72" s="255"/>
      <c r="I72" s="255"/>
      <c r="J72" s="255"/>
      <c r="K72" s="255"/>
      <c r="L72" s="255"/>
      <c r="M72" s="255"/>
      <c r="N72" s="255"/>
      <c r="O72" s="255"/>
    </row>
    <row r="73" spans="1:29" s="242" customFormat="1" ht="14.25">
      <c r="A73" s="255"/>
      <c r="B73" s="255"/>
      <c r="C73" s="255"/>
      <c r="D73" s="255"/>
      <c r="E73" s="255"/>
      <c r="F73" s="255"/>
      <c r="G73" s="255"/>
      <c r="H73" s="255"/>
      <c r="I73" s="255"/>
      <c r="J73" s="255"/>
      <c r="K73" s="255"/>
      <c r="L73" s="255"/>
      <c r="M73" s="255"/>
      <c r="N73" s="255"/>
      <c r="O73" s="255"/>
    </row>
    <row r="74" spans="1:29" s="242" customFormat="1" ht="14.25">
      <c r="A74" s="255"/>
      <c r="B74" s="255"/>
      <c r="C74" s="255"/>
      <c r="D74" s="255"/>
      <c r="E74" s="255"/>
      <c r="F74" s="255"/>
      <c r="G74" s="255"/>
      <c r="H74" s="255"/>
      <c r="I74" s="255"/>
      <c r="J74" s="255"/>
      <c r="K74" s="255"/>
      <c r="L74" s="255"/>
      <c r="M74" s="255"/>
      <c r="N74" s="255"/>
      <c r="O74" s="255"/>
    </row>
    <row r="75" spans="1:29" s="242" customFormat="1" ht="14.25">
      <c r="A75" s="255"/>
      <c r="B75" s="255"/>
      <c r="C75" s="255"/>
      <c r="D75" s="255"/>
      <c r="E75" s="255"/>
      <c r="F75" s="255"/>
      <c r="G75" s="255"/>
      <c r="H75" s="255"/>
      <c r="I75" s="255"/>
      <c r="J75" s="255"/>
      <c r="K75" s="255"/>
      <c r="L75" s="255"/>
      <c r="M75" s="255"/>
      <c r="N75" s="255"/>
      <c r="O75" s="255"/>
    </row>
    <row r="76" spans="1:29" s="242" customFormat="1" ht="14.25">
      <c r="A76" s="255"/>
      <c r="B76" s="255"/>
      <c r="C76" s="255"/>
      <c r="D76" s="255"/>
      <c r="E76" s="255"/>
      <c r="F76" s="255"/>
      <c r="G76" s="255"/>
      <c r="H76" s="255"/>
      <c r="I76" s="255"/>
      <c r="J76" s="255"/>
      <c r="K76" s="255"/>
      <c r="L76" s="255"/>
      <c r="M76" s="255"/>
      <c r="N76" s="255"/>
      <c r="O76" s="255"/>
    </row>
    <row r="77" spans="1:29" s="242" customFormat="1" ht="14.25">
      <c r="A77" s="255"/>
      <c r="B77" s="255"/>
      <c r="C77" s="255"/>
      <c r="D77" s="255"/>
      <c r="E77" s="255"/>
      <c r="F77" s="255"/>
      <c r="G77" s="255"/>
      <c r="H77" s="255"/>
      <c r="I77" s="255"/>
      <c r="J77" s="255"/>
      <c r="K77" s="255"/>
      <c r="L77" s="255"/>
      <c r="M77" s="255"/>
      <c r="N77" s="255"/>
      <c r="O77" s="255"/>
    </row>
    <row r="78" spans="1:29" s="242" customFormat="1" ht="14.25">
      <c r="A78" s="255"/>
      <c r="B78" s="255"/>
      <c r="C78" s="255"/>
      <c r="D78" s="255"/>
      <c r="E78" s="255"/>
      <c r="F78" s="255"/>
      <c r="G78" s="255"/>
      <c r="H78" s="255"/>
      <c r="I78" s="255"/>
      <c r="J78" s="255"/>
      <c r="K78" s="255"/>
      <c r="L78" s="255"/>
      <c r="M78" s="255"/>
      <c r="N78" s="255"/>
      <c r="O78" s="255"/>
    </row>
    <row r="79" spans="1:29" s="242" customFormat="1" ht="14.25">
      <c r="A79" s="255"/>
      <c r="B79" s="255"/>
      <c r="C79" s="255"/>
      <c r="D79" s="255"/>
      <c r="E79" s="255"/>
      <c r="F79" s="255"/>
      <c r="G79" s="255"/>
      <c r="H79" s="255"/>
      <c r="I79" s="255"/>
      <c r="J79" s="255"/>
      <c r="K79" s="255"/>
      <c r="L79" s="255"/>
      <c r="M79" s="255"/>
      <c r="N79" s="255"/>
      <c r="O79" s="255"/>
    </row>
    <row r="80" spans="1:29" s="242" customFormat="1" ht="14.25">
      <c r="A80" s="255"/>
      <c r="B80" s="255"/>
      <c r="C80" s="255"/>
      <c r="D80" s="255"/>
      <c r="E80" s="255"/>
      <c r="F80" s="255"/>
      <c r="G80" s="255"/>
      <c r="H80" s="255"/>
      <c r="I80" s="255"/>
      <c r="J80" s="255"/>
      <c r="K80" s="255"/>
      <c r="L80" s="255"/>
      <c r="M80" s="255"/>
      <c r="N80" s="255"/>
      <c r="O80" s="255"/>
    </row>
    <row r="81" s="242" customFormat="1" ht="14.25"/>
    <row r="82" s="242" customFormat="1" ht="14.25"/>
    <row r="83" s="242" customFormat="1" ht="14.25"/>
    <row r="84" s="242" customFormat="1" ht="14.25"/>
    <row r="85" s="242" customFormat="1" ht="14.25"/>
    <row r="86" s="242" customFormat="1" ht="14.25"/>
    <row r="87" s="242" customFormat="1" ht="14.25"/>
    <row r="88" s="242" customFormat="1" ht="14.25"/>
    <row r="89" s="242" customFormat="1" ht="14.25"/>
    <row r="90" s="242" customFormat="1" ht="14.25"/>
    <row r="91" s="242" customFormat="1" ht="14.25"/>
    <row r="92" s="242" customFormat="1" ht="14.25"/>
    <row r="93" s="242" customFormat="1" ht="14.25"/>
    <row r="94" s="242" customFormat="1" ht="14.25"/>
    <row r="95" s="242" customFormat="1" ht="14.25"/>
    <row r="96" s="242" customFormat="1" ht="14.25"/>
    <row r="97" s="242" customFormat="1" ht="14.25"/>
    <row r="98" s="242" customFormat="1" ht="14.25"/>
    <row r="99" s="242" customFormat="1" ht="14.25"/>
    <row r="100" s="242" customFormat="1" ht="14.25"/>
    <row r="101" s="242" customFormat="1" ht="14.25"/>
    <row r="102" s="242" customFormat="1" ht="14.25"/>
    <row r="103" s="242" customFormat="1" ht="14.25"/>
    <row r="104" s="242" customFormat="1" ht="14.25"/>
    <row r="105" s="242" customFormat="1" ht="14.25"/>
    <row r="106" s="242" customFormat="1" ht="14.25"/>
    <row r="107" s="242" customFormat="1" ht="14.25"/>
    <row r="108" s="242" customFormat="1" ht="14.25"/>
    <row r="109" s="242" customFormat="1" ht="14.25"/>
    <row r="110" s="242" customFormat="1" ht="14.25"/>
    <row r="111" s="242" customFormat="1" ht="14.25"/>
    <row r="112" s="242" customFormat="1" ht="14.25"/>
    <row r="113" s="242" customFormat="1" ht="14.25"/>
    <row r="114" s="242" customFormat="1" ht="14.25"/>
    <row r="115" s="242" customFormat="1" ht="14.25"/>
    <row r="116" s="242" customFormat="1" ht="14.25"/>
    <row r="117" s="242" customFormat="1" ht="14.25"/>
    <row r="118" s="242" customFormat="1" ht="14.25"/>
    <row r="119" s="242" customFormat="1" ht="14.25"/>
  </sheetData>
  <mergeCells count="4">
    <mergeCell ref="A5:D8"/>
    <mergeCell ref="E5:F5"/>
    <mergeCell ref="E6:F6"/>
    <mergeCell ref="A71:O80"/>
  </mergeCells>
  <phoneticPr fontId="12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V71"/>
  <sheetViews>
    <sheetView workbookViewId="0">
      <selection activeCell="A5" sqref="A5:A6"/>
    </sheetView>
  </sheetViews>
  <sheetFormatPr defaultRowHeight="16.5"/>
  <cols>
    <col min="1" max="1" width="25.125" style="53" customWidth="1"/>
    <col min="2" max="14" width="12.5" style="53" customWidth="1"/>
    <col min="15" max="15" width="14.875" style="53" customWidth="1"/>
    <col min="16" max="16" width="11.5" style="53" customWidth="1"/>
    <col min="17" max="16384" width="9" style="53"/>
  </cols>
  <sheetData>
    <row r="1" spans="1:16" ht="19.5">
      <c r="A1" s="193" t="s">
        <v>2040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</row>
    <row r="2" spans="1:16" ht="19.5">
      <c r="A2" s="194" t="s">
        <v>2041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</row>
    <row r="3" spans="1:16" ht="19.5">
      <c r="A3" s="2"/>
      <c r="B3" s="200" t="s">
        <v>2042</v>
      </c>
      <c r="C3" s="200"/>
      <c r="D3" s="200"/>
      <c r="E3" s="200"/>
      <c r="F3" s="200"/>
      <c r="G3" s="200"/>
      <c r="H3" s="200"/>
      <c r="I3" s="200"/>
      <c r="J3" s="200"/>
      <c r="K3" s="200"/>
      <c r="L3" s="3"/>
      <c r="M3" s="201"/>
      <c r="N3" s="202"/>
      <c r="O3" s="201" t="s">
        <v>2043</v>
      </c>
      <c r="P3" s="202"/>
    </row>
    <row r="4" spans="1:16">
      <c r="B4" s="203" t="s">
        <v>2044</v>
      </c>
      <c r="C4" s="203"/>
      <c r="D4" s="203"/>
      <c r="E4" s="203"/>
      <c r="F4" s="203"/>
      <c r="G4" s="203"/>
      <c r="H4" s="203"/>
      <c r="I4" s="203"/>
      <c r="J4" s="203"/>
      <c r="K4" s="203"/>
      <c r="L4" s="4"/>
      <c r="M4" s="204"/>
      <c r="N4" s="205"/>
      <c r="O4" s="204" t="s">
        <v>2045</v>
      </c>
      <c r="P4" s="205"/>
    </row>
    <row r="5" spans="1:16">
      <c r="A5" s="206" t="s">
        <v>0</v>
      </c>
      <c r="B5" s="208" t="s">
        <v>2046</v>
      </c>
      <c r="C5" s="208"/>
      <c r="D5" s="208"/>
      <c r="E5" s="208" t="s">
        <v>2047</v>
      </c>
      <c r="F5" s="208"/>
      <c r="G5" s="208" t="s">
        <v>2048</v>
      </c>
      <c r="H5" s="208"/>
      <c r="I5" s="208" t="s">
        <v>2049</v>
      </c>
      <c r="J5" s="208"/>
      <c r="K5" s="208" t="s">
        <v>2050</v>
      </c>
      <c r="L5" s="208"/>
      <c r="M5" s="208" t="s">
        <v>2051</v>
      </c>
      <c r="N5" s="208"/>
      <c r="O5" s="208" t="s">
        <v>2052</v>
      </c>
      <c r="P5" s="208"/>
    </row>
    <row r="6" spans="1:16" ht="17.25" customHeight="1">
      <c r="A6" s="207"/>
      <c r="B6" s="57" t="s">
        <v>2053</v>
      </c>
      <c r="C6" s="57" t="s">
        <v>2054</v>
      </c>
      <c r="D6" s="6" t="s">
        <v>2055</v>
      </c>
      <c r="E6" s="57" t="s">
        <v>2053</v>
      </c>
      <c r="F6" s="57" t="s">
        <v>2054</v>
      </c>
      <c r="G6" s="57" t="s">
        <v>2053</v>
      </c>
      <c r="H6" s="57" t="s">
        <v>2054</v>
      </c>
      <c r="I6" s="57" t="s">
        <v>2053</v>
      </c>
      <c r="J6" s="57" t="s">
        <v>2054</v>
      </c>
      <c r="K6" s="57" t="s">
        <v>2053</v>
      </c>
      <c r="L6" s="57" t="s">
        <v>2054</v>
      </c>
      <c r="M6" s="57" t="s">
        <v>2053</v>
      </c>
      <c r="N6" s="57" t="s">
        <v>2054</v>
      </c>
      <c r="O6" s="57" t="s">
        <v>2053</v>
      </c>
      <c r="P6" s="57" t="s">
        <v>2054</v>
      </c>
    </row>
    <row r="7" spans="1:16" ht="17.25" customHeight="1">
      <c r="A7" s="7" t="s">
        <v>2056</v>
      </c>
      <c r="B7" s="8" t="s">
        <v>2057</v>
      </c>
      <c r="C7" s="9" t="s">
        <v>2058</v>
      </c>
      <c r="D7" s="9" t="s">
        <v>2059</v>
      </c>
      <c r="E7" s="8" t="s">
        <v>2057</v>
      </c>
      <c r="F7" s="9" t="s">
        <v>2058</v>
      </c>
      <c r="G7" s="8" t="s">
        <v>2057</v>
      </c>
      <c r="H7" s="9" t="s">
        <v>2058</v>
      </c>
      <c r="I7" s="8" t="s">
        <v>2057</v>
      </c>
      <c r="J7" s="9" t="s">
        <v>2058</v>
      </c>
      <c r="K7" s="8" t="s">
        <v>2057</v>
      </c>
      <c r="L7" s="9" t="s">
        <v>2058</v>
      </c>
      <c r="M7" s="8" t="s">
        <v>2057</v>
      </c>
      <c r="N7" s="9" t="s">
        <v>2058</v>
      </c>
      <c r="O7" s="8" t="s">
        <v>2057</v>
      </c>
      <c r="P7" s="9" t="s">
        <v>2058</v>
      </c>
    </row>
    <row r="8" spans="1:16" ht="17.25" customHeight="1">
      <c r="A8" s="10" t="s">
        <v>2060</v>
      </c>
      <c r="B8" s="196">
        <f>B9+C9</f>
        <v>31772</v>
      </c>
      <c r="C8" s="196"/>
      <c r="D8" s="197">
        <f>B8/$B$8</f>
        <v>1</v>
      </c>
      <c r="E8" s="199">
        <f>IF(E9+F9=0,"-",E9+F9)</f>
        <v>18304</v>
      </c>
      <c r="F8" s="199"/>
      <c r="G8" s="199">
        <f>IF(G9+H9=0,"-",G9+H9)</f>
        <v>5308</v>
      </c>
      <c r="H8" s="199"/>
      <c r="I8" s="199">
        <f>IF(I9+J9=0,"-",I9+J9)</f>
        <v>2865</v>
      </c>
      <c r="J8" s="199"/>
      <c r="K8" s="199">
        <f>IF(K9+L9=0,"-",K9+L9)</f>
        <v>2484</v>
      </c>
      <c r="L8" s="199"/>
      <c r="M8" s="199">
        <f>IF(M9+N9=0,"-",M9+N9)</f>
        <v>929</v>
      </c>
      <c r="N8" s="199"/>
      <c r="O8" s="199">
        <f>IF(O9+P9=0,"-",O9+P9)</f>
        <v>1882</v>
      </c>
      <c r="P8" s="199"/>
    </row>
    <row r="9" spans="1:16" ht="17.25" customHeight="1">
      <c r="A9" s="12" t="s">
        <v>2061</v>
      </c>
      <c r="B9" s="56">
        <v>21367</v>
      </c>
      <c r="C9" s="56">
        <v>10405</v>
      </c>
      <c r="D9" s="198"/>
      <c r="E9" s="56">
        <v>13037</v>
      </c>
      <c r="F9" s="56">
        <v>5267</v>
      </c>
      <c r="G9" s="56">
        <v>3378</v>
      </c>
      <c r="H9" s="56">
        <v>1930</v>
      </c>
      <c r="I9" s="56">
        <v>1744</v>
      </c>
      <c r="J9" s="56">
        <v>1121</v>
      </c>
      <c r="K9" s="56">
        <v>1440</v>
      </c>
      <c r="L9" s="56">
        <v>1044</v>
      </c>
      <c r="M9" s="56">
        <v>538</v>
      </c>
      <c r="N9" s="56">
        <v>391</v>
      </c>
      <c r="O9" s="56">
        <v>1230</v>
      </c>
      <c r="P9" s="56">
        <v>652</v>
      </c>
    </row>
    <row r="10" spans="1:16" ht="17.25" customHeight="1">
      <c r="A10" s="10" t="s">
        <v>20</v>
      </c>
      <c r="B10" s="196">
        <f>B11+C11</f>
        <v>109</v>
      </c>
      <c r="C10" s="196"/>
      <c r="D10" s="197">
        <f>B10/$B$8</f>
        <v>3.4306936925594862E-3</v>
      </c>
      <c r="E10" s="199" t="str">
        <f>IF(E11+F11=0,"-",E11+F11)</f>
        <v>-</v>
      </c>
      <c r="F10" s="199"/>
      <c r="G10" s="199">
        <f>IF(G11+H11=0,"-",G11+H11)</f>
        <v>6</v>
      </c>
      <c r="H10" s="199"/>
      <c r="I10" s="199">
        <f>IF(I11+J11=0,"-",I11+J11)</f>
        <v>6</v>
      </c>
      <c r="J10" s="199"/>
      <c r="K10" s="199">
        <f>IF(K11+L11=0,"-",K11+L11)</f>
        <v>11</v>
      </c>
      <c r="L10" s="199"/>
      <c r="M10" s="199">
        <f>IF(M11+N11=0,"-",M11+N11)</f>
        <v>33</v>
      </c>
      <c r="N10" s="199"/>
      <c r="O10" s="199">
        <f>IF(O11+P11=0,"-",O11+P11)</f>
        <v>53</v>
      </c>
      <c r="P10" s="199"/>
    </row>
    <row r="11" spans="1:16" ht="17.25" customHeight="1">
      <c r="A11" s="13" t="s">
        <v>21</v>
      </c>
      <c r="B11" s="56">
        <v>29</v>
      </c>
      <c r="C11" s="56">
        <v>80</v>
      </c>
      <c r="D11" s="198"/>
      <c r="E11" s="56">
        <v>0</v>
      </c>
      <c r="F11" s="56">
        <v>0</v>
      </c>
      <c r="G11" s="56">
        <v>3</v>
      </c>
      <c r="H11" s="56">
        <v>3</v>
      </c>
      <c r="I11" s="56">
        <v>3</v>
      </c>
      <c r="J11" s="56">
        <v>3</v>
      </c>
      <c r="K11" s="56">
        <v>3</v>
      </c>
      <c r="L11" s="56">
        <v>8</v>
      </c>
      <c r="M11" s="56">
        <v>12</v>
      </c>
      <c r="N11" s="56">
        <v>21</v>
      </c>
      <c r="O11" s="56">
        <v>8</v>
      </c>
      <c r="P11" s="56">
        <v>45</v>
      </c>
    </row>
    <row r="12" spans="1:16" ht="17.25" customHeight="1">
      <c r="A12" s="10" t="s">
        <v>22</v>
      </c>
      <c r="B12" s="196">
        <f>B13+C13</f>
        <v>123</v>
      </c>
      <c r="C12" s="196"/>
      <c r="D12" s="197">
        <f>B12/$B$8</f>
        <v>3.8713332494019893E-3</v>
      </c>
      <c r="E12" s="199" t="str">
        <f>IF(E13+F13=0,"-",E13+F13)</f>
        <v>-</v>
      </c>
      <c r="F12" s="199"/>
      <c r="G12" s="199" t="str">
        <f>IF(G13+H13=0,"-",G13+H13)</f>
        <v>-</v>
      </c>
      <c r="H12" s="199"/>
      <c r="I12" s="199" t="str">
        <f>IF(I13+J13=0,"-",I13+J13)</f>
        <v>-</v>
      </c>
      <c r="J12" s="199"/>
      <c r="K12" s="199">
        <f>IF(K13+L13=0,"-",K13+L13)</f>
        <v>111</v>
      </c>
      <c r="L12" s="199"/>
      <c r="M12" s="199" t="str">
        <f>IF(M13+N13=0,"-",M13+N13)</f>
        <v>-</v>
      </c>
      <c r="N12" s="199"/>
      <c r="O12" s="199">
        <f>IF(O13+P13=0,"-",O13+P13)</f>
        <v>12</v>
      </c>
      <c r="P12" s="199"/>
    </row>
    <row r="13" spans="1:16" ht="21" customHeight="1">
      <c r="A13" s="13" t="s">
        <v>23</v>
      </c>
      <c r="B13" s="56">
        <v>75</v>
      </c>
      <c r="C13" s="56">
        <v>48</v>
      </c>
      <c r="D13" s="198"/>
      <c r="E13" s="56">
        <v>0</v>
      </c>
      <c r="F13" s="56">
        <v>0</v>
      </c>
      <c r="G13" s="56">
        <v>0</v>
      </c>
      <c r="H13" s="56">
        <v>0</v>
      </c>
      <c r="I13" s="56">
        <v>0</v>
      </c>
      <c r="J13" s="56">
        <v>0</v>
      </c>
      <c r="K13" s="56">
        <v>70</v>
      </c>
      <c r="L13" s="56">
        <v>41</v>
      </c>
      <c r="M13" s="56">
        <v>0</v>
      </c>
      <c r="N13" s="56">
        <v>0</v>
      </c>
      <c r="O13" s="56">
        <v>5</v>
      </c>
      <c r="P13" s="56">
        <v>7</v>
      </c>
    </row>
    <row r="14" spans="1:16" ht="17.25" customHeight="1">
      <c r="A14" s="10" t="s">
        <v>24</v>
      </c>
      <c r="B14" s="196">
        <f>B15+C15</f>
        <v>85</v>
      </c>
      <c r="C14" s="196"/>
      <c r="D14" s="197">
        <f>B14/$B$8</f>
        <v>2.6753115951151959E-3</v>
      </c>
      <c r="E14" s="199">
        <f>IF(E15+F15=0,"-",E15+F15)</f>
        <v>53</v>
      </c>
      <c r="F14" s="199"/>
      <c r="G14" s="199">
        <f>IF(G15+H15=0,"-",G15+H15)</f>
        <v>29</v>
      </c>
      <c r="H14" s="199"/>
      <c r="I14" s="199" t="str">
        <f>IF(I15+J15=0,"-",I15+J15)</f>
        <v>-</v>
      </c>
      <c r="J14" s="199"/>
      <c r="K14" s="199">
        <f>IF(K15+L15=0,"-",K15+L15)</f>
        <v>3</v>
      </c>
      <c r="L14" s="199"/>
      <c r="M14" s="199" t="str">
        <f>IF(M15+N15=0,"-",M15+N15)</f>
        <v>-</v>
      </c>
      <c r="N14" s="199"/>
      <c r="O14" s="199" t="str">
        <f>IF(O15+P15=0,"-",O15+P15)</f>
        <v>-</v>
      </c>
      <c r="P14" s="199"/>
    </row>
    <row r="15" spans="1:16" ht="17.25" customHeight="1">
      <c r="A15" s="13" t="s">
        <v>25</v>
      </c>
      <c r="B15" s="56">
        <v>11</v>
      </c>
      <c r="C15" s="56">
        <v>74</v>
      </c>
      <c r="D15" s="198"/>
      <c r="E15" s="56">
        <v>6</v>
      </c>
      <c r="F15" s="56">
        <v>47</v>
      </c>
      <c r="G15" s="56">
        <v>5</v>
      </c>
      <c r="H15" s="56">
        <v>24</v>
      </c>
      <c r="I15" s="56">
        <v>0</v>
      </c>
      <c r="J15" s="56">
        <v>0</v>
      </c>
      <c r="K15" s="56">
        <v>0</v>
      </c>
      <c r="L15" s="56">
        <v>3</v>
      </c>
      <c r="M15" s="56">
        <v>0</v>
      </c>
      <c r="N15" s="56">
        <v>0</v>
      </c>
      <c r="O15" s="56">
        <v>0</v>
      </c>
      <c r="P15" s="56">
        <v>0</v>
      </c>
    </row>
    <row r="16" spans="1:16" ht="17.25" customHeight="1">
      <c r="A16" s="19" t="s">
        <v>26</v>
      </c>
      <c r="B16" s="196">
        <f>B17+C17</f>
        <v>11</v>
      </c>
      <c r="C16" s="196"/>
      <c r="D16" s="197">
        <f>B16/$B$8</f>
        <v>3.4621679466196649E-4</v>
      </c>
      <c r="E16" s="199" t="str">
        <f>IF(E17+F17=0,"-",E17+F17)</f>
        <v>-</v>
      </c>
      <c r="F16" s="199"/>
      <c r="G16" s="199">
        <f>IF(G17+H17=0,"-",G17+H17)</f>
        <v>1</v>
      </c>
      <c r="H16" s="199"/>
      <c r="I16" s="199" t="str">
        <f>IF(I17+J17=0,"-",I17+J17)</f>
        <v>-</v>
      </c>
      <c r="J16" s="199"/>
      <c r="K16" s="199">
        <f>IF(K17+L17=0,"-",K17+L17)</f>
        <v>10</v>
      </c>
      <c r="L16" s="199"/>
      <c r="M16" s="199" t="str">
        <f>IF(M17+N17=0,"-",M17+N17)</f>
        <v>-</v>
      </c>
      <c r="N16" s="199"/>
      <c r="O16" s="199" t="str">
        <f>IF(O17+P17=0,"-",O17+P17)</f>
        <v>-</v>
      </c>
      <c r="P16" s="199"/>
    </row>
    <row r="17" spans="1:16" ht="17.25" customHeight="1">
      <c r="A17" s="14" t="s">
        <v>27</v>
      </c>
      <c r="B17" s="56">
        <v>4</v>
      </c>
      <c r="C17" s="56">
        <v>7</v>
      </c>
      <c r="D17" s="198"/>
      <c r="E17" s="56">
        <v>0</v>
      </c>
      <c r="F17" s="56">
        <v>0</v>
      </c>
      <c r="G17" s="56">
        <v>1</v>
      </c>
      <c r="H17" s="56">
        <v>0</v>
      </c>
      <c r="I17" s="56">
        <v>0</v>
      </c>
      <c r="J17" s="56">
        <v>0</v>
      </c>
      <c r="K17" s="56">
        <v>3</v>
      </c>
      <c r="L17" s="56">
        <v>7</v>
      </c>
      <c r="M17" s="56">
        <v>0</v>
      </c>
      <c r="N17" s="56">
        <v>0</v>
      </c>
      <c r="O17" s="56">
        <v>0</v>
      </c>
      <c r="P17" s="56">
        <v>0</v>
      </c>
    </row>
    <row r="18" spans="1:16" ht="17.25" customHeight="1">
      <c r="A18" s="10" t="s">
        <v>28</v>
      </c>
      <c r="B18" s="196">
        <f>B19+C19</f>
        <v>3</v>
      </c>
      <c r="C18" s="196"/>
      <c r="D18" s="197">
        <f>B18/$B$8</f>
        <v>9.4422762180536321E-5</v>
      </c>
      <c r="E18" s="199" t="str">
        <f>IF(E19+F19=0,"-",E19+F19)</f>
        <v>-</v>
      </c>
      <c r="F18" s="199"/>
      <c r="G18" s="199">
        <f>IF(G19+H19=0,"-",G19+H19)</f>
        <v>3</v>
      </c>
      <c r="H18" s="199"/>
      <c r="I18" s="199" t="str">
        <f>IF(I19+J19=0,"-",I19+J19)</f>
        <v>-</v>
      </c>
      <c r="J18" s="199"/>
      <c r="K18" s="199" t="str">
        <f>IF(K19+L19=0,"-",K19+L19)</f>
        <v>-</v>
      </c>
      <c r="L18" s="199"/>
      <c r="M18" s="199" t="str">
        <f>IF(M19+N19=0,"-",M19+N19)</f>
        <v>-</v>
      </c>
      <c r="N18" s="199"/>
      <c r="O18" s="199" t="str">
        <f>IF(O19+P19=0,"-",O19+P19)</f>
        <v>-</v>
      </c>
      <c r="P18" s="199"/>
    </row>
    <row r="19" spans="1:16" ht="17.25" customHeight="1">
      <c r="A19" s="13" t="s">
        <v>29</v>
      </c>
      <c r="B19" s="56">
        <v>1</v>
      </c>
      <c r="C19" s="56">
        <v>2</v>
      </c>
      <c r="D19" s="198"/>
      <c r="E19" s="56">
        <v>0</v>
      </c>
      <c r="F19" s="56">
        <v>0</v>
      </c>
      <c r="G19" s="56">
        <v>1</v>
      </c>
      <c r="H19" s="56">
        <v>2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6">
        <v>0</v>
      </c>
    </row>
    <row r="20" spans="1:16" ht="17.25" customHeight="1">
      <c r="A20" s="10" t="s">
        <v>30</v>
      </c>
      <c r="B20" s="196">
        <f>B21+C21</f>
        <v>96</v>
      </c>
      <c r="C20" s="196"/>
      <c r="D20" s="197">
        <f>B20/$B$8</f>
        <v>3.0215283897771623E-3</v>
      </c>
      <c r="E20" s="199">
        <f>IF(E21+F21=0,"-",E21+F21)</f>
        <v>5</v>
      </c>
      <c r="F20" s="199"/>
      <c r="G20" s="199" t="str">
        <f>IF(G21+H21=0,"-",G21+H21)</f>
        <v>-</v>
      </c>
      <c r="H20" s="199"/>
      <c r="I20" s="199" t="str">
        <f>IF(I21+J21=0,"-",I21+J21)</f>
        <v>-</v>
      </c>
      <c r="J20" s="199"/>
      <c r="K20" s="199">
        <f>IF(K21+L21=0,"-",K21+L21)</f>
        <v>91</v>
      </c>
      <c r="L20" s="199"/>
      <c r="M20" s="199" t="str">
        <f>IF(M21+N21=0,"-",M21+N21)</f>
        <v>-</v>
      </c>
      <c r="N20" s="199"/>
      <c r="O20" s="199" t="str">
        <f>IF(O21+P21=0,"-",O21+P21)</f>
        <v>-</v>
      </c>
      <c r="P20" s="199"/>
    </row>
    <row r="21" spans="1:16" ht="17.25" customHeight="1">
      <c r="A21" s="13" t="s">
        <v>31</v>
      </c>
      <c r="B21" s="56">
        <v>41</v>
      </c>
      <c r="C21" s="56">
        <v>55</v>
      </c>
      <c r="D21" s="198"/>
      <c r="E21" s="56">
        <v>1</v>
      </c>
      <c r="F21" s="56">
        <v>4</v>
      </c>
      <c r="G21" s="56">
        <v>0</v>
      </c>
      <c r="H21" s="56">
        <v>0</v>
      </c>
      <c r="I21" s="56">
        <v>0</v>
      </c>
      <c r="J21" s="56">
        <v>0</v>
      </c>
      <c r="K21" s="56">
        <v>40</v>
      </c>
      <c r="L21" s="56">
        <v>51</v>
      </c>
      <c r="M21" s="56">
        <v>0</v>
      </c>
      <c r="N21" s="56">
        <v>0</v>
      </c>
      <c r="O21" s="56">
        <v>0</v>
      </c>
      <c r="P21" s="56">
        <v>0</v>
      </c>
    </row>
    <row r="22" spans="1:16" ht="17.25" customHeight="1">
      <c r="A22" s="15" t="s">
        <v>32</v>
      </c>
      <c r="B22" s="196">
        <f>B23+C23</f>
        <v>219</v>
      </c>
      <c r="C22" s="196"/>
      <c r="D22" s="197">
        <f>B22/$B$8</f>
        <v>6.8928616391791516E-3</v>
      </c>
      <c r="E22" s="199">
        <f>IF(E23+F23=0,"-",E23+F23)</f>
        <v>29</v>
      </c>
      <c r="F22" s="199"/>
      <c r="G22" s="199">
        <f>IF(G23+H23=0,"-",G23+H23)</f>
        <v>9</v>
      </c>
      <c r="H22" s="199"/>
      <c r="I22" s="199" t="str">
        <f>IF(I23+J23=0,"-",I23+J23)</f>
        <v>-</v>
      </c>
      <c r="J22" s="199"/>
      <c r="K22" s="199">
        <f>IF(K23+L23=0,"-",K23+L23)</f>
        <v>158</v>
      </c>
      <c r="L22" s="199"/>
      <c r="M22" s="199">
        <f>IF(M23+N23=0,"-",M23+N23)</f>
        <v>23</v>
      </c>
      <c r="N22" s="199"/>
      <c r="O22" s="199" t="str">
        <f>IF(O23+P23=0,"-",O23+P23)</f>
        <v>-</v>
      </c>
      <c r="P22" s="199"/>
    </row>
    <row r="23" spans="1:16" ht="17.25" customHeight="1">
      <c r="A23" s="14" t="s">
        <v>33</v>
      </c>
      <c r="B23" s="56">
        <v>130</v>
      </c>
      <c r="C23" s="56">
        <v>89</v>
      </c>
      <c r="D23" s="198"/>
      <c r="E23" s="56">
        <v>20</v>
      </c>
      <c r="F23" s="56">
        <v>9</v>
      </c>
      <c r="G23" s="56">
        <v>9</v>
      </c>
      <c r="H23" s="56">
        <v>0</v>
      </c>
      <c r="I23" s="56">
        <v>0</v>
      </c>
      <c r="J23" s="56">
        <v>0</v>
      </c>
      <c r="K23" s="56">
        <v>91</v>
      </c>
      <c r="L23" s="56">
        <v>67</v>
      </c>
      <c r="M23" s="56">
        <v>10</v>
      </c>
      <c r="N23" s="56">
        <v>13</v>
      </c>
      <c r="O23" s="56">
        <v>0</v>
      </c>
      <c r="P23" s="56">
        <v>0</v>
      </c>
    </row>
    <row r="24" spans="1:16" ht="17.25" customHeight="1">
      <c r="A24" s="16" t="s">
        <v>34</v>
      </c>
      <c r="B24" s="196">
        <f>B25+C25</f>
        <v>447</v>
      </c>
      <c r="C24" s="196"/>
      <c r="D24" s="197">
        <f>B24/$B$8</f>
        <v>1.4068991564899911E-2</v>
      </c>
      <c r="E24" s="199">
        <f>IF(E25+F25=0,"-",E25+F25)</f>
        <v>208</v>
      </c>
      <c r="F24" s="199"/>
      <c r="G24" s="199">
        <f>IF(G25+H25=0,"-",G25+H25)</f>
        <v>94</v>
      </c>
      <c r="H24" s="199"/>
      <c r="I24" s="199" t="str">
        <f>IF(I25+J25=0,"-",I25+J25)</f>
        <v>-</v>
      </c>
      <c r="J24" s="199"/>
      <c r="K24" s="199">
        <f>IF(K25+L25=0,"-",K25+L25)</f>
        <v>100</v>
      </c>
      <c r="L24" s="199"/>
      <c r="M24" s="199">
        <f>IF(M25+N25=0,"-",M25+N25)</f>
        <v>28</v>
      </c>
      <c r="N24" s="199"/>
      <c r="O24" s="199">
        <f>IF(O25+P25=0,"-",O25+P25)</f>
        <v>17</v>
      </c>
      <c r="P24" s="199"/>
    </row>
    <row r="25" spans="1:16" ht="17.25" customHeight="1">
      <c r="A25" s="13" t="s">
        <v>35</v>
      </c>
      <c r="B25" s="56">
        <v>315</v>
      </c>
      <c r="C25" s="56">
        <v>132</v>
      </c>
      <c r="D25" s="198"/>
      <c r="E25" s="56">
        <v>163</v>
      </c>
      <c r="F25" s="56">
        <v>45</v>
      </c>
      <c r="G25" s="56">
        <v>46</v>
      </c>
      <c r="H25" s="56">
        <v>48</v>
      </c>
      <c r="I25" s="56">
        <v>0</v>
      </c>
      <c r="J25" s="56">
        <v>0</v>
      </c>
      <c r="K25" s="56">
        <v>75</v>
      </c>
      <c r="L25" s="56">
        <v>25</v>
      </c>
      <c r="M25" s="56">
        <v>23</v>
      </c>
      <c r="N25" s="56">
        <v>5</v>
      </c>
      <c r="O25" s="56">
        <v>8</v>
      </c>
      <c r="P25" s="56">
        <v>9</v>
      </c>
    </row>
    <row r="26" spans="1:16" ht="17.25" customHeight="1">
      <c r="A26" s="15" t="s">
        <v>36</v>
      </c>
      <c r="B26" s="196">
        <f>B27+C27</f>
        <v>33</v>
      </c>
      <c r="C26" s="196"/>
      <c r="D26" s="197">
        <f>B26/$B$8</f>
        <v>1.0386503839858996E-3</v>
      </c>
      <c r="E26" s="199">
        <f>IF(E27+F27=0,"-",E27+F27)</f>
        <v>4</v>
      </c>
      <c r="F26" s="199"/>
      <c r="G26" s="199" t="str">
        <f>IF(G27+H27=0,"-",G27+H27)</f>
        <v>-</v>
      </c>
      <c r="H26" s="199"/>
      <c r="I26" s="199" t="str">
        <f>IF(I27+J27=0,"-",I27+J27)</f>
        <v>-</v>
      </c>
      <c r="J26" s="199"/>
      <c r="K26" s="199">
        <f>IF(K27+L27=0,"-",K27+L27)</f>
        <v>23</v>
      </c>
      <c r="L26" s="199"/>
      <c r="M26" s="199" t="str">
        <f>IF(M27+N27=0,"-",M27+N27)</f>
        <v>-</v>
      </c>
      <c r="N26" s="199"/>
      <c r="O26" s="199">
        <f>IF(O27+P27=0,"-",O27+P27)</f>
        <v>6</v>
      </c>
      <c r="P26" s="199"/>
    </row>
    <row r="27" spans="1:16" ht="21" customHeight="1">
      <c r="A27" s="14" t="s">
        <v>37</v>
      </c>
      <c r="B27" s="56">
        <v>12</v>
      </c>
      <c r="C27" s="56">
        <v>21</v>
      </c>
      <c r="D27" s="198"/>
      <c r="E27" s="56">
        <v>0</v>
      </c>
      <c r="F27" s="56">
        <v>4</v>
      </c>
      <c r="G27" s="56">
        <v>0</v>
      </c>
      <c r="H27" s="56">
        <v>0</v>
      </c>
      <c r="I27" s="56">
        <v>0</v>
      </c>
      <c r="J27" s="56">
        <v>0</v>
      </c>
      <c r="K27" s="56">
        <v>10</v>
      </c>
      <c r="L27" s="56">
        <v>13</v>
      </c>
      <c r="M27" s="56">
        <v>0</v>
      </c>
      <c r="N27" s="56">
        <v>0</v>
      </c>
      <c r="O27" s="56">
        <v>2</v>
      </c>
      <c r="P27" s="56">
        <v>4</v>
      </c>
    </row>
    <row r="28" spans="1:16" ht="17.25" customHeight="1">
      <c r="A28" s="10" t="s">
        <v>38</v>
      </c>
      <c r="B28" s="196">
        <f>B29+C29</f>
        <v>4</v>
      </c>
      <c r="C28" s="196"/>
      <c r="D28" s="197">
        <f>B28/$B$8</f>
        <v>1.258970162407151E-4</v>
      </c>
      <c r="E28" s="199" t="str">
        <f>IF(E29+F29=0,"-",E29+F29)</f>
        <v>-</v>
      </c>
      <c r="F28" s="199"/>
      <c r="G28" s="199" t="str">
        <f>IF(G29+H29=0,"-",G29+H29)</f>
        <v>-</v>
      </c>
      <c r="H28" s="199"/>
      <c r="I28" s="199" t="str">
        <f>IF(I29+J29=0,"-",I29+J29)</f>
        <v>-</v>
      </c>
      <c r="J28" s="199"/>
      <c r="K28" s="199">
        <f>IF(K29+L29=0,"-",K29+L29)</f>
        <v>4</v>
      </c>
      <c r="L28" s="199"/>
      <c r="M28" s="199" t="str">
        <f>IF(M29+N29=0,"-",M29+N29)</f>
        <v>-</v>
      </c>
      <c r="N28" s="199"/>
      <c r="O28" s="199" t="str">
        <f>IF(O29+P29=0,"-",O29+P29)</f>
        <v>-</v>
      </c>
      <c r="P28" s="199"/>
    </row>
    <row r="29" spans="1:16" ht="17.25" customHeight="1">
      <c r="A29" s="13" t="s">
        <v>39</v>
      </c>
      <c r="B29" s="56">
        <v>0</v>
      </c>
      <c r="C29" s="56">
        <v>4</v>
      </c>
      <c r="D29" s="198"/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4</v>
      </c>
      <c r="M29" s="56">
        <v>0</v>
      </c>
      <c r="N29" s="56">
        <v>0</v>
      </c>
      <c r="O29" s="56">
        <v>0</v>
      </c>
      <c r="P29" s="56">
        <v>0</v>
      </c>
    </row>
    <row r="30" spans="1:16" ht="17.25" customHeight="1">
      <c r="A30" s="15" t="s">
        <v>40</v>
      </c>
      <c r="B30" s="196">
        <f>B31+C31</f>
        <v>821</v>
      </c>
      <c r="C30" s="196"/>
      <c r="D30" s="197">
        <f>B30/$B$8</f>
        <v>2.5840362583406773E-2</v>
      </c>
      <c r="E30" s="199">
        <f>IF(E31+F31=0,"-",E31+F31)</f>
        <v>66</v>
      </c>
      <c r="F30" s="199"/>
      <c r="G30" s="199">
        <f>IF(G31+H31=0,"-",G31+H31)</f>
        <v>88</v>
      </c>
      <c r="H30" s="199"/>
      <c r="I30" s="199" t="str">
        <f>IF(I31+J31=0,"-",I31+J31)</f>
        <v>-</v>
      </c>
      <c r="J30" s="199"/>
      <c r="K30" s="199">
        <f>IF(K31+L31=0,"-",K31+L31)</f>
        <v>404</v>
      </c>
      <c r="L30" s="199"/>
      <c r="M30" s="199">
        <f>IF(M31+N31=0,"-",M31+N31)</f>
        <v>255</v>
      </c>
      <c r="N30" s="199"/>
      <c r="O30" s="199">
        <f>IF(O31+P31=0,"-",O31+P31)</f>
        <v>8</v>
      </c>
      <c r="P30" s="199"/>
    </row>
    <row r="31" spans="1:16" ht="17.25" customHeight="1">
      <c r="A31" s="14" t="s">
        <v>41</v>
      </c>
      <c r="B31" s="56">
        <v>419</v>
      </c>
      <c r="C31" s="56">
        <v>402</v>
      </c>
      <c r="D31" s="198"/>
      <c r="E31" s="56">
        <v>25</v>
      </c>
      <c r="F31" s="56">
        <v>41</v>
      </c>
      <c r="G31" s="56">
        <v>45</v>
      </c>
      <c r="H31" s="56">
        <v>43</v>
      </c>
      <c r="I31" s="56">
        <v>0</v>
      </c>
      <c r="J31" s="56">
        <v>0</v>
      </c>
      <c r="K31" s="56">
        <v>197</v>
      </c>
      <c r="L31" s="56">
        <v>207</v>
      </c>
      <c r="M31" s="56">
        <v>150</v>
      </c>
      <c r="N31" s="56">
        <v>105</v>
      </c>
      <c r="O31" s="56">
        <v>2</v>
      </c>
      <c r="P31" s="56">
        <v>6</v>
      </c>
    </row>
    <row r="32" spans="1:16" ht="17.25" customHeight="1">
      <c r="A32" s="10" t="s">
        <v>42</v>
      </c>
      <c r="B32" s="196">
        <f>B33+C33</f>
        <v>157</v>
      </c>
      <c r="C32" s="196"/>
      <c r="D32" s="197">
        <f>B32/$B$8</f>
        <v>4.9414578874480671E-3</v>
      </c>
      <c r="E32" s="199">
        <f>IF(E33+F33=0,"-",E33+F33)</f>
        <v>17</v>
      </c>
      <c r="F32" s="199"/>
      <c r="G32" s="199">
        <f>IF(G33+H33=0,"-",G33+H33)</f>
        <v>2</v>
      </c>
      <c r="H32" s="199"/>
      <c r="I32" s="199" t="str">
        <f>IF(I33+J33=0,"-",I33+J33)</f>
        <v>-</v>
      </c>
      <c r="J32" s="199"/>
      <c r="K32" s="199">
        <f>IF(K33+L33=0,"-",K33+L33)</f>
        <v>138</v>
      </c>
      <c r="L32" s="199"/>
      <c r="M32" s="199" t="str">
        <f>IF(M33+N33=0,"-",M33+N33)</f>
        <v>-</v>
      </c>
      <c r="N32" s="199"/>
      <c r="O32" s="199" t="str">
        <f>IF(O33+P33=0,"-",O33+P33)</f>
        <v>-</v>
      </c>
      <c r="P32" s="199"/>
    </row>
    <row r="33" spans="1:16" ht="17.25" customHeight="1">
      <c r="A33" s="13" t="s">
        <v>43</v>
      </c>
      <c r="B33" s="56">
        <v>100</v>
      </c>
      <c r="C33" s="56">
        <v>57</v>
      </c>
      <c r="D33" s="198"/>
      <c r="E33" s="56">
        <v>11</v>
      </c>
      <c r="F33" s="56">
        <v>6</v>
      </c>
      <c r="G33" s="56">
        <v>0</v>
      </c>
      <c r="H33" s="56">
        <v>2</v>
      </c>
      <c r="I33" s="56">
        <v>0</v>
      </c>
      <c r="J33" s="56">
        <v>0</v>
      </c>
      <c r="K33" s="56">
        <v>89</v>
      </c>
      <c r="L33" s="56">
        <v>49</v>
      </c>
      <c r="M33" s="56">
        <v>0</v>
      </c>
      <c r="N33" s="56">
        <v>0</v>
      </c>
      <c r="O33" s="56">
        <v>0</v>
      </c>
      <c r="P33" s="56">
        <v>0</v>
      </c>
    </row>
    <row r="34" spans="1:16" ht="17.25" customHeight="1">
      <c r="A34" s="15" t="s">
        <v>44</v>
      </c>
      <c r="B34" s="196">
        <f>B35+C35</f>
        <v>125</v>
      </c>
      <c r="C34" s="196"/>
      <c r="D34" s="197">
        <f>B34/$B$8</f>
        <v>3.9342817575223465E-3</v>
      </c>
      <c r="E34" s="199" t="str">
        <f>IF(E35+F35=0,"-",E35+F35)</f>
        <v>-</v>
      </c>
      <c r="F34" s="199"/>
      <c r="G34" s="199" t="str">
        <f>IF(G35+H35=0,"-",G35+H35)</f>
        <v>-</v>
      </c>
      <c r="H34" s="199"/>
      <c r="I34" s="199" t="str">
        <f>IF(I35+J35=0,"-",I35+J35)</f>
        <v>-</v>
      </c>
      <c r="J34" s="199"/>
      <c r="K34" s="199">
        <f>IF(K35+L35=0,"-",K35+L35)</f>
        <v>111</v>
      </c>
      <c r="L34" s="199"/>
      <c r="M34" s="199">
        <f>IF(M35+N35=0,"-",M35+N35)</f>
        <v>2</v>
      </c>
      <c r="N34" s="199"/>
      <c r="O34" s="199">
        <f>IF(O35+P35=0,"-",O35+P35)</f>
        <v>12</v>
      </c>
      <c r="P34" s="199"/>
    </row>
    <row r="35" spans="1:16" ht="17.25" customHeight="1">
      <c r="A35" s="14" t="s">
        <v>45</v>
      </c>
      <c r="B35" s="56">
        <v>112</v>
      </c>
      <c r="C35" s="56">
        <v>13</v>
      </c>
      <c r="D35" s="198"/>
      <c r="E35" s="56">
        <v>0</v>
      </c>
      <c r="F35" s="56">
        <v>0</v>
      </c>
      <c r="G35" s="56">
        <v>0</v>
      </c>
      <c r="H35" s="56">
        <v>0</v>
      </c>
      <c r="I35" s="56">
        <v>0</v>
      </c>
      <c r="J35" s="56">
        <v>0</v>
      </c>
      <c r="K35" s="56">
        <v>106</v>
      </c>
      <c r="L35" s="56">
        <v>5</v>
      </c>
      <c r="M35" s="56">
        <v>0</v>
      </c>
      <c r="N35" s="56">
        <v>2</v>
      </c>
      <c r="O35" s="56">
        <v>6</v>
      </c>
      <c r="P35" s="56">
        <v>6</v>
      </c>
    </row>
    <row r="36" spans="1:16" ht="17.25" customHeight="1">
      <c r="A36" s="10" t="s">
        <v>46</v>
      </c>
      <c r="B36" s="196">
        <f>B37+C37</f>
        <v>686</v>
      </c>
      <c r="C36" s="196"/>
      <c r="D36" s="197">
        <f>B36/$B$8</f>
        <v>2.1591338285282639E-2</v>
      </c>
      <c r="E36" s="199">
        <f>IF(E37+F37=0,"-",E37+F37)</f>
        <v>105</v>
      </c>
      <c r="F36" s="199"/>
      <c r="G36" s="199">
        <f>IF(G37+H37=0,"-",G37+H37)</f>
        <v>42</v>
      </c>
      <c r="H36" s="199"/>
      <c r="I36" s="199">
        <f>IF(I37+J37=0,"-",I37+J37)</f>
        <v>155</v>
      </c>
      <c r="J36" s="199"/>
      <c r="K36" s="199">
        <f>IF(K37+L37=0,"-",K37+L37)</f>
        <v>327</v>
      </c>
      <c r="L36" s="199"/>
      <c r="M36" s="199">
        <f>IF(M37+N37=0,"-",M37+N37)</f>
        <v>41</v>
      </c>
      <c r="N36" s="199"/>
      <c r="O36" s="199">
        <f>IF(O37+P37=0,"-",O37+P37)</f>
        <v>16</v>
      </c>
      <c r="P36" s="199"/>
    </row>
    <row r="37" spans="1:16" ht="17.25" customHeight="1">
      <c r="A37" s="13" t="s">
        <v>47</v>
      </c>
      <c r="B37" s="56">
        <v>311</v>
      </c>
      <c r="C37" s="56">
        <v>375</v>
      </c>
      <c r="D37" s="198"/>
      <c r="E37" s="56">
        <v>56</v>
      </c>
      <c r="F37" s="56">
        <v>49</v>
      </c>
      <c r="G37" s="56">
        <v>20</v>
      </c>
      <c r="H37" s="56">
        <v>22</v>
      </c>
      <c r="I37" s="56">
        <v>79</v>
      </c>
      <c r="J37" s="56">
        <v>76</v>
      </c>
      <c r="K37" s="56">
        <v>137</v>
      </c>
      <c r="L37" s="56">
        <v>190</v>
      </c>
      <c r="M37" s="56">
        <v>13</v>
      </c>
      <c r="N37" s="56">
        <v>28</v>
      </c>
      <c r="O37" s="56">
        <v>6</v>
      </c>
      <c r="P37" s="56">
        <v>10</v>
      </c>
    </row>
    <row r="38" spans="1:16" ht="17.25" customHeight="1">
      <c r="A38" s="15" t="s">
        <v>48</v>
      </c>
      <c r="B38" s="196">
        <f>B39+C39</f>
        <v>22537</v>
      </c>
      <c r="C38" s="196"/>
      <c r="D38" s="197">
        <f>B38/$B$8</f>
        <v>0.70933526375424905</v>
      </c>
      <c r="E38" s="199">
        <f>IF(E39+F39=0,"-",E39+F39)</f>
        <v>15841</v>
      </c>
      <c r="F38" s="199"/>
      <c r="G38" s="199">
        <f>IF(G39+H39=0,"-",G39+H39)</f>
        <v>4418</v>
      </c>
      <c r="H38" s="199"/>
      <c r="I38" s="199">
        <f>IF(I39+J39=0,"-",I39+J39)</f>
        <v>1521</v>
      </c>
      <c r="J38" s="199"/>
      <c r="K38" s="199">
        <f>IF(K39+L39=0,"-",K39+L39)</f>
        <v>360</v>
      </c>
      <c r="L38" s="199"/>
      <c r="M38" s="199">
        <f>IF(M39+N39=0,"-",M39+N39)</f>
        <v>48</v>
      </c>
      <c r="N38" s="199"/>
      <c r="O38" s="199">
        <f>IF(O39+P39=0,"-",O39+P39)</f>
        <v>349</v>
      </c>
      <c r="P38" s="199"/>
    </row>
    <row r="39" spans="1:16" ht="17.25" customHeight="1">
      <c r="A39" s="14" t="s">
        <v>49</v>
      </c>
      <c r="B39" s="56">
        <v>15865</v>
      </c>
      <c r="C39" s="56">
        <v>6672</v>
      </c>
      <c r="D39" s="198"/>
      <c r="E39" s="56">
        <v>11478</v>
      </c>
      <c r="F39" s="56">
        <v>4363</v>
      </c>
      <c r="G39" s="56">
        <v>2904</v>
      </c>
      <c r="H39" s="56">
        <v>1514</v>
      </c>
      <c r="I39" s="56">
        <v>986</v>
      </c>
      <c r="J39" s="56">
        <v>535</v>
      </c>
      <c r="K39" s="56">
        <v>267</v>
      </c>
      <c r="L39" s="56">
        <v>93</v>
      </c>
      <c r="M39" s="56">
        <v>30</v>
      </c>
      <c r="N39" s="56">
        <v>18</v>
      </c>
      <c r="O39" s="56">
        <v>200</v>
      </c>
      <c r="P39" s="56">
        <v>149</v>
      </c>
    </row>
    <row r="40" spans="1:16" ht="17.25" customHeight="1">
      <c r="A40" s="10" t="s">
        <v>50</v>
      </c>
      <c r="B40" s="196">
        <f>B41+C41</f>
        <v>2349</v>
      </c>
      <c r="C40" s="196"/>
      <c r="D40" s="197">
        <f>B40/$B$8</f>
        <v>7.3933022787359942E-2</v>
      </c>
      <c r="E40" s="199">
        <f>IF(E41+F41=0,"-",E41+F41)</f>
        <v>597</v>
      </c>
      <c r="F40" s="199"/>
      <c r="G40" s="199">
        <f>IF(G41+H41=0,"-",G41+H41)</f>
        <v>339</v>
      </c>
      <c r="H40" s="199"/>
      <c r="I40" s="199">
        <f>IF(I41+J41=0,"-",I41+J41)</f>
        <v>867</v>
      </c>
      <c r="J40" s="199"/>
      <c r="K40" s="199">
        <f>IF(K41+L41=0,"-",K41+L41)</f>
        <v>300</v>
      </c>
      <c r="L40" s="199"/>
      <c r="M40" s="199" t="str">
        <f>IF(M41+N41=0,"-",M41+N41)</f>
        <v>-</v>
      </c>
      <c r="N40" s="199"/>
      <c r="O40" s="199">
        <f>IF(O41+P41=0,"-",O41+P41)</f>
        <v>246</v>
      </c>
      <c r="P40" s="199"/>
    </row>
    <row r="41" spans="1:16" ht="17.25" customHeight="1">
      <c r="A41" s="13" t="s">
        <v>51</v>
      </c>
      <c r="B41" s="56">
        <v>1423</v>
      </c>
      <c r="C41" s="56">
        <v>926</v>
      </c>
      <c r="D41" s="198"/>
      <c r="E41" s="56">
        <v>377</v>
      </c>
      <c r="F41" s="56">
        <v>220</v>
      </c>
      <c r="G41" s="56">
        <v>190</v>
      </c>
      <c r="H41" s="56">
        <v>149</v>
      </c>
      <c r="I41" s="56">
        <v>548</v>
      </c>
      <c r="J41" s="56">
        <v>319</v>
      </c>
      <c r="K41" s="56">
        <v>159</v>
      </c>
      <c r="L41" s="56">
        <v>141</v>
      </c>
      <c r="M41" s="56">
        <v>0</v>
      </c>
      <c r="N41" s="56">
        <v>0</v>
      </c>
      <c r="O41" s="56">
        <v>149</v>
      </c>
      <c r="P41" s="56">
        <v>97</v>
      </c>
    </row>
    <row r="42" spans="1:16" ht="17.25" customHeight="1">
      <c r="A42" s="15" t="s">
        <v>52</v>
      </c>
      <c r="B42" s="196">
        <f>B43+C43</f>
        <v>577</v>
      </c>
      <c r="C42" s="196"/>
      <c r="D42" s="197">
        <f>B42/$B$8</f>
        <v>1.8160644592723152E-2</v>
      </c>
      <c r="E42" s="199">
        <f>IF(E43+F43=0,"-",E43+F43)</f>
        <v>236</v>
      </c>
      <c r="F42" s="199"/>
      <c r="G42" s="199">
        <f>IF(G43+H43=0,"-",G43+H43)</f>
        <v>57</v>
      </c>
      <c r="H42" s="199"/>
      <c r="I42" s="199">
        <f>IF(I43+J43=0,"-",I43+J43)</f>
        <v>79</v>
      </c>
      <c r="J42" s="199"/>
      <c r="K42" s="199" t="str">
        <f>IF(K43+L43=0,"-",K43+L43)</f>
        <v>-</v>
      </c>
      <c r="L42" s="199"/>
      <c r="M42" s="199">
        <f>IF(M43+N43=0,"-",M43+N43)</f>
        <v>141</v>
      </c>
      <c r="N42" s="199"/>
      <c r="O42" s="199">
        <f>IF(O43+P43=0,"-",O43+P43)</f>
        <v>64</v>
      </c>
      <c r="P42" s="199"/>
    </row>
    <row r="43" spans="1:16" ht="17.25" customHeight="1">
      <c r="A43" s="14" t="s">
        <v>53</v>
      </c>
      <c r="B43" s="56">
        <v>332</v>
      </c>
      <c r="C43" s="56">
        <v>245</v>
      </c>
      <c r="D43" s="198"/>
      <c r="E43" s="56">
        <v>131</v>
      </c>
      <c r="F43" s="56">
        <v>105</v>
      </c>
      <c r="G43" s="56">
        <v>26</v>
      </c>
      <c r="H43" s="56">
        <v>31</v>
      </c>
      <c r="I43" s="56">
        <v>43</v>
      </c>
      <c r="J43" s="56">
        <v>36</v>
      </c>
      <c r="K43" s="56">
        <v>0</v>
      </c>
      <c r="L43" s="56">
        <v>0</v>
      </c>
      <c r="M43" s="56">
        <v>91</v>
      </c>
      <c r="N43" s="56">
        <v>50</v>
      </c>
      <c r="O43" s="56">
        <v>41</v>
      </c>
      <c r="P43" s="56">
        <v>23</v>
      </c>
    </row>
    <row r="44" spans="1:16" ht="17.25" customHeight="1">
      <c r="A44" s="10" t="s">
        <v>54</v>
      </c>
      <c r="B44" s="196">
        <f>B45+C45</f>
        <v>598</v>
      </c>
      <c r="C44" s="196"/>
      <c r="D44" s="197">
        <f>B44/$B$8</f>
        <v>1.8821603927986905E-2</v>
      </c>
      <c r="E44" s="199">
        <f>IF(E45+F45=0,"-",E45+F45)</f>
        <v>205</v>
      </c>
      <c r="F44" s="199"/>
      <c r="G44" s="199">
        <f>IF(G45+H45=0,"-",G45+H45)</f>
        <v>4</v>
      </c>
      <c r="H44" s="199"/>
      <c r="I44" s="199">
        <f>IF(I45+J45=0,"-",I45+J45)</f>
        <v>48</v>
      </c>
      <c r="J44" s="199"/>
      <c r="K44" s="199">
        <f>IF(K45+L45=0,"-",K45+L45)</f>
        <v>128</v>
      </c>
      <c r="L44" s="199"/>
      <c r="M44" s="199">
        <f>IF(M45+N45=0,"-",M45+N45)</f>
        <v>205</v>
      </c>
      <c r="N44" s="199"/>
      <c r="O44" s="199">
        <f>IF(O45+P45=0,"-",O45+P45)</f>
        <v>8</v>
      </c>
      <c r="P44" s="199"/>
    </row>
    <row r="45" spans="1:16" ht="17.25" customHeight="1">
      <c r="A45" s="13" t="s">
        <v>55</v>
      </c>
      <c r="B45" s="56">
        <v>318</v>
      </c>
      <c r="C45" s="56">
        <v>280</v>
      </c>
      <c r="D45" s="198"/>
      <c r="E45" s="56">
        <v>116</v>
      </c>
      <c r="F45" s="56">
        <v>89</v>
      </c>
      <c r="G45" s="56">
        <v>2</v>
      </c>
      <c r="H45" s="56">
        <v>2</v>
      </c>
      <c r="I45" s="56">
        <v>14</v>
      </c>
      <c r="J45" s="56">
        <v>34</v>
      </c>
      <c r="K45" s="56">
        <v>83</v>
      </c>
      <c r="L45" s="56">
        <v>45</v>
      </c>
      <c r="M45" s="56">
        <v>99</v>
      </c>
      <c r="N45" s="56">
        <v>106</v>
      </c>
      <c r="O45" s="56">
        <v>4</v>
      </c>
      <c r="P45" s="56">
        <v>4</v>
      </c>
    </row>
    <row r="46" spans="1:16" ht="17.25" customHeight="1">
      <c r="A46" s="10" t="s">
        <v>58</v>
      </c>
      <c r="B46" s="196">
        <f>B47+C47</f>
        <v>25</v>
      </c>
      <c r="C46" s="196"/>
      <c r="D46" s="197">
        <f>B46/$B$8</f>
        <v>7.8685635150446936E-4</v>
      </c>
      <c r="E46" s="199" t="str">
        <f>IF(E47+F47=0,"-",E47+F47)</f>
        <v>-</v>
      </c>
      <c r="F46" s="199"/>
      <c r="G46" s="199" t="str">
        <f>IF(G47+H47=0,"-",G47+H47)</f>
        <v>-</v>
      </c>
      <c r="H46" s="199"/>
      <c r="I46" s="199" t="str">
        <f>IF(I47+J47=0,"-",I47+J47)</f>
        <v>-</v>
      </c>
      <c r="J46" s="199"/>
      <c r="K46" s="199">
        <f>IF(K47+L47=0,"-",K47+L47)</f>
        <v>25</v>
      </c>
      <c r="L46" s="199"/>
      <c r="M46" s="199" t="str">
        <f>IF(M47+N47=0,"-",M47+N47)</f>
        <v>-</v>
      </c>
      <c r="N46" s="199"/>
      <c r="O46" s="199" t="str">
        <f>IF(O47+P47=0,"-",O47+P47)</f>
        <v>-</v>
      </c>
      <c r="P46" s="199"/>
    </row>
    <row r="47" spans="1:16" ht="17.25" customHeight="1">
      <c r="A47" s="13" t="s">
        <v>59</v>
      </c>
      <c r="B47" s="56">
        <v>5</v>
      </c>
      <c r="C47" s="56">
        <v>20</v>
      </c>
      <c r="D47" s="198"/>
      <c r="E47" s="56">
        <v>0</v>
      </c>
      <c r="F47" s="56">
        <v>0</v>
      </c>
      <c r="G47" s="56">
        <v>0</v>
      </c>
      <c r="H47" s="56">
        <v>0</v>
      </c>
      <c r="I47" s="56">
        <v>0</v>
      </c>
      <c r="J47" s="56">
        <v>0</v>
      </c>
      <c r="K47" s="56">
        <v>5</v>
      </c>
      <c r="L47" s="56">
        <v>20</v>
      </c>
      <c r="M47" s="56">
        <v>0</v>
      </c>
      <c r="N47" s="56">
        <v>0</v>
      </c>
      <c r="O47" s="56">
        <v>0</v>
      </c>
      <c r="P47" s="56">
        <v>0</v>
      </c>
    </row>
    <row r="48" spans="1:16" ht="17.25" customHeight="1">
      <c r="A48" s="10" t="s">
        <v>60</v>
      </c>
      <c r="B48" s="196">
        <f>B49+C49</f>
        <v>349</v>
      </c>
      <c r="C48" s="196"/>
      <c r="D48" s="197">
        <f>B48/$B$8</f>
        <v>1.0984514667002392E-2</v>
      </c>
      <c r="E48" s="199" t="str">
        <f>IF(E49+F49=0,"-",E49+F49)</f>
        <v>-</v>
      </c>
      <c r="F48" s="199"/>
      <c r="G48" s="199">
        <f>IF(G49+H49=0,"-",G49+H49)</f>
        <v>63</v>
      </c>
      <c r="H48" s="199"/>
      <c r="I48" s="199" t="str">
        <f>IF(I49+J49=0,"-",I49+J49)</f>
        <v>-</v>
      </c>
      <c r="J48" s="199"/>
      <c r="K48" s="199">
        <f>IF(K49+L49=0,"-",K49+L49)</f>
        <v>23</v>
      </c>
      <c r="L48" s="199"/>
      <c r="M48" s="199">
        <f>IF(M49+N49=0,"-",M49+N49)</f>
        <v>8</v>
      </c>
      <c r="N48" s="199"/>
      <c r="O48" s="199">
        <f>IF(O49+P49=0,"-",O49+P49)</f>
        <v>255</v>
      </c>
      <c r="P48" s="199"/>
    </row>
    <row r="49" spans="1:16" ht="17.25" customHeight="1">
      <c r="A49" s="13" t="s">
        <v>61</v>
      </c>
      <c r="B49" s="56">
        <v>237</v>
      </c>
      <c r="C49" s="56">
        <v>112</v>
      </c>
      <c r="D49" s="198"/>
      <c r="E49" s="56">
        <v>0</v>
      </c>
      <c r="F49" s="56">
        <v>0</v>
      </c>
      <c r="G49" s="56">
        <v>41</v>
      </c>
      <c r="H49" s="56">
        <v>22</v>
      </c>
      <c r="I49" s="56">
        <v>0</v>
      </c>
      <c r="J49" s="56">
        <v>0</v>
      </c>
      <c r="K49" s="56">
        <v>9</v>
      </c>
      <c r="L49" s="56">
        <v>14</v>
      </c>
      <c r="M49" s="56">
        <v>7</v>
      </c>
      <c r="N49" s="56">
        <v>1</v>
      </c>
      <c r="O49" s="56">
        <v>180</v>
      </c>
      <c r="P49" s="56">
        <v>75</v>
      </c>
    </row>
    <row r="50" spans="1:16" ht="17.25" customHeight="1">
      <c r="A50" s="15" t="s">
        <v>62</v>
      </c>
      <c r="B50" s="196">
        <f>B51+C51</f>
        <v>253</v>
      </c>
      <c r="C50" s="196"/>
      <c r="D50" s="197">
        <f>B50/$B$8</f>
        <v>7.9629862772252289E-3</v>
      </c>
      <c r="E50" s="199">
        <f>IF(E51+F51=0,"-",E51+F51)</f>
        <v>2</v>
      </c>
      <c r="F50" s="199"/>
      <c r="G50" s="199">
        <f>IF(G51+H51=0,"-",G51+H51)</f>
        <v>7</v>
      </c>
      <c r="H50" s="199"/>
      <c r="I50" s="199">
        <f>IF(I51+J51=0,"-",I51+J51)</f>
        <v>114</v>
      </c>
      <c r="J50" s="199"/>
      <c r="K50" s="199" t="str">
        <f>IF(K51+L51=0,"-",K51+L51)</f>
        <v>-</v>
      </c>
      <c r="L50" s="199"/>
      <c r="M50" s="199">
        <f>IF(M51+N51=0,"-",M51+N51)</f>
        <v>126</v>
      </c>
      <c r="N50" s="199"/>
      <c r="O50" s="199">
        <f>IF(O51+P51=0,"-",O51+P51)</f>
        <v>4</v>
      </c>
      <c r="P50" s="199"/>
    </row>
    <row r="51" spans="1:16" ht="24.75" customHeight="1">
      <c r="A51" s="13" t="s">
        <v>63</v>
      </c>
      <c r="B51" s="56">
        <v>130</v>
      </c>
      <c r="C51" s="56">
        <v>123</v>
      </c>
      <c r="D51" s="198"/>
      <c r="E51" s="56">
        <v>0</v>
      </c>
      <c r="F51" s="56">
        <v>2</v>
      </c>
      <c r="G51" s="56">
        <v>3</v>
      </c>
      <c r="H51" s="56">
        <v>4</v>
      </c>
      <c r="I51" s="56">
        <v>39</v>
      </c>
      <c r="J51" s="56">
        <v>75</v>
      </c>
      <c r="K51" s="56">
        <v>0</v>
      </c>
      <c r="L51" s="56">
        <v>0</v>
      </c>
      <c r="M51" s="56">
        <v>87</v>
      </c>
      <c r="N51" s="56">
        <v>39</v>
      </c>
      <c r="O51" s="56">
        <v>1</v>
      </c>
      <c r="P51" s="56">
        <v>3</v>
      </c>
    </row>
    <row r="52" spans="1:16" ht="17.25" customHeight="1">
      <c r="A52" s="15" t="s">
        <v>56</v>
      </c>
      <c r="B52" s="196">
        <f>B53+C53</f>
        <v>18</v>
      </c>
      <c r="C52" s="196"/>
      <c r="D52" s="197">
        <f>B52/$B$8</f>
        <v>5.665365730832179E-4</v>
      </c>
      <c r="E52" s="199" t="str">
        <f>IF(E53+F53=0,"-",E53+F53)</f>
        <v>-</v>
      </c>
      <c r="F52" s="199"/>
      <c r="G52" s="199" t="str">
        <f>IF(G53+H53=0,"-",G53+H53)</f>
        <v>-</v>
      </c>
      <c r="H52" s="199"/>
      <c r="I52" s="199" t="str">
        <f>IF(I53+J53=0,"-",I53+J53)</f>
        <v>-</v>
      </c>
      <c r="J52" s="199"/>
      <c r="K52" s="199" t="str">
        <f>IF(K53+L53=0,"-",K53+L53)</f>
        <v>-</v>
      </c>
      <c r="L52" s="199"/>
      <c r="M52" s="199" t="str">
        <f>IF(M53+N53=0,"-",M53+N53)</f>
        <v>-</v>
      </c>
      <c r="N52" s="199"/>
      <c r="O52" s="199">
        <f>IF(O53+P53=0,"-",O53+P53)</f>
        <v>18</v>
      </c>
      <c r="P52" s="199"/>
    </row>
    <row r="53" spans="1:16" ht="17.25" customHeight="1">
      <c r="A53" s="14" t="s">
        <v>57</v>
      </c>
      <c r="B53" s="56">
        <v>9</v>
      </c>
      <c r="C53" s="56">
        <v>9</v>
      </c>
      <c r="D53" s="198"/>
      <c r="E53" s="56">
        <v>0</v>
      </c>
      <c r="F53" s="56">
        <v>0</v>
      </c>
      <c r="G53" s="56">
        <v>0</v>
      </c>
      <c r="H53" s="56">
        <v>0</v>
      </c>
      <c r="I53" s="56">
        <v>0</v>
      </c>
      <c r="J53" s="56">
        <v>0</v>
      </c>
      <c r="K53" s="56">
        <v>0</v>
      </c>
      <c r="L53" s="56">
        <v>0</v>
      </c>
      <c r="M53" s="56">
        <v>0</v>
      </c>
      <c r="N53" s="56">
        <v>0</v>
      </c>
      <c r="O53" s="56">
        <v>9</v>
      </c>
      <c r="P53" s="56">
        <v>9</v>
      </c>
    </row>
    <row r="54" spans="1:16" ht="15.75" customHeight="1">
      <c r="A54" s="15" t="s">
        <v>64</v>
      </c>
      <c r="B54" s="196">
        <f>B55+C55</f>
        <v>442</v>
      </c>
      <c r="C54" s="196"/>
      <c r="D54" s="197">
        <f>B54/$B$8</f>
        <v>1.3911620294599018E-2</v>
      </c>
      <c r="E54" s="199">
        <f>IF(E55+F55=0,"-",E55+F55)</f>
        <v>139</v>
      </c>
      <c r="F54" s="199"/>
      <c r="G54" s="199">
        <f>IF(G55+H55=0,"-",G55+H55)</f>
        <v>88</v>
      </c>
      <c r="H54" s="199"/>
      <c r="I54" s="199">
        <f>IF(I55+J55=0,"-",I55+J55)</f>
        <v>9</v>
      </c>
      <c r="J54" s="199"/>
      <c r="K54" s="199">
        <f>IF(K55+L55=0,"-",K55+L55)</f>
        <v>98</v>
      </c>
      <c r="L54" s="199"/>
      <c r="M54" s="199">
        <f>IF(M55+N55=0,"-",M55+N55)</f>
        <v>5</v>
      </c>
      <c r="N54" s="199"/>
      <c r="O54" s="199">
        <f>IF(O55+P55=0,"-",O55+P55)</f>
        <v>103</v>
      </c>
      <c r="P54" s="199"/>
    </row>
    <row r="55" spans="1:16" ht="15.75" customHeight="1">
      <c r="A55" s="14" t="s">
        <v>65</v>
      </c>
      <c r="B55" s="56">
        <v>287</v>
      </c>
      <c r="C55" s="56">
        <v>155</v>
      </c>
      <c r="D55" s="198"/>
      <c r="E55" s="56">
        <v>104</v>
      </c>
      <c r="F55" s="56">
        <v>35</v>
      </c>
      <c r="G55" s="56">
        <v>53</v>
      </c>
      <c r="H55" s="56">
        <v>35</v>
      </c>
      <c r="I55" s="56">
        <v>4</v>
      </c>
      <c r="J55" s="56">
        <v>5</v>
      </c>
      <c r="K55" s="56">
        <v>72</v>
      </c>
      <c r="L55" s="56">
        <v>26</v>
      </c>
      <c r="M55" s="56">
        <v>5</v>
      </c>
      <c r="N55" s="56">
        <v>0</v>
      </c>
      <c r="O55" s="56">
        <v>49</v>
      </c>
      <c r="P55" s="56">
        <v>54</v>
      </c>
    </row>
    <row r="56" spans="1:16" ht="15.75" customHeight="1">
      <c r="A56" s="10" t="s">
        <v>66</v>
      </c>
      <c r="B56" s="196">
        <f>B57+C57</f>
        <v>2</v>
      </c>
      <c r="C56" s="196"/>
      <c r="D56" s="197">
        <f>B56/$B$8</f>
        <v>6.2948508120357552E-5</v>
      </c>
      <c r="E56" s="199">
        <f>IF(E57+F57=0,"-",E57+F57)</f>
        <v>2</v>
      </c>
      <c r="F56" s="199"/>
      <c r="G56" s="199" t="str">
        <f>IF(G57+H57=0,"-",G57+H57)</f>
        <v>-</v>
      </c>
      <c r="H56" s="199"/>
      <c r="I56" s="199" t="str">
        <f>IF(I57+J57=0,"-",I57+J57)</f>
        <v>-</v>
      </c>
      <c r="J56" s="199"/>
      <c r="K56" s="199" t="str">
        <f>IF(K57+L57=0,"-",K57+L57)</f>
        <v>-</v>
      </c>
      <c r="L56" s="199"/>
      <c r="M56" s="199" t="str">
        <f>IF(M57+N57=0,"-",M57+N57)</f>
        <v>-</v>
      </c>
      <c r="N56" s="199"/>
      <c r="O56" s="199" t="str">
        <f>IF(O57+P57=0,"-",O57+P57)</f>
        <v>-</v>
      </c>
      <c r="P56" s="199"/>
    </row>
    <row r="57" spans="1:16" ht="15.75" customHeight="1">
      <c r="A57" s="13" t="s">
        <v>67</v>
      </c>
      <c r="B57" s="56">
        <v>2</v>
      </c>
      <c r="C57" s="56">
        <v>0</v>
      </c>
      <c r="D57" s="198"/>
      <c r="E57" s="56">
        <v>2</v>
      </c>
      <c r="F57" s="56">
        <v>0</v>
      </c>
      <c r="G57" s="56">
        <v>0</v>
      </c>
      <c r="H57" s="56">
        <v>0</v>
      </c>
      <c r="I57" s="56">
        <v>0</v>
      </c>
      <c r="J57" s="56">
        <v>0</v>
      </c>
      <c r="K57" s="56">
        <v>0</v>
      </c>
      <c r="L57" s="56">
        <v>0</v>
      </c>
      <c r="M57" s="56">
        <v>0</v>
      </c>
      <c r="N57" s="56">
        <v>0</v>
      </c>
      <c r="O57" s="56">
        <v>0</v>
      </c>
      <c r="P57" s="56">
        <v>0</v>
      </c>
    </row>
    <row r="58" spans="1:16" ht="15.75" customHeight="1">
      <c r="A58" s="15" t="s">
        <v>68</v>
      </c>
      <c r="B58" s="196">
        <f>B59+C59</f>
        <v>88</v>
      </c>
      <c r="C58" s="196"/>
      <c r="D58" s="197">
        <f>B58/$B$8</f>
        <v>2.7697343572957319E-3</v>
      </c>
      <c r="E58" s="199" t="str">
        <f>IF(E59+F59=0,"-",E59+F59)</f>
        <v>-</v>
      </c>
      <c r="F58" s="199"/>
      <c r="G58" s="199" t="str">
        <f>IF(G59+H59=0,"-",G59+H59)</f>
        <v>-</v>
      </c>
      <c r="H58" s="199"/>
      <c r="I58" s="199" t="str">
        <f>IF(I59+J59=0,"-",I59+J59)</f>
        <v>-</v>
      </c>
      <c r="J58" s="199"/>
      <c r="K58" s="199">
        <f>IF(K59+L59=0,"-",K59+L59)</f>
        <v>18</v>
      </c>
      <c r="L58" s="199"/>
      <c r="M58" s="199">
        <f>IF(M59+N59=0,"-",M59+N59)</f>
        <v>14</v>
      </c>
      <c r="N58" s="199"/>
      <c r="O58" s="199">
        <f>IF(O59+P59=0,"-",O59+P59)</f>
        <v>56</v>
      </c>
      <c r="P58" s="199"/>
    </row>
    <row r="59" spans="1:16" ht="15.75" customHeight="1">
      <c r="A59" s="14" t="s">
        <v>69</v>
      </c>
      <c r="B59" s="56">
        <v>68</v>
      </c>
      <c r="C59" s="56">
        <v>20</v>
      </c>
      <c r="D59" s="198"/>
      <c r="E59" s="56">
        <v>0</v>
      </c>
      <c r="F59" s="56">
        <v>0</v>
      </c>
      <c r="G59" s="56">
        <v>0</v>
      </c>
      <c r="H59" s="56">
        <v>0</v>
      </c>
      <c r="I59" s="56">
        <v>0</v>
      </c>
      <c r="J59" s="56">
        <v>0</v>
      </c>
      <c r="K59" s="56">
        <v>6</v>
      </c>
      <c r="L59" s="56">
        <v>12</v>
      </c>
      <c r="M59" s="56">
        <v>11</v>
      </c>
      <c r="N59" s="56">
        <v>3</v>
      </c>
      <c r="O59" s="56">
        <v>51</v>
      </c>
      <c r="P59" s="56">
        <v>5</v>
      </c>
    </row>
    <row r="60" spans="1:16" ht="15.75" customHeight="1">
      <c r="A60" s="10" t="s">
        <v>70</v>
      </c>
      <c r="B60" s="196">
        <f>B61+C61</f>
        <v>712</v>
      </c>
      <c r="C60" s="196"/>
      <c r="D60" s="197">
        <f>B60/$B$8</f>
        <v>2.2409668890847285E-2</v>
      </c>
      <c r="E60" s="199">
        <f>IF(E61+F61=0,"-",E61+F61)</f>
        <v>170</v>
      </c>
      <c r="F60" s="199"/>
      <c r="G60" s="199" t="str">
        <f>IF(G61+H61=0,"-",G61+H61)</f>
        <v>-</v>
      </c>
      <c r="H60" s="199"/>
      <c r="I60" s="199" t="str">
        <f>IF(I61+J61=0,"-",I61+J61)</f>
        <v>-</v>
      </c>
      <c r="J60" s="199"/>
      <c r="K60" s="199" t="str">
        <f>IF(K61+L61=0,"-",K61+L61)</f>
        <v>-</v>
      </c>
      <c r="L60" s="199"/>
      <c r="M60" s="199" t="str">
        <f>IF(M61+N61=0,"-",M61+N61)</f>
        <v>-</v>
      </c>
      <c r="N60" s="199"/>
      <c r="O60" s="199">
        <f>IF(O61+P61=0,"-",O61+P61)</f>
        <v>542</v>
      </c>
      <c r="P60" s="199"/>
    </row>
    <row r="61" spans="1:16" ht="15.75" customHeight="1">
      <c r="A61" s="13" t="s">
        <v>71</v>
      </c>
      <c r="B61" s="56">
        <v>535</v>
      </c>
      <c r="C61" s="56">
        <v>177</v>
      </c>
      <c r="D61" s="198"/>
      <c r="E61" s="56">
        <v>103</v>
      </c>
      <c r="F61" s="56">
        <v>67</v>
      </c>
      <c r="G61" s="56">
        <v>0</v>
      </c>
      <c r="H61" s="56">
        <v>0</v>
      </c>
      <c r="I61" s="56">
        <v>0</v>
      </c>
      <c r="J61" s="56">
        <v>0</v>
      </c>
      <c r="K61" s="56">
        <v>0</v>
      </c>
      <c r="L61" s="56">
        <v>0</v>
      </c>
      <c r="M61" s="56">
        <v>0</v>
      </c>
      <c r="N61" s="56">
        <v>0</v>
      </c>
      <c r="O61" s="56">
        <v>432</v>
      </c>
      <c r="P61" s="56">
        <v>110</v>
      </c>
    </row>
    <row r="62" spans="1:16" ht="15.75" customHeight="1">
      <c r="A62" s="15" t="s">
        <v>2062</v>
      </c>
      <c r="B62" s="196">
        <f>B63+C63</f>
        <v>54</v>
      </c>
      <c r="C62" s="196"/>
      <c r="D62" s="197">
        <f>B62/$B$8</f>
        <v>1.6996097192496537E-3</v>
      </c>
      <c r="E62" s="199" t="str">
        <f>IF(E63+F63=0,"-",E63+F63)</f>
        <v>-</v>
      </c>
      <c r="F62" s="199"/>
      <c r="G62" s="199" t="str">
        <f>IF(G63+H63=0,"-",G63+H63)</f>
        <v>-</v>
      </c>
      <c r="H62" s="199"/>
      <c r="I62" s="199" t="str">
        <f>IF(I63+J63=0,"-",I63+J63)</f>
        <v>-</v>
      </c>
      <c r="J62" s="199"/>
      <c r="K62" s="199" t="str">
        <f>IF(K63+L63=0,"-",K63+L63)</f>
        <v>-</v>
      </c>
      <c r="L62" s="199"/>
      <c r="M62" s="199" t="str">
        <f>IF(M63+N63=0,"-",M63+N63)</f>
        <v>-</v>
      </c>
      <c r="N62" s="199"/>
      <c r="O62" s="199">
        <f>IF(O63+P63=0,"-",O63+P63)</f>
        <v>54</v>
      </c>
      <c r="P62" s="199"/>
    </row>
    <row r="63" spans="1:16" ht="15.75" customHeight="1">
      <c r="A63" s="14" t="s">
        <v>73</v>
      </c>
      <c r="B63" s="56">
        <v>34</v>
      </c>
      <c r="C63" s="56">
        <v>20</v>
      </c>
      <c r="D63" s="198"/>
      <c r="E63" s="56">
        <v>0</v>
      </c>
      <c r="F63" s="56">
        <v>0</v>
      </c>
      <c r="G63" s="56">
        <v>0</v>
      </c>
      <c r="H63" s="56">
        <v>0</v>
      </c>
      <c r="I63" s="56">
        <v>0</v>
      </c>
      <c r="J63" s="56">
        <v>0</v>
      </c>
      <c r="K63" s="56">
        <v>0</v>
      </c>
      <c r="L63" s="56">
        <v>0</v>
      </c>
      <c r="M63" s="56">
        <v>0</v>
      </c>
      <c r="N63" s="56">
        <v>0</v>
      </c>
      <c r="O63" s="56">
        <v>34</v>
      </c>
      <c r="P63" s="56">
        <v>20</v>
      </c>
    </row>
    <row r="64" spans="1:16" ht="15.75" customHeight="1">
      <c r="A64" s="15" t="s">
        <v>2063</v>
      </c>
      <c r="B64" s="196">
        <f>B65+C65</f>
        <v>8</v>
      </c>
      <c r="C64" s="196"/>
      <c r="D64" s="197">
        <f>B64/$B$8</f>
        <v>2.5179403248143021E-4</v>
      </c>
      <c r="E64" s="199" t="str">
        <f>IF(E65+F65=0,"-",E65+F65)</f>
        <v>-</v>
      </c>
      <c r="F64" s="199"/>
      <c r="G64" s="199" t="str">
        <f>IF(G65+H65=0,"-",G65+H65)</f>
        <v>-</v>
      </c>
      <c r="H64" s="199"/>
      <c r="I64" s="199" t="str">
        <f>IF(I65+J65=0,"-",I65+J65)</f>
        <v>-</v>
      </c>
      <c r="J64" s="199"/>
      <c r="K64" s="199" t="str">
        <f>IF(K65+L65=0,"-",K65+L65)</f>
        <v>-</v>
      </c>
      <c r="L64" s="199"/>
      <c r="M64" s="199" t="str">
        <f>IF(M65+N65=0,"-",M65+N65)</f>
        <v>-</v>
      </c>
      <c r="N64" s="199"/>
      <c r="O64" s="199">
        <f>IF(O65+P65=0,"-",O65+P65)</f>
        <v>8</v>
      </c>
      <c r="P64" s="199"/>
    </row>
    <row r="65" spans="1:256" ht="15.75" customHeight="1">
      <c r="A65" s="14" t="s">
        <v>2064</v>
      </c>
      <c r="B65" s="56">
        <v>6</v>
      </c>
      <c r="C65" s="56">
        <v>2</v>
      </c>
      <c r="D65" s="198"/>
      <c r="E65" s="56">
        <v>0</v>
      </c>
      <c r="F65" s="56">
        <v>0</v>
      </c>
      <c r="G65" s="56">
        <v>0</v>
      </c>
      <c r="H65" s="56">
        <v>0</v>
      </c>
      <c r="I65" s="56">
        <v>0</v>
      </c>
      <c r="J65" s="56">
        <v>0</v>
      </c>
      <c r="K65" s="56">
        <v>0</v>
      </c>
      <c r="L65" s="56">
        <v>0</v>
      </c>
      <c r="M65" s="56">
        <v>0</v>
      </c>
      <c r="N65" s="56">
        <v>0</v>
      </c>
      <c r="O65" s="56">
        <v>6</v>
      </c>
      <c r="P65" s="56">
        <v>2</v>
      </c>
    </row>
    <row r="66" spans="1:256" ht="15.75" customHeight="1">
      <c r="A66" s="10" t="s">
        <v>74</v>
      </c>
      <c r="B66" s="196">
        <f>B67+C67</f>
        <v>564</v>
      </c>
      <c r="C66" s="196"/>
      <c r="D66" s="197">
        <f>B66/$B$8</f>
        <v>1.7751479289940829E-2</v>
      </c>
      <c r="E66" s="199">
        <f>IF(E67+F67=0,"-",E67+F67)</f>
        <v>523</v>
      </c>
      <c r="F66" s="199"/>
      <c r="G66" s="199" t="str">
        <f>IF(G67+H67=0,"-",G67+H67)</f>
        <v>-</v>
      </c>
      <c r="H66" s="199"/>
      <c r="I66" s="199" t="str">
        <f>IF(I67+J67=0,"-",I67+J67)</f>
        <v>-</v>
      </c>
      <c r="J66" s="199"/>
      <c r="K66" s="199" t="str">
        <f>IF(K67+L67=0,"-",K67+L67)</f>
        <v>-</v>
      </c>
      <c r="L66" s="199"/>
      <c r="M66" s="199" t="str">
        <f>IF(M67+N67=0,"-",M67+N67)</f>
        <v>-</v>
      </c>
      <c r="N66" s="199"/>
      <c r="O66" s="199">
        <f>IF(O67+P67=0,"-",O67+P67)</f>
        <v>41</v>
      </c>
      <c r="P66" s="199"/>
    </row>
    <row r="67" spans="1:256" ht="15.75" customHeight="1">
      <c r="A67" s="13" t="s">
        <v>75</v>
      </c>
      <c r="B67" s="56">
        <v>422</v>
      </c>
      <c r="C67" s="56">
        <v>142</v>
      </c>
      <c r="D67" s="198"/>
      <c r="E67" s="56">
        <v>393</v>
      </c>
      <c r="F67" s="56">
        <v>130</v>
      </c>
      <c r="G67" s="56">
        <v>0</v>
      </c>
      <c r="H67" s="56">
        <v>0</v>
      </c>
      <c r="I67" s="56">
        <v>0</v>
      </c>
      <c r="J67" s="56">
        <v>0</v>
      </c>
      <c r="K67" s="56">
        <v>0</v>
      </c>
      <c r="L67" s="56">
        <v>0</v>
      </c>
      <c r="M67" s="56">
        <v>0</v>
      </c>
      <c r="N67" s="56">
        <v>0</v>
      </c>
      <c r="O67" s="56">
        <v>29</v>
      </c>
      <c r="P67" s="56">
        <v>12</v>
      </c>
    </row>
    <row r="68" spans="1:256" ht="15.75" customHeight="1">
      <c r="A68" s="10" t="s">
        <v>2065</v>
      </c>
      <c r="B68" s="196">
        <f>B69+C69</f>
        <v>277</v>
      </c>
      <c r="C68" s="196"/>
      <c r="D68" s="197">
        <f>B68/$B$8</f>
        <v>8.71836837466952E-3</v>
      </c>
      <c r="E68" s="199">
        <f>IF(E69+F69=0,"-",E69+F69)</f>
        <v>102</v>
      </c>
      <c r="F68" s="199"/>
      <c r="G68" s="199">
        <f>IF(G69+H69=0,"-",G69+H69)</f>
        <v>58</v>
      </c>
      <c r="H68" s="199"/>
      <c r="I68" s="199">
        <f>IF(I69+J69=0,"-",I69+J69)</f>
        <v>66</v>
      </c>
      <c r="J68" s="199"/>
      <c r="K68" s="199">
        <f>IF(K69+L69=0,"-",K69+L69)</f>
        <v>41</v>
      </c>
      <c r="L68" s="199"/>
      <c r="M68" s="199" t="str">
        <f>IF(M69+N69=0,"-",M69+N69)</f>
        <v>-</v>
      </c>
      <c r="N68" s="199"/>
      <c r="O68" s="199">
        <f>IF(O69+P69=0,"-",O69+P69)</f>
        <v>10</v>
      </c>
      <c r="P68" s="199"/>
    </row>
    <row r="69" spans="1:256" ht="19.5" customHeight="1">
      <c r="A69" s="13" t="s">
        <v>2066</v>
      </c>
      <c r="B69" s="56">
        <v>134</v>
      </c>
      <c r="C69" s="56">
        <v>143</v>
      </c>
      <c r="D69" s="198"/>
      <c r="E69" s="56">
        <v>51</v>
      </c>
      <c r="F69" s="56">
        <v>51</v>
      </c>
      <c r="G69" s="56">
        <v>29</v>
      </c>
      <c r="H69" s="56">
        <v>29</v>
      </c>
      <c r="I69" s="56">
        <v>28</v>
      </c>
      <c r="J69" s="56">
        <v>38</v>
      </c>
      <c r="K69" s="56">
        <v>18</v>
      </c>
      <c r="L69" s="56">
        <v>23</v>
      </c>
      <c r="M69" s="56">
        <v>0</v>
      </c>
      <c r="N69" s="56">
        <v>0</v>
      </c>
      <c r="O69" s="56">
        <v>8</v>
      </c>
      <c r="P69" s="56">
        <v>2</v>
      </c>
    </row>
    <row r="70" spans="1:256" s="54" customFormat="1">
      <c r="A70" s="55" t="s">
        <v>2067</v>
      </c>
      <c r="B70" s="55"/>
      <c r="C70" s="55"/>
      <c r="D70" s="55"/>
      <c r="E70" s="55"/>
      <c r="F70" s="55"/>
      <c r="FA70" s="53"/>
      <c r="FB70" s="53"/>
      <c r="FC70" s="53"/>
      <c r="FD70" s="53"/>
      <c r="FE70" s="53"/>
      <c r="FF70" s="53"/>
      <c r="FG70" s="53"/>
      <c r="FH70" s="53"/>
      <c r="FI70" s="53"/>
      <c r="FJ70" s="53"/>
      <c r="FK70" s="53"/>
      <c r="FL70" s="53"/>
      <c r="FM70" s="53"/>
      <c r="FN70" s="53"/>
      <c r="FO70" s="53"/>
      <c r="FP70" s="53"/>
      <c r="FQ70" s="53"/>
      <c r="FR70" s="53"/>
      <c r="FS70" s="53"/>
      <c r="FT70" s="53"/>
      <c r="FU70" s="53"/>
      <c r="FV70" s="53"/>
      <c r="FW70" s="53"/>
      <c r="FX70" s="53"/>
      <c r="FY70" s="53"/>
      <c r="FZ70" s="53"/>
      <c r="GA70" s="53"/>
      <c r="GB70" s="53"/>
      <c r="GC70" s="53"/>
      <c r="GD70" s="53"/>
      <c r="GE70" s="53"/>
      <c r="GF70" s="53"/>
      <c r="GG70" s="53"/>
      <c r="GH70" s="53"/>
      <c r="GI70" s="53"/>
      <c r="GJ70" s="53"/>
      <c r="GK70" s="53"/>
      <c r="GL70" s="53"/>
      <c r="GM70" s="53"/>
      <c r="GN70" s="53"/>
      <c r="GO70" s="53"/>
      <c r="GP70" s="53"/>
      <c r="GQ70" s="53"/>
      <c r="GR70" s="53"/>
      <c r="GS70" s="53"/>
      <c r="GT70" s="53"/>
      <c r="GU70" s="53"/>
      <c r="GV70" s="53"/>
      <c r="GW70" s="53"/>
      <c r="GX70" s="53"/>
      <c r="GY70" s="53"/>
      <c r="GZ70" s="53"/>
      <c r="HA70" s="53"/>
      <c r="HB70" s="53"/>
      <c r="HC70" s="53"/>
      <c r="HD70" s="53"/>
      <c r="HE70" s="53"/>
      <c r="HF70" s="53"/>
      <c r="HG70" s="53"/>
      <c r="HH70" s="53"/>
      <c r="HI70" s="53"/>
      <c r="HJ70" s="53"/>
      <c r="HK70" s="53"/>
      <c r="HL70" s="53"/>
      <c r="HM70" s="53"/>
      <c r="HN70" s="53"/>
      <c r="HO70" s="53"/>
      <c r="HP70" s="53"/>
      <c r="HQ70" s="53"/>
      <c r="HR70" s="53"/>
      <c r="HS70" s="53"/>
      <c r="HT70" s="53"/>
      <c r="HU70" s="53"/>
      <c r="HV70" s="53"/>
      <c r="HW70" s="53"/>
      <c r="HX70" s="53"/>
      <c r="HY70" s="53"/>
      <c r="HZ70" s="53"/>
      <c r="IA70" s="53"/>
      <c r="IB70" s="53"/>
      <c r="IC70" s="53"/>
      <c r="ID70" s="53"/>
      <c r="IE70" s="53"/>
      <c r="IF70" s="53"/>
      <c r="IG70" s="53"/>
      <c r="IH70" s="53"/>
      <c r="II70" s="53"/>
      <c r="IJ70" s="53"/>
      <c r="IK70" s="53"/>
      <c r="IL70" s="53"/>
      <c r="IM70" s="53"/>
      <c r="IN70" s="53"/>
      <c r="IO70" s="53"/>
      <c r="IP70" s="53"/>
      <c r="IQ70" s="53"/>
      <c r="IR70" s="53"/>
      <c r="IS70" s="53"/>
      <c r="IT70" s="53"/>
      <c r="IU70" s="53"/>
      <c r="IV70" s="53"/>
    </row>
    <row r="71" spans="1:256" s="54" customFormat="1">
      <c r="A71" s="55" t="s">
        <v>2068</v>
      </c>
      <c r="B71" s="55"/>
      <c r="C71" s="55"/>
      <c r="D71" s="55"/>
      <c r="E71" s="55"/>
      <c r="F71" s="55"/>
      <c r="FA71" s="53"/>
      <c r="FB71" s="53"/>
      <c r="FC71" s="53"/>
      <c r="FD71" s="53"/>
      <c r="FE71" s="53"/>
      <c r="FF71" s="53"/>
      <c r="FG71" s="53"/>
      <c r="FH71" s="53"/>
      <c r="FI71" s="53"/>
      <c r="FJ71" s="53"/>
      <c r="FK71" s="53"/>
      <c r="FL71" s="53"/>
      <c r="FM71" s="53"/>
      <c r="FN71" s="53"/>
      <c r="FO71" s="53"/>
      <c r="FP71" s="53"/>
      <c r="FQ71" s="53"/>
      <c r="FR71" s="53"/>
      <c r="FS71" s="53"/>
      <c r="FT71" s="53"/>
      <c r="FU71" s="53"/>
      <c r="FV71" s="53"/>
      <c r="FW71" s="53"/>
      <c r="FX71" s="53"/>
      <c r="FY71" s="53"/>
      <c r="FZ71" s="53"/>
      <c r="GA71" s="53"/>
      <c r="GB71" s="53"/>
      <c r="GC71" s="53"/>
      <c r="GD71" s="53"/>
      <c r="GE71" s="53"/>
      <c r="GF71" s="53"/>
      <c r="GG71" s="53"/>
      <c r="GH71" s="53"/>
      <c r="GI71" s="53"/>
      <c r="GJ71" s="53"/>
      <c r="GK71" s="53"/>
      <c r="GL71" s="53"/>
      <c r="GM71" s="53"/>
      <c r="GN71" s="53"/>
      <c r="GO71" s="53"/>
      <c r="GP71" s="53"/>
      <c r="GQ71" s="53"/>
      <c r="GR71" s="53"/>
      <c r="GS71" s="53"/>
      <c r="GT71" s="53"/>
      <c r="GU71" s="53"/>
      <c r="GV71" s="53"/>
      <c r="GW71" s="53"/>
      <c r="GX71" s="53"/>
      <c r="GY71" s="53"/>
      <c r="GZ71" s="53"/>
      <c r="HA71" s="53"/>
      <c r="HB71" s="53"/>
      <c r="HC71" s="53"/>
      <c r="HD71" s="53"/>
      <c r="HE71" s="53"/>
      <c r="HF71" s="53"/>
      <c r="HG71" s="53"/>
      <c r="HH71" s="53"/>
      <c r="HI71" s="53"/>
      <c r="HJ71" s="53"/>
      <c r="HK71" s="53"/>
      <c r="HL71" s="53"/>
      <c r="HM71" s="53"/>
      <c r="HN71" s="53"/>
      <c r="HO71" s="53"/>
      <c r="HP71" s="53"/>
      <c r="HQ71" s="53"/>
      <c r="HR71" s="53"/>
      <c r="HS71" s="53"/>
      <c r="HT71" s="53"/>
      <c r="HU71" s="53"/>
      <c r="HV71" s="53"/>
      <c r="HW71" s="53"/>
      <c r="HX71" s="53"/>
      <c r="HY71" s="53"/>
      <c r="HZ71" s="53"/>
      <c r="IA71" s="53"/>
      <c r="IB71" s="53"/>
      <c r="IC71" s="53"/>
      <c r="ID71" s="53"/>
      <c r="IE71" s="53"/>
      <c r="IF71" s="53"/>
      <c r="IG71" s="53"/>
      <c r="IH71" s="53"/>
      <c r="II71" s="53"/>
      <c r="IJ71" s="53"/>
      <c r="IK71" s="53"/>
      <c r="IL71" s="53"/>
      <c r="IM71" s="53"/>
      <c r="IN71" s="53"/>
      <c r="IO71" s="53"/>
      <c r="IP71" s="53"/>
      <c r="IQ71" s="53"/>
      <c r="IR71" s="53"/>
      <c r="IS71" s="53"/>
      <c r="IT71" s="53"/>
      <c r="IU71" s="53"/>
      <c r="IV71" s="53"/>
    </row>
  </sheetData>
  <mergeCells count="264">
    <mergeCell ref="M66:N66"/>
    <mergeCell ref="O66:P66"/>
    <mergeCell ref="B68:C68"/>
    <mergeCell ref="D68:D69"/>
    <mergeCell ref="E68:F68"/>
    <mergeCell ref="G68:H68"/>
    <mergeCell ref="I68:J68"/>
    <mergeCell ref="K68:L68"/>
    <mergeCell ref="M68:N68"/>
    <mergeCell ref="O68:P68"/>
    <mergeCell ref="B66:C66"/>
    <mergeCell ref="D66:D67"/>
    <mergeCell ref="E66:F66"/>
    <mergeCell ref="G66:H66"/>
    <mergeCell ref="I66:J66"/>
    <mergeCell ref="K66:L66"/>
    <mergeCell ref="M62:N62"/>
    <mergeCell ref="O62:P62"/>
    <mergeCell ref="B64:C64"/>
    <mergeCell ref="D64:D65"/>
    <mergeCell ref="E64:F64"/>
    <mergeCell ref="G64:H64"/>
    <mergeCell ref="I64:J64"/>
    <mergeCell ref="K64:L64"/>
    <mergeCell ref="M64:N64"/>
    <mergeCell ref="O64:P64"/>
    <mergeCell ref="B62:C62"/>
    <mergeCell ref="D62:D63"/>
    <mergeCell ref="E62:F62"/>
    <mergeCell ref="G62:H62"/>
    <mergeCell ref="I62:J62"/>
    <mergeCell ref="K62:L62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58:C58"/>
    <mergeCell ref="D58:D59"/>
    <mergeCell ref="E58:F58"/>
    <mergeCell ref="G58:H58"/>
    <mergeCell ref="I58:J58"/>
    <mergeCell ref="K58:L58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4:C54"/>
    <mergeCell ref="D54:D55"/>
    <mergeCell ref="E54:F54"/>
    <mergeCell ref="G54:H54"/>
    <mergeCell ref="I54:J54"/>
    <mergeCell ref="K54:L54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0:C50"/>
    <mergeCell ref="D50:D51"/>
    <mergeCell ref="E50:F50"/>
    <mergeCell ref="G50:H50"/>
    <mergeCell ref="I50:J50"/>
    <mergeCell ref="K50:L50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46:C46"/>
    <mergeCell ref="D46:D47"/>
    <mergeCell ref="E46:F46"/>
    <mergeCell ref="G46:H46"/>
    <mergeCell ref="I46:J46"/>
    <mergeCell ref="K46:L46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2:C42"/>
    <mergeCell ref="D42:D43"/>
    <mergeCell ref="E42:F42"/>
    <mergeCell ref="G42:H42"/>
    <mergeCell ref="I42:J42"/>
    <mergeCell ref="K42:L42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38:C38"/>
    <mergeCell ref="D38:D39"/>
    <mergeCell ref="E38:F38"/>
    <mergeCell ref="G38:H38"/>
    <mergeCell ref="I38:J38"/>
    <mergeCell ref="K38:L38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4:C34"/>
    <mergeCell ref="D34:D35"/>
    <mergeCell ref="E34:F34"/>
    <mergeCell ref="G34:H34"/>
    <mergeCell ref="I34:J34"/>
    <mergeCell ref="K34:L34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0:C30"/>
    <mergeCell ref="D30:D31"/>
    <mergeCell ref="E30:F30"/>
    <mergeCell ref="G30:H30"/>
    <mergeCell ref="I30:J30"/>
    <mergeCell ref="K30:L30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26:C26"/>
    <mergeCell ref="D26:D27"/>
    <mergeCell ref="E26:F26"/>
    <mergeCell ref="G26:H26"/>
    <mergeCell ref="I26:J26"/>
    <mergeCell ref="K26:L26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2:C22"/>
    <mergeCell ref="D22:D23"/>
    <mergeCell ref="E22:F22"/>
    <mergeCell ref="G22:H22"/>
    <mergeCell ref="I22:J22"/>
    <mergeCell ref="K22:L22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18:C18"/>
    <mergeCell ref="D18:D19"/>
    <mergeCell ref="E18:F18"/>
    <mergeCell ref="G18:H18"/>
    <mergeCell ref="I18:J18"/>
    <mergeCell ref="K18:L18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4:C14"/>
    <mergeCell ref="D14:D15"/>
    <mergeCell ref="E14:F14"/>
    <mergeCell ref="G14:H14"/>
    <mergeCell ref="I14:J14"/>
    <mergeCell ref="K14:L14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0:C10"/>
    <mergeCell ref="D10:D11"/>
    <mergeCell ref="E10:F10"/>
    <mergeCell ref="G10:H10"/>
    <mergeCell ref="I10:J10"/>
    <mergeCell ref="K10:L10"/>
    <mergeCell ref="A1:N1"/>
    <mergeCell ref="A2:N2"/>
    <mergeCell ref="B3:K3"/>
    <mergeCell ref="M3:N3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</mergeCells>
  <phoneticPr fontId="12" type="noConversion"/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pageSetUpPr fitToPage="1"/>
  </sheetPr>
  <dimension ref="A1:IV69"/>
  <sheetViews>
    <sheetView workbookViewId="0">
      <selection activeCell="B3" sqref="B3:K3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193" t="s">
        <v>1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</row>
    <row r="2" spans="1:16" ht="19.5">
      <c r="A2" s="194" t="s">
        <v>2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</row>
    <row r="3" spans="1:16" ht="19.5">
      <c r="A3" s="2"/>
      <c r="B3" s="200" t="s">
        <v>362</v>
      </c>
      <c r="C3" s="200"/>
      <c r="D3" s="200"/>
      <c r="E3" s="200"/>
      <c r="F3" s="200"/>
      <c r="G3" s="200"/>
      <c r="H3" s="200"/>
      <c r="I3" s="200"/>
      <c r="J3" s="200"/>
      <c r="K3" s="200"/>
      <c r="L3" s="3"/>
      <c r="M3" s="201"/>
      <c r="N3" s="221"/>
      <c r="O3" s="201" t="s">
        <v>3</v>
      </c>
      <c r="P3" s="221"/>
    </row>
    <row r="4" spans="1:16">
      <c r="B4" s="203" t="s">
        <v>363</v>
      </c>
      <c r="C4" s="203"/>
      <c r="D4" s="203"/>
      <c r="E4" s="203"/>
      <c r="F4" s="203"/>
      <c r="G4" s="203"/>
      <c r="H4" s="203"/>
      <c r="I4" s="203"/>
      <c r="J4" s="203"/>
      <c r="K4" s="203"/>
      <c r="L4" s="4"/>
      <c r="M4" s="204"/>
      <c r="N4" s="222"/>
      <c r="O4" s="204" t="s">
        <v>85</v>
      </c>
      <c r="P4" s="222"/>
    </row>
    <row r="5" spans="1:16">
      <c r="A5" s="206" t="s">
        <v>0</v>
      </c>
      <c r="B5" s="223" t="s">
        <v>86</v>
      </c>
      <c r="C5" s="223"/>
      <c r="D5" s="223"/>
      <c r="E5" s="223" t="s">
        <v>87</v>
      </c>
      <c r="F5" s="223"/>
      <c r="G5" s="223" t="s">
        <v>88</v>
      </c>
      <c r="H5" s="223"/>
      <c r="I5" s="223" t="s">
        <v>89</v>
      </c>
      <c r="J5" s="223"/>
      <c r="K5" s="223" t="s">
        <v>90</v>
      </c>
      <c r="L5" s="223"/>
      <c r="M5" s="223" t="s">
        <v>78</v>
      </c>
      <c r="N5" s="223"/>
      <c r="O5" s="223" t="s">
        <v>91</v>
      </c>
      <c r="P5" s="223"/>
    </row>
    <row r="6" spans="1:16" ht="17.25" customHeight="1">
      <c r="A6" s="207"/>
      <c r="B6" s="5" t="s">
        <v>92</v>
      </c>
      <c r="C6" s="5" t="s">
        <v>93</v>
      </c>
      <c r="D6" s="6" t="s">
        <v>94</v>
      </c>
      <c r="E6" s="5" t="s">
        <v>92</v>
      </c>
      <c r="F6" s="5" t="s">
        <v>93</v>
      </c>
      <c r="G6" s="5" t="s">
        <v>92</v>
      </c>
      <c r="H6" s="5" t="s">
        <v>93</v>
      </c>
      <c r="I6" s="5" t="s">
        <v>92</v>
      </c>
      <c r="J6" s="5" t="s">
        <v>93</v>
      </c>
      <c r="K6" s="5" t="s">
        <v>92</v>
      </c>
      <c r="L6" s="5" t="s">
        <v>93</v>
      </c>
      <c r="M6" s="5" t="s">
        <v>92</v>
      </c>
      <c r="N6" s="5" t="s">
        <v>93</v>
      </c>
      <c r="O6" s="5" t="s">
        <v>92</v>
      </c>
      <c r="P6" s="5" t="s">
        <v>93</v>
      </c>
    </row>
    <row r="7" spans="1:16" ht="17.25" customHeight="1">
      <c r="A7" s="7" t="s">
        <v>95</v>
      </c>
      <c r="B7" s="8" t="s">
        <v>96</v>
      </c>
      <c r="C7" s="9" t="s">
        <v>97</v>
      </c>
      <c r="D7" s="9" t="s">
        <v>98</v>
      </c>
      <c r="E7" s="8" t="s">
        <v>96</v>
      </c>
      <c r="F7" s="9" t="s">
        <v>97</v>
      </c>
      <c r="G7" s="8" t="s">
        <v>96</v>
      </c>
      <c r="H7" s="9" t="s">
        <v>97</v>
      </c>
      <c r="I7" s="8" t="s">
        <v>96</v>
      </c>
      <c r="J7" s="9" t="s">
        <v>97</v>
      </c>
      <c r="K7" s="8" t="s">
        <v>96</v>
      </c>
      <c r="L7" s="9" t="s">
        <v>97</v>
      </c>
      <c r="M7" s="8" t="s">
        <v>96</v>
      </c>
      <c r="N7" s="9" t="s">
        <v>97</v>
      </c>
      <c r="O7" s="8" t="s">
        <v>96</v>
      </c>
      <c r="P7" s="9" t="s">
        <v>97</v>
      </c>
    </row>
    <row r="8" spans="1:16" ht="17.25" customHeight="1">
      <c r="A8" s="10" t="s">
        <v>99</v>
      </c>
      <c r="B8" s="217">
        <f>B9+C9</f>
        <v>22964</v>
      </c>
      <c r="C8" s="217"/>
      <c r="D8" s="218">
        <f>B8/$B$8</f>
        <v>1</v>
      </c>
      <c r="E8" s="220">
        <f>IF(E9+F9=0,"-",E9+F9)</f>
        <v>11487</v>
      </c>
      <c r="F8" s="220"/>
      <c r="G8" s="220">
        <f>IF(G9+H9=0,"-",G9+H9)</f>
        <v>4839</v>
      </c>
      <c r="H8" s="220"/>
      <c r="I8" s="220">
        <f>IF(I9+J9=0,"-",I9+J9)</f>
        <v>3924</v>
      </c>
      <c r="J8" s="220"/>
      <c r="K8" s="220">
        <f>IF(K9+L9=0,"-",K9+L9)</f>
        <v>1460</v>
      </c>
      <c r="L8" s="220"/>
      <c r="M8" s="220">
        <f>IF(M9+N9=0,"-",M9+N9)</f>
        <v>385</v>
      </c>
      <c r="N8" s="220"/>
      <c r="O8" s="220">
        <f>IF(O9+P9=0,"-",O9+P9)</f>
        <v>869</v>
      </c>
      <c r="P8" s="220"/>
    </row>
    <row r="9" spans="1:16" ht="17.25" customHeight="1">
      <c r="A9" s="12" t="s">
        <v>100</v>
      </c>
      <c r="B9" s="11">
        <v>14613</v>
      </c>
      <c r="C9" s="11">
        <v>8351</v>
      </c>
      <c r="D9" s="219"/>
      <c r="E9" s="11">
        <v>7671</v>
      </c>
      <c r="F9" s="11">
        <v>3816</v>
      </c>
      <c r="G9" s="11">
        <v>2927</v>
      </c>
      <c r="H9" s="11">
        <v>1912</v>
      </c>
      <c r="I9" s="11">
        <v>2486</v>
      </c>
      <c r="J9" s="11">
        <v>1438</v>
      </c>
      <c r="K9" s="11">
        <v>814</v>
      </c>
      <c r="L9" s="11">
        <v>646</v>
      </c>
      <c r="M9" s="11">
        <v>197</v>
      </c>
      <c r="N9" s="11">
        <v>188</v>
      </c>
      <c r="O9" s="11">
        <v>518</v>
      </c>
      <c r="P9" s="11">
        <v>351</v>
      </c>
    </row>
    <row r="10" spans="1:16" ht="17.25" customHeight="1">
      <c r="A10" s="10" t="s">
        <v>20</v>
      </c>
      <c r="B10" s="217">
        <f>B11+C11</f>
        <v>4</v>
      </c>
      <c r="C10" s="217"/>
      <c r="D10" s="218">
        <f>B10/$B$8</f>
        <v>1.7418568193694478E-4</v>
      </c>
      <c r="E10" s="220" t="str">
        <f>IF(E11+F11=0,"-",E11+F11)</f>
        <v>-</v>
      </c>
      <c r="F10" s="220"/>
      <c r="G10" s="220" t="str">
        <f>IF(G11+H11=0,"-",G11+H11)</f>
        <v>-</v>
      </c>
      <c r="H10" s="220"/>
      <c r="I10" s="220">
        <f>IF(I11+J11=0,"-",I11+J11)</f>
        <v>4</v>
      </c>
      <c r="J10" s="220"/>
      <c r="K10" s="220" t="str">
        <f>IF(K11+L11=0,"-",K11+L11)</f>
        <v>-</v>
      </c>
      <c r="L10" s="220"/>
      <c r="M10" s="220" t="str">
        <f>IF(M11+N11=0,"-",M11+N11)</f>
        <v>-</v>
      </c>
      <c r="N10" s="220"/>
      <c r="O10" s="220" t="str">
        <f>IF(O11+P11=0,"-",O11+P11)</f>
        <v>-</v>
      </c>
      <c r="P10" s="220"/>
    </row>
    <row r="11" spans="1:16" ht="17.25" customHeight="1">
      <c r="A11" s="13" t="s">
        <v>21</v>
      </c>
      <c r="B11" s="11">
        <v>2</v>
      </c>
      <c r="C11" s="11">
        <v>2</v>
      </c>
      <c r="D11" s="219"/>
      <c r="E11" s="11">
        <v>0</v>
      </c>
      <c r="F11" s="11">
        <v>0</v>
      </c>
      <c r="G11" s="11">
        <v>0</v>
      </c>
      <c r="H11" s="11">
        <v>0</v>
      </c>
      <c r="I11" s="11">
        <v>2</v>
      </c>
      <c r="J11" s="11">
        <v>2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</row>
    <row r="12" spans="1:16" ht="17.25" customHeight="1">
      <c r="A12" s="10" t="s">
        <v>22</v>
      </c>
      <c r="B12" s="217">
        <f>B13+C13</f>
        <v>64</v>
      </c>
      <c r="C12" s="217"/>
      <c r="D12" s="218">
        <f>B12/$B$8</f>
        <v>2.7869709109911165E-3</v>
      </c>
      <c r="E12" s="220" t="str">
        <f>IF(E13+F13=0,"-",E13+F13)</f>
        <v>-</v>
      </c>
      <c r="F12" s="220"/>
      <c r="G12" s="220" t="str">
        <f>IF(G13+H13=0,"-",G13+H13)</f>
        <v>-</v>
      </c>
      <c r="H12" s="220"/>
      <c r="I12" s="220" t="str">
        <f>IF(I13+J13=0,"-",I13+J13)</f>
        <v>-</v>
      </c>
      <c r="J12" s="220"/>
      <c r="K12" s="220">
        <f>IF(K13+L13=0,"-",K13+L13)</f>
        <v>64</v>
      </c>
      <c r="L12" s="220"/>
      <c r="M12" s="220" t="str">
        <f>IF(M13+N13=0,"-",M13+N13)</f>
        <v>-</v>
      </c>
      <c r="N12" s="220"/>
      <c r="O12" s="220" t="str">
        <f>IF(O13+P13=0,"-",O13+P13)</f>
        <v>-</v>
      </c>
      <c r="P12" s="220"/>
    </row>
    <row r="13" spans="1:16" ht="21.2" customHeight="1">
      <c r="A13" s="13" t="s">
        <v>23</v>
      </c>
      <c r="B13" s="11">
        <v>44</v>
      </c>
      <c r="C13" s="11">
        <v>20</v>
      </c>
      <c r="D13" s="219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44</v>
      </c>
      <c r="L13" s="11">
        <v>20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17">
        <f>B15+C15</f>
        <v>116</v>
      </c>
      <c r="C14" s="217"/>
      <c r="D14" s="218">
        <f>B14/$B$8</f>
        <v>5.0513847761713988E-3</v>
      </c>
      <c r="E14" s="220">
        <f>IF(E15+F15=0,"-",E15+F15)</f>
        <v>71</v>
      </c>
      <c r="F14" s="220"/>
      <c r="G14" s="220">
        <f>IF(G15+H15=0,"-",G15+H15)</f>
        <v>45</v>
      </c>
      <c r="H14" s="220"/>
      <c r="I14" s="220" t="str">
        <f>IF(I15+J15=0,"-",I15+J15)</f>
        <v>-</v>
      </c>
      <c r="J14" s="220"/>
      <c r="K14" s="220" t="str">
        <f>IF(K15+L15=0,"-",K15+L15)</f>
        <v>-</v>
      </c>
      <c r="L14" s="220"/>
      <c r="M14" s="220" t="str">
        <f>IF(M15+N15=0,"-",M15+N15)</f>
        <v>-</v>
      </c>
      <c r="N14" s="220"/>
      <c r="O14" s="220" t="str">
        <f>IF(O15+P15=0,"-",O15+P15)</f>
        <v>-</v>
      </c>
      <c r="P14" s="220"/>
    </row>
    <row r="15" spans="1:16" ht="17.25" customHeight="1">
      <c r="A15" s="13" t="s">
        <v>25</v>
      </c>
      <c r="B15" s="11">
        <v>18</v>
      </c>
      <c r="C15" s="11">
        <v>98</v>
      </c>
      <c r="D15" s="219"/>
      <c r="E15" s="11">
        <v>6</v>
      </c>
      <c r="F15" s="11">
        <v>65</v>
      </c>
      <c r="G15" s="11">
        <v>12</v>
      </c>
      <c r="H15" s="11">
        <v>33</v>
      </c>
      <c r="I15" s="11">
        <v>0</v>
      </c>
      <c r="J15" s="11">
        <v>0</v>
      </c>
      <c r="K15" s="11">
        <v>0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17">
        <f>B17+C17</f>
        <v>23</v>
      </c>
      <c r="C16" s="217"/>
      <c r="D16" s="218">
        <f>B16/$B$8</f>
        <v>1.0015676711374326E-3</v>
      </c>
      <c r="E16" s="220" t="str">
        <f>IF(E17+F17=0,"-",E17+F17)</f>
        <v>-</v>
      </c>
      <c r="F16" s="220"/>
      <c r="G16" s="220">
        <f>IF(G17+H17=0,"-",G17+H17)</f>
        <v>1</v>
      </c>
      <c r="H16" s="220"/>
      <c r="I16" s="220" t="str">
        <f>IF(I17+J17=0,"-",I17+J17)</f>
        <v>-</v>
      </c>
      <c r="J16" s="220"/>
      <c r="K16" s="220">
        <f>IF(K17+L17=0,"-",K17+L17)</f>
        <v>9</v>
      </c>
      <c r="L16" s="220"/>
      <c r="M16" s="220">
        <f>IF(M17+N17=0,"-",M17+N17)</f>
        <v>5</v>
      </c>
      <c r="N16" s="220"/>
      <c r="O16" s="220">
        <f>IF(O17+P17=0,"-",O17+P17)</f>
        <v>8</v>
      </c>
      <c r="P16" s="220"/>
    </row>
    <row r="17" spans="1:16" ht="17.25" customHeight="1">
      <c r="A17" s="14" t="s">
        <v>27</v>
      </c>
      <c r="B17" s="11">
        <v>8</v>
      </c>
      <c r="C17" s="11">
        <v>15</v>
      </c>
      <c r="D17" s="219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1</v>
      </c>
      <c r="N17" s="11">
        <v>4</v>
      </c>
      <c r="O17" s="11">
        <v>3</v>
      </c>
      <c r="P17" s="11">
        <v>5</v>
      </c>
    </row>
    <row r="18" spans="1:16" ht="17.25" customHeight="1">
      <c r="A18" s="10" t="s">
        <v>28</v>
      </c>
      <c r="B18" s="217">
        <f>B19+C19</f>
        <v>3</v>
      </c>
      <c r="C18" s="217"/>
      <c r="D18" s="218">
        <f>B18/$B$8</f>
        <v>1.306392614527086E-4</v>
      </c>
      <c r="E18" s="220" t="str">
        <f>IF(E19+F19=0,"-",E19+F19)</f>
        <v>-</v>
      </c>
      <c r="F18" s="220"/>
      <c r="G18" s="220">
        <f>IF(G19+H19=0,"-",G19+H19)</f>
        <v>3</v>
      </c>
      <c r="H18" s="220"/>
      <c r="I18" s="220" t="str">
        <f>IF(I19+J19=0,"-",I19+J19)</f>
        <v>-</v>
      </c>
      <c r="J18" s="220"/>
      <c r="K18" s="220" t="str">
        <f>IF(K19+L19=0,"-",K19+L19)</f>
        <v>-</v>
      </c>
      <c r="L18" s="220"/>
      <c r="M18" s="220" t="str">
        <f>IF(M19+N19=0,"-",M19+N19)</f>
        <v>-</v>
      </c>
      <c r="N18" s="220"/>
      <c r="O18" s="220" t="str">
        <f>IF(O19+P19=0,"-",O19+P19)</f>
        <v>-</v>
      </c>
      <c r="P18" s="220"/>
    </row>
    <row r="19" spans="1:16" ht="17.25" customHeight="1">
      <c r="A19" s="13" t="s">
        <v>29</v>
      </c>
      <c r="B19" s="11">
        <v>1</v>
      </c>
      <c r="C19" s="11">
        <v>2</v>
      </c>
      <c r="D19" s="219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17">
        <f>B21+C21</f>
        <v>105</v>
      </c>
      <c r="C20" s="217"/>
      <c r="D20" s="218">
        <f>B20/$B$8</f>
        <v>4.5723741508448008E-3</v>
      </c>
      <c r="E20" s="220">
        <f>IF(E21+F21=0,"-",E21+F21)</f>
        <v>3</v>
      </c>
      <c r="F20" s="220"/>
      <c r="G20" s="220" t="str">
        <f>IF(G21+H21=0,"-",G21+H21)</f>
        <v>-</v>
      </c>
      <c r="H20" s="220"/>
      <c r="I20" s="220" t="str">
        <f>IF(I21+J21=0,"-",I21+J21)</f>
        <v>-</v>
      </c>
      <c r="J20" s="220"/>
      <c r="K20" s="220">
        <f>IF(K21+L21=0,"-",K21+L21)</f>
        <v>102</v>
      </c>
      <c r="L20" s="220"/>
      <c r="M20" s="220" t="str">
        <f>IF(M21+N21=0,"-",M21+N21)</f>
        <v>-</v>
      </c>
      <c r="N20" s="220"/>
      <c r="O20" s="220" t="str">
        <f>IF(O21+P21=0,"-",O21+P21)</f>
        <v>-</v>
      </c>
      <c r="P20" s="220"/>
    </row>
    <row r="21" spans="1:16" ht="17.25" customHeight="1">
      <c r="A21" s="13" t="s">
        <v>31</v>
      </c>
      <c r="B21" s="11">
        <v>48</v>
      </c>
      <c r="C21" s="11">
        <v>57</v>
      </c>
      <c r="D21" s="219"/>
      <c r="E21" s="11">
        <v>0</v>
      </c>
      <c r="F21" s="11">
        <v>3</v>
      </c>
      <c r="G21" s="11">
        <v>0</v>
      </c>
      <c r="H21" s="11">
        <v>0</v>
      </c>
      <c r="I21" s="11">
        <v>0</v>
      </c>
      <c r="J21" s="11">
        <v>0</v>
      </c>
      <c r="K21" s="11">
        <v>48</v>
      </c>
      <c r="L21" s="11">
        <v>54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17">
        <f>B23+C23</f>
        <v>144</v>
      </c>
      <c r="C22" s="217"/>
      <c r="D22" s="218">
        <f>B22/$B$8</f>
        <v>6.2706845497300118E-3</v>
      </c>
      <c r="E22" s="220">
        <f>IF(E23+F23=0,"-",E23+F23)</f>
        <v>14</v>
      </c>
      <c r="F22" s="220"/>
      <c r="G22" s="220" t="str">
        <f>IF(G23+H23=0,"-",G23+H23)</f>
        <v>-</v>
      </c>
      <c r="H22" s="220"/>
      <c r="I22" s="220" t="str">
        <f>IF(I23+J23=0,"-",I23+J23)</f>
        <v>-</v>
      </c>
      <c r="J22" s="220"/>
      <c r="K22" s="220">
        <f>IF(K23+L23=0,"-",K23+L23)</f>
        <v>130</v>
      </c>
      <c r="L22" s="220"/>
      <c r="M22" s="220" t="str">
        <f>IF(M23+N23=0,"-",M23+N23)</f>
        <v>-</v>
      </c>
      <c r="N22" s="220"/>
      <c r="O22" s="220" t="str">
        <f>IF(O23+P23=0,"-",O23+P23)</f>
        <v>-</v>
      </c>
      <c r="P22" s="220"/>
    </row>
    <row r="23" spans="1:16" ht="17.25" customHeight="1">
      <c r="A23" s="14" t="s">
        <v>33</v>
      </c>
      <c r="B23" s="11">
        <v>97</v>
      </c>
      <c r="C23" s="11">
        <v>47</v>
      </c>
      <c r="D23" s="219"/>
      <c r="E23" s="11">
        <v>9</v>
      </c>
      <c r="F23" s="11">
        <v>5</v>
      </c>
      <c r="G23" s="11">
        <v>0</v>
      </c>
      <c r="H23" s="11">
        <v>0</v>
      </c>
      <c r="I23" s="11">
        <v>0</v>
      </c>
      <c r="J23" s="11">
        <v>0</v>
      </c>
      <c r="K23" s="11">
        <v>88</v>
      </c>
      <c r="L23" s="11">
        <v>42</v>
      </c>
      <c r="M23" s="11">
        <v>0</v>
      </c>
      <c r="N23" s="11">
        <v>0</v>
      </c>
      <c r="O23" s="11">
        <v>0</v>
      </c>
      <c r="P23" s="11">
        <v>0</v>
      </c>
    </row>
    <row r="24" spans="1:16" ht="17.25" customHeight="1">
      <c r="A24" s="16" t="s">
        <v>34</v>
      </c>
      <c r="B24" s="217">
        <f>B25+C25</f>
        <v>275</v>
      </c>
      <c r="C24" s="217"/>
      <c r="D24" s="218">
        <f>B24/$B$8</f>
        <v>1.1975265633164953E-2</v>
      </c>
      <c r="E24" s="220">
        <f>IF(E25+F25=0,"-",E25+F25)</f>
        <v>171</v>
      </c>
      <c r="F24" s="220"/>
      <c r="G24" s="220">
        <f>IF(G25+H25=0,"-",G25+H25)</f>
        <v>45</v>
      </c>
      <c r="H24" s="220"/>
      <c r="I24" s="220" t="str">
        <f>IF(I25+J25=0,"-",I25+J25)</f>
        <v>-</v>
      </c>
      <c r="J24" s="220"/>
      <c r="K24" s="220">
        <f>IF(K25+L25=0,"-",K25+L25)</f>
        <v>48</v>
      </c>
      <c r="L24" s="220"/>
      <c r="M24" s="220" t="str">
        <f>IF(M25+N25=0,"-",M25+N25)</f>
        <v>-</v>
      </c>
      <c r="N24" s="220"/>
      <c r="O24" s="220">
        <f>IF(O25+P25=0,"-",O25+P25)</f>
        <v>11</v>
      </c>
      <c r="P24" s="220"/>
    </row>
    <row r="25" spans="1:16" ht="17.25" customHeight="1">
      <c r="A25" s="13" t="s">
        <v>35</v>
      </c>
      <c r="B25" s="11">
        <v>211</v>
      </c>
      <c r="C25" s="11">
        <v>64</v>
      </c>
      <c r="D25" s="219"/>
      <c r="E25" s="11">
        <v>140</v>
      </c>
      <c r="F25" s="11">
        <v>31</v>
      </c>
      <c r="G25" s="11">
        <v>26</v>
      </c>
      <c r="H25" s="11">
        <v>19</v>
      </c>
      <c r="I25" s="11">
        <v>0</v>
      </c>
      <c r="J25" s="11">
        <v>0</v>
      </c>
      <c r="K25" s="11">
        <v>37</v>
      </c>
      <c r="L25" s="11">
        <v>11</v>
      </c>
      <c r="M25" s="11">
        <v>0</v>
      </c>
      <c r="N25" s="11">
        <v>0</v>
      </c>
      <c r="O25" s="11">
        <v>8</v>
      </c>
      <c r="P25" s="11">
        <v>3</v>
      </c>
    </row>
    <row r="26" spans="1:16" ht="17.25" customHeight="1">
      <c r="A26" s="15" t="s">
        <v>36</v>
      </c>
      <c r="B26" s="217">
        <f>B27+C27</f>
        <v>0</v>
      </c>
      <c r="C26" s="217"/>
      <c r="D26" s="218">
        <f>B26/$B$8</f>
        <v>0</v>
      </c>
      <c r="E26" s="220" t="str">
        <f>IF(E27+F27=0,"-",E27+F27)</f>
        <v>-</v>
      </c>
      <c r="F26" s="220"/>
      <c r="G26" s="220" t="str">
        <f>IF(G27+H27=0,"-",G27+H27)</f>
        <v>-</v>
      </c>
      <c r="H26" s="220"/>
      <c r="I26" s="220" t="str">
        <f>IF(I27+J27=0,"-",I27+J27)</f>
        <v>-</v>
      </c>
      <c r="J26" s="220"/>
      <c r="K26" s="220" t="str">
        <f>IF(K27+L27=0,"-",K27+L27)</f>
        <v>-</v>
      </c>
      <c r="L26" s="220"/>
      <c r="M26" s="220" t="str">
        <f>IF(M27+N27=0,"-",M27+N27)</f>
        <v>-</v>
      </c>
      <c r="N26" s="220"/>
      <c r="O26" s="220" t="str">
        <f>IF(O27+P27=0,"-",O27+P27)</f>
        <v>-</v>
      </c>
      <c r="P26" s="220"/>
    </row>
    <row r="27" spans="1:16" ht="21.2" customHeight="1">
      <c r="A27" s="14" t="s">
        <v>37</v>
      </c>
      <c r="B27" s="11">
        <v>0</v>
      </c>
      <c r="C27" s="11">
        <v>0</v>
      </c>
      <c r="D27" s="219"/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17">
        <f>B29+C29</f>
        <v>2</v>
      </c>
      <c r="C28" s="217"/>
      <c r="D28" s="218">
        <f>B28/$B$8</f>
        <v>8.709284096847239E-5</v>
      </c>
      <c r="E28" s="220" t="str">
        <f>IF(E29+F29=0,"-",E29+F29)</f>
        <v>-</v>
      </c>
      <c r="F28" s="220"/>
      <c r="G28" s="220" t="str">
        <f>IF(G29+H29=0,"-",G29+H29)</f>
        <v>-</v>
      </c>
      <c r="H28" s="220"/>
      <c r="I28" s="220" t="str">
        <f>IF(I29+J29=0,"-",I29+J29)</f>
        <v>-</v>
      </c>
      <c r="J28" s="220"/>
      <c r="K28" s="220">
        <f>IF(K29+L29=0,"-",K29+L29)</f>
        <v>2</v>
      </c>
      <c r="L28" s="220"/>
      <c r="M28" s="220" t="str">
        <f>IF(M29+N29=0,"-",M29+N29)</f>
        <v>-</v>
      </c>
      <c r="N28" s="220"/>
      <c r="O28" s="220" t="str">
        <f>IF(O29+P29=0,"-",O29+P29)</f>
        <v>-</v>
      </c>
      <c r="P28" s="220"/>
    </row>
    <row r="29" spans="1:16" ht="17.25" customHeight="1">
      <c r="A29" s="13" t="s">
        <v>39</v>
      </c>
      <c r="B29" s="11">
        <v>0</v>
      </c>
      <c r="C29" s="11">
        <v>2</v>
      </c>
      <c r="D29" s="219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17">
        <f>B31+C31</f>
        <v>484</v>
      </c>
      <c r="C30" s="217"/>
      <c r="D30" s="218">
        <f>B30/$B$8</f>
        <v>2.1076467514370319E-2</v>
      </c>
      <c r="E30" s="220">
        <f>IF(E31+F31=0,"-",E31+F31)</f>
        <v>56</v>
      </c>
      <c r="F30" s="220"/>
      <c r="G30" s="220">
        <f>IF(G31+H31=0,"-",G31+H31)</f>
        <v>78</v>
      </c>
      <c r="H30" s="220"/>
      <c r="I30" s="220" t="str">
        <f>IF(I31+J31=0,"-",I31+J31)</f>
        <v>-</v>
      </c>
      <c r="J30" s="220"/>
      <c r="K30" s="220">
        <f>IF(K31+L31=0,"-",K31+L31)</f>
        <v>179</v>
      </c>
      <c r="L30" s="220"/>
      <c r="M30" s="220">
        <f>IF(M31+N31=0,"-",M31+N31)</f>
        <v>171</v>
      </c>
      <c r="N30" s="220"/>
      <c r="O30" s="220" t="str">
        <f>IF(O31+P31=0,"-",O31+P31)</f>
        <v>-</v>
      </c>
      <c r="P30" s="220"/>
    </row>
    <row r="31" spans="1:16" ht="17.25" customHeight="1">
      <c r="A31" s="14" t="s">
        <v>41</v>
      </c>
      <c r="B31" s="11">
        <v>260</v>
      </c>
      <c r="C31" s="11">
        <v>224</v>
      </c>
      <c r="D31" s="219"/>
      <c r="E31" s="11">
        <v>23</v>
      </c>
      <c r="F31" s="11">
        <v>33</v>
      </c>
      <c r="G31" s="11">
        <v>45</v>
      </c>
      <c r="H31" s="11">
        <v>33</v>
      </c>
      <c r="I31" s="11">
        <v>0</v>
      </c>
      <c r="J31" s="11">
        <v>0</v>
      </c>
      <c r="K31" s="11">
        <v>98</v>
      </c>
      <c r="L31" s="11">
        <v>81</v>
      </c>
      <c r="M31" s="11">
        <v>94</v>
      </c>
      <c r="N31" s="11">
        <v>77</v>
      </c>
      <c r="O31" s="11">
        <v>0</v>
      </c>
      <c r="P31" s="11">
        <v>0</v>
      </c>
    </row>
    <row r="32" spans="1:16" ht="17.25" customHeight="1">
      <c r="A32" s="10" t="s">
        <v>42</v>
      </c>
      <c r="B32" s="217">
        <f>B33+C33</f>
        <v>130</v>
      </c>
      <c r="C32" s="217"/>
      <c r="D32" s="218">
        <f>B32/$B$8</f>
        <v>5.6610346629507053E-3</v>
      </c>
      <c r="E32" s="220">
        <f>IF(E33+F33=0,"-",E33+F33)</f>
        <v>10</v>
      </c>
      <c r="F32" s="220"/>
      <c r="G32" s="220" t="str">
        <f>IF(G33+H33=0,"-",G33+H33)</f>
        <v>-</v>
      </c>
      <c r="H32" s="220"/>
      <c r="I32" s="220" t="str">
        <f>IF(I33+J33=0,"-",I33+J33)</f>
        <v>-</v>
      </c>
      <c r="J32" s="220"/>
      <c r="K32" s="220">
        <f>IF(K33+L33=0,"-",K33+L33)</f>
        <v>120</v>
      </c>
      <c r="L32" s="220"/>
      <c r="M32" s="220" t="str">
        <f>IF(M33+N33=0,"-",M33+N33)</f>
        <v>-</v>
      </c>
      <c r="N32" s="220"/>
      <c r="O32" s="220" t="str">
        <f>IF(O33+P33=0,"-",O33+P33)</f>
        <v>-</v>
      </c>
      <c r="P32" s="220"/>
    </row>
    <row r="33" spans="1:16" ht="17.25" customHeight="1">
      <c r="A33" s="13" t="s">
        <v>43</v>
      </c>
      <c r="B33" s="11">
        <v>83</v>
      </c>
      <c r="C33" s="11">
        <v>47</v>
      </c>
      <c r="D33" s="219"/>
      <c r="E33" s="11">
        <v>5</v>
      </c>
      <c r="F33" s="11">
        <v>5</v>
      </c>
      <c r="G33" s="11">
        <v>0</v>
      </c>
      <c r="H33" s="11">
        <v>0</v>
      </c>
      <c r="I33" s="11">
        <v>0</v>
      </c>
      <c r="J33" s="11">
        <v>0</v>
      </c>
      <c r="K33" s="11">
        <v>78</v>
      </c>
      <c r="L33" s="11">
        <v>42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17">
        <f>B35+C35</f>
        <v>25</v>
      </c>
      <c r="C34" s="217"/>
      <c r="D34" s="218">
        <f>B34/$B$8</f>
        <v>1.088660512105905E-3</v>
      </c>
      <c r="E34" s="220" t="str">
        <f>IF(E35+F35=0,"-",E35+F35)</f>
        <v>-</v>
      </c>
      <c r="F34" s="220"/>
      <c r="G34" s="220" t="str">
        <f>IF(G35+H35=0,"-",G35+H35)</f>
        <v>-</v>
      </c>
      <c r="H34" s="220"/>
      <c r="I34" s="220" t="str">
        <f>IF(I35+J35=0,"-",I35+J35)</f>
        <v>-</v>
      </c>
      <c r="J34" s="220"/>
      <c r="K34" s="220" t="str">
        <f>IF(K35+L35=0,"-",K35+L35)</f>
        <v>-</v>
      </c>
      <c r="L34" s="220"/>
      <c r="M34" s="220">
        <f>IF(M35+N35=0,"-",M35+N35)</f>
        <v>14</v>
      </c>
      <c r="N34" s="220"/>
      <c r="O34" s="220">
        <f>IF(O35+P35=0,"-",O35+P35)</f>
        <v>11</v>
      </c>
      <c r="P34" s="220"/>
    </row>
    <row r="35" spans="1:16" ht="17.25" customHeight="1">
      <c r="A35" s="14" t="s">
        <v>45</v>
      </c>
      <c r="B35" s="11">
        <v>8</v>
      </c>
      <c r="C35" s="11">
        <v>17</v>
      </c>
      <c r="D35" s="219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2</v>
      </c>
      <c r="N35" s="11">
        <v>12</v>
      </c>
      <c r="O35" s="11">
        <v>6</v>
      </c>
      <c r="P35" s="11">
        <v>5</v>
      </c>
    </row>
    <row r="36" spans="1:16" ht="17.25" customHeight="1">
      <c r="A36" s="10" t="s">
        <v>46</v>
      </c>
      <c r="B36" s="217">
        <f>B37+C37</f>
        <v>575</v>
      </c>
      <c r="C36" s="217"/>
      <c r="D36" s="218">
        <f>B36/$B$8</f>
        <v>2.5039191778435811E-2</v>
      </c>
      <c r="E36" s="220">
        <f>IF(E37+F37=0,"-",E37+F37)</f>
        <v>65</v>
      </c>
      <c r="F36" s="220"/>
      <c r="G36" s="220">
        <f>IF(G37+H37=0,"-",G37+H37)</f>
        <v>37</v>
      </c>
      <c r="H36" s="220"/>
      <c r="I36" s="220">
        <f>IF(I37+J37=0,"-",I37+J37)</f>
        <v>214</v>
      </c>
      <c r="J36" s="220"/>
      <c r="K36" s="220">
        <f>IF(K37+L37=0,"-",K37+L37)</f>
        <v>197</v>
      </c>
      <c r="L36" s="220"/>
      <c r="M36" s="220">
        <f>IF(M37+N37=0,"-",M37+N37)</f>
        <v>61</v>
      </c>
      <c r="N36" s="220"/>
      <c r="O36" s="220">
        <f>IF(O37+P37=0,"-",O37+P37)</f>
        <v>1</v>
      </c>
      <c r="P36" s="220"/>
    </row>
    <row r="37" spans="1:16" ht="17.25" customHeight="1">
      <c r="A37" s="13" t="s">
        <v>47</v>
      </c>
      <c r="B37" s="11">
        <v>293</v>
      </c>
      <c r="C37" s="11">
        <v>282</v>
      </c>
      <c r="D37" s="219"/>
      <c r="E37" s="11">
        <v>33</v>
      </c>
      <c r="F37" s="11">
        <v>32</v>
      </c>
      <c r="G37" s="11">
        <v>21</v>
      </c>
      <c r="H37" s="11">
        <v>16</v>
      </c>
      <c r="I37" s="11">
        <v>116</v>
      </c>
      <c r="J37" s="11">
        <v>98</v>
      </c>
      <c r="K37" s="11">
        <v>104</v>
      </c>
      <c r="L37" s="11">
        <v>93</v>
      </c>
      <c r="M37" s="11">
        <v>19</v>
      </c>
      <c r="N37" s="11">
        <v>42</v>
      </c>
      <c r="O37" s="11">
        <v>0</v>
      </c>
      <c r="P37" s="11">
        <v>1</v>
      </c>
    </row>
    <row r="38" spans="1:16" ht="17.25" customHeight="1">
      <c r="A38" s="15" t="s">
        <v>48</v>
      </c>
      <c r="B38" s="217">
        <f>B39+C39</f>
        <v>17018</v>
      </c>
      <c r="C38" s="217"/>
      <c r="D38" s="218">
        <f>B38/$B$8</f>
        <v>0.74107298380073161</v>
      </c>
      <c r="E38" s="220">
        <f>IF(E39+F39=0,"-",E39+F39)</f>
        <v>9635</v>
      </c>
      <c r="F38" s="220"/>
      <c r="G38" s="220">
        <f>IF(G39+H39=0,"-",G39+H39)</f>
        <v>3948</v>
      </c>
      <c r="H38" s="220"/>
      <c r="I38" s="220">
        <f>IF(I39+J39=0,"-",I39+J39)</f>
        <v>2780</v>
      </c>
      <c r="J38" s="220"/>
      <c r="K38" s="220">
        <f>IF(K39+L39=0,"-",K39+L39)</f>
        <v>125</v>
      </c>
      <c r="L38" s="220"/>
      <c r="M38" s="220" t="str">
        <f>IF(M39+N39=0,"-",M39+N39)</f>
        <v>-</v>
      </c>
      <c r="N38" s="220"/>
      <c r="O38" s="220">
        <f>IF(O39+P39=0,"-",O39+P39)</f>
        <v>530</v>
      </c>
      <c r="P38" s="220"/>
    </row>
    <row r="39" spans="1:16" ht="17.25" customHeight="1">
      <c r="A39" s="14" t="s">
        <v>49</v>
      </c>
      <c r="B39" s="11">
        <v>11214</v>
      </c>
      <c r="C39" s="11">
        <v>5804</v>
      </c>
      <c r="D39" s="219"/>
      <c r="E39" s="11">
        <v>6544</v>
      </c>
      <c r="F39" s="11">
        <v>3091</v>
      </c>
      <c r="G39" s="11">
        <v>2462</v>
      </c>
      <c r="H39" s="11">
        <v>1486</v>
      </c>
      <c r="I39" s="11">
        <v>1826</v>
      </c>
      <c r="J39" s="11">
        <v>954</v>
      </c>
      <c r="K39" s="11">
        <v>73</v>
      </c>
      <c r="L39" s="11">
        <v>52</v>
      </c>
      <c r="M39" s="11">
        <v>0</v>
      </c>
      <c r="N39" s="11">
        <v>0</v>
      </c>
      <c r="O39" s="11">
        <v>309</v>
      </c>
      <c r="P39" s="11">
        <v>221</v>
      </c>
    </row>
    <row r="40" spans="1:16" ht="17.25" customHeight="1">
      <c r="A40" s="10" t="s">
        <v>50</v>
      </c>
      <c r="B40" s="217">
        <f>B41+C41</f>
        <v>1605</v>
      </c>
      <c r="C40" s="217"/>
      <c r="D40" s="218">
        <f>B40/$B$8</f>
        <v>6.9892004877199099E-2</v>
      </c>
      <c r="E40" s="220">
        <f>IF(E41+F41=0,"-",E41+F41)</f>
        <v>310</v>
      </c>
      <c r="F40" s="220"/>
      <c r="G40" s="220">
        <f>IF(G41+H41=0,"-",G41+H41)</f>
        <v>478</v>
      </c>
      <c r="H40" s="220"/>
      <c r="I40" s="220">
        <f>IF(I41+J41=0,"-",I41+J41)</f>
        <v>668</v>
      </c>
      <c r="J40" s="220"/>
      <c r="K40" s="220">
        <f>IF(K41+L41=0,"-",K41+L41)</f>
        <v>48</v>
      </c>
      <c r="L40" s="220"/>
      <c r="M40" s="220" t="str">
        <f>IF(M41+N41=0,"-",M41+N41)</f>
        <v>-</v>
      </c>
      <c r="N40" s="220"/>
      <c r="O40" s="220">
        <f>IF(O41+P41=0,"-",O41+P41)</f>
        <v>101</v>
      </c>
      <c r="P40" s="220"/>
    </row>
    <row r="41" spans="1:16" ht="17.25" customHeight="1">
      <c r="A41" s="13" t="s">
        <v>51</v>
      </c>
      <c r="B41" s="11">
        <v>992</v>
      </c>
      <c r="C41" s="11">
        <v>613</v>
      </c>
      <c r="D41" s="219"/>
      <c r="E41" s="11">
        <v>190</v>
      </c>
      <c r="F41" s="11">
        <v>120</v>
      </c>
      <c r="G41" s="11">
        <v>267</v>
      </c>
      <c r="H41" s="11">
        <v>211</v>
      </c>
      <c r="I41" s="11">
        <v>436</v>
      </c>
      <c r="J41" s="11">
        <v>232</v>
      </c>
      <c r="K41" s="11">
        <v>33</v>
      </c>
      <c r="L41" s="11">
        <v>15</v>
      </c>
      <c r="M41" s="11">
        <v>0</v>
      </c>
      <c r="N41" s="11">
        <v>0</v>
      </c>
      <c r="O41" s="11">
        <v>66</v>
      </c>
      <c r="P41" s="11">
        <v>35</v>
      </c>
    </row>
    <row r="42" spans="1:16" ht="17.25" customHeight="1">
      <c r="A42" s="15" t="s">
        <v>52</v>
      </c>
      <c r="B42" s="217">
        <f>B43+C43</f>
        <v>349</v>
      </c>
      <c r="C42" s="217"/>
      <c r="D42" s="218">
        <f>B42/$B$8</f>
        <v>1.5197700748998432E-2</v>
      </c>
      <c r="E42" s="220">
        <f>IF(E43+F43=0,"-",E43+F43)</f>
        <v>222</v>
      </c>
      <c r="F42" s="220"/>
      <c r="G42" s="220">
        <f>IF(G43+H43=0,"-",G43+H43)</f>
        <v>43</v>
      </c>
      <c r="H42" s="220"/>
      <c r="I42" s="220">
        <f>IF(I43+J43=0,"-",I43+J43)</f>
        <v>45</v>
      </c>
      <c r="J42" s="220"/>
      <c r="K42" s="220" t="str">
        <f>IF(K43+L43=0,"-",K43+L43)</f>
        <v>-</v>
      </c>
      <c r="L42" s="220"/>
      <c r="M42" s="220">
        <f>IF(M43+N43=0,"-",M43+N43)</f>
        <v>35</v>
      </c>
      <c r="N42" s="220"/>
      <c r="O42" s="220">
        <f>IF(O43+P43=0,"-",O43+P43)</f>
        <v>4</v>
      </c>
      <c r="P42" s="220"/>
    </row>
    <row r="43" spans="1:16" ht="17.25" customHeight="1">
      <c r="A43" s="14" t="s">
        <v>53</v>
      </c>
      <c r="B43" s="11">
        <v>179</v>
      </c>
      <c r="C43" s="11">
        <v>170</v>
      </c>
      <c r="D43" s="219"/>
      <c r="E43" s="11">
        <v>117</v>
      </c>
      <c r="F43" s="11">
        <v>105</v>
      </c>
      <c r="G43" s="11">
        <v>17</v>
      </c>
      <c r="H43" s="11">
        <v>26</v>
      </c>
      <c r="I43" s="11">
        <v>23</v>
      </c>
      <c r="J43" s="11">
        <v>22</v>
      </c>
      <c r="K43" s="11">
        <v>0</v>
      </c>
      <c r="L43" s="11">
        <v>0</v>
      </c>
      <c r="M43" s="11">
        <v>21</v>
      </c>
      <c r="N43" s="11">
        <v>14</v>
      </c>
      <c r="O43" s="11">
        <v>1</v>
      </c>
      <c r="P43" s="11">
        <v>3</v>
      </c>
    </row>
    <row r="44" spans="1:16" ht="17.25" customHeight="1">
      <c r="A44" s="10" t="s">
        <v>54</v>
      </c>
      <c r="B44" s="217">
        <f>B45+C45</f>
        <v>206</v>
      </c>
      <c r="C44" s="217"/>
      <c r="D44" s="218">
        <f>B44/$B$8</f>
        <v>8.9705626197526568E-3</v>
      </c>
      <c r="E44" s="220">
        <f>IF(E45+F45=0,"-",E45+F45)</f>
        <v>85</v>
      </c>
      <c r="F44" s="220"/>
      <c r="G44" s="220">
        <f>IF(G45+H45=0,"-",G45+H45)</f>
        <v>3</v>
      </c>
      <c r="H44" s="220"/>
      <c r="I44" s="220">
        <f>IF(I45+J45=0,"-",I45+J45)</f>
        <v>24</v>
      </c>
      <c r="J44" s="220"/>
      <c r="K44" s="220">
        <f>IF(K45+L45=0,"-",K45+L45)</f>
        <v>34</v>
      </c>
      <c r="L44" s="220"/>
      <c r="M44" s="220">
        <f>IF(M45+N45=0,"-",M45+N45)</f>
        <v>54</v>
      </c>
      <c r="N44" s="220"/>
      <c r="O44" s="220">
        <f>IF(O45+P45=0,"-",O45+P45)</f>
        <v>6</v>
      </c>
      <c r="P44" s="220"/>
    </row>
    <row r="45" spans="1:16" ht="17.25" customHeight="1">
      <c r="A45" s="13" t="s">
        <v>55</v>
      </c>
      <c r="B45" s="11">
        <v>109</v>
      </c>
      <c r="C45" s="11">
        <v>97</v>
      </c>
      <c r="D45" s="219"/>
      <c r="E45" s="11">
        <v>52</v>
      </c>
      <c r="F45" s="11">
        <v>33</v>
      </c>
      <c r="G45" s="11">
        <v>0</v>
      </c>
      <c r="H45" s="11">
        <v>3</v>
      </c>
      <c r="I45" s="11">
        <v>5</v>
      </c>
      <c r="J45" s="11">
        <v>19</v>
      </c>
      <c r="K45" s="11">
        <v>20</v>
      </c>
      <c r="L45" s="11">
        <v>14</v>
      </c>
      <c r="M45" s="11">
        <v>28</v>
      </c>
      <c r="N45" s="11">
        <v>26</v>
      </c>
      <c r="O45" s="11">
        <v>4</v>
      </c>
      <c r="P45" s="11">
        <v>2</v>
      </c>
    </row>
    <row r="46" spans="1:16" ht="17.25" customHeight="1">
      <c r="A46" s="10" t="s">
        <v>58</v>
      </c>
      <c r="B46" s="217">
        <f>B47+C47</f>
        <v>0</v>
      </c>
      <c r="C46" s="217"/>
      <c r="D46" s="218">
        <f>B46/$B$8</f>
        <v>0</v>
      </c>
      <c r="E46" s="220" t="str">
        <f>IF(E47+F47=0,"-",E47+F47)</f>
        <v>-</v>
      </c>
      <c r="F46" s="220"/>
      <c r="G46" s="220" t="str">
        <f>IF(G47+H47=0,"-",G47+H47)</f>
        <v>-</v>
      </c>
      <c r="H46" s="220"/>
      <c r="I46" s="220" t="str">
        <f>IF(I47+J47=0,"-",I47+J47)</f>
        <v>-</v>
      </c>
      <c r="J46" s="220"/>
      <c r="K46" s="220" t="str">
        <f>IF(K47+L47=0,"-",K47+L47)</f>
        <v>-</v>
      </c>
      <c r="L46" s="220"/>
      <c r="M46" s="220" t="str">
        <f>IF(M47+N47=0,"-",M47+N47)</f>
        <v>-</v>
      </c>
      <c r="N46" s="220"/>
      <c r="O46" s="220" t="str">
        <f>IF(O47+P47=0,"-",O47+P47)</f>
        <v>-</v>
      </c>
      <c r="P46" s="220"/>
    </row>
    <row r="47" spans="1:16" ht="17.25" customHeight="1">
      <c r="A47" s="13" t="s">
        <v>59</v>
      </c>
      <c r="B47" s="11">
        <v>0</v>
      </c>
      <c r="C47" s="11">
        <v>0</v>
      </c>
      <c r="D47" s="219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17">
        <f>B49+C49</f>
        <v>77</v>
      </c>
      <c r="C48" s="217"/>
      <c r="D48" s="218">
        <f>B48/$B$8</f>
        <v>3.3530743772861873E-3</v>
      </c>
      <c r="E48" s="220" t="str">
        <f>IF(E49+F49=0,"-",E49+F49)</f>
        <v>-</v>
      </c>
      <c r="F48" s="220"/>
      <c r="G48" s="220">
        <f>IF(G49+H49=0,"-",G49+H49)</f>
        <v>22</v>
      </c>
      <c r="H48" s="220"/>
      <c r="I48" s="220" t="str">
        <f>IF(I49+J49=0,"-",I49+J49)</f>
        <v>-</v>
      </c>
      <c r="J48" s="220"/>
      <c r="K48" s="220">
        <f>IF(K49+L49=0,"-",K49+L49)</f>
        <v>28</v>
      </c>
      <c r="L48" s="220"/>
      <c r="M48" s="220">
        <f>IF(M49+N49=0,"-",M49+N49)</f>
        <v>22</v>
      </c>
      <c r="N48" s="220"/>
      <c r="O48" s="220">
        <f>IF(O49+P49=0,"-",O49+P49)</f>
        <v>5</v>
      </c>
      <c r="P48" s="220"/>
    </row>
    <row r="49" spans="1:16" ht="17.25" customHeight="1">
      <c r="A49" s="13" t="s">
        <v>61</v>
      </c>
      <c r="B49" s="11">
        <v>48</v>
      </c>
      <c r="C49" s="11">
        <v>29</v>
      </c>
      <c r="D49" s="219"/>
      <c r="E49" s="11">
        <v>0</v>
      </c>
      <c r="F49" s="11">
        <v>0</v>
      </c>
      <c r="G49" s="11">
        <v>10</v>
      </c>
      <c r="H49" s="11">
        <v>12</v>
      </c>
      <c r="I49" s="11">
        <v>0</v>
      </c>
      <c r="J49" s="11">
        <v>0</v>
      </c>
      <c r="K49" s="11">
        <v>20</v>
      </c>
      <c r="L49" s="11">
        <v>8</v>
      </c>
      <c r="M49" s="11">
        <v>16</v>
      </c>
      <c r="N49" s="11">
        <v>6</v>
      </c>
      <c r="O49" s="11">
        <v>2</v>
      </c>
      <c r="P49" s="11">
        <v>3</v>
      </c>
    </row>
    <row r="50" spans="1:16" ht="17.25" customHeight="1">
      <c r="A50" s="15" t="s">
        <v>62</v>
      </c>
      <c r="B50" s="217">
        <f>B51+C51</f>
        <v>281</v>
      </c>
      <c r="C50" s="217"/>
      <c r="D50" s="218">
        <f>B50/$B$8</f>
        <v>1.223654415607037E-2</v>
      </c>
      <c r="E50" s="220">
        <f>IF(E51+F51=0,"-",E51+F51)</f>
        <v>213</v>
      </c>
      <c r="F50" s="220"/>
      <c r="G50" s="220" t="str">
        <f>IF(G51+H51=0,"-",G51+H51)</f>
        <v>-</v>
      </c>
      <c r="H50" s="220"/>
      <c r="I50" s="220">
        <f>IF(I51+J51=0,"-",I51+J51)</f>
        <v>68</v>
      </c>
      <c r="J50" s="220"/>
      <c r="K50" s="220" t="str">
        <f>IF(K51+L51=0,"-",K51+L51)</f>
        <v>-</v>
      </c>
      <c r="L50" s="220"/>
      <c r="M50" s="220" t="str">
        <f>IF(M51+N51=0,"-",M51+N51)</f>
        <v>-</v>
      </c>
      <c r="N50" s="220"/>
      <c r="O50" s="220" t="str">
        <f>IF(O51+P51=0,"-",O51+P51)</f>
        <v>-</v>
      </c>
      <c r="P50" s="220"/>
    </row>
    <row r="51" spans="1:16" ht="25.15" customHeight="1">
      <c r="A51" s="13" t="s">
        <v>63</v>
      </c>
      <c r="B51" s="11">
        <v>141</v>
      </c>
      <c r="C51" s="11">
        <v>140</v>
      </c>
      <c r="D51" s="219"/>
      <c r="E51" s="11">
        <v>123</v>
      </c>
      <c r="F51" s="11">
        <v>90</v>
      </c>
      <c r="G51" s="11">
        <v>0</v>
      </c>
      <c r="H51" s="11">
        <v>0</v>
      </c>
      <c r="I51" s="11">
        <v>18</v>
      </c>
      <c r="J51" s="11">
        <v>50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</row>
    <row r="52" spans="1:16" ht="17.25" customHeight="1">
      <c r="A52" s="15" t="s">
        <v>56</v>
      </c>
      <c r="B52" s="217">
        <f>B53+C53</f>
        <v>12</v>
      </c>
      <c r="C52" s="217"/>
      <c r="D52" s="218">
        <f>B52/$B$8</f>
        <v>5.2255704581083439E-4</v>
      </c>
      <c r="E52" s="220" t="str">
        <f>IF(E53+F53=0,"-",E53+F53)</f>
        <v>-</v>
      </c>
      <c r="F52" s="220"/>
      <c r="G52" s="220" t="str">
        <f>IF(G53+H53=0,"-",G53+H53)</f>
        <v>-</v>
      </c>
      <c r="H52" s="220"/>
      <c r="I52" s="220" t="str">
        <f>IF(I53+J53=0,"-",I53+J53)</f>
        <v>-</v>
      </c>
      <c r="J52" s="220"/>
      <c r="K52" s="220" t="str">
        <f>IF(K53+L53=0,"-",K53+L53)</f>
        <v>-</v>
      </c>
      <c r="L52" s="220"/>
      <c r="M52" s="220" t="str">
        <f>IF(M53+N53=0,"-",M53+N53)</f>
        <v>-</v>
      </c>
      <c r="N52" s="220"/>
      <c r="O52" s="220">
        <f>IF(O53+P53=0,"-",O53+P53)</f>
        <v>12</v>
      </c>
      <c r="P52" s="220"/>
    </row>
    <row r="53" spans="1:16" ht="17.25" customHeight="1">
      <c r="A53" s="14" t="s">
        <v>57</v>
      </c>
      <c r="B53" s="11">
        <v>8</v>
      </c>
      <c r="C53" s="11">
        <v>4</v>
      </c>
      <c r="D53" s="219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8</v>
      </c>
      <c r="P53" s="11">
        <v>4</v>
      </c>
    </row>
    <row r="54" spans="1:16" ht="16.149999999999999" customHeight="1">
      <c r="A54" s="15" t="s">
        <v>64</v>
      </c>
      <c r="B54" s="217">
        <f>B55+C55</f>
        <v>352</v>
      </c>
      <c r="C54" s="217"/>
      <c r="D54" s="218">
        <f>B54/$B$8</f>
        <v>1.5328340010451141E-2</v>
      </c>
      <c r="E54" s="220">
        <f>IF(E55+F55=0,"-",E55+F55)</f>
        <v>79</v>
      </c>
      <c r="F54" s="220"/>
      <c r="G54" s="220">
        <f>IF(G55+H55=0,"-",G55+H55)</f>
        <v>78</v>
      </c>
      <c r="H54" s="220"/>
      <c r="I54" s="220">
        <f>IF(I55+J55=0,"-",I55+J55)</f>
        <v>51</v>
      </c>
      <c r="J54" s="220"/>
      <c r="K54" s="220">
        <f>IF(K55+L55=0,"-",K55+L55)</f>
        <v>68</v>
      </c>
      <c r="L54" s="220"/>
      <c r="M54" s="220">
        <f>IF(M55+N55=0,"-",M55+N55)</f>
        <v>8</v>
      </c>
      <c r="N54" s="220"/>
      <c r="O54" s="220">
        <f>IF(O55+P55=0,"-",O55+P55)</f>
        <v>68</v>
      </c>
      <c r="P54" s="220"/>
    </row>
    <row r="55" spans="1:16" ht="16.149999999999999" customHeight="1">
      <c r="A55" s="14" t="s">
        <v>65</v>
      </c>
      <c r="B55" s="11">
        <v>223</v>
      </c>
      <c r="C55" s="11">
        <v>129</v>
      </c>
      <c r="D55" s="219"/>
      <c r="E55" s="11">
        <v>55</v>
      </c>
      <c r="F55" s="11">
        <v>24</v>
      </c>
      <c r="G55" s="11">
        <v>36</v>
      </c>
      <c r="H55" s="11">
        <v>42</v>
      </c>
      <c r="I55" s="11">
        <v>28</v>
      </c>
      <c r="J55" s="11">
        <v>23</v>
      </c>
      <c r="K55" s="11">
        <v>61</v>
      </c>
      <c r="L55" s="11">
        <v>7</v>
      </c>
      <c r="M55" s="11">
        <v>5</v>
      </c>
      <c r="N55" s="11">
        <v>3</v>
      </c>
      <c r="O55" s="11">
        <v>38</v>
      </c>
      <c r="P55" s="11">
        <v>30</v>
      </c>
    </row>
    <row r="56" spans="1:16" ht="16.149999999999999" customHeight="1">
      <c r="A56" s="10" t="s">
        <v>66</v>
      </c>
      <c r="B56" s="217">
        <f>B57+C57</f>
        <v>21</v>
      </c>
      <c r="C56" s="217"/>
      <c r="D56" s="218">
        <f>B56/$B$8</f>
        <v>9.1447483016896013E-4</v>
      </c>
      <c r="E56" s="220">
        <f>IF(E57+F57=0,"-",E57+F57)</f>
        <v>18</v>
      </c>
      <c r="F56" s="220"/>
      <c r="G56" s="220" t="str">
        <f>IF(G57+H57=0,"-",G57+H57)</f>
        <v>-</v>
      </c>
      <c r="H56" s="220"/>
      <c r="I56" s="220" t="str">
        <f>IF(I57+J57=0,"-",I57+J57)</f>
        <v>-</v>
      </c>
      <c r="J56" s="220"/>
      <c r="K56" s="220" t="str">
        <f>IF(K57+L57=0,"-",K57+L57)</f>
        <v>-</v>
      </c>
      <c r="L56" s="220"/>
      <c r="M56" s="220" t="str">
        <f>IF(M57+N57=0,"-",M57+N57)</f>
        <v>-</v>
      </c>
      <c r="N56" s="220"/>
      <c r="O56" s="220">
        <f>IF(O57+P57=0,"-",O57+P57)</f>
        <v>3</v>
      </c>
      <c r="P56" s="220"/>
    </row>
    <row r="57" spans="1:16" ht="16.149999999999999" customHeight="1">
      <c r="A57" s="13" t="s">
        <v>67</v>
      </c>
      <c r="B57" s="11">
        <v>21</v>
      </c>
      <c r="C57" s="11">
        <v>0</v>
      </c>
      <c r="D57" s="219"/>
      <c r="E57" s="11">
        <v>18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6.149999999999999" customHeight="1">
      <c r="A58" s="15" t="s">
        <v>68</v>
      </c>
      <c r="B58" s="217">
        <f>B59+C59</f>
        <v>52</v>
      </c>
      <c r="C58" s="217"/>
      <c r="D58" s="218">
        <f>B58/$B$8</f>
        <v>2.2644138651802823E-3</v>
      </c>
      <c r="E58" s="220" t="str">
        <f>IF(E59+F59=0,"-",E59+F59)</f>
        <v>-</v>
      </c>
      <c r="F58" s="220"/>
      <c r="G58" s="220" t="str">
        <f>IF(G59+H59=0,"-",G59+H59)</f>
        <v>-</v>
      </c>
      <c r="H58" s="220"/>
      <c r="I58" s="220" t="str">
        <f>IF(I59+J59=0,"-",I59+J59)</f>
        <v>-</v>
      </c>
      <c r="J58" s="220"/>
      <c r="K58" s="220">
        <f>IF(K59+L59=0,"-",K59+L59)</f>
        <v>16</v>
      </c>
      <c r="L58" s="220"/>
      <c r="M58" s="220">
        <f>IF(M59+N59=0,"-",M59+N59)</f>
        <v>15</v>
      </c>
      <c r="N58" s="220"/>
      <c r="O58" s="220">
        <f>IF(O59+P59=0,"-",O59+P59)</f>
        <v>21</v>
      </c>
      <c r="P58" s="220"/>
    </row>
    <row r="59" spans="1:16" ht="16.149999999999999" customHeight="1">
      <c r="A59" s="14" t="s">
        <v>69</v>
      </c>
      <c r="B59" s="11">
        <v>30</v>
      </c>
      <c r="C59" s="11">
        <v>22</v>
      </c>
      <c r="D59" s="219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7</v>
      </c>
      <c r="L59" s="11">
        <v>9</v>
      </c>
      <c r="M59" s="11">
        <v>11</v>
      </c>
      <c r="N59" s="11">
        <v>4</v>
      </c>
      <c r="O59" s="11">
        <v>12</v>
      </c>
      <c r="P59" s="11">
        <v>9</v>
      </c>
    </row>
    <row r="60" spans="1:16" ht="16.149999999999999" customHeight="1">
      <c r="A60" s="10" t="s">
        <v>70</v>
      </c>
      <c r="B60" s="217">
        <f>B61+C61</f>
        <v>154</v>
      </c>
      <c r="C60" s="217"/>
      <c r="D60" s="218">
        <f>B60/$B$8</f>
        <v>6.7061487545723745E-3</v>
      </c>
      <c r="E60" s="220">
        <f>IF(E61+F61=0,"-",E61+F61)</f>
        <v>84</v>
      </c>
      <c r="F60" s="220"/>
      <c r="G60" s="220" t="str">
        <f>IF(G61+H61=0,"-",G61+H61)</f>
        <v>-</v>
      </c>
      <c r="H60" s="220"/>
      <c r="I60" s="220" t="str">
        <f>IF(I61+J61=0,"-",I61+J61)</f>
        <v>-</v>
      </c>
      <c r="J60" s="220"/>
      <c r="K60" s="220" t="str">
        <f>IF(K61+L61=0,"-",K61+L61)</f>
        <v>-</v>
      </c>
      <c r="L60" s="220"/>
      <c r="M60" s="220" t="str">
        <f>IF(M61+N61=0,"-",M61+N61)</f>
        <v>-</v>
      </c>
      <c r="N60" s="220"/>
      <c r="O60" s="220">
        <f>IF(O61+P61=0,"-",O61+P61)</f>
        <v>70</v>
      </c>
      <c r="P60" s="220"/>
    </row>
    <row r="61" spans="1:16" ht="16.149999999999999" customHeight="1">
      <c r="A61" s="13" t="s">
        <v>71</v>
      </c>
      <c r="B61" s="11">
        <v>104</v>
      </c>
      <c r="C61" s="11">
        <v>50</v>
      </c>
      <c r="D61" s="219"/>
      <c r="E61" s="11">
        <v>56</v>
      </c>
      <c r="F61" s="11">
        <v>28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48</v>
      </c>
      <c r="P61" s="11">
        <v>22</v>
      </c>
    </row>
    <row r="62" spans="1:16" ht="16.149999999999999" customHeight="1">
      <c r="A62" s="15" t="s">
        <v>72</v>
      </c>
      <c r="B62" s="217">
        <f>B63+C63</f>
        <v>1</v>
      </c>
      <c r="C62" s="217"/>
      <c r="D62" s="218">
        <f>B62/$B$8</f>
        <v>4.3546420484236195E-5</v>
      </c>
      <c r="E62" s="220">
        <f>IF(E63+F63=0,"-",E63+F63)</f>
        <v>1</v>
      </c>
      <c r="F62" s="220"/>
      <c r="G62" s="220" t="str">
        <f>IF(G63+H63=0,"-",G63+H63)</f>
        <v>-</v>
      </c>
      <c r="H62" s="220"/>
      <c r="I62" s="220" t="str">
        <f>IF(I63+J63=0,"-",I63+J63)</f>
        <v>-</v>
      </c>
      <c r="J62" s="220"/>
      <c r="K62" s="220" t="str">
        <f>IF(K63+L63=0,"-",K63+L63)</f>
        <v>-</v>
      </c>
      <c r="L62" s="220"/>
      <c r="M62" s="220" t="str">
        <f>IF(M63+N63=0,"-",M63+N63)</f>
        <v>-</v>
      </c>
      <c r="N62" s="220"/>
      <c r="O62" s="220" t="str">
        <f>IF(O63+P63=0,"-",O63+P63)</f>
        <v>-</v>
      </c>
      <c r="P62" s="220"/>
    </row>
    <row r="63" spans="1:16" ht="16.149999999999999" customHeight="1">
      <c r="A63" s="14" t="s">
        <v>73</v>
      </c>
      <c r="B63" s="11">
        <v>1</v>
      </c>
      <c r="C63" s="11">
        <v>0</v>
      </c>
      <c r="D63" s="219"/>
      <c r="E63" s="11">
        <v>1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</row>
    <row r="64" spans="1:16" ht="16.149999999999999" customHeight="1">
      <c r="A64" s="10" t="s">
        <v>74</v>
      </c>
      <c r="B64" s="217">
        <f>B65+C65</f>
        <v>313</v>
      </c>
      <c r="C64" s="217"/>
      <c r="D64" s="218">
        <f>B64/$B$8</f>
        <v>1.363002961156593E-2</v>
      </c>
      <c r="E64" s="220">
        <f>IF(E65+F65=0,"-",E65+F65)</f>
        <v>313</v>
      </c>
      <c r="F64" s="220"/>
      <c r="G64" s="220" t="str">
        <f>IF(G65+H65=0,"-",G65+H65)</f>
        <v>-</v>
      </c>
      <c r="H64" s="220"/>
      <c r="I64" s="220" t="str">
        <f>IF(I65+J65=0,"-",I65+J65)</f>
        <v>-</v>
      </c>
      <c r="J64" s="220"/>
      <c r="K64" s="220" t="str">
        <f>IF(K65+L65=0,"-",K65+L65)</f>
        <v>-</v>
      </c>
      <c r="L64" s="220"/>
      <c r="M64" s="220" t="str">
        <f>IF(M65+N65=0,"-",M65+N65)</f>
        <v>-</v>
      </c>
      <c r="N64" s="220"/>
      <c r="O64" s="220" t="str">
        <f>IF(O65+P65=0,"-",O65+P65)</f>
        <v>-</v>
      </c>
      <c r="P64" s="220"/>
    </row>
    <row r="65" spans="1:256" ht="16.149999999999999" customHeight="1">
      <c r="A65" s="13" t="s">
        <v>75</v>
      </c>
      <c r="B65" s="11">
        <v>221</v>
      </c>
      <c r="C65" s="11">
        <v>92</v>
      </c>
      <c r="D65" s="219"/>
      <c r="E65" s="11">
        <v>221</v>
      </c>
      <c r="F65" s="11">
        <v>92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</row>
    <row r="66" spans="1:256" ht="16.149999999999999" customHeight="1">
      <c r="A66" s="10" t="s">
        <v>101</v>
      </c>
      <c r="B66" s="217">
        <f>B67+C67</f>
        <v>573</v>
      </c>
      <c r="C66" s="217"/>
      <c r="D66" s="218">
        <f>B66/$B$8</f>
        <v>2.4952098937467339E-2</v>
      </c>
      <c r="E66" s="220">
        <f>IF(E67+F67=0,"-",E67+F67)</f>
        <v>137</v>
      </c>
      <c r="F66" s="220"/>
      <c r="G66" s="220">
        <f>IF(G67+H67=0,"-",G67+H67)</f>
        <v>58</v>
      </c>
      <c r="H66" s="220"/>
      <c r="I66" s="220">
        <f>IF(I67+J67=0,"-",I67+J67)</f>
        <v>70</v>
      </c>
      <c r="J66" s="220"/>
      <c r="K66" s="220">
        <f>IF(K67+L67=0,"-",K67+L67)</f>
        <v>290</v>
      </c>
      <c r="L66" s="220"/>
      <c r="M66" s="220" t="str">
        <f>IF(M67+N67=0,"-",M67+N67)</f>
        <v>-</v>
      </c>
      <c r="N66" s="220"/>
      <c r="O66" s="220">
        <f>IF(O67+P67=0,"-",O67+P67)</f>
        <v>18</v>
      </c>
      <c r="P66" s="220"/>
    </row>
    <row r="67" spans="1:256" ht="19.5" customHeight="1">
      <c r="A67" s="13" t="s">
        <v>102</v>
      </c>
      <c r="B67" s="11">
        <v>249</v>
      </c>
      <c r="C67" s="11">
        <v>324</v>
      </c>
      <c r="D67" s="219"/>
      <c r="E67" s="11">
        <v>78</v>
      </c>
      <c r="F67" s="11">
        <v>59</v>
      </c>
      <c r="G67" s="11">
        <v>29</v>
      </c>
      <c r="H67" s="11">
        <v>29</v>
      </c>
      <c r="I67" s="11">
        <v>32</v>
      </c>
      <c r="J67" s="11">
        <v>38</v>
      </c>
      <c r="K67" s="11">
        <v>100</v>
      </c>
      <c r="L67" s="11">
        <v>190</v>
      </c>
      <c r="M67" s="11">
        <v>0</v>
      </c>
      <c r="N67" s="11">
        <v>0</v>
      </c>
      <c r="O67" s="11">
        <v>10</v>
      </c>
      <c r="P67" s="11">
        <v>8</v>
      </c>
    </row>
    <row r="68" spans="1:256" s="18" customFormat="1">
      <c r="A68" s="17" t="s">
        <v>327</v>
      </c>
      <c r="B68" s="17"/>
      <c r="C68" s="17"/>
      <c r="D68" s="17"/>
      <c r="E68" s="17"/>
      <c r="F68" s="17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18" customFormat="1">
      <c r="A69" s="17" t="s">
        <v>328</v>
      </c>
      <c r="B69" s="17"/>
      <c r="C69" s="17"/>
      <c r="D69" s="17"/>
      <c r="E69" s="17"/>
      <c r="F69" s="17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</sheetData>
  <mergeCells count="256">
    <mergeCell ref="M64:N64"/>
    <mergeCell ref="B66:C66"/>
    <mergeCell ref="D66:D67"/>
    <mergeCell ref="E66:F66"/>
    <mergeCell ref="G66:H66"/>
    <mergeCell ref="I66:J66"/>
    <mergeCell ref="K66:L66"/>
    <mergeCell ref="M66:N66"/>
    <mergeCell ref="B64:C64"/>
    <mergeCell ref="D64:D65"/>
    <mergeCell ref="I64:J64"/>
    <mergeCell ref="K64:L64"/>
    <mergeCell ref="E64:F64"/>
    <mergeCell ref="G64:H64"/>
    <mergeCell ref="M60:N60"/>
    <mergeCell ref="B62:C62"/>
    <mergeCell ref="D62:D63"/>
    <mergeCell ref="E62:F62"/>
    <mergeCell ref="G62:H62"/>
    <mergeCell ref="I62:J62"/>
    <mergeCell ref="K62:L62"/>
    <mergeCell ref="M62:N62"/>
    <mergeCell ref="B60:C60"/>
    <mergeCell ref="D60:D61"/>
    <mergeCell ref="I60:J60"/>
    <mergeCell ref="K60:L60"/>
    <mergeCell ref="E60:F60"/>
    <mergeCell ref="G60:H60"/>
    <mergeCell ref="K58:L58"/>
    <mergeCell ref="M58:N58"/>
    <mergeCell ref="B56:C56"/>
    <mergeCell ref="D56:D57"/>
    <mergeCell ref="E56:F56"/>
    <mergeCell ref="G56:H56"/>
    <mergeCell ref="B52:C52"/>
    <mergeCell ref="D52:D53"/>
    <mergeCell ref="I56:J56"/>
    <mergeCell ref="K56:L56"/>
    <mergeCell ref="M56:N56"/>
    <mergeCell ref="B58:C58"/>
    <mergeCell ref="D58:D59"/>
    <mergeCell ref="E58:F58"/>
    <mergeCell ref="G58:H58"/>
    <mergeCell ref="I58:J58"/>
    <mergeCell ref="B54:C54"/>
    <mergeCell ref="D54:D55"/>
    <mergeCell ref="E54:F54"/>
    <mergeCell ref="G54:H54"/>
    <mergeCell ref="I54:J54"/>
    <mergeCell ref="K54:L54"/>
    <mergeCell ref="M54:N54"/>
    <mergeCell ref="M52:N52"/>
    <mergeCell ref="M48:N48"/>
    <mergeCell ref="B50:C50"/>
    <mergeCell ref="E50:F50"/>
    <mergeCell ref="G50:H50"/>
    <mergeCell ref="K50:L50"/>
    <mergeCell ref="M50:N50"/>
    <mergeCell ref="K48:L48"/>
    <mergeCell ref="K46:L46"/>
    <mergeCell ref="M46:N46"/>
    <mergeCell ref="B46:C46"/>
    <mergeCell ref="D46:D47"/>
    <mergeCell ref="I46:J46"/>
    <mergeCell ref="K42:L42"/>
    <mergeCell ref="M38:N38"/>
    <mergeCell ref="K40:L40"/>
    <mergeCell ref="M40:N40"/>
    <mergeCell ref="G38:H38"/>
    <mergeCell ref="M42:N42"/>
    <mergeCell ref="I38:J38"/>
    <mergeCell ref="I42:J42"/>
    <mergeCell ref="M36:N36"/>
    <mergeCell ref="G32:H32"/>
    <mergeCell ref="E22:F22"/>
    <mergeCell ref="G22:H22"/>
    <mergeCell ref="B40:C40"/>
    <mergeCell ref="E40:F40"/>
    <mergeCell ref="G40:H40"/>
    <mergeCell ref="I40:J40"/>
    <mergeCell ref="B38:C38"/>
    <mergeCell ref="E38:F38"/>
    <mergeCell ref="E36:F36"/>
    <mergeCell ref="G36:H36"/>
    <mergeCell ref="M22:N22"/>
    <mergeCell ref="K18:L18"/>
    <mergeCell ref="M18:N18"/>
    <mergeCell ref="I20:J20"/>
    <mergeCell ref="K20:L20"/>
    <mergeCell ref="K30:L30"/>
    <mergeCell ref="M30:N30"/>
    <mergeCell ref="I28:J28"/>
    <mergeCell ref="M34:N34"/>
    <mergeCell ref="E18:F18"/>
    <mergeCell ref="G18:H18"/>
    <mergeCell ref="I18:J18"/>
    <mergeCell ref="M12:N12"/>
    <mergeCell ref="E10:F10"/>
    <mergeCell ref="E8:F8"/>
    <mergeCell ref="M14:N14"/>
    <mergeCell ref="M16:N16"/>
    <mergeCell ref="M10:N10"/>
    <mergeCell ref="M8:N8"/>
    <mergeCell ref="K14:L14"/>
    <mergeCell ref="G12:H12"/>
    <mergeCell ref="E12:F12"/>
    <mergeCell ref="E14:F14"/>
    <mergeCell ref="E16:F16"/>
    <mergeCell ref="B44:C44"/>
    <mergeCell ref="E42:F42"/>
    <mergeCell ref="G42:H42"/>
    <mergeCell ref="I50:J50"/>
    <mergeCell ref="B48:C48"/>
    <mergeCell ref="D50:D51"/>
    <mergeCell ref="D48:D49"/>
    <mergeCell ref="E48:F48"/>
    <mergeCell ref="G48:H48"/>
    <mergeCell ref="I48:J48"/>
    <mergeCell ref="D44:D45"/>
    <mergeCell ref="E44:F44"/>
    <mergeCell ref="G44:H44"/>
    <mergeCell ref="I44:J44"/>
    <mergeCell ref="E46:F46"/>
    <mergeCell ref="G46:H46"/>
    <mergeCell ref="B42:C42"/>
    <mergeCell ref="D42:D43"/>
    <mergeCell ref="B36:C36"/>
    <mergeCell ref="B34:C34"/>
    <mergeCell ref="D34:D35"/>
    <mergeCell ref="D28:D29"/>
    <mergeCell ref="B28:C28"/>
    <mergeCell ref="B32:C32"/>
    <mergeCell ref="D22:D23"/>
    <mergeCell ref="B20:C20"/>
    <mergeCell ref="D14:D15"/>
    <mergeCell ref="D16:D17"/>
    <mergeCell ref="B30:C30"/>
    <mergeCell ref="D32:D33"/>
    <mergeCell ref="B14:C14"/>
    <mergeCell ref="B16:C16"/>
    <mergeCell ref="D18:D19"/>
    <mergeCell ref="B18:C18"/>
    <mergeCell ref="B26:C26"/>
    <mergeCell ref="E26:F26"/>
    <mergeCell ref="D26:D27"/>
    <mergeCell ref="K12:L12"/>
    <mergeCell ref="K10:L10"/>
    <mergeCell ref="G20:H20"/>
    <mergeCell ref="I16:J16"/>
    <mergeCell ref="K16:L16"/>
    <mergeCell ref="I14:J14"/>
    <mergeCell ref="G10:H10"/>
    <mergeCell ref="B24:C24"/>
    <mergeCell ref="B22:C22"/>
    <mergeCell ref="D20:D21"/>
    <mergeCell ref="I12:J12"/>
    <mergeCell ref="G24:H24"/>
    <mergeCell ref="I24:J24"/>
    <mergeCell ref="D24:D25"/>
    <mergeCell ref="B10:C10"/>
    <mergeCell ref="B12:C12"/>
    <mergeCell ref="D10:D11"/>
    <mergeCell ref="D12:D13"/>
    <mergeCell ref="I10:J10"/>
    <mergeCell ref="G14:H14"/>
    <mergeCell ref="G16:H16"/>
    <mergeCell ref="A1:N1"/>
    <mergeCell ref="A2:N2"/>
    <mergeCell ref="G8:H8"/>
    <mergeCell ref="I8:J8"/>
    <mergeCell ref="K8:L8"/>
    <mergeCell ref="E5:F5"/>
    <mergeCell ref="M5:N5"/>
    <mergeCell ref="K5:L5"/>
    <mergeCell ref="I5:J5"/>
    <mergeCell ref="G5:H5"/>
    <mergeCell ref="A5:A6"/>
    <mergeCell ref="D8:D9"/>
    <mergeCell ref="B5:D5"/>
    <mergeCell ref="B8:C8"/>
    <mergeCell ref="M3:N3"/>
    <mergeCell ref="M4:N4"/>
    <mergeCell ref="B3:K3"/>
    <mergeCell ref="B4:K4"/>
    <mergeCell ref="E52:F52"/>
    <mergeCell ref="G52:H52"/>
    <mergeCell ref="I52:J52"/>
    <mergeCell ref="K52:L52"/>
    <mergeCell ref="M24:N24"/>
    <mergeCell ref="M28:N28"/>
    <mergeCell ref="I32:J32"/>
    <mergeCell ref="K32:L32"/>
    <mergeCell ref="M32:N32"/>
    <mergeCell ref="E24:F24"/>
    <mergeCell ref="I36:J36"/>
    <mergeCell ref="K36:L36"/>
    <mergeCell ref="K24:L24"/>
    <mergeCell ref="K34:L34"/>
    <mergeCell ref="K28:L28"/>
    <mergeCell ref="I26:J26"/>
    <mergeCell ref="G30:H30"/>
    <mergeCell ref="I30:J30"/>
    <mergeCell ref="G34:H34"/>
    <mergeCell ref="I34:J34"/>
    <mergeCell ref="G28:H28"/>
    <mergeCell ref="K44:L44"/>
    <mergeCell ref="M44:N44"/>
    <mergeCell ref="G26:H26"/>
    <mergeCell ref="O26:P26"/>
    <mergeCell ref="O28:P28"/>
    <mergeCell ref="O30:P30"/>
    <mergeCell ref="O18:P18"/>
    <mergeCell ref="O20:P20"/>
    <mergeCell ref="O22:P22"/>
    <mergeCell ref="D38:D39"/>
    <mergeCell ref="D40:D41"/>
    <mergeCell ref="D36:D37"/>
    <mergeCell ref="I22:J22"/>
    <mergeCell ref="K26:L26"/>
    <mergeCell ref="M26:N26"/>
    <mergeCell ref="K22:L22"/>
    <mergeCell ref="O32:P32"/>
    <mergeCell ref="O34:P34"/>
    <mergeCell ref="O36:P36"/>
    <mergeCell ref="E20:F20"/>
    <mergeCell ref="M20:N20"/>
    <mergeCell ref="K38:L38"/>
    <mergeCell ref="E34:F34"/>
    <mergeCell ref="E28:F28"/>
    <mergeCell ref="E32:F32"/>
    <mergeCell ref="E30:F30"/>
    <mergeCell ref="D30:D31"/>
    <mergeCell ref="O64:P64"/>
    <mergeCell ref="O66:P66"/>
    <mergeCell ref="O3:P3"/>
    <mergeCell ref="O4:P4"/>
    <mergeCell ref="O54:P54"/>
    <mergeCell ref="O56:P56"/>
    <mergeCell ref="O58:P58"/>
    <mergeCell ref="O60:P60"/>
    <mergeCell ref="O46:P46"/>
    <mergeCell ref="O24:P24"/>
    <mergeCell ref="O52:P52"/>
    <mergeCell ref="O38:P38"/>
    <mergeCell ref="O40:P40"/>
    <mergeCell ref="O42:P42"/>
    <mergeCell ref="O44:P44"/>
    <mergeCell ref="O62:P62"/>
    <mergeCell ref="O48:P48"/>
    <mergeCell ref="O50:P50"/>
    <mergeCell ref="O5:P5"/>
    <mergeCell ref="O8:P8"/>
    <mergeCell ref="O10:P10"/>
    <mergeCell ref="O12:P12"/>
    <mergeCell ref="O14:P14"/>
    <mergeCell ref="O16:P16"/>
  </mergeCells>
  <phoneticPr fontId="2" type="noConversion"/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72" orientation="landscape" horizontalDpi="180" verticalDpi="180" r:id="rId1"/>
  <headerFooter alignWithMargins="0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>
    <pageSetUpPr fitToPage="1"/>
  </sheetPr>
  <dimension ref="A1:IV69"/>
  <sheetViews>
    <sheetView workbookViewId="0">
      <selection activeCell="B3" sqref="B3:K3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193" t="s">
        <v>1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</row>
    <row r="2" spans="1:16" ht="19.5">
      <c r="A2" s="194" t="s">
        <v>2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</row>
    <row r="3" spans="1:16" ht="19.5">
      <c r="A3" s="2"/>
      <c r="B3" s="200" t="s">
        <v>360</v>
      </c>
      <c r="C3" s="200"/>
      <c r="D3" s="200"/>
      <c r="E3" s="200"/>
      <c r="F3" s="200"/>
      <c r="G3" s="200"/>
      <c r="H3" s="200"/>
      <c r="I3" s="200"/>
      <c r="J3" s="200"/>
      <c r="K3" s="200"/>
      <c r="L3" s="3"/>
      <c r="M3" s="201"/>
      <c r="N3" s="221"/>
      <c r="O3" s="201" t="s">
        <v>3</v>
      </c>
      <c r="P3" s="221"/>
    </row>
    <row r="4" spans="1:16">
      <c r="B4" s="203" t="s">
        <v>361</v>
      </c>
      <c r="C4" s="203"/>
      <c r="D4" s="203"/>
      <c r="E4" s="203"/>
      <c r="F4" s="203"/>
      <c r="G4" s="203"/>
      <c r="H4" s="203"/>
      <c r="I4" s="203"/>
      <c r="J4" s="203"/>
      <c r="K4" s="203"/>
      <c r="L4" s="4"/>
      <c r="M4" s="204"/>
      <c r="N4" s="222"/>
      <c r="O4" s="204" t="s">
        <v>85</v>
      </c>
      <c r="P4" s="222"/>
    </row>
    <row r="5" spans="1:16">
      <c r="A5" s="206" t="s">
        <v>0</v>
      </c>
      <c r="B5" s="223" t="s">
        <v>86</v>
      </c>
      <c r="C5" s="223"/>
      <c r="D5" s="223"/>
      <c r="E5" s="223" t="s">
        <v>87</v>
      </c>
      <c r="F5" s="223"/>
      <c r="G5" s="223" t="s">
        <v>88</v>
      </c>
      <c r="H5" s="223"/>
      <c r="I5" s="223" t="s">
        <v>89</v>
      </c>
      <c r="J5" s="223"/>
      <c r="K5" s="223" t="s">
        <v>90</v>
      </c>
      <c r="L5" s="223"/>
      <c r="M5" s="223" t="s">
        <v>78</v>
      </c>
      <c r="N5" s="223"/>
      <c r="O5" s="223" t="s">
        <v>91</v>
      </c>
      <c r="P5" s="223"/>
    </row>
    <row r="6" spans="1:16" ht="17.25" customHeight="1">
      <c r="A6" s="207"/>
      <c r="B6" s="5" t="s">
        <v>92</v>
      </c>
      <c r="C6" s="5" t="s">
        <v>93</v>
      </c>
      <c r="D6" s="6" t="s">
        <v>94</v>
      </c>
      <c r="E6" s="5" t="s">
        <v>92</v>
      </c>
      <c r="F6" s="5" t="s">
        <v>93</v>
      </c>
      <c r="G6" s="5" t="s">
        <v>92</v>
      </c>
      <c r="H6" s="5" t="s">
        <v>93</v>
      </c>
      <c r="I6" s="5" t="s">
        <v>92</v>
      </c>
      <c r="J6" s="5" t="s">
        <v>93</v>
      </c>
      <c r="K6" s="5" t="s">
        <v>92</v>
      </c>
      <c r="L6" s="5" t="s">
        <v>93</v>
      </c>
      <c r="M6" s="5" t="s">
        <v>92</v>
      </c>
      <c r="N6" s="5" t="s">
        <v>93</v>
      </c>
      <c r="O6" s="5" t="s">
        <v>92</v>
      </c>
      <c r="P6" s="5" t="s">
        <v>93</v>
      </c>
    </row>
    <row r="7" spans="1:16" ht="17.25" customHeight="1">
      <c r="A7" s="7" t="s">
        <v>95</v>
      </c>
      <c r="B7" s="8" t="s">
        <v>96</v>
      </c>
      <c r="C7" s="9" t="s">
        <v>97</v>
      </c>
      <c r="D7" s="9" t="s">
        <v>98</v>
      </c>
      <c r="E7" s="8" t="s">
        <v>96</v>
      </c>
      <c r="F7" s="9" t="s">
        <v>97</v>
      </c>
      <c r="G7" s="8" t="s">
        <v>96</v>
      </c>
      <c r="H7" s="9" t="s">
        <v>97</v>
      </c>
      <c r="I7" s="8" t="s">
        <v>96</v>
      </c>
      <c r="J7" s="9" t="s">
        <v>97</v>
      </c>
      <c r="K7" s="8" t="s">
        <v>96</v>
      </c>
      <c r="L7" s="9" t="s">
        <v>97</v>
      </c>
      <c r="M7" s="8" t="s">
        <v>96</v>
      </c>
      <c r="N7" s="9" t="s">
        <v>97</v>
      </c>
      <c r="O7" s="8" t="s">
        <v>96</v>
      </c>
      <c r="P7" s="9" t="s">
        <v>97</v>
      </c>
    </row>
    <row r="8" spans="1:16" ht="17.25" customHeight="1">
      <c r="A8" s="10" t="s">
        <v>99</v>
      </c>
      <c r="B8" s="217">
        <f>B9+C9</f>
        <v>22858</v>
      </c>
      <c r="C8" s="217"/>
      <c r="D8" s="218">
        <f>B8/$B$8</f>
        <v>1</v>
      </c>
      <c r="E8" s="220">
        <f>IF(E9+F9=0,"-",E9+F9)</f>
        <v>11418</v>
      </c>
      <c r="F8" s="220"/>
      <c r="G8" s="220">
        <f>IF(G9+H9=0,"-",G9+H9)</f>
        <v>4829</v>
      </c>
      <c r="H8" s="220"/>
      <c r="I8" s="220">
        <f>IF(I9+J9=0,"-",I9+J9)</f>
        <v>3919</v>
      </c>
      <c r="J8" s="220"/>
      <c r="K8" s="220">
        <f>IF(K9+L9=0,"-",K9+L9)</f>
        <v>1455</v>
      </c>
      <c r="L8" s="220"/>
      <c r="M8" s="220">
        <f>IF(M9+N9=0,"-",M9+N9)</f>
        <v>383</v>
      </c>
      <c r="N8" s="220"/>
      <c r="O8" s="220">
        <f>IF(O9+P9=0,"-",O9+P9)</f>
        <v>854</v>
      </c>
      <c r="P8" s="220"/>
    </row>
    <row r="9" spans="1:16" ht="17.25" customHeight="1">
      <c r="A9" s="12" t="s">
        <v>100</v>
      </c>
      <c r="B9" s="11">
        <v>14532</v>
      </c>
      <c r="C9" s="11">
        <v>8326</v>
      </c>
      <c r="D9" s="219"/>
      <c r="E9" s="11">
        <v>7621</v>
      </c>
      <c r="F9" s="11">
        <v>3797</v>
      </c>
      <c r="G9" s="11">
        <v>2915</v>
      </c>
      <c r="H9" s="11">
        <v>1914</v>
      </c>
      <c r="I9" s="11">
        <v>2484</v>
      </c>
      <c r="J9" s="11">
        <v>1435</v>
      </c>
      <c r="K9" s="11">
        <v>814</v>
      </c>
      <c r="L9" s="11">
        <v>641</v>
      </c>
      <c r="M9" s="11">
        <v>194</v>
      </c>
      <c r="N9" s="11">
        <v>189</v>
      </c>
      <c r="O9" s="11">
        <v>504</v>
      </c>
      <c r="P9" s="11">
        <v>350</v>
      </c>
    </row>
    <row r="10" spans="1:16" ht="17.25" customHeight="1">
      <c r="A10" s="10" t="s">
        <v>20</v>
      </c>
      <c r="B10" s="217">
        <f>B11+C11</f>
        <v>4</v>
      </c>
      <c r="C10" s="217"/>
      <c r="D10" s="218">
        <f>B10/$B$8</f>
        <v>1.7499343774608452E-4</v>
      </c>
      <c r="E10" s="220" t="str">
        <f>IF(E11+F11=0,"-",E11+F11)</f>
        <v>-</v>
      </c>
      <c r="F10" s="220"/>
      <c r="G10" s="220" t="str">
        <f>IF(G11+H11=0,"-",G11+H11)</f>
        <v>-</v>
      </c>
      <c r="H10" s="220"/>
      <c r="I10" s="220">
        <f>IF(I11+J11=0,"-",I11+J11)</f>
        <v>4</v>
      </c>
      <c r="J10" s="220"/>
      <c r="K10" s="220" t="str">
        <f>IF(K11+L11=0,"-",K11+L11)</f>
        <v>-</v>
      </c>
      <c r="L10" s="220"/>
      <c r="M10" s="220" t="str">
        <f>IF(M11+N11=0,"-",M11+N11)</f>
        <v>-</v>
      </c>
      <c r="N10" s="220"/>
      <c r="O10" s="220" t="str">
        <f>IF(O11+P11=0,"-",O11+P11)</f>
        <v>-</v>
      </c>
      <c r="P10" s="220"/>
    </row>
    <row r="11" spans="1:16" ht="17.25" customHeight="1">
      <c r="A11" s="13" t="s">
        <v>21</v>
      </c>
      <c r="B11" s="11">
        <v>2</v>
      </c>
      <c r="C11" s="11">
        <v>2</v>
      </c>
      <c r="D11" s="219"/>
      <c r="E11" s="11">
        <v>0</v>
      </c>
      <c r="F11" s="11">
        <v>0</v>
      </c>
      <c r="G11" s="11">
        <v>0</v>
      </c>
      <c r="H11" s="11">
        <v>0</v>
      </c>
      <c r="I11" s="11">
        <v>2</v>
      </c>
      <c r="J11" s="11">
        <v>2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</row>
    <row r="12" spans="1:16" ht="17.25" customHeight="1">
      <c r="A12" s="10" t="s">
        <v>22</v>
      </c>
      <c r="B12" s="217">
        <f>B13+C13</f>
        <v>65</v>
      </c>
      <c r="C12" s="217"/>
      <c r="D12" s="218">
        <f>B12/$B$8</f>
        <v>2.8436433633738734E-3</v>
      </c>
      <c r="E12" s="220" t="str">
        <f>IF(E13+F13=0,"-",E13+F13)</f>
        <v>-</v>
      </c>
      <c r="F12" s="220"/>
      <c r="G12" s="220" t="str">
        <f>IF(G13+H13=0,"-",G13+H13)</f>
        <v>-</v>
      </c>
      <c r="H12" s="220"/>
      <c r="I12" s="220" t="str">
        <f>IF(I13+J13=0,"-",I13+J13)</f>
        <v>-</v>
      </c>
      <c r="J12" s="220"/>
      <c r="K12" s="220">
        <f>IF(K13+L13=0,"-",K13+L13)</f>
        <v>65</v>
      </c>
      <c r="L12" s="220"/>
      <c r="M12" s="220" t="str">
        <f>IF(M13+N13=0,"-",M13+N13)</f>
        <v>-</v>
      </c>
      <c r="N12" s="220"/>
      <c r="O12" s="220" t="str">
        <f>IF(O13+P13=0,"-",O13+P13)</f>
        <v>-</v>
      </c>
      <c r="P12" s="220"/>
    </row>
    <row r="13" spans="1:16" ht="21.2" customHeight="1">
      <c r="A13" s="13" t="s">
        <v>23</v>
      </c>
      <c r="B13" s="11">
        <v>45</v>
      </c>
      <c r="C13" s="11">
        <v>20</v>
      </c>
      <c r="D13" s="219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45</v>
      </c>
      <c r="L13" s="11">
        <v>20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17">
        <f>B15+C15</f>
        <v>118</v>
      </c>
      <c r="C14" s="217"/>
      <c r="D14" s="218">
        <f>B14/$B$8</f>
        <v>5.1623064135094933E-3</v>
      </c>
      <c r="E14" s="220">
        <f>IF(E15+F15=0,"-",E15+F15)</f>
        <v>72</v>
      </c>
      <c r="F14" s="220"/>
      <c r="G14" s="220">
        <f>IF(G15+H15=0,"-",G15+H15)</f>
        <v>46</v>
      </c>
      <c r="H14" s="220"/>
      <c r="I14" s="220" t="str">
        <f>IF(I15+J15=0,"-",I15+J15)</f>
        <v>-</v>
      </c>
      <c r="J14" s="220"/>
      <c r="K14" s="220" t="str">
        <f>IF(K15+L15=0,"-",K15+L15)</f>
        <v>-</v>
      </c>
      <c r="L14" s="220"/>
      <c r="M14" s="220" t="str">
        <f>IF(M15+N15=0,"-",M15+N15)</f>
        <v>-</v>
      </c>
      <c r="N14" s="220"/>
      <c r="O14" s="220" t="str">
        <f>IF(O15+P15=0,"-",O15+P15)</f>
        <v>-</v>
      </c>
      <c r="P14" s="220"/>
    </row>
    <row r="15" spans="1:16" ht="17.25" customHeight="1">
      <c r="A15" s="13" t="s">
        <v>25</v>
      </c>
      <c r="B15" s="11">
        <v>19</v>
      </c>
      <c r="C15" s="11">
        <v>99</v>
      </c>
      <c r="D15" s="219"/>
      <c r="E15" s="11">
        <v>6</v>
      </c>
      <c r="F15" s="11">
        <v>66</v>
      </c>
      <c r="G15" s="11">
        <v>13</v>
      </c>
      <c r="H15" s="11">
        <v>33</v>
      </c>
      <c r="I15" s="11">
        <v>0</v>
      </c>
      <c r="J15" s="11">
        <v>0</v>
      </c>
      <c r="K15" s="11">
        <v>0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17">
        <f>B17+C17</f>
        <v>22</v>
      </c>
      <c r="C16" s="217"/>
      <c r="D16" s="218">
        <f>B16/$B$8</f>
        <v>9.6246390760346492E-4</v>
      </c>
      <c r="E16" s="220" t="str">
        <f>IF(E17+F17=0,"-",E17+F17)</f>
        <v>-</v>
      </c>
      <c r="F16" s="220"/>
      <c r="G16" s="220">
        <f>IF(G17+H17=0,"-",G17+H17)</f>
        <v>1</v>
      </c>
      <c r="H16" s="220"/>
      <c r="I16" s="220" t="str">
        <f>IF(I17+J17=0,"-",I17+J17)</f>
        <v>-</v>
      </c>
      <c r="J16" s="220"/>
      <c r="K16" s="220">
        <f>IF(K17+L17=0,"-",K17+L17)</f>
        <v>9</v>
      </c>
      <c r="L16" s="220"/>
      <c r="M16" s="220">
        <f>IF(M17+N17=0,"-",M17+N17)</f>
        <v>4</v>
      </c>
      <c r="N16" s="220"/>
      <c r="O16" s="220">
        <f>IF(O17+P17=0,"-",O17+P17)</f>
        <v>8</v>
      </c>
      <c r="P16" s="220"/>
    </row>
    <row r="17" spans="1:16" ht="17.25" customHeight="1">
      <c r="A17" s="14" t="s">
        <v>27</v>
      </c>
      <c r="B17" s="11">
        <v>7</v>
      </c>
      <c r="C17" s="11">
        <v>15</v>
      </c>
      <c r="D17" s="219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0</v>
      </c>
      <c r="N17" s="11">
        <v>4</v>
      </c>
      <c r="O17" s="11">
        <v>3</v>
      </c>
      <c r="P17" s="11">
        <v>5</v>
      </c>
    </row>
    <row r="18" spans="1:16" ht="17.25" customHeight="1">
      <c r="A18" s="10" t="s">
        <v>28</v>
      </c>
      <c r="B18" s="217">
        <f>B19+C19</f>
        <v>3</v>
      </c>
      <c r="C18" s="217"/>
      <c r="D18" s="218">
        <f>B18/$B$8</f>
        <v>1.3124507830956339E-4</v>
      </c>
      <c r="E18" s="220" t="str">
        <f>IF(E19+F19=0,"-",E19+F19)</f>
        <v>-</v>
      </c>
      <c r="F18" s="220"/>
      <c r="G18" s="220">
        <f>IF(G19+H19=0,"-",G19+H19)</f>
        <v>3</v>
      </c>
      <c r="H18" s="220"/>
      <c r="I18" s="220" t="str">
        <f>IF(I19+J19=0,"-",I19+J19)</f>
        <v>-</v>
      </c>
      <c r="J18" s="220"/>
      <c r="K18" s="220" t="str">
        <f>IF(K19+L19=0,"-",K19+L19)</f>
        <v>-</v>
      </c>
      <c r="L18" s="220"/>
      <c r="M18" s="220" t="str">
        <f>IF(M19+N19=0,"-",M19+N19)</f>
        <v>-</v>
      </c>
      <c r="N18" s="220"/>
      <c r="O18" s="220" t="str">
        <f>IF(O19+P19=0,"-",O19+P19)</f>
        <v>-</v>
      </c>
      <c r="P18" s="220"/>
    </row>
    <row r="19" spans="1:16" ht="17.25" customHeight="1">
      <c r="A19" s="13" t="s">
        <v>29</v>
      </c>
      <c r="B19" s="11">
        <v>1</v>
      </c>
      <c r="C19" s="11">
        <v>2</v>
      </c>
      <c r="D19" s="219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17">
        <f>B21+C21</f>
        <v>108</v>
      </c>
      <c r="C20" s="217"/>
      <c r="D20" s="218">
        <f>B20/$B$8</f>
        <v>4.724822819144282E-3</v>
      </c>
      <c r="E20" s="220">
        <f>IF(E21+F21=0,"-",E21+F21)</f>
        <v>3</v>
      </c>
      <c r="F20" s="220"/>
      <c r="G20" s="220" t="str">
        <f>IF(G21+H21=0,"-",G21+H21)</f>
        <v>-</v>
      </c>
      <c r="H20" s="220"/>
      <c r="I20" s="220" t="str">
        <f>IF(I21+J21=0,"-",I21+J21)</f>
        <v>-</v>
      </c>
      <c r="J20" s="220"/>
      <c r="K20" s="220">
        <f>IF(K21+L21=0,"-",K21+L21)</f>
        <v>105</v>
      </c>
      <c r="L20" s="220"/>
      <c r="M20" s="220" t="str">
        <f>IF(M21+N21=0,"-",M21+N21)</f>
        <v>-</v>
      </c>
      <c r="N20" s="220"/>
      <c r="O20" s="220" t="str">
        <f>IF(O21+P21=0,"-",O21+P21)</f>
        <v>-</v>
      </c>
      <c r="P20" s="220"/>
    </row>
    <row r="21" spans="1:16" ht="17.25" customHeight="1">
      <c r="A21" s="13" t="s">
        <v>31</v>
      </c>
      <c r="B21" s="11">
        <v>49</v>
      </c>
      <c r="C21" s="11">
        <v>59</v>
      </c>
      <c r="D21" s="219"/>
      <c r="E21" s="11">
        <v>0</v>
      </c>
      <c r="F21" s="11">
        <v>3</v>
      </c>
      <c r="G21" s="11">
        <v>0</v>
      </c>
      <c r="H21" s="11">
        <v>0</v>
      </c>
      <c r="I21" s="11">
        <v>0</v>
      </c>
      <c r="J21" s="11">
        <v>0</v>
      </c>
      <c r="K21" s="11">
        <v>49</v>
      </c>
      <c r="L21" s="11">
        <v>56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17">
        <f>B23+C23</f>
        <v>146</v>
      </c>
      <c r="C22" s="217"/>
      <c r="D22" s="218">
        <f>B22/$B$8</f>
        <v>6.3872604777320853E-3</v>
      </c>
      <c r="E22" s="220">
        <f>IF(E23+F23=0,"-",E23+F23)</f>
        <v>14</v>
      </c>
      <c r="F22" s="220"/>
      <c r="G22" s="220" t="str">
        <f>IF(G23+H23=0,"-",G23+H23)</f>
        <v>-</v>
      </c>
      <c r="H22" s="220"/>
      <c r="I22" s="220" t="str">
        <f>IF(I23+J23=0,"-",I23+J23)</f>
        <v>-</v>
      </c>
      <c r="J22" s="220"/>
      <c r="K22" s="220">
        <f>IF(K23+L23=0,"-",K23+L23)</f>
        <v>132</v>
      </c>
      <c r="L22" s="220"/>
      <c r="M22" s="220" t="str">
        <f>IF(M23+N23=0,"-",M23+N23)</f>
        <v>-</v>
      </c>
      <c r="N22" s="220"/>
      <c r="O22" s="220" t="str">
        <f>IF(O23+P23=0,"-",O23+P23)</f>
        <v>-</v>
      </c>
      <c r="P22" s="220"/>
    </row>
    <row r="23" spans="1:16" ht="17.25" customHeight="1">
      <c r="A23" s="14" t="s">
        <v>33</v>
      </c>
      <c r="B23" s="11">
        <v>99</v>
      </c>
      <c r="C23" s="11">
        <v>47</v>
      </c>
      <c r="D23" s="219"/>
      <c r="E23" s="11">
        <v>9</v>
      </c>
      <c r="F23" s="11">
        <v>5</v>
      </c>
      <c r="G23" s="11">
        <v>0</v>
      </c>
      <c r="H23" s="11">
        <v>0</v>
      </c>
      <c r="I23" s="11">
        <v>0</v>
      </c>
      <c r="J23" s="11">
        <v>0</v>
      </c>
      <c r="K23" s="11">
        <v>90</v>
      </c>
      <c r="L23" s="11">
        <v>42</v>
      </c>
      <c r="M23" s="11">
        <v>0</v>
      </c>
      <c r="N23" s="11">
        <v>0</v>
      </c>
      <c r="O23" s="11">
        <v>0</v>
      </c>
      <c r="P23" s="11">
        <v>0</v>
      </c>
    </row>
    <row r="24" spans="1:16" ht="17.25" customHeight="1">
      <c r="A24" s="16" t="s">
        <v>34</v>
      </c>
      <c r="B24" s="217">
        <f>B25+C25</f>
        <v>262</v>
      </c>
      <c r="C24" s="217"/>
      <c r="D24" s="218">
        <f>B24/$B$8</f>
        <v>1.1462070172368536E-2</v>
      </c>
      <c r="E24" s="220">
        <f>IF(E25+F25=0,"-",E25+F25)</f>
        <v>161</v>
      </c>
      <c r="F24" s="220"/>
      <c r="G24" s="220">
        <f>IF(G25+H25=0,"-",G25+H25)</f>
        <v>43</v>
      </c>
      <c r="H24" s="220"/>
      <c r="I24" s="220" t="str">
        <f>IF(I25+J25=0,"-",I25+J25)</f>
        <v>-</v>
      </c>
      <c r="J24" s="220"/>
      <c r="K24" s="220">
        <f>IF(K25+L25=0,"-",K25+L25)</f>
        <v>47</v>
      </c>
      <c r="L24" s="220"/>
      <c r="M24" s="220" t="str">
        <f>IF(M25+N25=0,"-",M25+N25)</f>
        <v>-</v>
      </c>
      <c r="N24" s="220"/>
      <c r="O24" s="220">
        <f>IF(O25+P25=0,"-",O25+P25)</f>
        <v>11</v>
      </c>
      <c r="P24" s="220"/>
    </row>
    <row r="25" spans="1:16" ht="17.25" customHeight="1">
      <c r="A25" s="13" t="s">
        <v>35</v>
      </c>
      <c r="B25" s="11">
        <v>201</v>
      </c>
      <c r="C25" s="11">
        <v>61</v>
      </c>
      <c r="D25" s="219"/>
      <c r="E25" s="11">
        <v>132</v>
      </c>
      <c r="F25" s="11">
        <v>29</v>
      </c>
      <c r="G25" s="11">
        <v>25</v>
      </c>
      <c r="H25" s="11">
        <v>18</v>
      </c>
      <c r="I25" s="11">
        <v>0</v>
      </c>
      <c r="J25" s="11">
        <v>0</v>
      </c>
      <c r="K25" s="11">
        <v>36</v>
      </c>
      <c r="L25" s="11">
        <v>11</v>
      </c>
      <c r="M25" s="11">
        <v>0</v>
      </c>
      <c r="N25" s="11">
        <v>0</v>
      </c>
      <c r="O25" s="11">
        <v>8</v>
      </c>
      <c r="P25" s="11">
        <v>3</v>
      </c>
    </row>
    <row r="26" spans="1:16" ht="17.25" customHeight="1">
      <c r="A26" s="15" t="s">
        <v>36</v>
      </c>
      <c r="B26" s="217">
        <f>B27+C27</f>
        <v>0</v>
      </c>
      <c r="C26" s="217"/>
      <c r="D26" s="218">
        <f>B26/$B$8</f>
        <v>0</v>
      </c>
      <c r="E26" s="220" t="str">
        <f>IF(E27+F27=0,"-",E27+F27)</f>
        <v>-</v>
      </c>
      <c r="F26" s="220"/>
      <c r="G26" s="220" t="str">
        <f>IF(G27+H27=0,"-",G27+H27)</f>
        <v>-</v>
      </c>
      <c r="H26" s="220"/>
      <c r="I26" s="220" t="str">
        <f>IF(I27+J27=0,"-",I27+J27)</f>
        <v>-</v>
      </c>
      <c r="J26" s="220"/>
      <c r="K26" s="220" t="str">
        <f>IF(K27+L27=0,"-",K27+L27)</f>
        <v>-</v>
      </c>
      <c r="L26" s="220"/>
      <c r="M26" s="220" t="str">
        <f>IF(M27+N27=0,"-",M27+N27)</f>
        <v>-</v>
      </c>
      <c r="N26" s="220"/>
      <c r="O26" s="220" t="str">
        <f>IF(O27+P27=0,"-",O27+P27)</f>
        <v>-</v>
      </c>
      <c r="P26" s="220"/>
    </row>
    <row r="27" spans="1:16" ht="21.2" customHeight="1">
      <c r="A27" s="14" t="s">
        <v>37</v>
      </c>
      <c r="B27" s="11">
        <v>0</v>
      </c>
      <c r="C27" s="11">
        <v>0</v>
      </c>
      <c r="D27" s="219"/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17">
        <f>B29+C29</f>
        <v>2</v>
      </c>
      <c r="C28" s="217"/>
      <c r="D28" s="218">
        <f>B28/$B$8</f>
        <v>8.7496718873042261E-5</v>
      </c>
      <c r="E28" s="220" t="str">
        <f>IF(E29+F29=0,"-",E29+F29)</f>
        <v>-</v>
      </c>
      <c r="F28" s="220"/>
      <c r="G28" s="220" t="str">
        <f>IF(G29+H29=0,"-",G29+H29)</f>
        <v>-</v>
      </c>
      <c r="H28" s="220"/>
      <c r="I28" s="220" t="str">
        <f>IF(I29+J29=0,"-",I29+J29)</f>
        <v>-</v>
      </c>
      <c r="J28" s="220"/>
      <c r="K28" s="220">
        <f>IF(K29+L29=0,"-",K29+L29)</f>
        <v>2</v>
      </c>
      <c r="L28" s="220"/>
      <c r="M28" s="220" t="str">
        <f>IF(M29+N29=0,"-",M29+N29)</f>
        <v>-</v>
      </c>
      <c r="N28" s="220"/>
      <c r="O28" s="220" t="str">
        <f>IF(O29+P29=0,"-",O29+P29)</f>
        <v>-</v>
      </c>
      <c r="P28" s="220"/>
    </row>
    <row r="29" spans="1:16" ht="17.25" customHeight="1">
      <c r="A29" s="13" t="s">
        <v>39</v>
      </c>
      <c r="B29" s="11">
        <v>0</v>
      </c>
      <c r="C29" s="11">
        <v>2</v>
      </c>
      <c r="D29" s="219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17">
        <f>B31+C31</f>
        <v>487</v>
      </c>
      <c r="C30" s="217"/>
      <c r="D30" s="218">
        <f>B30/$B$8</f>
        <v>2.1305451045585792E-2</v>
      </c>
      <c r="E30" s="220">
        <f>IF(E31+F31=0,"-",E31+F31)</f>
        <v>59</v>
      </c>
      <c r="F30" s="220"/>
      <c r="G30" s="220">
        <f>IF(G31+H31=0,"-",G31+H31)</f>
        <v>78</v>
      </c>
      <c r="H30" s="220"/>
      <c r="I30" s="220" t="str">
        <f>IF(I31+J31=0,"-",I31+J31)</f>
        <v>-</v>
      </c>
      <c r="J30" s="220"/>
      <c r="K30" s="220">
        <f>IF(K31+L31=0,"-",K31+L31)</f>
        <v>177</v>
      </c>
      <c r="L30" s="220"/>
      <c r="M30" s="220">
        <f>IF(M31+N31=0,"-",M31+N31)</f>
        <v>173</v>
      </c>
      <c r="N30" s="220"/>
      <c r="O30" s="220" t="str">
        <f>IF(O31+P31=0,"-",O31+P31)</f>
        <v>-</v>
      </c>
      <c r="P30" s="220"/>
    </row>
    <row r="31" spans="1:16" ht="17.25" customHeight="1">
      <c r="A31" s="14" t="s">
        <v>41</v>
      </c>
      <c r="B31" s="11">
        <v>263</v>
      </c>
      <c r="C31" s="11">
        <v>224</v>
      </c>
      <c r="D31" s="219"/>
      <c r="E31" s="11">
        <v>25</v>
      </c>
      <c r="F31" s="11">
        <v>34</v>
      </c>
      <c r="G31" s="11">
        <v>45</v>
      </c>
      <c r="H31" s="11">
        <v>33</v>
      </c>
      <c r="I31" s="11">
        <v>0</v>
      </c>
      <c r="J31" s="11">
        <v>0</v>
      </c>
      <c r="K31" s="11">
        <v>97</v>
      </c>
      <c r="L31" s="11">
        <v>80</v>
      </c>
      <c r="M31" s="11">
        <v>96</v>
      </c>
      <c r="N31" s="11">
        <v>77</v>
      </c>
      <c r="O31" s="11">
        <v>0</v>
      </c>
      <c r="P31" s="11">
        <v>0</v>
      </c>
    </row>
    <row r="32" spans="1:16" ht="17.25" customHeight="1">
      <c r="A32" s="10" t="s">
        <v>42</v>
      </c>
      <c r="B32" s="217">
        <f>B33+C33</f>
        <v>128</v>
      </c>
      <c r="C32" s="217"/>
      <c r="D32" s="218">
        <f>B32/$B$8</f>
        <v>5.5997900078747047E-3</v>
      </c>
      <c r="E32" s="220">
        <f>IF(E33+F33=0,"-",E33+F33)</f>
        <v>10</v>
      </c>
      <c r="F32" s="220"/>
      <c r="G32" s="220" t="str">
        <f>IF(G33+H33=0,"-",G33+H33)</f>
        <v>-</v>
      </c>
      <c r="H32" s="220"/>
      <c r="I32" s="220" t="str">
        <f>IF(I33+J33=0,"-",I33+J33)</f>
        <v>-</v>
      </c>
      <c r="J32" s="220"/>
      <c r="K32" s="220">
        <f>IF(K33+L33=0,"-",K33+L33)</f>
        <v>118</v>
      </c>
      <c r="L32" s="220"/>
      <c r="M32" s="220" t="str">
        <f>IF(M33+N33=0,"-",M33+N33)</f>
        <v>-</v>
      </c>
      <c r="N32" s="220"/>
      <c r="O32" s="220" t="str">
        <f>IF(O33+P33=0,"-",O33+P33)</f>
        <v>-</v>
      </c>
      <c r="P32" s="220"/>
    </row>
    <row r="33" spans="1:16" ht="17.25" customHeight="1">
      <c r="A33" s="13" t="s">
        <v>43</v>
      </c>
      <c r="B33" s="11">
        <v>81</v>
      </c>
      <c r="C33" s="11">
        <v>47</v>
      </c>
      <c r="D33" s="219"/>
      <c r="E33" s="11">
        <v>5</v>
      </c>
      <c r="F33" s="11">
        <v>5</v>
      </c>
      <c r="G33" s="11">
        <v>0</v>
      </c>
      <c r="H33" s="11">
        <v>0</v>
      </c>
      <c r="I33" s="11">
        <v>0</v>
      </c>
      <c r="J33" s="11">
        <v>0</v>
      </c>
      <c r="K33" s="11">
        <v>76</v>
      </c>
      <c r="L33" s="11">
        <v>42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17">
        <f>B35+C35</f>
        <v>26</v>
      </c>
      <c r="C34" s="217"/>
      <c r="D34" s="218">
        <f>B34/$B$8</f>
        <v>1.1374573453495494E-3</v>
      </c>
      <c r="E34" s="220" t="str">
        <f>IF(E35+F35=0,"-",E35+F35)</f>
        <v>-</v>
      </c>
      <c r="F34" s="220"/>
      <c r="G34" s="220" t="str">
        <f>IF(G35+H35=0,"-",G35+H35)</f>
        <v>-</v>
      </c>
      <c r="H34" s="220"/>
      <c r="I34" s="220" t="str">
        <f>IF(I35+J35=0,"-",I35+J35)</f>
        <v>-</v>
      </c>
      <c r="J34" s="220"/>
      <c r="K34" s="220" t="str">
        <f>IF(K35+L35=0,"-",K35+L35)</f>
        <v>-</v>
      </c>
      <c r="L34" s="220"/>
      <c r="M34" s="220">
        <f>IF(M35+N35=0,"-",M35+N35)</f>
        <v>15</v>
      </c>
      <c r="N34" s="220"/>
      <c r="O34" s="220">
        <f>IF(O35+P35=0,"-",O35+P35)</f>
        <v>11</v>
      </c>
      <c r="P34" s="220"/>
    </row>
    <row r="35" spans="1:16" ht="17.25" customHeight="1">
      <c r="A35" s="14" t="s">
        <v>45</v>
      </c>
      <c r="B35" s="11">
        <v>8</v>
      </c>
      <c r="C35" s="11">
        <v>18</v>
      </c>
      <c r="D35" s="219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2</v>
      </c>
      <c r="N35" s="11">
        <v>13</v>
      </c>
      <c r="O35" s="11">
        <v>6</v>
      </c>
      <c r="P35" s="11">
        <v>5</v>
      </c>
    </row>
    <row r="36" spans="1:16" ht="17.25" customHeight="1">
      <c r="A36" s="10" t="s">
        <v>46</v>
      </c>
      <c r="B36" s="217">
        <f>B37+C37</f>
        <v>576</v>
      </c>
      <c r="C36" s="217"/>
      <c r="D36" s="218">
        <f>B36/$B$8</f>
        <v>2.5199055035436173E-2</v>
      </c>
      <c r="E36" s="220">
        <f>IF(E37+F37=0,"-",E37+F37)</f>
        <v>65</v>
      </c>
      <c r="F36" s="220"/>
      <c r="G36" s="220">
        <f>IF(G37+H37=0,"-",G37+H37)</f>
        <v>36</v>
      </c>
      <c r="H36" s="220"/>
      <c r="I36" s="220">
        <f>IF(I37+J37=0,"-",I37+J37)</f>
        <v>216</v>
      </c>
      <c r="J36" s="220"/>
      <c r="K36" s="220">
        <f>IF(K37+L37=0,"-",K37+L37)</f>
        <v>196</v>
      </c>
      <c r="L36" s="220"/>
      <c r="M36" s="220">
        <f>IF(M37+N37=0,"-",M37+N37)</f>
        <v>62</v>
      </c>
      <c r="N36" s="220"/>
      <c r="O36" s="220">
        <f>IF(O37+P37=0,"-",O37+P37)</f>
        <v>1</v>
      </c>
      <c r="P36" s="220"/>
    </row>
    <row r="37" spans="1:16" ht="17.25" customHeight="1">
      <c r="A37" s="13" t="s">
        <v>47</v>
      </c>
      <c r="B37" s="11">
        <v>294</v>
      </c>
      <c r="C37" s="11">
        <v>282</v>
      </c>
      <c r="D37" s="219"/>
      <c r="E37" s="11">
        <v>33</v>
      </c>
      <c r="F37" s="11">
        <v>32</v>
      </c>
      <c r="G37" s="11">
        <v>20</v>
      </c>
      <c r="H37" s="11">
        <v>16</v>
      </c>
      <c r="I37" s="11">
        <v>117</v>
      </c>
      <c r="J37" s="11">
        <v>99</v>
      </c>
      <c r="K37" s="11">
        <v>104</v>
      </c>
      <c r="L37" s="11">
        <v>92</v>
      </c>
      <c r="M37" s="11">
        <v>20</v>
      </c>
      <c r="N37" s="11">
        <v>42</v>
      </c>
      <c r="O37" s="11">
        <v>0</v>
      </c>
      <c r="P37" s="11">
        <v>1</v>
      </c>
    </row>
    <row r="38" spans="1:16" ht="17.25" customHeight="1">
      <c r="A38" s="15" t="s">
        <v>48</v>
      </c>
      <c r="B38" s="217">
        <f>B39+C39</f>
        <v>16948</v>
      </c>
      <c r="C38" s="217"/>
      <c r="D38" s="218">
        <f>B38/$B$8</f>
        <v>0.74144719573016016</v>
      </c>
      <c r="E38" s="220">
        <f>IF(E39+F39=0,"-",E39+F39)</f>
        <v>9577</v>
      </c>
      <c r="F38" s="220"/>
      <c r="G38" s="220">
        <f>IF(G39+H39=0,"-",G39+H39)</f>
        <v>3939</v>
      </c>
      <c r="H38" s="220"/>
      <c r="I38" s="220">
        <f>IF(I39+J39=0,"-",I39+J39)</f>
        <v>2777</v>
      </c>
      <c r="J38" s="220"/>
      <c r="K38" s="220">
        <f>IF(K39+L39=0,"-",K39+L39)</f>
        <v>124</v>
      </c>
      <c r="L38" s="220"/>
      <c r="M38" s="220" t="str">
        <f>IF(M39+N39=0,"-",M39+N39)</f>
        <v>-</v>
      </c>
      <c r="N38" s="220"/>
      <c r="O38" s="220">
        <f>IF(O39+P39=0,"-",O39+P39)</f>
        <v>531</v>
      </c>
      <c r="P38" s="220"/>
    </row>
    <row r="39" spans="1:16" ht="17.25" customHeight="1">
      <c r="A39" s="14" t="s">
        <v>49</v>
      </c>
      <c r="B39" s="11">
        <v>11162</v>
      </c>
      <c r="C39" s="11">
        <v>5786</v>
      </c>
      <c r="D39" s="219"/>
      <c r="E39" s="11">
        <v>6500</v>
      </c>
      <c r="F39" s="11">
        <v>3077</v>
      </c>
      <c r="G39" s="11">
        <v>2457</v>
      </c>
      <c r="H39" s="11">
        <v>1482</v>
      </c>
      <c r="I39" s="11">
        <v>1824</v>
      </c>
      <c r="J39" s="11">
        <v>953</v>
      </c>
      <c r="K39" s="11">
        <v>72</v>
      </c>
      <c r="L39" s="11">
        <v>52</v>
      </c>
      <c r="M39" s="11">
        <v>0</v>
      </c>
      <c r="N39" s="11">
        <v>0</v>
      </c>
      <c r="O39" s="11">
        <v>309</v>
      </c>
      <c r="P39" s="11">
        <v>222</v>
      </c>
    </row>
    <row r="40" spans="1:16" ht="17.25" customHeight="1">
      <c r="A40" s="10" t="s">
        <v>50</v>
      </c>
      <c r="B40" s="217">
        <f>B41+C41</f>
        <v>1591</v>
      </c>
      <c r="C40" s="217"/>
      <c r="D40" s="218">
        <f>B40/$B$8</f>
        <v>6.9603639863505123E-2</v>
      </c>
      <c r="E40" s="220">
        <f>IF(E41+F41=0,"-",E41+F41)</f>
        <v>311</v>
      </c>
      <c r="F40" s="220"/>
      <c r="G40" s="220">
        <f>IF(G41+H41=0,"-",G41+H41)</f>
        <v>475</v>
      </c>
      <c r="H40" s="220"/>
      <c r="I40" s="220">
        <f>IF(I41+J41=0,"-",I41+J41)</f>
        <v>659</v>
      </c>
      <c r="J40" s="220"/>
      <c r="K40" s="220">
        <f>IF(K41+L41=0,"-",K41+L41)</f>
        <v>48</v>
      </c>
      <c r="L40" s="220"/>
      <c r="M40" s="220" t="str">
        <f>IF(M41+N41=0,"-",M41+N41)</f>
        <v>-</v>
      </c>
      <c r="N40" s="220"/>
      <c r="O40" s="220">
        <f>IF(O41+P41=0,"-",O41+P41)</f>
        <v>98</v>
      </c>
      <c r="P40" s="220"/>
    </row>
    <row r="41" spans="1:16" ht="17.25" customHeight="1">
      <c r="A41" s="13" t="s">
        <v>51</v>
      </c>
      <c r="B41" s="11">
        <v>979</v>
      </c>
      <c r="C41" s="11">
        <v>612</v>
      </c>
      <c r="D41" s="219"/>
      <c r="E41" s="11">
        <v>191</v>
      </c>
      <c r="F41" s="11">
        <v>120</v>
      </c>
      <c r="G41" s="11">
        <v>260</v>
      </c>
      <c r="H41" s="11">
        <v>215</v>
      </c>
      <c r="I41" s="11">
        <v>432</v>
      </c>
      <c r="J41" s="11">
        <v>227</v>
      </c>
      <c r="K41" s="11">
        <v>32</v>
      </c>
      <c r="L41" s="11">
        <v>16</v>
      </c>
      <c r="M41" s="11">
        <v>0</v>
      </c>
      <c r="N41" s="11">
        <v>0</v>
      </c>
      <c r="O41" s="11">
        <v>64</v>
      </c>
      <c r="P41" s="11">
        <v>34</v>
      </c>
    </row>
    <row r="42" spans="1:16" ht="17.25" customHeight="1">
      <c r="A42" s="15" t="s">
        <v>52</v>
      </c>
      <c r="B42" s="217">
        <f>B43+C43</f>
        <v>355</v>
      </c>
      <c r="C42" s="217"/>
      <c r="D42" s="218">
        <f>B42/$B$8</f>
        <v>1.5530667599965001E-2</v>
      </c>
      <c r="E42" s="220">
        <f>IF(E43+F43=0,"-",E43+F43)</f>
        <v>222</v>
      </c>
      <c r="F42" s="220"/>
      <c r="G42" s="220">
        <f>IF(G43+H43=0,"-",G43+H43)</f>
        <v>49</v>
      </c>
      <c r="H42" s="220"/>
      <c r="I42" s="220">
        <f>IF(I43+J43=0,"-",I43+J43)</f>
        <v>45</v>
      </c>
      <c r="J42" s="220"/>
      <c r="K42" s="220" t="str">
        <f>IF(K43+L43=0,"-",K43+L43)</f>
        <v>-</v>
      </c>
      <c r="L42" s="220"/>
      <c r="M42" s="220">
        <f>IF(M43+N43=0,"-",M43+N43)</f>
        <v>36</v>
      </c>
      <c r="N42" s="220"/>
      <c r="O42" s="220">
        <f>IF(O43+P43=0,"-",O43+P43)</f>
        <v>3</v>
      </c>
      <c r="P42" s="220"/>
    </row>
    <row r="43" spans="1:16" ht="17.25" customHeight="1">
      <c r="A43" s="14" t="s">
        <v>53</v>
      </c>
      <c r="B43" s="11">
        <v>183</v>
      </c>
      <c r="C43" s="11">
        <v>172</v>
      </c>
      <c r="D43" s="219"/>
      <c r="E43" s="11">
        <v>117</v>
      </c>
      <c r="F43" s="11">
        <v>105</v>
      </c>
      <c r="G43" s="11">
        <v>20</v>
      </c>
      <c r="H43" s="11">
        <v>29</v>
      </c>
      <c r="I43" s="11">
        <v>23</v>
      </c>
      <c r="J43" s="11">
        <v>22</v>
      </c>
      <c r="K43" s="11">
        <v>0</v>
      </c>
      <c r="L43" s="11">
        <v>0</v>
      </c>
      <c r="M43" s="11">
        <v>22</v>
      </c>
      <c r="N43" s="11">
        <v>14</v>
      </c>
      <c r="O43" s="11">
        <v>1</v>
      </c>
      <c r="P43" s="11">
        <v>2</v>
      </c>
    </row>
    <row r="44" spans="1:16" ht="17.25" customHeight="1">
      <c r="A44" s="10" t="s">
        <v>54</v>
      </c>
      <c r="B44" s="217">
        <f>B45+C45</f>
        <v>204</v>
      </c>
      <c r="C44" s="217"/>
      <c r="D44" s="218">
        <f>B44/$B$8</f>
        <v>8.9246653250503113E-3</v>
      </c>
      <c r="E44" s="220">
        <f>IF(E45+F45=0,"-",E45+F45)</f>
        <v>85</v>
      </c>
      <c r="F44" s="220"/>
      <c r="G44" s="220">
        <f>IF(G45+H45=0,"-",G45+H45)</f>
        <v>3</v>
      </c>
      <c r="H44" s="220"/>
      <c r="I44" s="220">
        <f>IF(I45+J45=0,"-",I45+J45)</f>
        <v>24</v>
      </c>
      <c r="J44" s="220"/>
      <c r="K44" s="220">
        <f>IF(K45+L45=0,"-",K45+L45)</f>
        <v>32</v>
      </c>
      <c r="L44" s="220"/>
      <c r="M44" s="220">
        <f>IF(M45+N45=0,"-",M45+N45)</f>
        <v>54</v>
      </c>
      <c r="N44" s="220"/>
      <c r="O44" s="220">
        <f>IF(O45+P45=0,"-",O45+P45)</f>
        <v>6</v>
      </c>
      <c r="P44" s="220"/>
    </row>
    <row r="45" spans="1:16" ht="17.25" customHeight="1">
      <c r="A45" s="13" t="s">
        <v>55</v>
      </c>
      <c r="B45" s="11">
        <v>108</v>
      </c>
      <c r="C45" s="11">
        <v>96</v>
      </c>
      <c r="D45" s="219"/>
      <c r="E45" s="11">
        <v>52</v>
      </c>
      <c r="F45" s="11">
        <v>33</v>
      </c>
      <c r="G45" s="11">
        <v>0</v>
      </c>
      <c r="H45" s="11">
        <v>3</v>
      </c>
      <c r="I45" s="11">
        <v>5</v>
      </c>
      <c r="J45" s="11">
        <v>19</v>
      </c>
      <c r="K45" s="11">
        <v>19</v>
      </c>
      <c r="L45" s="11">
        <v>13</v>
      </c>
      <c r="M45" s="11">
        <v>28</v>
      </c>
      <c r="N45" s="11">
        <v>26</v>
      </c>
      <c r="O45" s="11">
        <v>4</v>
      </c>
      <c r="P45" s="11">
        <v>2</v>
      </c>
    </row>
    <row r="46" spans="1:16" ht="17.25" customHeight="1">
      <c r="A46" s="10" t="s">
        <v>58</v>
      </c>
      <c r="B46" s="217">
        <f>B47+C47</f>
        <v>0</v>
      </c>
      <c r="C46" s="217"/>
      <c r="D46" s="218">
        <f>B46/$B$8</f>
        <v>0</v>
      </c>
      <c r="E46" s="220" t="str">
        <f>IF(E47+F47=0,"-",E47+F47)</f>
        <v>-</v>
      </c>
      <c r="F46" s="220"/>
      <c r="G46" s="220" t="str">
        <f>IF(G47+H47=0,"-",G47+H47)</f>
        <v>-</v>
      </c>
      <c r="H46" s="220"/>
      <c r="I46" s="220" t="str">
        <f>IF(I47+J47=0,"-",I47+J47)</f>
        <v>-</v>
      </c>
      <c r="J46" s="220"/>
      <c r="K46" s="220" t="str">
        <f>IF(K47+L47=0,"-",K47+L47)</f>
        <v>-</v>
      </c>
      <c r="L46" s="220"/>
      <c r="M46" s="220" t="str">
        <f>IF(M47+N47=0,"-",M47+N47)</f>
        <v>-</v>
      </c>
      <c r="N46" s="220"/>
      <c r="O46" s="220" t="str">
        <f>IF(O47+P47=0,"-",O47+P47)</f>
        <v>-</v>
      </c>
      <c r="P46" s="220"/>
    </row>
    <row r="47" spans="1:16" ht="17.25" customHeight="1">
      <c r="A47" s="13" t="s">
        <v>59</v>
      </c>
      <c r="B47" s="11">
        <v>0</v>
      </c>
      <c r="C47" s="11">
        <v>0</v>
      </c>
      <c r="D47" s="219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17">
        <f>B49+C49</f>
        <v>74</v>
      </c>
      <c r="C48" s="217"/>
      <c r="D48" s="218">
        <f>B48/$B$8</f>
        <v>3.2373785983025637E-3</v>
      </c>
      <c r="E48" s="220" t="str">
        <f>IF(E49+F49=0,"-",E49+F49)</f>
        <v>-</v>
      </c>
      <c r="F48" s="220"/>
      <c r="G48" s="220">
        <f>IF(G49+H49=0,"-",G49+H49)</f>
        <v>21</v>
      </c>
      <c r="H48" s="220"/>
      <c r="I48" s="220" t="str">
        <f>IF(I49+J49=0,"-",I49+J49)</f>
        <v>-</v>
      </c>
      <c r="J48" s="220"/>
      <c r="K48" s="220">
        <f>IF(K49+L49=0,"-",K49+L49)</f>
        <v>31</v>
      </c>
      <c r="L48" s="220"/>
      <c r="M48" s="220">
        <f>IF(M49+N49=0,"-",M49+N49)</f>
        <v>16</v>
      </c>
      <c r="N48" s="220"/>
      <c r="O48" s="220">
        <f>IF(O49+P49=0,"-",O49+P49)</f>
        <v>6</v>
      </c>
      <c r="P48" s="220"/>
    </row>
    <row r="49" spans="1:16" ht="17.25" customHeight="1">
      <c r="A49" s="13" t="s">
        <v>61</v>
      </c>
      <c r="B49" s="11">
        <v>46</v>
      </c>
      <c r="C49" s="11">
        <v>28</v>
      </c>
      <c r="D49" s="219"/>
      <c r="E49" s="11">
        <v>0</v>
      </c>
      <c r="F49" s="11">
        <v>0</v>
      </c>
      <c r="G49" s="11">
        <v>10</v>
      </c>
      <c r="H49" s="11">
        <v>11</v>
      </c>
      <c r="I49" s="11">
        <v>0</v>
      </c>
      <c r="J49" s="11">
        <v>0</v>
      </c>
      <c r="K49" s="11">
        <v>23</v>
      </c>
      <c r="L49" s="11">
        <v>8</v>
      </c>
      <c r="M49" s="11">
        <v>10</v>
      </c>
      <c r="N49" s="11">
        <v>6</v>
      </c>
      <c r="O49" s="11">
        <v>3</v>
      </c>
      <c r="P49" s="11">
        <v>3</v>
      </c>
    </row>
    <row r="50" spans="1:16" ht="17.25" customHeight="1">
      <c r="A50" s="15" t="s">
        <v>62</v>
      </c>
      <c r="B50" s="217">
        <f>B51+C51</f>
        <v>283</v>
      </c>
      <c r="C50" s="217"/>
      <c r="D50" s="218">
        <f>B50/$B$8</f>
        <v>1.238078572053548E-2</v>
      </c>
      <c r="E50" s="220">
        <f>IF(E51+F51=0,"-",E51+F51)</f>
        <v>213</v>
      </c>
      <c r="F50" s="220"/>
      <c r="G50" s="220" t="str">
        <f>IF(G51+H51=0,"-",G51+H51)</f>
        <v>-</v>
      </c>
      <c r="H50" s="220"/>
      <c r="I50" s="220">
        <f>IF(I51+J51=0,"-",I51+J51)</f>
        <v>70</v>
      </c>
      <c r="J50" s="220"/>
      <c r="K50" s="220" t="str">
        <f>IF(K51+L51=0,"-",K51+L51)</f>
        <v>-</v>
      </c>
      <c r="L50" s="220"/>
      <c r="M50" s="220" t="str">
        <f>IF(M51+N51=0,"-",M51+N51)</f>
        <v>-</v>
      </c>
      <c r="N50" s="220"/>
      <c r="O50" s="220" t="str">
        <f>IF(O51+P51=0,"-",O51+P51)</f>
        <v>-</v>
      </c>
      <c r="P50" s="220"/>
    </row>
    <row r="51" spans="1:16" ht="25.15" customHeight="1">
      <c r="A51" s="13" t="s">
        <v>63</v>
      </c>
      <c r="B51" s="11">
        <v>143</v>
      </c>
      <c r="C51" s="11">
        <v>140</v>
      </c>
      <c r="D51" s="219"/>
      <c r="E51" s="11">
        <v>123</v>
      </c>
      <c r="F51" s="11">
        <v>90</v>
      </c>
      <c r="G51" s="11">
        <v>0</v>
      </c>
      <c r="H51" s="11">
        <v>0</v>
      </c>
      <c r="I51" s="11">
        <v>20</v>
      </c>
      <c r="J51" s="11">
        <v>50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</row>
    <row r="52" spans="1:16" ht="17.25" customHeight="1">
      <c r="A52" s="15" t="s">
        <v>56</v>
      </c>
      <c r="B52" s="217">
        <f>B53+C53</f>
        <v>12</v>
      </c>
      <c r="C52" s="217"/>
      <c r="D52" s="218">
        <f>B52/$B$8</f>
        <v>5.2498031323825356E-4</v>
      </c>
      <c r="E52" s="220" t="str">
        <f>IF(E53+F53=0,"-",E53+F53)</f>
        <v>-</v>
      </c>
      <c r="F52" s="220"/>
      <c r="G52" s="220" t="str">
        <f>IF(G53+H53=0,"-",G53+H53)</f>
        <v>-</v>
      </c>
      <c r="H52" s="220"/>
      <c r="I52" s="220" t="str">
        <f>IF(I53+J53=0,"-",I53+J53)</f>
        <v>-</v>
      </c>
      <c r="J52" s="220"/>
      <c r="K52" s="220" t="str">
        <f>IF(K53+L53=0,"-",K53+L53)</f>
        <v>-</v>
      </c>
      <c r="L52" s="220"/>
      <c r="M52" s="220" t="str">
        <f>IF(M53+N53=0,"-",M53+N53)</f>
        <v>-</v>
      </c>
      <c r="N52" s="220"/>
      <c r="O52" s="220">
        <f>IF(O53+P53=0,"-",O53+P53)</f>
        <v>12</v>
      </c>
      <c r="P52" s="220"/>
    </row>
    <row r="53" spans="1:16" ht="17.25" customHeight="1">
      <c r="A53" s="14" t="s">
        <v>57</v>
      </c>
      <c r="B53" s="11">
        <v>8</v>
      </c>
      <c r="C53" s="11">
        <v>4</v>
      </c>
      <c r="D53" s="219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8</v>
      </c>
      <c r="P53" s="11">
        <v>4</v>
      </c>
    </row>
    <row r="54" spans="1:16" ht="16.149999999999999" customHeight="1">
      <c r="A54" s="15" t="s">
        <v>64</v>
      </c>
      <c r="B54" s="217">
        <f>B55+C55</f>
        <v>353</v>
      </c>
      <c r="C54" s="217"/>
      <c r="D54" s="218">
        <f>B54/$B$8</f>
        <v>1.5443170881091959E-2</v>
      </c>
      <c r="E54" s="220">
        <f>IF(E55+F55=0,"-",E55+F55)</f>
        <v>80</v>
      </c>
      <c r="F54" s="220"/>
      <c r="G54" s="220">
        <f>IF(G55+H55=0,"-",G55+H55)</f>
        <v>77</v>
      </c>
      <c r="H54" s="220"/>
      <c r="I54" s="220">
        <f>IF(I55+J55=0,"-",I55+J55)</f>
        <v>53</v>
      </c>
      <c r="J54" s="220"/>
      <c r="K54" s="220">
        <f>IF(K55+L55=0,"-",K55+L55)</f>
        <v>71</v>
      </c>
      <c r="L54" s="220"/>
      <c r="M54" s="220">
        <f>IF(M55+N55=0,"-",M55+N55)</f>
        <v>8</v>
      </c>
      <c r="N54" s="220"/>
      <c r="O54" s="220">
        <f>IF(O55+P55=0,"-",O55+P55)</f>
        <v>64</v>
      </c>
      <c r="P54" s="220"/>
    </row>
    <row r="55" spans="1:16" ht="16.149999999999999" customHeight="1">
      <c r="A55" s="14" t="s">
        <v>65</v>
      </c>
      <c r="B55" s="11">
        <v>222</v>
      </c>
      <c r="C55" s="11">
        <v>131</v>
      </c>
      <c r="D55" s="219"/>
      <c r="E55" s="11">
        <v>56</v>
      </c>
      <c r="F55" s="11">
        <v>24</v>
      </c>
      <c r="G55" s="11">
        <v>34</v>
      </c>
      <c r="H55" s="11">
        <v>43</v>
      </c>
      <c r="I55" s="11">
        <v>29</v>
      </c>
      <c r="J55" s="11">
        <v>24</v>
      </c>
      <c r="K55" s="11">
        <v>64</v>
      </c>
      <c r="L55" s="11">
        <v>7</v>
      </c>
      <c r="M55" s="11">
        <v>5</v>
      </c>
      <c r="N55" s="11">
        <v>3</v>
      </c>
      <c r="O55" s="11">
        <v>34</v>
      </c>
      <c r="P55" s="11">
        <v>30</v>
      </c>
    </row>
    <row r="56" spans="1:16" ht="16.149999999999999" customHeight="1">
      <c r="A56" s="10" t="s">
        <v>66</v>
      </c>
      <c r="B56" s="217">
        <f>B57+C57</f>
        <v>21</v>
      </c>
      <c r="C56" s="217"/>
      <c r="D56" s="218">
        <f>B56/$B$8</f>
        <v>9.1871554816694376E-4</v>
      </c>
      <c r="E56" s="220">
        <f>IF(E57+F57=0,"-",E57+F57)</f>
        <v>18</v>
      </c>
      <c r="F56" s="220"/>
      <c r="G56" s="220" t="str">
        <f>IF(G57+H57=0,"-",G57+H57)</f>
        <v>-</v>
      </c>
      <c r="H56" s="220"/>
      <c r="I56" s="220" t="str">
        <f>IF(I57+J57=0,"-",I57+J57)</f>
        <v>-</v>
      </c>
      <c r="J56" s="220"/>
      <c r="K56" s="220" t="str">
        <f>IF(K57+L57=0,"-",K57+L57)</f>
        <v>-</v>
      </c>
      <c r="L56" s="220"/>
      <c r="M56" s="220" t="str">
        <f>IF(M57+N57=0,"-",M57+N57)</f>
        <v>-</v>
      </c>
      <c r="N56" s="220"/>
      <c r="O56" s="220">
        <f>IF(O57+P57=0,"-",O57+P57)</f>
        <v>3</v>
      </c>
      <c r="P56" s="220"/>
    </row>
    <row r="57" spans="1:16" ht="16.149999999999999" customHeight="1">
      <c r="A57" s="13" t="s">
        <v>67</v>
      </c>
      <c r="B57" s="11">
        <v>21</v>
      </c>
      <c r="C57" s="11">
        <v>0</v>
      </c>
      <c r="D57" s="219"/>
      <c r="E57" s="11">
        <v>18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6.149999999999999" customHeight="1">
      <c r="A58" s="15" t="s">
        <v>68</v>
      </c>
      <c r="B58" s="217">
        <f>B59+C59</f>
        <v>51</v>
      </c>
      <c r="C58" s="217"/>
      <c r="D58" s="218">
        <f>B58/$B$8</f>
        <v>2.2311663312625778E-3</v>
      </c>
      <c r="E58" s="220" t="str">
        <f>IF(E59+F59=0,"-",E59+F59)</f>
        <v>-</v>
      </c>
      <c r="F58" s="220"/>
      <c r="G58" s="220" t="str">
        <f>IF(G59+H59=0,"-",G59+H59)</f>
        <v>-</v>
      </c>
      <c r="H58" s="220"/>
      <c r="I58" s="220" t="str">
        <f>IF(I59+J59=0,"-",I59+J59)</f>
        <v>-</v>
      </c>
      <c r="J58" s="220"/>
      <c r="K58" s="220">
        <f>IF(K59+L59=0,"-",K59+L59)</f>
        <v>15</v>
      </c>
      <c r="L58" s="220"/>
      <c r="M58" s="220">
        <f>IF(M59+N59=0,"-",M59+N59)</f>
        <v>15</v>
      </c>
      <c r="N58" s="220"/>
      <c r="O58" s="220">
        <f>IF(O59+P59=0,"-",O59+P59)</f>
        <v>21</v>
      </c>
      <c r="P58" s="220"/>
    </row>
    <row r="59" spans="1:16" ht="16.149999999999999" customHeight="1">
      <c r="A59" s="14" t="s">
        <v>69</v>
      </c>
      <c r="B59" s="11">
        <v>30</v>
      </c>
      <c r="C59" s="11">
        <v>21</v>
      </c>
      <c r="D59" s="219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7</v>
      </c>
      <c r="L59" s="11">
        <v>8</v>
      </c>
      <c r="M59" s="11">
        <v>11</v>
      </c>
      <c r="N59" s="11">
        <v>4</v>
      </c>
      <c r="O59" s="11">
        <v>12</v>
      </c>
      <c r="P59" s="11">
        <v>9</v>
      </c>
    </row>
    <row r="60" spans="1:16" ht="16.149999999999999" customHeight="1">
      <c r="A60" s="10" t="s">
        <v>70</v>
      </c>
      <c r="B60" s="217">
        <f>B61+C61</f>
        <v>146</v>
      </c>
      <c r="C60" s="217"/>
      <c r="D60" s="218">
        <f>B60/$B$8</f>
        <v>6.3872604777320853E-3</v>
      </c>
      <c r="E60" s="220">
        <f>IF(E61+F61=0,"-",E61+F61)</f>
        <v>85</v>
      </c>
      <c r="F60" s="220"/>
      <c r="G60" s="220" t="str">
        <f>IF(G61+H61=0,"-",G61+H61)</f>
        <v>-</v>
      </c>
      <c r="H60" s="220"/>
      <c r="I60" s="220" t="str">
        <f>IF(I61+J61=0,"-",I61+J61)</f>
        <v>-</v>
      </c>
      <c r="J60" s="220"/>
      <c r="K60" s="220" t="str">
        <f>IF(K61+L61=0,"-",K61+L61)</f>
        <v>-</v>
      </c>
      <c r="L60" s="220"/>
      <c r="M60" s="220" t="str">
        <f>IF(M61+N61=0,"-",M61+N61)</f>
        <v>-</v>
      </c>
      <c r="N60" s="220"/>
      <c r="O60" s="220">
        <f>IF(O61+P61=0,"-",O61+P61)</f>
        <v>61</v>
      </c>
      <c r="P60" s="220"/>
    </row>
    <row r="61" spans="1:16" ht="16.149999999999999" customHeight="1">
      <c r="A61" s="13" t="s">
        <v>71</v>
      </c>
      <c r="B61" s="11">
        <v>96</v>
      </c>
      <c r="C61" s="11">
        <v>50</v>
      </c>
      <c r="D61" s="219"/>
      <c r="E61" s="11">
        <v>57</v>
      </c>
      <c r="F61" s="11">
        <v>28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39</v>
      </c>
      <c r="P61" s="11">
        <v>22</v>
      </c>
    </row>
    <row r="62" spans="1:16" ht="16.149999999999999" customHeight="1">
      <c r="A62" s="15" t="s">
        <v>72</v>
      </c>
      <c r="B62" s="217">
        <f>B63+C63</f>
        <v>1</v>
      </c>
      <c r="C62" s="217"/>
      <c r="D62" s="218">
        <f>B62/$B$8</f>
        <v>4.374835943652113E-5</v>
      </c>
      <c r="E62" s="220">
        <f>IF(E63+F63=0,"-",E63+F63)</f>
        <v>1</v>
      </c>
      <c r="F62" s="220"/>
      <c r="G62" s="220" t="str">
        <f>IF(G63+H63=0,"-",G63+H63)</f>
        <v>-</v>
      </c>
      <c r="H62" s="220"/>
      <c r="I62" s="220" t="str">
        <f>IF(I63+J63=0,"-",I63+J63)</f>
        <v>-</v>
      </c>
      <c r="J62" s="220"/>
      <c r="K62" s="220" t="str">
        <f>IF(K63+L63=0,"-",K63+L63)</f>
        <v>-</v>
      </c>
      <c r="L62" s="220"/>
      <c r="M62" s="220" t="str">
        <f>IF(M63+N63=0,"-",M63+N63)</f>
        <v>-</v>
      </c>
      <c r="N62" s="220"/>
      <c r="O62" s="220" t="str">
        <f>IF(O63+P63=0,"-",O63+P63)</f>
        <v>-</v>
      </c>
      <c r="P62" s="220"/>
    </row>
    <row r="63" spans="1:16" ht="16.149999999999999" customHeight="1">
      <c r="A63" s="14" t="s">
        <v>73</v>
      </c>
      <c r="B63" s="11">
        <v>1</v>
      </c>
      <c r="C63" s="11">
        <v>0</v>
      </c>
      <c r="D63" s="219"/>
      <c r="E63" s="11">
        <v>1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</row>
    <row r="64" spans="1:16" ht="16.149999999999999" customHeight="1">
      <c r="A64" s="10" t="s">
        <v>74</v>
      </c>
      <c r="B64" s="217">
        <f>B65+C65</f>
        <v>305</v>
      </c>
      <c r="C64" s="217"/>
      <c r="D64" s="218">
        <f>B64/$B$8</f>
        <v>1.3343249628138945E-2</v>
      </c>
      <c r="E64" s="220">
        <f>IF(E65+F65=0,"-",E65+F65)</f>
        <v>305</v>
      </c>
      <c r="F64" s="220"/>
      <c r="G64" s="220" t="str">
        <f>IF(G65+H65=0,"-",G65+H65)</f>
        <v>-</v>
      </c>
      <c r="H64" s="220"/>
      <c r="I64" s="220" t="str">
        <f>IF(I65+J65=0,"-",I65+J65)</f>
        <v>-</v>
      </c>
      <c r="J64" s="220"/>
      <c r="K64" s="220" t="str">
        <f>IF(K65+L65=0,"-",K65+L65)</f>
        <v>-</v>
      </c>
      <c r="L64" s="220"/>
      <c r="M64" s="220" t="str">
        <f>IF(M65+N65=0,"-",M65+N65)</f>
        <v>-</v>
      </c>
      <c r="N64" s="220"/>
      <c r="O64" s="220" t="str">
        <f>IF(O65+P65=0,"-",O65+P65)</f>
        <v>-</v>
      </c>
      <c r="P64" s="220"/>
    </row>
    <row r="65" spans="1:256" ht="16.149999999999999" customHeight="1">
      <c r="A65" s="13" t="s">
        <v>75</v>
      </c>
      <c r="B65" s="11">
        <v>217</v>
      </c>
      <c r="C65" s="11">
        <v>88</v>
      </c>
      <c r="D65" s="219"/>
      <c r="E65" s="11">
        <v>217</v>
      </c>
      <c r="F65" s="11">
        <v>88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</row>
    <row r="66" spans="1:256" ht="16.149999999999999" customHeight="1">
      <c r="A66" s="10" t="s">
        <v>101</v>
      </c>
      <c r="B66" s="217">
        <f>B67+C67</f>
        <v>567</v>
      </c>
      <c r="C66" s="217"/>
      <c r="D66" s="218">
        <f>B66/$B$8</f>
        <v>2.4805319800507483E-2</v>
      </c>
      <c r="E66" s="220">
        <f>IF(E67+F67=0,"-",E67+F67)</f>
        <v>137</v>
      </c>
      <c r="F66" s="220"/>
      <c r="G66" s="220">
        <f>IF(G67+H67=0,"-",G67+H67)</f>
        <v>58</v>
      </c>
      <c r="H66" s="220"/>
      <c r="I66" s="220">
        <f>IF(I67+J67=0,"-",I67+J67)</f>
        <v>71</v>
      </c>
      <c r="J66" s="220"/>
      <c r="K66" s="220">
        <f>IF(K67+L67=0,"-",K67+L67)</f>
        <v>283</v>
      </c>
      <c r="L66" s="220"/>
      <c r="M66" s="220" t="str">
        <f>IF(M67+N67=0,"-",M67+N67)</f>
        <v>-</v>
      </c>
      <c r="N66" s="220"/>
      <c r="O66" s="220">
        <f>IF(O67+P67=0,"-",O67+P67)</f>
        <v>18</v>
      </c>
      <c r="P66" s="220"/>
    </row>
    <row r="67" spans="1:256" ht="19.5" customHeight="1">
      <c r="A67" s="13" t="s">
        <v>102</v>
      </c>
      <c r="B67" s="11">
        <v>247</v>
      </c>
      <c r="C67" s="11">
        <v>320</v>
      </c>
      <c r="D67" s="219"/>
      <c r="E67" s="11">
        <v>79</v>
      </c>
      <c r="F67" s="11">
        <v>58</v>
      </c>
      <c r="G67" s="11">
        <v>29</v>
      </c>
      <c r="H67" s="11">
        <v>29</v>
      </c>
      <c r="I67" s="11">
        <v>32</v>
      </c>
      <c r="J67" s="11">
        <v>39</v>
      </c>
      <c r="K67" s="11">
        <v>97</v>
      </c>
      <c r="L67" s="11">
        <v>186</v>
      </c>
      <c r="M67" s="11">
        <v>0</v>
      </c>
      <c r="N67" s="11">
        <v>0</v>
      </c>
      <c r="O67" s="11">
        <v>10</v>
      </c>
      <c r="P67" s="11">
        <v>8</v>
      </c>
    </row>
    <row r="68" spans="1:256" s="18" customFormat="1">
      <c r="A68" s="17" t="s">
        <v>327</v>
      </c>
      <c r="B68" s="17"/>
      <c r="C68" s="17"/>
      <c r="D68" s="17"/>
      <c r="E68" s="17"/>
      <c r="F68" s="17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18" customFormat="1">
      <c r="A69" s="17" t="s">
        <v>328</v>
      </c>
      <c r="B69" s="17"/>
      <c r="C69" s="17"/>
      <c r="D69" s="17"/>
      <c r="E69" s="17"/>
      <c r="F69" s="17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</sheetData>
  <mergeCells count="256">
    <mergeCell ref="O3:P3"/>
    <mergeCell ref="O4:P4"/>
    <mergeCell ref="O54:P54"/>
    <mergeCell ref="O56:P56"/>
    <mergeCell ref="O58:P58"/>
    <mergeCell ref="O60:P60"/>
    <mergeCell ref="O46:P46"/>
    <mergeCell ref="O48:P48"/>
    <mergeCell ref="O50:P50"/>
    <mergeCell ref="O5:P5"/>
    <mergeCell ref="O8:P8"/>
    <mergeCell ref="O10:P10"/>
    <mergeCell ref="O12:P12"/>
    <mergeCell ref="O52:P52"/>
    <mergeCell ref="O38:P38"/>
    <mergeCell ref="O40:P40"/>
    <mergeCell ref="O42:P42"/>
    <mergeCell ref="O44:P44"/>
    <mergeCell ref="O30:P30"/>
    <mergeCell ref="O32:P32"/>
    <mergeCell ref="O34:P34"/>
    <mergeCell ref="O36:P36"/>
    <mergeCell ref="O22:P22"/>
    <mergeCell ref="O24:P24"/>
    <mergeCell ref="O14:P14"/>
    <mergeCell ref="O16:P16"/>
    <mergeCell ref="O18:P18"/>
    <mergeCell ref="O20:P20"/>
    <mergeCell ref="K16:L16"/>
    <mergeCell ref="K14:L14"/>
    <mergeCell ref="K18:L18"/>
    <mergeCell ref="M18:N18"/>
    <mergeCell ref="O66:P66"/>
    <mergeCell ref="O62:P62"/>
    <mergeCell ref="O64:P64"/>
    <mergeCell ref="O26:P26"/>
    <mergeCell ref="O28:P28"/>
    <mergeCell ref="K40:L40"/>
    <mergeCell ref="M40:N40"/>
    <mergeCell ref="K44:L44"/>
    <mergeCell ref="K30:L30"/>
    <mergeCell ref="M42:N42"/>
    <mergeCell ref="M44:N44"/>
    <mergeCell ref="K56:L56"/>
    <mergeCell ref="M46:N46"/>
    <mergeCell ref="M60:N60"/>
    <mergeCell ref="M58:N58"/>
    <mergeCell ref="B52:C52"/>
    <mergeCell ref="D52:D53"/>
    <mergeCell ref="D18:D19"/>
    <mergeCell ref="D38:D39"/>
    <mergeCell ref="D40:D41"/>
    <mergeCell ref="D36:D37"/>
    <mergeCell ref="B24:C24"/>
    <mergeCell ref="B22:C22"/>
    <mergeCell ref="D16:D17"/>
    <mergeCell ref="B32:C32"/>
    <mergeCell ref="D24:D25"/>
    <mergeCell ref="B36:C36"/>
    <mergeCell ref="B34:C34"/>
    <mergeCell ref="B40:C40"/>
    <mergeCell ref="B38:C38"/>
    <mergeCell ref="D22:D23"/>
    <mergeCell ref="G52:H52"/>
    <mergeCell ref="I52:J52"/>
    <mergeCell ref="K52:L52"/>
    <mergeCell ref="M16:N16"/>
    <mergeCell ref="E18:F18"/>
    <mergeCell ref="E16:F16"/>
    <mergeCell ref="E20:F20"/>
    <mergeCell ref="G20:H20"/>
    <mergeCell ref="E32:F32"/>
    <mergeCell ref="G32:H32"/>
    <mergeCell ref="I32:J32"/>
    <mergeCell ref="K32:L32"/>
    <mergeCell ref="M32:N32"/>
    <mergeCell ref="K38:L38"/>
    <mergeCell ref="I38:J38"/>
    <mergeCell ref="M34:N34"/>
    <mergeCell ref="E36:F36"/>
    <mergeCell ref="G36:H36"/>
    <mergeCell ref="I36:J36"/>
    <mergeCell ref="K36:L36"/>
    <mergeCell ref="M36:N36"/>
    <mergeCell ref="M38:N38"/>
    <mergeCell ref="G24:H24"/>
    <mergeCell ref="I24:J24"/>
    <mergeCell ref="D14:D15"/>
    <mergeCell ref="B14:C14"/>
    <mergeCell ref="E14:F14"/>
    <mergeCell ref="G16:H16"/>
    <mergeCell ref="D8:D9"/>
    <mergeCell ref="B10:C10"/>
    <mergeCell ref="B12:C12"/>
    <mergeCell ref="D10:D11"/>
    <mergeCell ref="D12:D13"/>
    <mergeCell ref="B16:C16"/>
    <mergeCell ref="E10:F10"/>
    <mergeCell ref="E12:F12"/>
    <mergeCell ref="G12:H12"/>
    <mergeCell ref="G10:H10"/>
    <mergeCell ref="I5:J5"/>
    <mergeCell ref="G5:H5"/>
    <mergeCell ref="I10:J10"/>
    <mergeCell ref="G14:H14"/>
    <mergeCell ref="I16:J16"/>
    <mergeCell ref="I12:J12"/>
    <mergeCell ref="E8:F8"/>
    <mergeCell ref="A1:N1"/>
    <mergeCell ref="A2:N2"/>
    <mergeCell ref="G8:H8"/>
    <mergeCell ref="I8:J8"/>
    <mergeCell ref="K8:L8"/>
    <mergeCell ref="E5:F5"/>
    <mergeCell ref="M5:N5"/>
    <mergeCell ref="M8:N8"/>
    <mergeCell ref="B5:D5"/>
    <mergeCell ref="B8:C8"/>
    <mergeCell ref="M3:N3"/>
    <mergeCell ref="M4:N4"/>
    <mergeCell ref="B3:K3"/>
    <mergeCell ref="B4:K4"/>
    <mergeCell ref="K5:L5"/>
    <mergeCell ref="A5:A6"/>
    <mergeCell ref="M12:N12"/>
    <mergeCell ref="M10:N10"/>
    <mergeCell ref="M14:N14"/>
    <mergeCell ref="M26:N26"/>
    <mergeCell ref="K22:L22"/>
    <mergeCell ref="K24:L24"/>
    <mergeCell ref="K20:L20"/>
    <mergeCell ref="M20:N20"/>
    <mergeCell ref="I18:J18"/>
    <mergeCell ref="K12:L12"/>
    <mergeCell ref="K10:L10"/>
    <mergeCell ref="I14:J14"/>
    <mergeCell ref="I20:J20"/>
    <mergeCell ref="M24:N24"/>
    <mergeCell ref="I22:J22"/>
    <mergeCell ref="D48:D49"/>
    <mergeCell ref="E48:F48"/>
    <mergeCell ref="G48:H48"/>
    <mergeCell ref="B50:C50"/>
    <mergeCell ref="G46:H46"/>
    <mergeCell ref="B44:C44"/>
    <mergeCell ref="D44:D45"/>
    <mergeCell ref="B42:C42"/>
    <mergeCell ref="D42:D43"/>
    <mergeCell ref="B46:C46"/>
    <mergeCell ref="D46:D47"/>
    <mergeCell ref="I46:J46"/>
    <mergeCell ref="K46:L46"/>
    <mergeCell ref="I48:J48"/>
    <mergeCell ref="E40:F40"/>
    <mergeCell ref="G40:H40"/>
    <mergeCell ref="I40:J40"/>
    <mergeCell ref="I34:J34"/>
    <mergeCell ref="K34:L34"/>
    <mergeCell ref="E44:F44"/>
    <mergeCell ref="G44:H44"/>
    <mergeCell ref="I44:J44"/>
    <mergeCell ref="E42:F42"/>
    <mergeCell ref="G42:H42"/>
    <mergeCell ref="I42:J42"/>
    <mergeCell ref="K42:L42"/>
    <mergeCell ref="E46:F46"/>
    <mergeCell ref="E38:F38"/>
    <mergeCell ref="G38:H38"/>
    <mergeCell ref="D34:D35"/>
    <mergeCell ref="E34:F34"/>
    <mergeCell ref="D32:D33"/>
    <mergeCell ref="E30:F30"/>
    <mergeCell ref="E26:F26"/>
    <mergeCell ref="D26:D27"/>
    <mergeCell ref="I30:J30"/>
    <mergeCell ref="B30:C30"/>
    <mergeCell ref="G34:H34"/>
    <mergeCell ref="D30:D31"/>
    <mergeCell ref="B26:C26"/>
    <mergeCell ref="D28:D29"/>
    <mergeCell ref="B28:C28"/>
    <mergeCell ref="G18:H18"/>
    <mergeCell ref="G30:H30"/>
    <mergeCell ref="B18:C18"/>
    <mergeCell ref="B20:C20"/>
    <mergeCell ref="E22:F22"/>
    <mergeCell ref="E24:F24"/>
    <mergeCell ref="G22:H22"/>
    <mergeCell ref="M30:N30"/>
    <mergeCell ref="G28:H28"/>
    <mergeCell ref="I28:J28"/>
    <mergeCell ref="M28:N28"/>
    <mergeCell ref="E28:F28"/>
    <mergeCell ref="K26:L26"/>
    <mergeCell ref="D20:D21"/>
    <mergeCell ref="K28:L28"/>
    <mergeCell ref="I26:J26"/>
    <mergeCell ref="M22:N22"/>
    <mergeCell ref="G26:H26"/>
    <mergeCell ref="B54:C54"/>
    <mergeCell ref="D54:D55"/>
    <mergeCell ref="E54:F54"/>
    <mergeCell ref="G54:H54"/>
    <mergeCell ref="I54:J54"/>
    <mergeCell ref="M56:N56"/>
    <mergeCell ref="M48:N48"/>
    <mergeCell ref="G50:H50"/>
    <mergeCell ref="B56:C56"/>
    <mergeCell ref="D56:D57"/>
    <mergeCell ref="E56:F56"/>
    <mergeCell ref="G56:H56"/>
    <mergeCell ref="I56:J56"/>
    <mergeCell ref="K54:L54"/>
    <mergeCell ref="M54:N54"/>
    <mergeCell ref="M50:N50"/>
    <mergeCell ref="K48:L48"/>
    <mergeCell ref="M52:N52"/>
    <mergeCell ref="E52:F52"/>
    <mergeCell ref="I50:J50"/>
    <mergeCell ref="K50:L50"/>
    <mergeCell ref="E50:F50"/>
    <mergeCell ref="B48:C48"/>
    <mergeCell ref="D50:D51"/>
    <mergeCell ref="M64:N64"/>
    <mergeCell ref="K62:L62"/>
    <mergeCell ref="M62:N62"/>
    <mergeCell ref="B60:C60"/>
    <mergeCell ref="D60:D61"/>
    <mergeCell ref="E60:F60"/>
    <mergeCell ref="G60:H60"/>
    <mergeCell ref="I60:J60"/>
    <mergeCell ref="K60:L60"/>
    <mergeCell ref="B58:C58"/>
    <mergeCell ref="D58:D59"/>
    <mergeCell ref="E58:F58"/>
    <mergeCell ref="G58:H58"/>
    <mergeCell ref="I58:J58"/>
    <mergeCell ref="K58:L58"/>
    <mergeCell ref="G64:H64"/>
    <mergeCell ref="I64:J64"/>
    <mergeCell ref="M66:N66"/>
    <mergeCell ref="B64:C64"/>
    <mergeCell ref="D64:D65"/>
    <mergeCell ref="B66:C66"/>
    <mergeCell ref="D66:D67"/>
    <mergeCell ref="E66:F66"/>
    <mergeCell ref="G66:H66"/>
    <mergeCell ref="I66:J66"/>
    <mergeCell ref="K66:L66"/>
    <mergeCell ref="E64:F64"/>
    <mergeCell ref="K64:L64"/>
    <mergeCell ref="B62:C62"/>
    <mergeCell ref="D62:D63"/>
    <mergeCell ref="E62:F62"/>
    <mergeCell ref="G62:H62"/>
    <mergeCell ref="I62:J62"/>
  </mergeCells>
  <phoneticPr fontId="2" type="noConversion"/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72" orientation="landscape" horizontalDpi="180" verticalDpi="180" r:id="rId1"/>
  <headerFooter alignWithMargins="0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>
    <pageSetUpPr fitToPage="1"/>
  </sheetPr>
  <dimension ref="A1:IV69"/>
  <sheetViews>
    <sheetView workbookViewId="0">
      <selection activeCell="B3" sqref="B3:K3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193" t="s">
        <v>357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</row>
    <row r="2" spans="1:16" ht="19.5">
      <c r="A2" s="194" t="s">
        <v>302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</row>
    <row r="3" spans="1:16" ht="19.5">
      <c r="A3" s="2"/>
      <c r="B3" s="200" t="s">
        <v>358</v>
      </c>
      <c r="C3" s="200"/>
      <c r="D3" s="200"/>
      <c r="E3" s="200"/>
      <c r="F3" s="200"/>
      <c r="G3" s="200"/>
      <c r="H3" s="200"/>
      <c r="I3" s="200"/>
      <c r="J3" s="200"/>
      <c r="K3" s="200"/>
      <c r="L3" s="3"/>
      <c r="M3" s="201"/>
      <c r="N3" s="221"/>
      <c r="O3" s="201" t="s">
        <v>303</v>
      </c>
      <c r="P3" s="221"/>
    </row>
    <row r="4" spans="1:16">
      <c r="B4" s="203" t="s">
        <v>359</v>
      </c>
      <c r="C4" s="203"/>
      <c r="D4" s="203"/>
      <c r="E4" s="203"/>
      <c r="F4" s="203"/>
      <c r="G4" s="203"/>
      <c r="H4" s="203"/>
      <c r="I4" s="203"/>
      <c r="J4" s="203"/>
      <c r="K4" s="203"/>
      <c r="L4" s="4"/>
      <c r="M4" s="204"/>
      <c r="N4" s="222"/>
      <c r="O4" s="204" t="s">
        <v>304</v>
      </c>
      <c r="P4" s="222"/>
    </row>
    <row r="5" spans="1:16">
      <c r="A5" s="206" t="s">
        <v>0</v>
      </c>
      <c r="B5" s="223" t="s">
        <v>305</v>
      </c>
      <c r="C5" s="223"/>
      <c r="D5" s="223"/>
      <c r="E5" s="223" t="s">
        <v>306</v>
      </c>
      <c r="F5" s="223"/>
      <c r="G5" s="223" t="s">
        <v>307</v>
      </c>
      <c r="H5" s="223"/>
      <c r="I5" s="223" t="s">
        <v>308</v>
      </c>
      <c r="J5" s="223"/>
      <c r="K5" s="223" t="s">
        <v>309</v>
      </c>
      <c r="L5" s="223"/>
      <c r="M5" s="223" t="s">
        <v>310</v>
      </c>
      <c r="N5" s="223"/>
      <c r="O5" s="223" t="s">
        <v>311</v>
      </c>
      <c r="P5" s="223"/>
    </row>
    <row r="6" spans="1:16" ht="17.25" customHeight="1">
      <c r="A6" s="207"/>
      <c r="B6" s="5" t="s">
        <v>312</v>
      </c>
      <c r="C6" s="5" t="s">
        <v>313</v>
      </c>
      <c r="D6" s="6" t="s">
        <v>314</v>
      </c>
      <c r="E6" s="5" t="s">
        <v>312</v>
      </c>
      <c r="F6" s="5" t="s">
        <v>313</v>
      </c>
      <c r="G6" s="5" t="s">
        <v>312</v>
      </c>
      <c r="H6" s="5" t="s">
        <v>313</v>
      </c>
      <c r="I6" s="5" t="s">
        <v>312</v>
      </c>
      <c r="J6" s="5" t="s">
        <v>313</v>
      </c>
      <c r="K6" s="5" t="s">
        <v>312</v>
      </c>
      <c r="L6" s="5" t="s">
        <v>313</v>
      </c>
      <c r="M6" s="5" t="s">
        <v>312</v>
      </c>
      <c r="N6" s="5" t="s">
        <v>313</v>
      </c>
      <c r="O6" s="5" t="s">
        <v>312</v>
      </c>
      <c r="P6" s="5" t="s">
        <v>313</v>
      </c>
    </row>
    <row r="7" spans="1:16" ht="17.25" customHeight="1">
      <c r="A7" s="7" t="s">
        <v>315</v>
      </c>
      <c r="B7" s="8" t="s">
        <v>316</v>
      </c>
      <c r="C7" s="9" t="s">
        <v>317</v>
      </c>
      <c r="D7" s="9" t="s">
        <v>318</v>
      </c>
      <c r="E7" s="8" t="s">
        <v>316</v>
      </c>
      <c r="F7" s="9" t="s">
        <v>317</v>
      </c>
      <c r="G7" s="8" t="s">
        <v>316</v>
      </c>
      <c r="H7" s="9" t="s">
        <v>317</v>
      </c>
      <c r="I7" s="8" t="s">
        <v>316</v>
      </c>
      <c r="J7" s="9" t="s">
        <v>317</v>
      </c>
      <c r="K7" s="8" t="s">
        <v>316</v>
      </c>
      <c r="L7" s="9" t="s">
        <v>317</v>
      </c>
      <c r="M7" s="8" t="s">
        <v>316</v>
      </c>
      <c r="N7" s="9" t="s">
        <v>317</v>
      </c>
      <c r="O7" s="8" t="s">
        <v>316</v>
      </c>
      <c r="P7" s="9" t="s">
        <v>317</v>
      </c>
    </row>
    <row r="8" spans="1:16" ht="17.25" customHeight="1">
      <c r="A8" s="10" t="s">
        <v>319</v>
      </c>
      <c r="B8" s="217">
        <f>B9+C9</f>
        <v>22628</v>
      </c>
      <c r="C8" s="217"/>
      <c r="D8" s="218">
        <f>B8/$B$8</f>
        <v>1</v>
      </c>
      <c r="E8" s="220">
        <f>IF(E9+F9=0,"-",E9+F9)</f>
        <v>11311</v>
      </c>
      <c r="F8" s="220"/>
      <c r="G8" s="220">
        <f>IF(G9+H9=0,"-",G9+H9)</f>
        <v>4718</v>
      </c>
      <c r="H8" s="220"/>
      <c r="I8" s="220">
        <f>IF(I9+J9=0,"-",I9+J9)</f>
        <v>3902</v>
      </c>
      <c r="J8" s="220"/>
      <c r="K8" s="220">
        <f>IF(K9+L9=0,"-",K9+L9)</f>
        <v>1461</v>
      </c>
      <c r="L8" s="220"/>
      <c r="M8" s="220">
        <f>IF(M9+N9=0,"-",M9+N9)</f>
        <v>377</v>
      </c>
      <c r="N8" s="220"/>
      <c r="O8" s="220">
        <f>IF(O9+P9=0,"-",O9+P9)</f>
        <v>859</v>
      </c>
      <c r="P8" s="220"/>
    </row>
    <row r="9" spans="1:16" ht="17.25" customHeight="1">
      <c r="A9" s="12" t="s">
        <v>320</v>
      </c>
      <c r="B9" s="11">
        <v>14360</v>
      </c>
      <c r="C9" s="11">
        <v>8268</v>
      </c>
      <c r="D9" s="219"/>
      <c r="E9" s="11">
        <v>7535</v>
      </c>
      <c r="F9" s="11">
        <v>3776</v>
      </c>
      <c r="G9" s="11">
        <v>2829</v>
      </c>
      <c r="H9" s="11">
        <v>1889</v>
      </c>
      <c r="I9" s="11">
        <v>2483</v>
      </c>
      <c r="J9" s="11">
        <v>1419</v>
      </c>
      <c r="K9" s="11">
        <v>816</v>
      </c>
      <c r="L9" s="11">
        <v>645</v>
      </c>
      <c r="M9" s="11">
        <v>188</v>
      </c>
      <c r="N9" s="11">
        <v>189</v>
      </c>
      <c r="O9" s="11">
        <v>509</v>
      </c>
      <c r="P9" s="11">
        <v>350</v>
      </c>
    </row>
    <row r="10" spans="1:16" ht="17.25" customHeight="1">
      <c r="A10" s="10" t="s">
        <v>20</v>
      </c>
      <c r="B10" s="217">
        <f>B11+C11</f>
        <v>4</v>
      </c>
      <c r="C10" s="217"/>
      <c r="D10" s="218">
        <f>B10/$B$8</f>
        <v>1.7677214071062401E-4</v>
      </c>
      <c r="E10" s="220" t="str">
        <f>IF(E11+F11=0,"-",E11+F11)</f>
        <v>-</v>
      </c>
      <c r="F10" s="220"/>
      <c r="G10" s="220" t="str">
        <f>IF(G11+H11=0,"-",G11+H11)</f>
        <v>-</v>
      </c>
      <c r="H10" s="220"/>
      <c r="I10" s="220">
        <f>IF(I11+J11=0,"-",I11+J11)</f>
        <v>4</v>
      </c>
      <c r="J10" s="220"/>
      <c r="K10" s="220" t="str">
        <f>IF(K11+L11=0,"-",K11+L11)</f>
        <v>-</v>
      </c>
      <c r="L10" s="220"/>
      <c r="M10" s="220" t="str">
        <f>IF(M11+N11=0,"-",M11+N11)</f>
        <v>-</v>
      </c>
      <c r="N10" s="220"/>
      <c r="O10" s="220" t="str">
        <f>IF(O11+P11=0,"-",O11+P11)</f>
        <v>-</v>
      </c>
      <c r="P10" s="220"/>
    </row>
    <row r="11" spans="1:16" ht="17.25" customHeight="1">
      <c r="A11" s="13" t="s">
        <v>21</v>
      </c>
      <c r="B11" s="11">
        <v>2</v>
      </c>
      <c r="C11" s="11">
        <v>2</v>
      </c>
      <c r="D11" s="219"/>
      <c r="E11" s="11">
        <v>0</v>
      </c>
      <c r="F11" s="11">
        <v>0</v>
      </c>
      <c r="G11" s="11">
        <v>0</v>
      </c>
      <c r="H11" s="11">
        <v>0</v>
      </c>
      <c r="I11" s="11">
        <v>2</v>
      </c>
      <c r="J11" s="11">
        <v>2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</row>
    <row r="12" spans="1:16" ht="17.25" customHeight="1">
      <c r="A12" s="10" t="s">
        <v>22</v>
      </c>
      <c r="B12" s="217">
        <f>B13+C13</f>
        <v>66</v>
      </c>
      <c r="C12" s="217"/>
      <c r="D12" s="218">
        <f>B12/$B$8</f>
        <v>2.9167403217252963E-3</v>
      </c>
      <c r="E12" s="220" t="str">
        <f>IF(E13+F13=0,"-",E13+F13)</f>
        <v>-</v>
      </c>
      <c r="F12" s="220"/>
      <c r="G12" s="220" t="str">
        <f>IF(G13+H13=0,"-",G13+H13)</f>
        <v>-</v>
      </c>
      <c r="H12" s="220"/>
      <c r="I12" s="220" t="str">
        <f>IF(I13+J13=0,"-",I13+J13)</f>
        <v>-</v>
      </c>
      <c r="J12" s="220"/>
      <c r="K12" s="220">
        <f>IF(K13+L13=0,"-",K13+L13)</f>
        <v>66</v>
      </c>
      <c r="L12" s="220"/>
      <c r="M12" s="220" t="str">
        <f>IF(M13+N13=0,"-",M13+N13)</f>
        <v>-</v>
      </c>
      <c r="N12" s="220"/>
      <c r="O12" s="220" t="str">
        <f>IF(O13+P13=0,"-",O13+P13)</f>
        <v>-</v>
      </c>
      <c r="P12" s="220"/>
    </row>
    <row r="13" spans="1:16" ht="21.2" customHeight="1">
      <c r="A13" s="13" t="s">
        <v>23</v>
      </c>
      <c r="B13" s="11">
        <v>46</v>
      </c>
      <c r="C13" s="11">
        <v>20</v>
      </c>
      <c r="D13" s="219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46</v>
      </c>
      <c r="L13" s="11">
        <v>20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17">
        <f>B15+C15</f>
        <v>117</v>
      </c>
      <c r="C14" s="217"/>
      <c r="D14" s="218">
        <f>B14/$B$8</f>
        <v>5.1705851157857518E-3</v>
      </c>
      <c r="E14" s="220">
        <f>IF(E15+F15=0,"-",E15+F15)</f>
        <v>71</v>
      </c>
      <c r="F14" s="220"/>
      <c r="G14" s="220">
        <f>IF(G15+H15=0,"-",G15+H15)</f>
        <v>46</v>
      </c>
      <c r="H14" s="220"/>
      <c r="I14" s="220" t="str">
        <f>IF(I15+J15=0,"-",I15+J15)</f>
        <v>-</v>
      </c>
      <c r="J14" s="220"/>
      <c r="K14" s="220" t="str">
        <f>IF(K15+L15=0,"-",K15+L15)</f>
        <v>-</v>
      </c>
      <c r="L14" s="220"/>
      <c r="M14" s="220" t="str">
        <f>IF(M15+N15=0,"-",M15+N15)</f>
        <v>-</v>
      </c>
      <c r="N14" s="220"/>
      <c r="O14" s="220" t="str">
        <f>IF(O15+P15=0,"-",O15+P15)</f>
        <v>-</v>
      </c>
      <c r="P14" s="220"/>
    </row>
    <row r="15" spans="1:16" ht="17.25" customHeight="1">
      <c r="A15" s="13" t="s">
        <v>25</v>
      </c>
      <c r="B15" s="11">
        <v>20</v>
      </c>
      <c r="C15" s="11">
        <v>97</v>
      </c>
      <c r="D15" s="219"/>
      <c r="E15" s="11">
        <v>7</v>
      </c>
      <c r="F15" s="11">
        <v>64</v>
      </c>
      <c r="G15" s="11">
        <v>13</v>
      </c>
      <c r="H15" s="11">
        <v>33</v>
      </c>
      <c r="I15" s="11">
        <v>0</v>
      </c>
      <c r="J15" s="11">
        <v>0</v>
      </c>
      <c r="K15" s="11">
        <v>0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17">
        <f>B17+C17</f>
        <v>22</v>
      </c>
      <c r="C16" s="217"/>
      <c r="D16" s="218">
        <f>B16/$B$8</f>
        <v>9.7224677390843198E-4</v>
      </c>
      <c r="E16" s="220" t="str">
        <f>IF(E17+F17=0,"-",E17+F17)</f>
        <v>-</v>
      </c>
      <c r="F16" s="220"/>
      <c r="G16" s="220">
        <f>IF(G17+H17=0,"-",G17+H17)</f>
        <v>1</v>
      </c>
      <c r="H16" s="220"/>
      <c r="I16" s="220" t="str">
        <f>IF(I17+J17=0,"-",I17+J17)</f>
        <v>-</v>
      </c>
      <c r="J16" s="220"/>
      <c r="K16" s="220">
        <f>IF(K17+L17=0,"-",K17+L17)</f>
        <v>9</v>
      </c>
      <c r="L16" s="220"/>
      <c r="M16" s="220">
        <f>IF(M17+N17=0,"-",M17+N17)</f>
        <v>4</v>
      </c>
      <c r="N16" s="220"/>
      <c r="O16" s="220">
        <f>IF(O17+P17=0,"-",O17+P17)</f>
        <v>8</v>
      </c>
      <c r="P16" s="220"/>
    </row>
    <row r="17" spans="1:16" ht="17.25" customHeight="1">
      <c r="A17" s="14" t="s">
        <v>27</v>
      </c>
      <c r="B17" s="11">
        <v>7</v>
      </c>
      <c r="C17" s="11">
        <v>15</v>
      </c>
      <c r="D17" s="219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0</v>
      </c>
      <c r="N17" s="11">
        <v>4</v>
      </c>
      <c r="O17" s="11">
        <v>3</v>
      </c>
      <c r="P17" s="11">
        <v>5</v>
      </c>
    </row>
    <row r="18" spans="1:16" ht="17.25" customHeight="1">
      <c r="A18" s="10" t="s">
        <v>28</v>
      </c>
      <c r="B18" s="217">
        <f>B19+C19</f>
        <v>3</v>
      </c>
      <c r="C18" s="217"/>
      <c r="D18" s="218">
        <f>B18/$B$8</f>
        <v>1.3257910553296802E-4</v>
      </c>
      <c r="E18" s="220" t="str">
        <f>IF(E19+F19=0,"-",E19+F19)</f>
        <v>-</v>
      </c>
      <c r="F18" s="220"/>
      <c r="G18" s="220">
        <f>IF(G19+H19=0,"-",G19+H19)</f>
        <v>3</v>
      </c>
      <c r="H18" s="220"/>
      <c r="I18" s="220" t="str">
        <f>IF(I19+J19=0,"-",I19+J19)</f>
        <v>-</v>
      </c>
      <c r="J18" s="220"/>
      <c r="K18" s="220" t="str">
        <f>IF(K19+L19=0,"-",K19+L19)</f>
        <v>-</v>
      </c>
      <c r="L18" s="220"/>
      <c r="M18" s="220" t="str">
        <f>IF(M19+N19=0,"-",M19+N19)</f>
        <v>-</v>
      </c>
      <c r="N18" s="220"/>
      <c r="O18" s="220" t="str">
        <f>IF(O19+P19=0,"-",O19+P19)</f>
        <v>-</v>
      </c>
      <c r="P18" s="220"/>
    </row>
    <row r="19" spans="1:16" ht="17.25" customHeight="1">
      <c r="A19" s="13" t="s">
        <v>29</v>
      </c>
      <c r="B19" s="11">
        <v>1</v>
      </c>
      <c r="C19" s="11">
        <v>2</v>
      </c>
      <c r="D19" s="219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17">
        <f>B21+C21</f>
        <v>108</v>
      </c>
      <c r="C20" s="217"/>
      <c r="D20" s="218">
        <f>B20/$B$8</f>
        <v>4.772847799186848E-3</v>
      </c>
      <c r="E20" s="220">
        <f>IF(E21+F21=0,"-",E21+F21)</f>
        <v>3</v>
      </c>
      <c r="F20" s="220"/>
      <c r="G20" s="220" t="str">
        <f>IF(G21+H21=0,"-",G21+H21)</f>
        <v>-</v>
      </c>
      <c r="H20" s="220"/>
      <c r="I20" s="220" t="str">
        <f>IF(I21+J21=0,"-",I21+J21)</f>
        <v>-</v>
      </c>
      <c r="J20" s="220"/>
      <c r="K20" s="220">
        <f>IF(K21+L21=0,"-",K21+L21)</f>
        <v>105</v>
      </c>
      <c r="L20" s="220"/>
      <c r="M20" s="220" t="str">
        <f>IF(M21+N21=0,"-",M21+N21)</f>
        <v>-</v>
      </c>
      <c r="N20" s="220"/>
      <c r="O20" s="220" t="str">
        <f>IF(O21+P21=0,"-",O21+P21)</f>
        <v>-</v>
      </c>
      <c r="P20" s="220"/>
    </row>
    <row r="21" spans="1:16" ht="17.25" customHeight="1">
      <c r="A21" s="13" t="s">
        <v>31</v>
      </c>
      <c r="B21" s="11">
        <v>49</v>
      </c>
      <c r="C21" s="11">
        <v>59</v>
      </c>
      <c r="D21" s="219"/>
      <c r="E21" s="11">
        <v>0</v>
      </c>
      <c r="F21" s="11">
        <v>3</v>
      </c>
      <c r="G21" s="11">
        <v>0</v>
      </c>
      <c r="H21" s="11">
        <v>0</v>
      </c>
      <c r="I21" s="11">
        <v>0</v>
      </c>
      <c r="J21" s="11">
        <v>0</v>
      </c>
      <c r="K21" s="11">
        <v>49</v>
      </c>
      <c r="L21" s="11">
        <v>56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17">
        <f>B23+C23</f>
        <v>146</v>
      </c>
      <c r="C22" s="217"/>
      <c r="D22" s="218">
        <f>B22/$B$8</f>
        <v>6.452183135937776E-3</v>
      </c>
      <c r="E22" s="220">
        <f>IF(E23+F23=0,"-",E23+F23)</f>
        <v>14</v>
      </c>
      <c r="F22" s="220"/>
      <c r="G22" s="220" t="str">
        <f>IF(G23+H23=0,"-",G23+H23)</f>
        <v>-</v>
      </c>
      <c r="H22" s="220"/>
      <c r="I22" s="220" t="str">
        <f>IF(I23+J23=0,"-",I23+J23)</f>
        <v>-</v>
      </c>
      <c r="J22" s="220"/>
      <c r="K22" s="220">
        <f>IF(K23+L23=0,"-",K23+L23)</f>
        <v>132</v>
      </c>
      <c r="L22" s="220"/>
      <c r="M22" s="220" t="str">
        <f>IF(M23+N23=0,"-",M23+N23)</f>
        <v>-</v>
      </c>
      <c r="N22" s="220"/>
      <c r="O22" s="220" t="str">
        <f>IF(O23+P23=0,"-",O23+P23)</f>
        <v>-</v>
      </c>
      <c r="P22" s="220"/>
    </row>
    <row r="23" spans="1:16" ht="17.25" customHeight="1">
      <c r="A23" s="14" t="s">
        <v>33</v>
      </c>
      <c r="B23" s="11">
        <v>99</v>
      </c>
      <c r="C23" s="11">
        <v>47</v>
      </c>
      <c r="D23" s="219"/>
      <c r="E23" s="11">
        <v>9</v>
      </c>
      <c r="F23" s="11">
        <v>5</v>
      </c>
      <c r="G23" s="11">
        <v>0</v>
      </c>
      <c r="H23" s="11">
        <v>0</v>
      </c>
      <c r="I23" s="11">
        <v>0</v>
      </c>
      <c r="J23" s="11">
        <v>0</v>
      </c>
      <c r="K23" s="11">
        <v>90</v>
      </c>
      <c r="L23" s="11">
        <v>42</v>
      </c>
      <c r="M23" s="11">
        <v>0</v>
      </c>
      <c r="N23" s="11">
        <v>0</v>
      </c>
      <c r="O23" s="11">
        <v>0</v>
      </c>
      <c r="P23" s="11">
        <v>0</v>
      </c>
    </row>
    <row r="24" spans="1:16" ht="17.25" customHeight="1">
      <c r="A24" s="16" t="s">
        <v>34</v>
      </c>
      <c r="B24" s="217">
        <f>B25+C25</f>
        <v>262</v>
      </c>
      <c r="C24" s="217"/>
      <c r="D24" s="218">
        <f>B24/$B$8</f>
        <v>1.1578575216545872E-2</v>
      </c>
      <c r="E24" s="220">
        <f>IF(E25+F25=0,"-",E25+F25)</f>
        <v>156</v>
      </c>
      <c r="F24" s="220"/>
      <c r="G24" s="220">
        <f>IF(G25+H25=0,"-",G25+H25)</f>
        <v>48</v>
      </c>
      <c r="H24" s="220"/>
      <c r="I24" s="220" t="str">
        <f>IF(I25+J25=0,"-",I25+J25)</f>
        <v>-</v>
      </c>
      <c r="J24" s="220"/>
      <c r="K24" s="220">
        <f>IF(K25+L25=0,"-",K25+L25)</f>
        <v>47</v>
      </c>
      <c r="L24" s="220"/>
      <c r="M24" s="220" t="str">
        <f>IF(M25+N25=0,"-",M25+N25)</f>
        <v>-</v>
      </c>
      <c r="N24" s="220"/>
      <c r="O24" s="220">
        <f>IF(O25+P25=0,"-",O25+P25)</f>
        <v>11</v>
      </c>
      <c r="P24" s="220"/>
    </row>
    <row r="25" spans="1:16" ht="17.25" customHeight="1">
      <c r="A25" s="13" t="s">
        <v>35</v>
      </c>
      <c r="B25" s="11">
        <v>199</v>
      </c>
      <c r="C25" s="11">
        <v>63</v>
      </c>
      <c r="D25" s="219"/>
      <c r="E25" s="11">
        <v>129</v>
      </c>
      <c r="F25" s="11">
        <v>27</v>
      </c>
      <c r="G25" s="11">
        <v>27</v>
      </c>
      <c r="H25" s="11">
        <v>21</v>
      </c>
      <c r="I25" s="11">
        <v>0</v>
      </c>
      <c r="J25" s="11">
        <v>0</v>
      </c>
      <c r="K25" s="11">
        <v>36</v>
      </c>
      <c r="L25" s="11">
        <v>11</v>
      </c>
      <c r="M25" s="11">
        <v>0</v>
      </c>
      <c r="N25" s="11">
        <v>0</v>
      </c>
      <c r="O25" s="11">
        <v>7</v>
      </c>
      <c r="P25" s="11">
        <v>4</v>
      </c>
    </row>
    <row r="26" spans="1:16" ht="17.25" customHeight="1">
      <c r="A26" s="15" t="s">
        <v>36</v>
      </c>
      <c r="B26" s="217">
        <f>B27+C27</f>
        <v>0</v>
      </c>
      <c r="C26" s="217"/>
      <c r="D26" s="218">
        <f>B26/$B$8</f>
        <v>0</v>
      </c>
      <c r="E26" s="220" t="str">
        <f>IF(E27+F27=0,"-",E27+F27)</f>
        <v>-</v>
      </c>
      <c r="F26" s="220"/>
      <c r="G26" s="220" t="str">
        <f>IF(G27+H27=0,"-",G27+H27)</f>
        <v>-</v>
      </c>
      <c r="H26" s="220"/>
      <c r="I26" s="220" t="str">
        <f>IF(I27+J27=0,"-",I27+J27)</f>
        <v>-</v>
      </c>
      <c r="J26" s="220"/>
      <c r="K26" s="220" t="str">
        <f>IF(K27+L27=0,"-",K27+L27)</f>
        <v>-</v>
      </c>
      <c r="L26" s="220"/>
      <c r="M26" s="220" t="str">
        <f>IF(M27+N27=0,"-",M27+N27)</f>
        <v>-</v>
      </c>
      <c r="N26" s="220"/>
      <c r="O26" s="220" t="str">
        <f>IF(O27+P27=0,"-",O27+P27)</f>
        <v>-</v>
      </c>
      <c r="P26" s="220"/>
    </row>
    <row r="27" spans="1:16" ht="21.2" customHeight="1">
      <c r="A27" s="14" t="s">
        <v>37</v>
      </c>
      <c r="B27" s="11">
        <v>0</v>
      </c>
      <c r="C27" s="11">
        <v>0</v>
      </c>
      <c r="D27" s="219"/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17">
        <f>B29+C29</f>
        <v>2</v>
      </c>
      <c r="C28" s="217"/>
      <c r="D28" s="218">
        <f>B28/$B$8</f>
        <v>8.8386070355312007E-5</v>
      </c>
      <c r="E28" s="220" t="str">
        <f>IF(E29+F29=0,"-",E29+F29)</f>
        <v>-</v>
      </c>
      <c r="F28" s="220"/>
      <c r="G28" s="220" t="str">
        <f>IF(G29+H29=0,"-",G29+H29)</f>
        <v>-</v>
      </c>
      <c r="H28" s="220"/>
      <c r="I28" s="220" t="str">
        <f>IF(I29+J29=0,"-",I29+J29)</f>
        <v>-</v>
      </c>
      <c r="J28" s="220"/>
      <c r="K28" s="220">
        <f>IF(K29+L29=0,"-",K29+L29)</f>
        <v>2</v>
      </c>
      <c r="L28" s="220"/>
      <c r="M28" s="220" t="str">
        <f>IF(M29+N29=0,"-",M29+N29)</f>
        <v>-</v>
      </c>
      <c r="N28" s="220"/>
      <c r="O28" s="220" t="str">
        <f>IF(O29+P29=0,"-",O29+P29)</f>
        <v>-</v>
      </c>
      <c r="P28" s="220"/>
    </row>
    <row r="29" spans="1:16" ht="17.25" customHeight="1">
      <c r="A29" s="13" t="s">
        <v>39</v>
      </c>
      <c r="B29" s="11">
        <v>0</v>
      </c>
      <c r="C29" s="11">
        <v>2</v>
      </c>
      <c r="D29" s="219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17">
        <f>B31+C31</f>
        <v>477</v>
      </c>
      <c r="C30" s="217"/>
      <c r="D30" s="218">
        <f>B30/$B$8</f>
        <v>2.1080077779741913E-2</v>
      </c>
      <c r="E30" s="220">
        <f>IF(E31+F31=0,"-",E31+F31)</f>
        <v>59</v>
      </c>
      <c r="F30" s="220"/>
      <c r="G30" s="220">
        <f>IF(G31+H31=0,"-",G31+H31)</f>
        <v>78</v>
      </c>
      <c r="H30" s="220"/>
      <c r="I30" s="220" t="str">
        <f>IF(I31+J31=0,"-",I31+J31)</f>
        <v>-</v>
      </c>
      <c r="J30" s="220"/>
      <c r="K30" s="220">
        <f>IF(K31+L31=0,"-",K31+L31)</f>
        <v>173</v>
      </c>
      <c r="L30" s="220"/>
      <c r="M30" s="220">
        <f>IF(M31+N31=0,"-",M31+N31)</f>
        <v>167</v>
      </c>
      <c r="N30" s="220"/>
      <c r="O30" s="220" t="str">
        <f>IF(O31+P31=0,"-",O31+P31)</f>
        <v>-</v>
      </c>
      <c r="P30" s="220"/>
    </row>
    <row r="31" spans="1:16" ht="17.25" customHeight="1">
      <c r="A31" s="14" t="s">
        <v>41</v>
      </c>
      <c r="B31" s="11">
        <v>256</v>
      </c>
      <c r="C31" s="11">
        <v>221</v>
      </c>
      <c r="D31" s="219"/>
      <c r="E31" s="11">
        <v>25</v>
      </c>
      <c r="F31" s="11">
        <v>34</v>
      </c>
      <c r="G31" s="11">
        <v>45</v>
      </c>
      <c r="H31" s="11">
        <v>33</v>
      </c>
      <c r="I31" s="11">
        <v>0</v>
      </c>
      <c r="J31" s="11">
        <v>0</v>
      </c>
      <c r="K31" s="11">
        <v>97</v>
      </c>
      <c r="L31" s="11">
        <v>76</v>
      </c>
      <c r="M31" s="11">
        <v>89</v>
      </c>
      <c r="N31" s="11">
        <v>78</v>
      </c>
      <c r="O31" s="11">
        <v>0</v>
      </c>
      <c r="P31" s="11">
        <v>0</v>
      </c>
    </row>
    <row r="32" spans="1:16" ht="17.25" customHeight="1">
      <c r="A32" s="10" t="s">
        <v>42</v>
      </c>
      <c r="B32" s="217">
        <f>B33+C33</f>
        <v>130</v>
      </c>
      <c r="C32" s="217"/>
      <c r="D32" s="218">
        <f>B32/$B$8</f>
        <v>5.7450945730952805E-3</v>
      </c>
      <c r="E32" s="220">
        <f>IF(E33+F33=0,"-",E33+F33)</f>
        <v>10</v>
      </c>
      <c r="F32" s="220"/>
      <c r="G32" s="220" t="str">
        <f>IF(G33+H33=0,"-",G33+H33)</f>
        <v>-</v>
      </c>
      <c r="H32" s="220"/>
      <c r="I32" s="220" t="str">
        <f>IF(I33+J33=0,"-",I33+J33)</f>
        <v>-</v>
      </c>
      <c r="J32" s="220"/>
      <c r="K32" s="220">
        <f>IF(K33+L33=0,"-",K33+L33)</f>
        <v>120</v>
      </c>
      <c r="L32" s="220"/>
      <c r="M32" s="220" t="str">
        <f>IF(M33+N33=0,"-",M33+N33)</f>
        <v>-</v>
      </c>
      <c r="N32" s="220"/>
      <c r="O32" s="220" t="str">
        <f>IF(O33+P33=0,"-",O33+P33)</f>
        <v>-</v>
      </c>
      <c r="P32" s="220"/>
    </row>
    <row r="33" spans="1:16" ht="17.25" customHeight="1">
      <c r="A33" s="13" t="s">
        <v>43</v>
      </c>
      <c r="B33" s="11">
        <v>83</v>
      </c>
      <c r="C33" s="11">
        <v>47</v>
      </c>
      <c r="D33" s="219"/>
      <c r="E33" s="11">
        <v>5</v>
      </c>
      <c r="F33" s="11">
        <v>5</v>
      </c>
      <c r="G33" s="11">
        <v>0</v>
      </c>
      <c r="H33" s="11">
        <v>0</v>
      </c>
      <c r="I33" s="11">
        <v>0</v>
      </c>
      <c r="J33" s="11">
        <v>0</v>
      </c>
      <c r="K33" s="11">
        <v>78</v>
      </c>
      <c r="L33" s="11">
        <v>42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17">
        <f>B35+C35</f>
        <v>26</v>
      </c>
      <c r="C34" s="217"/>
      <c r="D34" s="218">
        <f>B34/$B$8</f>
        <v>1.149018914619056E-3</v>
      </c>
      <c r="E34" s="220" t="str">
        <f>IF(E35+F35=0,"-",E35+F35)</f>
        <v>-</v>
      </c>
      <c r="F34" s="220"/>
      <c r="G34" s="220" t="str">
        <f>IF(G35+H35=0,"-",G35+H35)</f>
        <v>-</v>
      </c>
      <c r="H34" s="220"/>
      <c r="I34" s="220" t="str">
        <f>IF(I35+J35=0,"-",I35+J35)</f>
        <v>-</v>
      </c>
      <c r="J34" s="220"/>
      <c r="K34" s="220" t="str">
        <f>IF(K35+L35=0,"-",K35+L35)</f>
        <v>-</v>
      </c>
      <c r="L34" s="220"/>
      <c r="M34" s="220">
        <f>IF(M35+N35=0,"-",M35+N35)</f>
        <v>15</v>
      </c>
      <c r="N34" s="220"/>
      <c r="O34" s="220">
        <f>IF(O35+P35=0,"-",O35+P35)</f>
        <v>11</v>
      </c>
      <c r="P34" s="220"/>
    </row>
    <row r="35" spans="1:16" ht="17.25" customHeight="1">
      <c r="A35" s="14" t="s">
        <v>45</v>
      </c>
      <c r="B35" s="11">
        <v>8</v>
      </c>
      <c r="C35" s="11">
        <v>18</v>
      </c>
      <c r="D35" s="219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2</v>
      </c>
      <c r="N35" s="11">
        <v>13</v>
      </c>
      <c r="O35" s="11">
        <v>6</v>
      </c>
      <c r="P35" s="11">
        <v>5</v>
      </c>
    </row>
    <row r="36" spans="1:16" ht="17.25" customHeight="1">
      <c r="A36" s="10" t="s">
        <v>46</v>
      </c>
      <c r="B36" s="217">
        <f>B37+C37</f>
        <v>568</v>
      </c>
      <c r="C36" s="217"/>
      <c r="D36" s="218">
        <f>B36/$B$8</f>
        <v>2.5101643980908608E-2</v>
      </c>
      <c r="E36" s="220">
        <f>IF(E37+F37=0,"-",E37+F37)</f>
        <v>65</v>
      </c>
      <c r="F36" s="220"/>
      <c r="G36" s="220">
        <f>IF(G37+H37=0,"-",G37+H37)</f>
        <v>34</v>
      </c>
      <c r="H36" s="220"/>
      <c r="I36" s="220">
        <f>IF(I37+J37=0,"-",I37+J37)</f>
        <v>214</v>
      </c>
      <c r="J36" s="220"/>
      <c r="K36" s="220">
        <f>IF(K37+L37=0,"-",K37+L37)</f>
        <v>192</v>
      </c>
      <c r="L36" s="220"/>
      <c r="M36" s="220">
        <f>IF(M37+N37=0,"-",M37+N37)</f>
        <v>62</v>
      </c>
      <c r="N36" s="220"/>
      <c r="O36" s="220">
        <f>IF(O37+P37=0,"-",O37+P37)</f>
        <v>1</v>
      </c>
      <c r="P36" s="220"/>
    </row>
    <row r="37" spans="1:16" ht="17.25" customHeight="1">
      <c r="A37" s="13" t="s">
        <v>47</v>
      </c>
      <c r="B37" s="11">
        <v>291</v>
      </c>
      <c r="C37" s="11">
        <v>277</v>
      </c>
      <c r="D37" s="219"/>
      <c r="E37" s="11">
        <v>33</v>
      </c>
      <c r="F37" s="11">
        <v>32</v>
      </c>
      <c r="G37" s="11">
        <v>19</v>
      </c>
      <c r="H37" s="11">
        <v>15</v>
      </c>
      <c r="I37" s="11">
        <v>116</v>
      </c>
      <c r="J37" s="11">
        <v>98</v>
      </c>
      <c r="K37" s="11">
        <v>103</v>
      </c>
      <c r="L37" s="11">
        <v>89</v>
      </c>
      <c r="M37" s="11">
        <v>20</v>
      </c>
      <c r="N37" s="11">
        <v>42</v>
      </c>
      <c r="O37" s="11">
        <v>0</v>
      </c>
      <c r="P37" s="11">
        <v>1</v>
      </c>
    </row>
    <row r="38" spans="1:16" ht="17.25" customHeight="1">
      <c r="A38" s="15" t="s">
        <v>48</v>
      </c>
      <c r="B38" s="217">
        <f>B39+C39</f>
        <v>16768</v>
      </c>
      <c r="C38" s="217"/>
      <c r="D38" s="218">
        <f>B38/$B$8</f>
        <v>0.74102881385893582</v>
      </c>
      <c r="E38" s="220">
        <f>IF(E39+F39=0,"-",E39+F39)</f>
        <v>9518</v>
      </c>
      <c r="F38" s="220"/>
      <c r="G38" s="220">
        <f>IF(G39+H39=0,"-",G39+H39)</f>
        <v>3829</v>
      </c>
      <c r="H38" s="220"/>
      <c r="I38" s="220">
        <f>IF(I39+J39=0,"-",I39+J39)</f>
        <v>2762</v>
      </c>
      <c r="J38" s="220"/>
      <c r="K38" s="220">
        <f>IF(K39+L39=0,"-",K39+L39)</f>
        <v>122</v>
      </c>
      <c r="L38" s="220"/>
      <c r="M38" s="220" t="str">
        <f>IF(M39+N39=0,"-",M39+N39)</f>
        <v>-</v>
      </c>
      <c r="N38" s="220"/>
      <c r="O38" s="220">
        <f>IF(O39+P39=0,"-",O39+P39)</f>
        <v>537</v>
      </c>
      <c r="P38" s="220"/>
    </row>
    <row r="39" spans="1:16" ht="17.25" customHeight="1">
      <c r="A39" s="14" t="s">
        <v>49</v>
      </c>
      <c r="B39" s="11">
        <v>11031</v>
      </c>
      <c r="C39" s="11">
        <v>5737</v>
      </c>
      <c r="D39" s="219"/>
      <c r="E39" s="11">
        <v>6451</v>
      </c>
      <c r="F39" s="11">
        <v>3067</v>
      </c>
      <c r="G39" s="11">
        <v>2375</v>
      </c>
      <c r="H39" s="11">
        <v>1454</v>
      </c>
      <c r="I39" s="11">
        <v>1821</v>
      </c>
      <c r="J39" s="11">
        <v>941</v>
      </c>
      <c r="K39" s="11">
        <v>69</v>
      </c>
      <c r="L39" s="11">
        <v>53</v>
      </c>
      <c r="M39" s="11">
        <v>0</v>
      </c>
      <c r="N39" s="11">
        <v>0</v>
      </c>
      <c r="O39" s="11">
        <v>315</v>
      </c>
      <c r="P39" s="11">
        <v>222</v>
      </c>
    </row>
    <row r="40" spans="1:16" ht="17.25" customHeight="1">
      <c r="A40" s="10" t="s">
        <v>50</v>
      </c>
      <c r="B40" s="217">
        <f>B41+C41</f>
        <v>1534</v>
      </c>
      <c r="C40" s="217"/>
      <c r="D40" s="218">
        <f>B40/$B$8</f>
        <v>6.779211596252431E-2</v>
      </c>
      <c r="E40" s="220">
        <f>IF(E41+F41=0,"-",E41+F41)</f>
        <v>259</v>
      </c>
      <c r="F40" s="220"/>
      <c r="G40" s="220">
        <f>IF(G41+H41=0,"-",G41+H41)</f>
        <v>471</v>
      </c>
      <c r="H40" s="220"/>
      <c r="I40" s="220">
        <f>IF(I41+J41=0,"-",I41+J41)</f>
        <v>660</v>
      </c>
      <c r="J40" s="220"/>
      <c r="K40" s="220">
        <f>IF(K41+L41=0,"-",K41+L41)</f>
        <v>47</v>
      </c>
      <c r="L40" s="220"/>
      <c r="M40" s="220" t="str">
        <f>IF(M41+N41=0,"-",M41+N41)</f>
        <v>-</v>
      </c>
      <c r="N40" s="220"/>
      <c r="O40" s="220">
        <f>IF(O41+P41=0,"-",O41+P41)</f>
        <v>97</v>
      </c>
      <c r="P40" s="220"/>
    </row>
    <row r="41" spans="1:16" ht="17.25" customHeight="1">
      <c r="A41" s="13" t="s">
        <v>51</v>
      </c>
      <c r="B41" s="11">
        <v>932</v>
      </c>
      <c r="C41" s="11">
        <v>602</v>
      </c>
      <c r="D41" s="219"/>
      <c r="E41" s="11">
        <v>150</v>
      </c>
      <c r="F41" s="11">
        <v>109</v>
      </c>
      <c r="G41" s="11">
        <v>254</v>
      </c>
      <c r="H41" s="11">
        <v>217</v>
      </c>
      <c r="I41" s="11">
        <v>434</v>
      </c>
      <c r="J41" s="11">
        <v>226</v>
      </c>
      <c r="K41" s="11">
        <v>30</v>
      </c>
      <c r="L41" s="11">
        <v>17</v>
      </c>
      <c r="M41" s="11">
        <v>0</v>
      </c>
      <c r="N41" s="11">
        <v>0</v>
      </c>
      <c r="O41" s="11">
        <v>64</v>
      </c>
      <c r="P41" s="11">
        <v>33</v>
      </c>
    </row>
    <row r="42" spans="1:16" ht="17.25" customHeight="1">
      <c r="A42" s="15" t="s">
        <v>52</v>
      </c>
      <c r="B42" s="217">
        <f>B43+C43</f>
        <v>353</v>
      </c>
      <c r="C42" s="217"/>
      <c r="D42" s="218">
        <f>B42/$B$8</f>
        <v>1.5600141417712569E-2</v>
      </c>
      <c r="E42" s="220">
        <f>IF(E43+F43=0,"-",E43+F43)</f>
        <v>223</v>
      </c>
      <c r="F42" s="220"/>
      <c r="G42" s="220">
        <f>IF(G43+H43=0,"-",G43+H43)</f>
        <v>50</v>
      </c>
      <c r="H42" s="220"/>
      <c r="I42" s="220">
        <f>IF(I43+J43=0,"-",I43+J43)</f>
        <v>44</v>
      </c>
      <c r="J42" s="220"/>
      <c r="K42" s="220" t="str">
        <f>IF(K43+L43=0,"-",K43+L43)</f>
        <v>-</v>
      </c>
      <c r="L42" s="220"/>
      <c r="M42" s="220">
        <f>IF(M43+N43=0,"-",M43+N43)</f>
        <v>33</v>
      </c>
      <c r="N42" s="220"/>
      <c r="O42" s="220">
        <f>IF(O43+P43=0,"-",O43+P43)</f>
        <v>3</v>
      </c>
      <c r="P42" s="220"/>
    </row>
    <row r="43" spans="1:16" ht="17.25" customHeight="1">
      <c r="A43" s="14" t="s">
        <v>53</v>
      </c>
      <c r="B43" s="11">
        <v>180</v>
      </c>
      <c r="C43" s="11">
        <v>173</v>
      </c>
      <c r="D43" s="219"/>
      <c r="E43" s="11">
        <v>117</v>
      </c>
      <c r="F43" s="11">
        <v>106</v>
      </c>
      <c r="G43" s="11">
        <v>20</v>
      </c>
      <c r="H43" s="11">
        <v>30</v>
      </c>
      <c r="I43" s="11">
        <v>23</v>
      </c>
      <c r="J43" s="11">
        <v>21</v>
      </c>
      <c r="K43" s="11">
        <v>0</v>
      </c>
      <c r="L43" s="11">
        <v>0</v>
      </c>
      <c r="M43" s="11">
        <v>19</v>
      </c>
      <c r="N43" s="11">
        <v>14</v>
      </c>
      <c r="O43" s="11">
        <v>1</v>
      </c>
      <c r="P43" s="11">
        <v>2</v>
      </c>
    </row>
    <row r="44" spans="1:16" ht="17.25" customHeight="1">
      <c r="A44" s="10" t="s">
        <v>54</v>
      </c>
      <c r="B44" s="217">
        <f>B45+C45</f>
        <v>207</v>
      </c>
      <c r="C44" s="217"/>
      <c r="D44" s="218">
        <f>B44/$B$8</f>
        <v>9.1479582817747922E-3</v>
      </c>
      <c r="E44" s="220">
        <f>IF(E45+F45=0,"-",E45+F45)</f>
        <v>85</v>
      </c>
      <c r="F44" s="220"/>
      <c r="G44" s="220">
        <f>IF(G45+H45=0,"-",G45+H45)</f>
        <v>3</v>
      </c>
      <c r="H44" s="220"/>
      <c r="I44" s="220">
        <f>IF(I45+J45=0,"-",I45+J45)</f>
        <v>24</v>
      </c>
      <c r="J44" s="220"/>
      <c r="K44" s="220">
        <f>IF(K45+L45=0,"-",K45+L45)</f>
        <v>32</v>
      </c>
      <c r="L44" s="220"/>
      <c r="M44" s="220">
        <f>IF(M45+N45=0,"-",M45+N45)</f>
        <v>57</v>
      </c>
      <c r="N44" s="220"/>
      <c r="O44" s="220">
        <f>IF(O45+P45=0,"-",O45+P45)</f>
        <v>6</v>
      </c>
      <c r="P44" s="220"/>
    </row>
    <row r="45" spans="1:16" ht="17.25" customHeight="1">
      <c r="A45" s="13" t="s">
        <v>55</v>
      </c>
      <c r="B45" s="11">
        <v>112</v>
      </c>
      <c r="C45" s="11">
        <v>95</v>
      </c>
      <c r="D45" s="219"/>
      <c r="E45" s="11">
        <v>52</v>
      </c>
      <c r="F45" s="11">
        <v>33</v>
      </c>
      <c r="G45" s="11">
        <v>0</v>
      </c>
      <c r="H45" s="11">
        <v>3</v>
      </c>
      <c r="I45" s="11">
        <v>5</v>
      </c>
      <c r="J45" s="11">
        <v>19</v>
      </c>
      <c r="K45" s="11">
        <v>19</v>
      </c>
      <c r="L45" s="11">
        <v>13</v>
      </c>
      <c r="M45" s="11">
        <v>32</v>
      </c>
      <c r="N45" s="11">
        <v>25</v>
      </c>
      <c r="O45" s="11">
        <v>4</v>
      </c>
      <c r="P45" s="11">
        <v>2</v>
      </c>
    </row>
    <row r="46" spans="1:16" ht="17.25" customHeight="1">
      <c r="A46" s="10" t="s">
        <v>58</v>
      </c>
      <c r="B46" s="217">
        <f>B47+C47</f>
        <v>0</v>
      </c>
      <c r="C46" s="217"/>
      <c r="D46" s="218">
        <f>B46/$B$8</f>
        <v>0</v>
      </c>
      <c r="E46" s="220" t="str">
        <f>IF(E47+F47=0,"-",E47+F47)</f>
        <v>-</v>
      </c>
      <c r="F46" s="220"/>
      <c r="G46" s="220" t="str">
        <f>IF(G47+H47=0,"-",G47+H47)</f>
        <v>-</v>
      </c>
      <c r="H46" s="220"/>
      <c r="I46" s="220" t="str">
        <f>IF(I47+J47=0,"-",I47+J47)</f>
        <v>-</v>
      </c>
      <c r="J46" s="220"/>
      <c r="K46" s="220" t="str">
        <f>IF(K47+L47=0,"-",K47+L47)</f>
        <v>-</v>
      </c>
      <c r="L46" s="220"/>
      <c r="M46" s="220" t="str">
        <f>IF(M47+N47=0,"-",M47+N47)</f>
        <v>-</v>
      </c>
      <c r="N46" s="220"/>
      <c r="O46" s="220" t="str">
        <f>IF(O47+P47=0,"-",O47+P47)</f>
        <v>-</v>
      </c>
      <c r="P46" s="220"/>
    </row>
    <row r="47" spans="1:16" ht="17.25" customHeight="1">
      <c r="A47" s="13" t="s">
        <v>59</v>
      </c>
      <c r="B47" s="11">
        <v>0</v>
      </c>
      <c r="C47" s="11">
        <v>0</v>
      </c>
      <c r="D47" s="219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17">
        <f>B49+C49</f>
        <v>77</v>
      </c>
      <c r="C48" s="217"/>
      <c r="D48" s="218">
        <f>B48/$B$8</f>
        <v>3.4028637086795121E-3</v>
      </c>
      <c r="E48" s="220" t="str">
        <f>IF(E49+F49=0,"-",E49+F49)</f>
        <v>-</v>
      </c>
      <c r="F48" s="220"/>
      <c r="G48" s="220">
        <f>IF(G49+H49=0,"-",G49+H49)</f>
        <v>22</v>
      </c>
      <c r="H48" s="220"/>
      <c r="I48" s="220" t="str">
        <f>IF(I49+J49=0,"-",I49+J49)</f>
        <v>-</v>
      </c>
      <c r="J48" s="220"/>
      <c r="K48" s="220">
        <f>IF(K49+L49=0,"-",K49+L49)</f>
        <v>32</v>
      </c>
      <c r="L48" s="220"/>
      <c r="M48" s="220">
        <f>IF(M49+N49=0,"-",M49+N49)</f>
        <v>16</v>
      </c>
      <c r="N48" s="220"/>
      <c r="O48" s="220">
        <f>IF(O49+P49=0,"-",O49+P49)</f>
        <v>7</v>
      </c>
      <c r="P48" s="220"/>
    </row>
    <row r="49" spans="1:16" ht="17.25" customHeight="1">
      <c r="A49" s="13" t="s">
        <v>61</v>
      </c>
      <c r="B49" s="11">
        <v>45</v>
      </c>
      <c r="C49" s="11">
        <v>32</v>
      </c>
      <c r="D49" s="219"/>
      <c r="E49" s="11">
        <v>0</v>
      </c>
      <c r="F49" s="11">
        <v>0</v>
      </c>
      <c r="G49" s="11">
        <v>10</v>
      </c>
      <c r="H49" s="11">
        <v>12</v>
      </c>
      <c r="I49" s="11">
        <v>0</v>
      </c>
      <c r="J49" s="11">
        <v>0</v>
      </c>
      <c r="K49" s="11">
        <v>22</v>
      </c>
      <c r="L49" s="11">
        <v>10</v>
      </c>
      <c r="M49" s="11">
        <v>10</v>
      </c>
      <c r="N49" s="11">
        <v>6</v>
      </c>
      <c r="O49" s="11">
        <v>3</v>
      </c>
      <c r="P49" s="11">
        <v>4</v>
      </c>
    </row>
    <row r="50" spans="1:16" ht="17.25" customHeight="1">
      <c r="A50" s="15" t="s">
        <v>62</v>
      </c>
      <c r="B50" s="217">
        <f>B51+C51</f>
        <v>292</v>
      </c>
      <c r="C50" s="217"/>
      <c r="D50" s="218">
        <f>B50/$B$8</f>
        <v>1.2904366271875552E-2</v>
      </c>
      <c r="E50" s="220">
        <f>IF(E51+F51=0,"-",E51+F51)</f>
        <v>219</v>
      </c>
      <c r="F50" s="220"/>
      <c r="G50" s="220" t="str">
        <f>IF(G51+H51=0,"-",G51+H51)</f>
        <v>-</v>
      </c>
      <c r="H50" s="220"/>
      <c r="I50" s="220">
        <f>IF(I51+J51=0,"-",I51+J51)</f>
        <v>73</v>
      </c>
      <c r="J50" s="220"/>
      <c r="K50" s="220" t="str">
        <f>IF(K51+L51=0,"-",K51+L51)</f>
        <v>-</v>
      </c>
      <c r="L50" s="220"/>
      <c r="M50" s="220" t="str">
        <f>IF(M51+N51=0,"-",M51+N51)</f>
        <v>-</v>
      </c>
      <c r="N50" s="220"/>
      <c r="O50" s="220" t="str">
        <f>IF(O51+P51=0,"-",O51+P51)</f>
        <v>-</v>
      </c>
      <c r="P50" s="220"/>
    </row>
    <row r="51" spans="1:16" ht="25.15" customHeight="1">
      <c r="A51" s="13" t="s">
        <v>63</v>
      </c>
      <c r="B51" s="11">
        <v>150</v>
      </c>
      <c r="C51" s="11">
        <v>142</v>
      </c>
      <c r="D51" s="219"/>
      <c r="E51" s="11">
        <v>128</v>
      </c>
      <c r="F51" s="11">
        <v>91</v>
      </c>
      <c r="G51" s="11">
        <v>0</v>
      </c>
      <c r="H51" s="11">
        <v>0</v>
      </c>
      <c r="I51" s="11">
        <v>22</v>
      </c>
      <c r="J51" s="11">
        <v>51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</row>
    <row r="52" spans="1:16" ht="17.25" customHeight="1">
      <c r="A52" s="15" t="s">
        <v>56</v>
      </c>
      <c r="B52" s="217">
        <f>B53+C53</f>
        <v>12</v>
      </c>
      <c r="C52" s="217"/>
      <c r="D52" s="218">
        <f>B52/$B$8</f>
        <v>5.3031642213187207E-4</v>
      </c>
      <c r="E52" s="220" t="str">
        <f>IF(E53+F53=0,"-",E53+F53)</f>
        <v>-</v>
      </c>
      <c r="F52" s="220"/>
      <c r="G52" s="220" t="str">
        <f>IF(G53+H53=0,"-",G53+H53)</f>
        <v>-</v>
      </c>
      <c r="H52" s="220"/>
      <c r="I52" s="220" t="str">
        <f>IF(I53+J53=0,"-",I53+J53)</f>
        <v>-</v>
      </c>
      <c r="J52" s="220"/>
      <c r="K52" s="220" t="str">
        <f>IF(K53+L53=0,"-",K53+L53)</f>
        <v>-</v>
      </c>
      <c r="L52" s="220"/>
      <c r="M52" s="220" t="str">
        <f>IF(M53+N53=0,"-",M53+N53)</f>
        <v>-</v>
      </c>
      <c r="N52" s="220"/>
      <c r="O52" s="220">
        <f>IF(O53+P53=0,"-",O53+P53)</f>
        <v>12</v>
      </c>
      <c r="P52" s="220"/>
    </row>
    <row r="53" spans="1:16" ht="17.25" customHeight="1">
      <c r="A53" s="14" t="s">
        <v>57</v>
      </c>
      <c r="B53" s="11">
        <v>8</v>
      </c>
      <c r="C53" s="11">
        <v>4</v>
      </c>
      <c r="D53" s="219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8</v>
      </c>
      <c r="P53" s="11">
        <v>4</v>
      </c>
    </row>
    <row r="54" spans="1:16" ht="16.149999999999999" customHeight="1">
      <c r="A54" s="15" t="s">
        <v>64</v>
      </c>
      <c r="B54" s="217">
        <f>B55+C55</f>
        <v>350</v>
      </c>
      <c r="C54" s="217"/>
      <c r="D54" s="218">
        <f>B54/$B$8</f>
        <v>1.5467562312179601E-2</v>
      </c>
      <c r="E54" s="220">
        <f>IF(E55+F55=0,"-",E55+F55)</f>
        <v>81</v>
      </c>
      <c r="F54" s="220"/>
      <c r="G54" s="220">
        <f>IF(G55+H55=0,"-",G55+H55)</f>
        <v>75</v>
      </c>
      <c r="H54" s="220"/>
      <c r="I54" s="220">
        <f>IF(I55+J55=0,"-",I55+J55)</f>
        <v>51</v>
      </c>
      <c r="J54" s="220"/>
      <c r="K54" s="220">
        <f>IF(K55+L55=0,"-",K55+L55)</f>
        <v>71</v>
      </c>
      <c r="L54" s="220"/>
      <c r="M54" s="220">
        <f>IF(M55+N55=0,"-",M55+N55)</f>
        <v>8</v>
      </c>
      <c r="N54" s="220"/>
      <c r="O54" s="220">
        <f>IF(O55+P55=0,"-",O55+P55)</f>
        <v>64</v>
      </c>
      <c r="P54" s="220"/>
    </row>
    <row r="55" spans="1:16" ht="16.149999999999999" customHeight="1">
      <c r="A55" s="14" t="s">
        <v>65</v>
      </c>
      <c r="B55" s="11">
        <v>222</v>
      </c>
      <c r="C55" s="11">
        <v>128</v>
      </c>
      <c r="D55" s="219"/>
      <c r="E55" s="11">
        <v>56</v>
      </c>
      <c r="F55" s="11">
        <v>25</v>
      </c>
      <c r="G55" s="11">
        <v>35</v>
      </c>
      <c r="H55" s="11">
        <v>40</v>
      </c>
      <c r="I55" s="11">
        <v>28</v>
      </c>
      <c r="J55" s="11">
        <v>23</v>
      </c>
      <c r="K55" s="11">
        <v>64</v>
      </c>
      <c r="L55" s="11">
        <v>7</v>
      </c>
      <c r="M55" s="11">
        <v>5</v>
      </c>
      <c r="N55" s="11">
        <v>3</v>
      </c>
      <c r="O55" s="11">
        <v>34</v>
      </c>
      <c r="P55" s="11">
        <v>30</v>
      </c>
    </row>
    <row r="56" spans="1:16" ht="16.149999999999999" customHeight="1">
      <c r="A56" s="10" t="s">
        <v>66</v>
      </c>
      <c r="B56" s="217">
        <f>B57+C57</f>
        <v>21</v>
      </c>
      <c r="C56" s="217"/>
      <c r="D56" s="218">
        <f>B56/$B$8</f>
        <v>9.2805373873077607E-4</v>
      </c>
      <c r="E56" s="220">
        <f>IF(E57+F57=0,"-",E57+F57)</f>
        <v>18</v>
      </c>
      <c r="F56" s="220"/>
      <c r="G56" s="220" t="str">
        <f>IF(G57+H57=0,"-",G57+H57)</f>
        <v>-</v>
      </c>
      <c r="H56" s="220"/>
      <c r="I56" s="220" t="str">
        <f>IF(I57+J57=0,"-",I57+J57)</f>
        <v>-</v>
      </c>
      <c r="J56" s="220"/>
      <c r="K56" s="220" t="str">
        <f>IF(K57+L57=0,"-",K57+L57)</f>
        <v>-</v>
      </c>
      <c r="L56" s="220"/>
      <c r="M56" s="220" t="str">
        <f>IF(M57+N57=0,"-",M57+N57)</f>
        <v>-</v>
      </c>
      <c r="N56" s="220"/>
      <c r="O56" s="220">
        <f>IF(O57+P57=0,"-",O57+P57)</f>
        <v>3</v>
      </c>
      <c r="P56" s="220"/>
    </row>
    <row r="57" spans="1:16" ht="16.149999999999999" customHeight="1">
      <c r="A57" s="13" t="s">
        <v>67</v>
      </c>
      <c r="B57" s="11">
        <v>21</v>
      </c>
      <c r="C57" s="11">
        <v>0</v>
      </c>
      <c r="D57" s="219"/>
      <c r="E57" s="11">
        <v>18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6.149999999999999" customHeight="1">
      <c r="A58" s="15" t="s">
        <v>68</v>
      </c>
      <c r="B58" s="217">
        <f>B59+C59</f>
        <v>51</v>
      </c>
      <c r="C58" s="217"/>
      <c r="D58" s="218">
        <f>B58/$B$8</f>
        <v>2.2538447940604559E-3</v>
      </c>
      <c r="E58" s="220" t="str">
        <f>IF(E59+F59=0,"-",E59+F59)</f>
        <v>-</v>
      </c>
      <c r="F58" s="220"/>
      <c r="G58" s="220" t="str">
        <f>IF(G59+H59=0,"-",G59+H59)</f>
        <v>-</v>
      </c>
      <c r="H58" s="220"/>
      <c r="I58" s="220" t="str">
        <f>IF(I59+J59=0,"-",I59+J59)</f>
        <v>-</v>
      </c>
      <c r="J58" s="220"/>
      <c r="K58" s="220">
        <f>IF(K59+L59=0,"-",K59+L59)</f>
        <v>15</v>
      </c>
      <c r="L58" s="220"/>
      <c r="M58" s="220">
        <f>IF(M59+N59=0,"-",M59+N59)</f>
        <v>15</v>
      </c>
      <c r="N58" s="220"/>
      <c r="O58" s="220">
        <f>IF(O59+P59=0,"-",O59+P59)</f>
        <v>21</v>
      </c>
      <c r="P58" s="220"/>
    </row>
    <row r="59" spans="1:16" ht="16.149999999999999" customHeight="1">
      <c r="A59" s="14" t="s">
        <v>69</v>
      </c>
      <c r="B59" s="11">
        <v>30</v>
      </c>
      <c r="C59" s="11">
        <v>21</v>
      </c>
      <c r="D59" s="219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7</v>
      </c>
      <c r="L59" s="11">
        <v>8</v>
      </c>
      <c r="M59" s="11">
        <v>11</v>
      </c>
      <c r="N59" s="11">
        <v>4</v>
      </c>
      <c r="O59" s="11">
        <v>12</v>
      </c>
      <c r="P59" s="11">
        <v>9</v>
      </c>
    </row>
    <row r="60" spans="1:16" ht="16.149999999999999" customHeight="1">
      <c r="A60" s="10" t="s">
        <v>70</v>
      </c>
      <c r="B60" s="217">
        <f>B61+C61</f>
        <v>145</v>
      </c>
      <c r="C60" s="217"/>
      <c r="D60" s="218">
        <f>B60/$B$8</f>
        <v>6.4079901007601204E-3</v>
      </c>
      <c r="E60" s="220">
        <f>IF(E61+F61=0,"-",E61+F61)</f>
        <v>85</v>
      </c>
      <c r="F60" s="220"/>
      <c r="G60" s="220" t="str">
        <f>IF(G61+H61=0,"-",G61+H61)</f>
        <v>-</v>
      </c>
      <c r="H60" s="220"/>
      <c r="I60" s="220" t="str">
        <f>IF(I61+J61=0,"-",I61+J61)</f>
        <v>-</v>
      </c>
      <c r="J60" s="220"/>
      <c r="K60" s="220" t="str">
        <f>IF(K61+L61=0,"-",K61+L61)</f>
        <v>-</v>
      </c>
      <c r="L60" s="220"/>
      <c r="M60" s="220" t="str">
        <f>IF(M61+N61=0,"-",M61+N61)</f>
        <v>-</v>
      </c>
      <c r="N60" s="220"/>
      <c r="O60" s="220">
        <f>IF(O61+P61=0,"-",O61+P61)</f>
        <v>60</v>
      </c>
      <c r="P60" s="220"/>
    </row>
    <row r="61" spans="1:16" ht="16.149999999999999" customHeight="1">
      <c r="A61" s="13" t="s">
        <v>71</v>
      </c>
      <c r="B61" s="11">
        <v>95</v>
      </c>
      <c r="C61" s="11">
        <v>50</v>
      </c>
      <c r="D61" s="219"/>
      <c r="E61" s="11">
        <v>57</v>
      </c>
      <c r="F61" s="11">
        <v>28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38</v>
      </c>
      <c r="P61" s="11">
        <v>22</v>
      </c>
    </row>
    <row r="62" spans="1:16" ht="16.149999999999999" customHeight="1">
      <c r="A62" s="15" t="s">
        <v>72</v>
      </c>
      <c r="B62" s="217">
        <f>B63+C63</f>
        <v>1</v>
      </c>
      <c r="C62" s="217"/>
      <c r="D62" s="218">
        <f>B62/$B$8</f>
        <v>4.4193035177656004E-5</v>
      </c>
      <c r="E62" s="220">
        <f>IF(E63+F63=0,"-",E63+F63)</f>
        <v>1</v>
      </c>
      <c r="F62" s="220"/>
      <c r="G62" s="220" t="str">
        <f>IF(G63+H63=0,"-",G63+H63)</f>
        <v>-</v>
      </c>
      <c r="H62" s="220"/>
      <c r="I62" s="220" t="str">
        <f>IF(I63+J63=0,"-",I63+J63)</f>
        <v>-</v>
      </c>
      <c r="J62" s="220"/>
      <c r="K62" s="220" t="str">
        <f>IF(K63+L63=0,"-",K63+L63)</f>
        <v>-</v>
      </c>
      <c r="L62" s="220"/>
      <c r="M62" s="220" t="str">
        <f>IF(M63+N63=0,"-",M63+N63)</f>
        <v>-</v>
      </c>
      <c r="N62" s="220"/>
      <c r="O62" s="220" t="str">
        <f>IF(O63+P63=0,"-",O63+P63)</f>
        <v>-</v>
      </c>
      <c r="P62" s="220"/>
    </row>
    <row r="63" spans="1:16" ht="16.149999999999999" customHeight="1">
      <c r="A63" s="14" t="s">
        <v>73</v>
      </c>
      <c r="B63" s="11">
        <v>1</v>
      </c>
      <c r="C63" s="11">
        <v>0</v>
      </c>
      <c r="D63" s="219"/>
      <c r="E63" s="11">
        <v>1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</row>
    <row r="64" spans="1:16" ht="16.149999999999999" customHeight="1">
      <c r="A64" s="10" t="s">
        <v>74</v>
      </c>
      <c r="B64" s="217">
        <f>B65+C65</f>
        <v>307</v>
      </c>
      <c r="C64" s="217"/>
      <c r="D64" s="218">
        <f>B64/$B$8</f>
        <v>1.3567261799540393E-2</v>
      </c>
      <c r="E64" s="220">
        <f>IF(E65+F65=0,"-",E65+F65)</f>
        <v>307</v>
      </c>
      <c r="F64" s="220"/>
      <c r="G64" s="220" t="str">
        <f>IF(G65+H65=0,"-",G65+H65)</f>
        <v>-</v>
      </c>
      <c r="H64" s="220"/>
      <c r="I64" s="220" t="str">
        <f>IF(I65+J65=0,"-",I65+J65)</f>
        <v>-</v>
      </c>
      <c r="J64" s="220"/>
      <c r="K64" s="220" t="str">
        <f>IF(K65+L65=0,"-",K65+L65)</f>
        <v>-</v>
      </c>
      <c r="L64" s="220"/>
      <c r="M64" s="220" t="str">
        <f>IF(M65+N65=0,"-",M65+N65)</f>
        <v>-</v>
      </c>
      <c r="N64" s="220"/>
      <c r="O64" s="220" t="str">
        <f>IF(O65+P65=0,"-",O65+P65)</f>
        <v>-</v>
      </c>
      <c r="P64" s="220"/>
    </row>
    <row r="65" spans="1:256" ht="16.149999999999999" customHeight="1">
      <c r="A65" s="13" t="s">
        <v>75</v>
      </c>
      <c r="B65" s="11">
        <v>218</v>
      </c>
      <c r="C65" s="11">
        <v>89</v>
      </c>
      <c r="D65" s="219"/>
      <c r="E65" s="11">
        <v>218</v>
      </c>
      <c r="F65" s="11">
        <v>89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</row>
    <row r="66" spans="1:256" ht="16.149999999999999" customHeight="1">
      <c r="A66" s="10" t="s">
        <v>321</v>
      </c>
      <c r="B66" s="217">
        <f>B67+C67</f>
        <v>579</v>
      </c>
      <c r="C66" s="217"/>
      <c r="D66" s="218">
        <f>B66/$B$8</f>
        <v>2.5587767367862824E-2</v>
      </c>
      <c r="E66" s="220">
        <f>IF(E67+F67=0,"-",E67+F67)</f>
        <v>137</v>
      </c>
      <c r="F66" s="220"/>
      <c r="G66" s="220">
        <f>IF(G67+H67=0,"-",G67+H67)</f>
        <v>58</v>
      </c>
      <c r="H66" s="220"/>
      <c r="I66" s="220">
        <f>IF(I67+J67=0,"-",I67+J67)</f>
        <v>70</v>
      </c>
      <c r="J66" s="220"/>
      <c r="K66" s="220">
        <f>IF(K67+L67=0,"-",K67+L67)</f>
        <v>296</v>
      </c>
      <c r="L66" s="220"/>
      <c r="M66" s="220" t="str">
        <f>IF(M67+N67=0,"-",M67+N67)</f>
        <v>-</v>
      </c>
      <c r="N66" s="220"/>
      <c r="O66" s="220">
        <f>IF(O67+P67=0,"-",O67+P67)</f>
        <v>18</v>
      </c>
      <c r="P66" s="220"/>
    </row>
    <row r="67" spans="1:256" ht="19.5" customHeight="1">
      <c r="A67" s="13" t="s">
        <v>322</v>
      </c>
      <c r="B67" s="11">
        <v>254</v>
      </c>
      <c r="C67" s="11">
        <v>325</v>
      </c>
      <c r="D67" s="219"/>
      <c r="E67" s="11">
        <v>79</v>
      </c>
      <c r="F67" s="11">
        <v>58</v>
      </c>
      <c r="G67" s="11">
        <v>29</v>
      </c>
      <c r="H67" s="11">
        <v>29</v>
      </c>
      <c r="I67" s="11">
        <v>32</v>
      </c>
      <c r="J67" s="11">
        <v>38</v>
      </c>
      <c r="K67" s="11">
        <v>103</v>
      </c>
      <c r="L67" s="11">
        <v>193</v>
      </c>
      <c r="M67" s="11">
        <v>0</v>
      </c>
      <c r="N67" s="11">
        <v>0</v>
      </c>
      <c r="O67" s="11">
        <v>11</v>
      </c>
      <c r="P67" s="11">
        <v>7</v>
      </c>
    </row>
    <row r="68" spans="1:256" s="18" customFormat="1">
      <c r="A68" s="17" t="s">
        <v>323</v>
      </c>
      <c r="B68" s="17"/>
      <c r="C68" s="17"/>
      <c r="D68" s="17"/>
      <c r="E68" s="17"/>
      <c r="F68" s="17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18" customFormat="1">
      <c r="A69" s="17" t="s">
        <v>324</v>
      </c>
      <c r="B69" s="17"/>
      <c r="C69" s="17"/>
      <c r="D69" s="17"/>
      <c r="E69" s="17"/>
      <c r="F69" s="17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</sheetData>
  <mergeCells count="256">
    <mergeCell ref="O3:P3"/>
    <mergeCell ref="O4:P4"/>
    <mergeCell ref="O54:P54"/>
    <mergeCell ref="O56:P56"/>
    <mergeCell ref="O58:P58"/>
    <mergeCell ref="O60:P60"/>
    <mergeCell ref="O46:P46"/>
    <mergeCell ref="O48:P48"/>
    <mergeCell ref="O50:P50"/>
    <mergeCell ref="O5:P5"/>
    <mergeCell ref="O8:P8"/>
    <mergeCell ref="O10:P10"/>
    <mergeCell ref="O12:P12"/>
    <mergeCell ref="O52:P52"/>
    <mergeCell ref="O38:P38"/>
    <mergeCell ref="O40:P40"/>
    <mergeCell ref="O42:P42"/>
    <mergeCell ref="O44:P44"/>
    <mergeCell ref="O30:P30"/>
    <mergeCell ref="O32:P32"/>
    <mergeCell ref="O34:P34"/>
    <mergeCell ref="O36:P36"/>
    <mergeCell ref="O22:P22"/>
    <mergeCell ref="O24:P24"/>
    <mergeCell ref="O14:P14"/>
    <mergeCell ref="O16:P16"/>
    <mergeCell ref="O18:P18"/>
    <mergeCell ref="O20:P20"/>
    <mergeCell ref="K16:L16"/>
    <mergeCell ref="K14:L14"/>
    <mergeCell ref="K18:L18"/>
    <mergeCell ref="M18:N18"/>
    <mergeCell ref="O66:P66"/>
    <mergeCell ref="O62:P62"/>
    <mergeCell ref="O64:P64"/>
    <mergeCell ref="O26:P26"/>
    <mergeCell ref="O28:P28"/>
    <mergeCell ref="K40:L40"/>
    <mergeCell ref="M40:N40"/>
    <mergeCell ref="K44:L44"/>
    <mergeCell ref="K30:L30"/>
    <mergeCell ref="M42:N42"/>
    <mergeCell ref="M44:N44"/>
    <mergeCell ref="K56:L56"/>
    <mergeCell ref="M46:N46"/>
    <mergeCell ref="M60:N60"/>
    <mergeCell ref="M58:N58"/>
    <mergeCell ref="B52:C52"/>
    <mergeCell ref="D52:D53"/>
    <mergeCell ref="D18:D19"/>
    <mergeCell ref="D38:D39"/>
    <mergeCell ref="D40:D41"/>
    <mergeCell ref="D36:D37"/>
    <mergeCell ref="B24:C24"/>
    <mergeCell ref="B22:C22"/>
    <mergeCell ref="D16:D17"/>
    <mergeCell ref="B32:C32"/>
    <mergeCell ref="D24:D25"/>
    <mergeCell ref="B36:C36"/>
    <mergeCell ref="B34:C34"/>
    <mergeCell ref="B40:C40"/>
    <mergeCell ref="B38:C38"/>
    <mergeCell ref="D22:D23"/>
    <mergeCell ref="G52:H52"/>
    <mergeCell ref="I52:J52"/>
    <mergeCell ref="K52:L52"/>
    <mergeCell ref="M16:N16"/>
    <mergeCell ref="E18:F18"/>
    <mergeCell ref="E16:F16"/>
    <mergeCell ref="E20:F20"/>
    <mergeCell ref="G20:H20"/>
    <mergeCell ref="E32:F32"/>
    <mergeCell ref="G32:H32"/>
    <mergeCell ref="I32:J32"/>
    <mergeCell ref="K32:L32"/>
    <mergeCell ref="M32:N32"/>
    <mergeCell ref="K38:L38"/>
    <mergeCell ref="I38:J38"/>
    <mergeCell ref="M34:N34"/>
    <mergeCell ref="E36:F36"/>
    <mergeCell ref="G36:H36"/>
    <mergeCell ref="I36:J36"/>
    <mergeCell ref="K36:L36"/>
    <mergeCell ref="M36:N36"/>
    <mergeCell ref="M38:N38"/>
    <mergeCell ref="G24:H24"/>
    <mergeCell ref="I24:J24"/>
    <mergeCell ref="D14:D15"/>
    <mergeCell ref="B14:C14"/>
    <mergeCell ref="E14:F14"/>
    <mergeCell ref="G16:H16"/>
    <mergeCell ref="D8:D9"/>
    <mergeCell ref="B10:C10"/>
    <mergeCell ref="B12:C12"/>
    <mergeCell ref="D10:D11"/>
    <mergeCell ref="D12:D13"/>
    <mergeCell ref="B16:C16"/>
    <mergeCell ref="E10:F10"/>
    <mergeCell ref="E12:F12"/>
    <mergeCell ref="G12:H12"/>
    <mergeCell ref="G10:H10"/>
    <mergeCell ref="I5:J5"/>
    <mergeCell ref="G5:H5"/>
    <mergeCell ref="I10:J10"/>
    <mergeCell ref="G14:H14"/>
    <mergeCell ref="I16:J16"/>
    <mergeCell ref="I12:J12"/>
    <mergeCell ref="E8:F8"/>
    <mergeCell ref="A1:N1"/>
    <mergeCell ref="A2:N2"/>
    <mergeCell ref="G8:H8"/>
    <mergeCell ref="I8:J8"/>
    <mergeCell ref="K8:L8"/>
    <mergeCell ref="E5:F5"/>
    <mergeCell ref="M5:N5"/>
    <mergeCell ref="M8:N8"/>
    <mergeCell ref="B5:D5"/>
    <mergeCell ref="B8:C8"/>
    <mergeCell ref="M3:N3"/>
    <mergeCell ref="M4:N4"/>
    <mergeCell ref="B3:K3"/>
    <mergeCell ref="B4:K4"/>
    <mergeCell ref="K5:L5"/>
    <mergeCell ref="A5:A6"/>
    <mergeCell ref="M12:N12"/>
    <mergeCell ref="M10:N10"/>
    <mergeCell ref="M14:N14"/>
    <mergeCell ref="M26:N26"/>
    <mergeCell ref="K22:L22"/>
    <mergeCell ref="K24:L24"/>
    <mergeCell ref="K20:L20"/>
    <mergeCell ref="M20:N20"/>
    <mergeCell ref="I18:J18"/>
    <mergeCell ref="K12:L12"/>
    <mergeCell ref="K10:L10"/>
    <mergeCell ref="I14:J14"/>
    <mergeCell ref="I20:J20"/>
    <mergeCell ref="M24:N24"/>
    <mergeCell ref="I22:J22"/>
    <mergeCell ref="D48:D49"/>
    <mergeCell ref="E48:F48"/>
    <mergeCell ref="G48:H48"/>
    <mergeCell ref="B50:C50"/>
    <mergeCell ref="G46:H46"/>
    <mergeCell ref="B44:C44"/>
    <mergeCell ref="D44:D45"/>
    <mergeCell ref="B42:C42"/>
    <mergeCell ref="D42:D43"/>
    <mergeCell ref="B46:C46"/>
    <mergeCell ref="D46:D47"/>
    <mergeCell ref="I46:J46"/>
    <mergeCell ref="K46:L46"/>
    <mergeCell ref="I48:J48"/>
    <mergeCell ref="E40:F40"/>
    <mergeCell ref="G40:H40"/>
    <mergeCell ref="I40:J40"/>
    <mergeCell ref="I34:J34"/>
    <mergeCell ref="K34:L34"/>
    <mergeCell ref="E44:F44"/>
    <mergeCell ref="G44:H44"/>
    <mergeCell ref="I44:J44"/>
    <mergeCell ref="E42:F42"/>
    <mergeCell ref="G42:H42"/>
    <mergeCell ref="I42:J42"/>
    <mergeCell ref="K42:L42"/>
    <mergeCell ref="E46:F46"/>
    <mergeCell ref="E38:F38"/>
    <mergeCell ref="G38:H38"/>
    <mergeCell ref="D34:D35"/>
    <mergeCell ref="E34:F34"/>
    <mergeCell ref="D32:D33"/>
    <mergeCell ref="E30:F30"/>
    <mergeCell ref="E26:F26"/>
    <mergeCell ref="D26:D27"/>
    <mergeCell ref="I30:J30"/>
    <mergeCell ref="B30:C30"/>
    <mergeCell ref="G34:H34"/>
    <mergeCell ref="D30:D31"/>
    <mergeCell ref="B26:C26"/>
    <mergeCell ref="D28:D29"/>
    <mergeCell ref="B28:C28"/>
    <mergeCell ref="G18:H18"/>
    <mergeCell ref="G30:H30"/>
    <mergeCell ref="B18:C18"/>
    <mergeCell ref="B20:C20"/>
    <mergeCell ref="E22:F22"/>
    <mergeCell ref="E24:F24"/>
    <mergeCell ref="G22:H22"/>
    <mergeCell ref="M30:N30"/>
    <mergeCell ref="G28:H28"/>
    <mergeCell ref="I28:J28"/>
    <mergeCell ref="M28:N28"/>
    <mergeCell ref="E28:F28"/>
    <mergeCell ref="K26:L26"/>
    <mergeCell ref="D20:D21"/>
    <mergeCell ref="K28:L28"/>
    <mergeCell ref="I26:J26"/>
    <mergeCell ref="M22:N22"/>
    <mergeCell ref="G26:H26"/>
    <mergeCell ref="B54:C54"/>
    <mergeCell ref="D54:D55"/>
    <mergeCell ref="E54:F54"/>
    <mergeCell ref="G54:H54"/>
    <mergeCell ref="I54:J54"/>
    <mergeCell ref="M56:N56"/>
    <mergeCell ref="M48:N48"/>
    <mergeCell ref="G50:H50"/>
    <mergeCell ref="B56:C56"/>
    <mergeCell ref="D56:D57"/>
    <mergeCell ref="E56:F56"/>
    <mergeCell ref="G56:H56"/>
    <mergeCell ref="I56:J56"/>
    <mergeCell ref="K54:L54"/>
    <mergeCell ref="M54:N54"/>
    <mergeCell ref="M50:N50"/>
    <mergeCell ref="K48:L48"/>
    <mergeCell ref="M52:N52"/>
    <mergeCell ref="E52:F52"/>
    <mergeCell ref="I50:J50"/>
    <mergeCell ref="K50:L50"/>
    <mergeCell ref="E50:F50"/>
    <mergeCell ref="B48:C48"/>
    <mergeCell ref="D50:D51"/>
    <mergeCell ref="M64:N64"/>
    <mergeCell ref="K62:L62"/>
    <mergeCell ref="M62:N62"/>
    <mergeCell ref="B60:C60"/>
    <mergeCell ref="D60:D61"/>
    <mergeCell ref="E60:F60"/>
    <mergeCell ref="G60:H60"/>
    <mergeCell ref="I60:J60"/>
    <mergeCell ref="K60:L60"/>
    <mergeCell ref="B58:C58"/>
    <mergeCell ref="D58:D59"/>
    <mergeCell ref="E58:F58"/>
    <mergeCell ref="G58:H58"/>
    <mergeCell ref="I58:J58"/>
    <mergeCell ref="K58:L58"/>
    <mergeCell ref="G64:H64"/>
    <mergeCell ref="I64:J64"/>
    <mergeCell ref="M66:N66"/>
    <mergeCell ref="B64:C64"/>
    <mergeCell ref="D64:D65"/>
    <mergeCell ref="B66:C66"/>
    <mergeCell ref="D66:D67"/>
    <mergeCell ref="E66:F66"/>
    <mergeCell ref="G66:H66"/>
    <mergeCell ref="I66:J66"/>
    <mergeCell ref="K66:L66"/>
    <mergeCell ref="E64:F64"/>
    <mergeCell ref="K64:L64"/>
    <mergeCell ref="B62:C62"/>
    <mergeCell ref="D62:D63"/>
    <mergeCell ref="E62:F62"/>
    <mergeCell ref="G62:H62"/>
    <mergeCell ref="I62:J62"/>
  </mergeCells>
  <phoneticPr fontId="2" type="noConversion"/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72" orientation="landscape" horizontalDpi="180" verticalDpi="180" r:id="rId1"/>
  <headerFooter alignWithMargins="0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>
    <pageSetUpPr fitToPage="1"/>
  </sheetPr>
  <dimension ref="A1:IV69"/>
  <sheetViews>
    <sheetView workbookViewId="0">
      <selection activeCell="B3" sqref="B3:K3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193" t="s">
        <v>357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</row>
    <row r="2" spans="1:16" ht="19.5">
      <c r="A2" s="194" t="s">
        <v>302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</row>
    <row r="3" spans="1:16" ht="19.5">
      <c r="A3" s="2"/>
      <c r="B3" s="200" t="s">
        <v>355</v>
      </c>
      <c r="C3" s="200"/>
      <c r="D3" s="200"/>
      <c r="E3" s="200"/>
      <c r="F3" s="200"/>
      <c r="G3" s="200"/>
      <c r="H3" s="200"/>
      <c r="I3" s="200"/>
      <c r="J3" s="200"/>
      <c r="K3" s="200"/>
      <c r="L3" s="3"/>
      <c r="M3" s="201"/>
      <c r="N3" s="221"/>
      <c r="O3" s="201" t="s">
        <v>303</v>
      </c>
      <c r="P3" s="221"/>
    </row>
    <row r="4" spans="1:16">
      <c r="B4" s="203" t="s">
        <v>356</v>
      </c>
      <c r="C4" s="203"/>
      <c r="D4" s="203"/>
      <c r="E4" s="203"/>
      <c r="F4" s="203"/>
      <c r="G4" s="203"/>
      <c r="H4" s="203"/>
      <c r="I4" s="203"/>
      <c r="J4" s="203"/>
      <c r="K4" s="203"/>
      <c r="L4" s="4"/>
      <c r="M4" s="204"/>
      <c r="N4" s="222"/>
      <c r="O4" s="204" t="s">
        <v>304</v>
      </c>
      <c r="P4" s="222"/>
    </row>
    <row r="5" spans="1:16">
      <c r="A5" s="206" t="s">
        <v>0</v>
      </c>
      <c r="B5" s="223" t="s">
        <v>305</v>
      </c>
      <c r="C5" s="223"/>
      <c r="D5" s="223"/>
      <c r="E5" s="223" t="s">
        <v>306</v>
      </c>
      <c r="F5" s="223"/>
      <c r="G5" s="223" t="s">
        <v>307</v>
      </c>
      <c r="H5" s="223"/>
      <c r="I5" s="223" t="s">
        <v>308</v>
      </c>
      <c r="J5" s="223"/>
      <c r="K5" s="223" t="s">
        <v>309</v>
      </c>
      <c r="L5" s="223"/>
      <c r="M5" s="223" t="s">
        <v>310</v>
      </c>
      <c r="N5" s="223"/>
      <c r="O5" s="223" t="s">
        <v>311</v>
      </c>
      <c r="P5" s="223"/>
    </row>
    <row r="6" spans="1:16" ht="17.25" customHeight="1">
      <c r="A6" s="207"/>
      <c r="B6" s="5" t="s">
        <v>312</v>
      </c>
      <c r="C6" s="5" t="s">
        <v>313</v>
      </c>
      <c r="D6" s="6" t="s">
        <v>314</v>
      </c>
      <c r="E6" s="5" t="s">
        <v>312</v>
      </c>
      <c r="F6" s="5" t="s">
        <v>313</v>
      </c>
      <c r="G6" s="5" t="s">
        <v>312</v>
      </c>
      <c r="H6" s="5" t="s">
        <v>313</v>
      </c>
      <c r="I6" s="5" t="s">
        <v>312</v>
      </c>
      <c r="J6" s="5" t="s">
        <v>313</v>
      </c>
      <c r="K6" s="5" t="s">
        <v>312</v>
      </c>
      <c r="L6" s="5" t="s">
        <v>313</v>
      </c>
      <c r="M6" s="5" t="s">
        <v>312</v>
      </c>
      <c r="N6" s="5" t="s">
        <v>313</v>
      </c>
      <c r="O6" s="5" t="s">
        <v>312</v>
      </c>
      <c r="P6" s="5" t="s">
        <v>313</v>
      </c>
    </row>
    <row r="7" spans="1:16" ht="17.25" customHeight="1">
      <c r="A7" s="7" t="s">
        <v>315</v>
      </c>
      <c r="B7" s="8" t="s">
        <v>316</v>
      </c>
      <c r="C7" s="9" t="s">
        <v>317</v>
      </c>
      <c r="D7" s="9" t="s">
        <v>318</v>
      </c>
      <c r="E7" s="8" t="s">
        <v>316</v>
      </c>
      <c r="F7" s="9" t="s">
        <v>317</v>
      </c>
      <c r="G7" s="8" t="s">
        <v>316</v>
      </c>
      <c r="H7" s="9" t="s">
        <v>317</v>
      </c>
      <c r="I7" s="8" t="s">
        <v>316</v>
      </c>
      <c r="J7" s="9" t="s">
        <v>317</v>
      </c>
      <c r="K7" s="8" t="s">
        <v>316</v>
      </c>
      <c r="L7" s="9" t="s">
        <v>317</v>
      </c>
      <c r="M7" s="8" t="s">
        <v>316</v>
      </c>
      <c r="N7" s="9" t="s">
        <v>317</v>
      </c>
      <c r="O7" s="8" t="s">
        <v>316</v>
      </c>
      <c r="P7" s="9" t="s">
        <v>317</v>
      </c>
    </row>
    <row r="8" spans="1:16" ht="17.25" customHeight="1">
      <c r="A8" s="10" t="s">
        <v>319</v>
      </c>
      <c r="B8" s="217">
        <f>B9+C9</f>
        <v>22531</v>
      </c>
      <c r="C8" s="217"/>
      <c r="D8" s="218">
        <f>B8/$B$8</f>
        <v>1</v>
      </c>
      <c r="E8" s="220">
        <f>IF(E9+F9=0,"-",E9+F9)</f>
        <v>11081</v>
      </c>
      <c r="F8" s="220"/>
      <c r="G8" s="220">
        <f>IF(G9+H9=0,"-",G9+H9)</f>
        <v>4821</v>
      </c>
      <c r="H8" s="220"/>
      <c r="I8" s="220">
        <f>IF(I9+J9=0,"-",I9+J9)</f>
        <v>3924</v>
      </c>
      <c r="J8" s="220"/>
      <c r="K8" s="220">
        <f>IF(K9+L9=0,"-",K9+L9)</f>
        <v>1454</v>
      </c>
      <c r="L8" s="220"/>
      <c r="M8" s="220">
        <f>IF(M9+N9=0,"-",M9+N9)</f>
        <v>376</v>
      </c>
      <c r="N8" s="220"/>
      <c r="O8" s="220">
        <f>IF(O9+P9=0,"-",O9+P9)</f>
        <v>875</v>
      </c>
      <c r="P8" s="220"/>
    </row>
    <row r="9" spans="1:16" ht="17.25" customHeight="1">
      <c r="A9" s="12" t="s">
        <v>320</v>
      </c>
      <c r="B9" s="11">
        <v>14207</v>
      </c>
      <c r="C9" s="11">
        <v>8324</v>
      </c>
      <c r="D9" s="219"/>
      <c r="E9" s="11">
        <v>7320</v>
      </c>
      <c r="F9" s="11">
        <v>3761</v>
      </c>
      <c r="G9" s="11">
        <v>2903</v>
      </c>
      <c r="H9" s="11">
        <v>1918</v>
      </c>
      <c r="I9" s="11">
        <v>2485</v>
      </c>
      <c r="J9" s="11">
        <v>1439</v>
      </c>
      <c r="K9" s="11">
        <v>800</v>
      </c>
      <c r="L9" s="11">
        <v>654</v>
      </c>
      <c r="M9" s="11">
        <v>186</v>
      </c>
      <c r="N9" s="11">
        <v>190</v>
      </c>
      <c r="O9" s="11">
        <v>513</v>
      </c>
      <c r="P9" s="11">
        <v>362</v>
      </c>
    </row>
    <row r="10" spans="1:16" ht="17.25" customHeight="1">
      <c r="A10" s="10" t="s">
        <v>20</v>
      </c>
      <c r="B10" s="217">
        <f>B11+C11</f>
        <v>4</v>
      </c>
      <c r="C10" s="217"/>
      <c r="D10" s="218">
        <f>B10/$B$8</f>
        <v>1.7753317651236075E-4</v>
      </c>
      <c r="E10" s="220" t="str">
        <f>IF(E11+F11=0,"-",E11+F11)</f>
        <v>-</v>
      </c>
      <c r="F10" s="220"/>
      <c r="G10" s="220" t="str">
        <f>IF(G11+H11=0,"-",G11+H11)</f>
        <v>-</v>
      </c>
      <c r="H10" s="220"/>
      <c r="I10" s="220">
        <f>IF(I11+J11=0,"-",I11+J11)</f>
        <v>4</v>
      </c>
      <c r="J10" s="220"/>
      <c r="K10" s="220" t="str">
        <f>IF(K11+L11=0,"-",K11+L11)</f>
        <v>-</v>
      </c>
      <c r="L10" s="220"/>
      <c r="M10" s="220" t="str">
        <f>IF(M11+N11=0,"-",M11+N11)</f>
        <v>-</v>
      </c>
      <c r="N10" s="220"/>
      <c r="O10" s="220" t="str">
        <f>IF(O11+P11=0,"-",O11+P11)</f>
        <v>-</v>
      </c>
      <c r="P10" s="220"/>
    </row>
    <row r="11" spans="1:16" ht="17.25" customHeight="1">
      <c r="A11" s="13" t="s">
        <v>21</v>
      </c>
      <c r="B11" s="11">
        <v>2</v>
      </c>
      <c r="C11" s="11">
        <v>2</v>
      </c>
      <c r="D11" s="219"/>
      <c r="E11" s="11">
        <v>0</v>
      </c>
      <c r="F11" s="11">
        <v>0</v>
      </c>
      <c r="G11" s="11">
        <v>0</v>
      </c>
      <c r="H11" s="11">
        <v>0</v>
      </c>
      <c r="I11" s="11">
        <v>2</v>
      </c>
      <c r="J11" s="11">
        <v>2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</row>
    <row r="12" spans="1:16" ht="17.25" customHeight="1">
      <c r="A12" s="10" t="s">
        <v>22</v>
      </c>
      <c r="B12" s="217">
        <f>B13+C13</f>
        <v>66</v>
      </c>
      <c r="C12" s="217"/>
      <c r="D12" s="218">
        <f>B12/$B$8</f>
        <v>2.9292974124539525E-3</v>
      </c>
      <c r="E12" s="220" t="str">
        <f>IF(E13+F13=0,"-",E13+F13)</f>
        <v>-</v>
      </c>
      <c r="F12" s="220"/>
      <c r="G12" s="220" t="str">
        <f>IF(G13+H13=0,"-",G13+H13)</f>
        <v>-</v>
      </c>
      <c r="H12" s="220"/>
      <c r="I12" s="220" t="str">
        <f>IF(I13+J13=0,"-",I13+J13)</f>
        <v>-</v>
      </c>
      <c r="J12" s="220"/>
      <c r="K12" s="220">
        <f>IF(K13+L13=0,"-",K13+L13)</f>
        <v>66</v>
      </c>
      <c r="L12" s="220"/>
      <c r="M12" s="220" t="str">
        <f>IF(M13+N13=0,"-",M13+N13)</f>
        <v>-</v>
      </c>
      <c r="N12" s="220"/>
      <c r="O12" s="220" t="str">
        <f>IF(O13+P13=0,"-",O13+P13)</f>
        <v>-</v>
      </c>
      <c r="P12" s="220"/>
    </row>
    <row r="13" spans="1:16" ht="21.2" customHeight="1">
      <c r="A13" s="13" t="s">
        <v>23</v>
      </c>
      <c r="B13" s="11">
        <v>46</v>
      </c>
      <c r="C13" s="11">
        <v>20</v>
      </c>
      <c r="D13" s="219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46</v>
      </c>
      <c r="L13" s="11">
        <v>20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17">
        <f>B15+C15</f>
        <v>119</v>
      </c>
      <c r="C14" s="217"/>
      <c r="D14" s="218">
        <f>B14/$B$8</f>
        <v>5.2816120012427322E-3</v>
      </c>
      <c r="E14" s="220">
        <f>IF(E15+F15=0,"-",E15+F15)</f>
        <v>72</v>
      </c>
      <c r="F14" s="220"/>
      <c r="G14" s="220">
        <f>IF(G15+H15=0,"-",G15+H15)</f>
        <v>47</v>
      </c>
      <c r="H14" s="220"/>
      <c r="I14" s="220" t="str">
        <f>IF(I15+J15=0,"-",I15+J15)</f>
        <v>-</v>
      </c>
      <c r="J14" s="220"/>
      <c r="K14" s="220" t="str">
        <f>IF(K15+L15=0,"-",K15+L15)</f>
        <v>-</v>
      </c>
      <c r="L14" s="220"/>
      <c r="M14" s="220" t="str">
        <f>IF(M15+N15=0,"-",M15+N15)</f>
        <v>-</v>
      </c>
      <c r="N14" s="220"/>
      <c r="O14" s="220" t="str">
        <f>IF(O15+P15=0,"-",O15+P15)</f>
        <v>-</v>
      </c>
      <c r="P14" s="220"/>
    </row>
    <row r="15" spans="1:16" ht="17.25" customHeight="1">
      <c r="A15" s="13" t="s">
        <v>25</v>
      </c>
      <c r="B15" s="11">
        <v>21</v>
      </c>
      <c r="C15" s="11">
        <v>98</v>
      </c>
      <c r="D15" s="219"/>
      <c r="E15" s="11">
        <v>7</v>
      </c>
      <c r="F15" s="11">
        <v>65</v>
      </c>
      <c r="G15" s="11">
        <v>14</v>
      </c>
      <c r="H15" s="11">
        <v>33</v>
      </c>
      <c r="I15" s="11">
        <v>0</v>
      </c>
      <c r="J15" s="11">
        <v>0</v>
      </c>
      <c r="K15" s="11">
        <v>0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17">
        <f>B17+C17</f>
        <v>22</v>
      </c>
      <c r="C16" s="217"/>
      <c r="D16" s="218">
        <f>B16/$B$8</f>
        <v>9.7643247081798416E-4</v>
      </c>
      <c r="E16" s="220" t="str">
        <f>IF(E17+F17=0,"-",E17+F17)</f>
        <v>-</v>
      </c>
      <c r="F16" s="220"/>
      <c r="G16" s="220">
        <f>IF(G17+H17=0,"-",G17+H17)</f>
        <v>1</v>
      </c>
      <c r="H16" s="220"/>
      <c r="I16" s="220" t="str">
        <f>IF(I17+J17=0,"-",I17+J17)</f>
        <v>-</v>
      </c>
      <c r="J16" s="220"/>
      <c r="K16" s="220">
        <f>IF(K17+L17=0,"-",K17+L17)</f>
        <v>9</v>
      </c>
      <c r="L16" s="220"/>
      <c r="M16" s="220">
        <f>IF(M17+N17=0,"-",M17+N17)</f>
        <v>4</v>
      </c>
      <c r="N16" s="220"/>
      <c r="O16" s="220">
        <f>IF(O17+P17=0,"-",O17+P17)</f>
        <v>8</v>
      </c>
      <c r="P16" s="220"/>
    </row>
    <row r="17" spans="1:16" ht="17.25" customHeight="1">
      <c r="A17" s="14" t="s">
        <v>27</v>
      </c>
      <c r="B17" s="11">
        <v>7</v>
      </c>
      <c r="C17" s="11">
        <v>15</v>
      </c>
      <c r="D17" s="219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0</v>
      </c>
      <c r="N17" s="11">
        <v>4</v>
      </c>
      <c r="O17" s="11">
        <v>3</v>
      </c>
      <c r="P17" s="11">
        <v>5</v>
      </c>
    </row>
    <row r="18" spans="1:16" ht="17.25" customHeight="1">
      <c r="A18" s="10" t="s">
        <v>28</v>
      </c>
      <c r="B18" s="217">
        <f>B19+C19</f>
        <v>3</v>
      </c>
      <c r="C18" s="217"/>
      <c r="D18" s="218">
        <f>B18/$B$8</f>
        <v>1.3314988238427057E-4</v>
      </c>
      <c r="E18" s="220" t="str">
        <f>IF(E19+F19=0,"-",E19+F19)</f>
        <v>-</v>
      </c>
      <c r="F18" s="220"/>
      <c r="G18" s="220">
        <f>IF(G19+H19=0,"-",G19+H19)</f>
        <v>3</v>
      </c>
      <c r="H18" s="220"/>
      <c r="I18" s="220" t="str">
        <f>IF(I19+J19=0,"-",I19+J19)</f>
        <v>-</v>
      </c>
      <c r="J18" s="220"/>
      <c r="K18" s="220" t="str">
        <f>IF(K19+L19=0,"-",K19+L19)</f>
        <v>-</v>
      </c>
      <c r="L18" s="220"/>
      <c r="M18" s="220" t="str">
        <f>IF(M19+N19=0,"-",M19+N19)</f>
        <v>-</v>
      </c>
      <c r="N18" s="220"/>
      <c r="O18" s="220" t="str">
        <f>IF(O19+P19=0,"-",O19+P19)</f>
        <v>-</v>
      </c>
      <c r="P18" s="220"/>
    </row>
    <row r="19" spans="1:16" ht="17.25" customHeight="1">
      <c r="A19" s="13" t="s">
        <v>29</v>
      </c>
      <c r="B19" s="11">
        <v>1</v>
      </c>
      <c r="C19" s="11">
        <v>2</v>
      </c>
      <c r="D19" s="219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17">
        <f>B21+C21</f>
        <v>107</v>
      </c>
      <c r="C20" s="217"/>
      <c r="D20" s="218">
        <f>B20/$B$8</f>
        <v>4.7490124717056497E-3</v>
      </c>
      <c r="E20" s="220">
        <f>IF(E21+F21=0,"-",E21+F21)</f>
        <v>3</v>
      </c>
      <c r="F20" s="220"/>
      <c r="G20" s="220" t="str">
        <f>IF(G21+H21=0,"-",G21+H21)</f>
        <v>-</v>
      </c>
      <c r="H20" s="220"/>
      <c r="I20" s="220" t="str">
        <f>IF(I21+J21=0,"-",I21+J21)</f>
        <v>-</v>
      </c>
      <c r="J20" s="220"/>
      <c r="K20" s="220">
        <f>IF(K21+L21=0,"-",K21+L21)</f>
        <v>104</v>
      </c>
      <c r="L20" s="220"/>
      <c r="M20" s="220" t="str">
        <f>IF(M21+N21=0,"-",M21+N21)</f>
        <v>-</v>
      </c>
      <c r="N20" s="220"/>
      <c r="O20" s="220" t="str">
        <f>IF(O21+P21=0,"-",O21+P21)</f>
        <v>-</v>
      </c>
      <c r="P20" s="220"/>
    </row>
    <row r="21" spans="1:16" ht="17.25" customHeight="1">
      <c r="A21" s="13" t="s">
        <v>31</v>
      </c>
      <c r="B21" s="11">
        <v>49</v>
      </c>
      <c r="C21" s="11">
        <v>58</v>
      </c>
      <c r="D21" s="219"/>
      <c r="E21" s="11">
        <v>0</v>
      </c>
      <c r="F21" s="11">
        <v>3</v>
      </c>
      <c r="G21" s="11">
        <v>0</v>
      </c>
      <c r="H21" s="11">
        <v>0</v>
      </c>
      <c r="I21" s="11">
        <v>0</v>
      </c>
      <c r="J21" s="11">
        <v>0</v>
      </c>
      <c r="K21" s="11">
        <v>49</v>
      </c>
      <c r="L21" s="11">
        <v>55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17">
        <f>B23+C23</f>
        <v>142</v>
      </c>
      <c r="C22" s="217"/>
      <c r="D22" s="218">
        <f>B22/$B$8</f>
        <v>6.3024277661888062E-3</v>
      </c>
      <c r="E22" s="220">
        <f>IF(E23+F23=0,"-",E23+F23)</f>
        <v>14</v>
      </c>
      <c r="F22" s="220"/>
      <c r="G22" s="220" t="str">
        <f>IF(G23+H23=0,"-",G23+H23)</f>
        <v>-</v>
      </c>
      <c r="H22" s="220"/>
      <c r="I22" s="220" t="str">
        <f>IF(I23+J23=0,"-",I23+J23)</f>
        <v>-</v>
      </c>
      <c r="J22" s="220"/>
      <c r="K22" s="220">
        <f>IF(K23+L23=0,"-",K23+L23)</f>
        <v>128</v>
      </c>
      <c r="L22" s="220"/>
      <c r="M22" s="220" t="str">
        <f>IF(M23+N23=0,"-",M23+N23)</f>
        <v>-</v>
      </c>
      <c r="N22" s="220"/>
      <c r="O22" s="220" t="str">
        <f>IF(O23+P23=0,"-",O23+P23)</f>
        <v>-</v>
      </c>
      <c r="P22" s="220"/>
    </row>
    <row r="23" spans="1:16" ht="17.25" customHeight="1">
      <c r="A23" s="14" t="s">
        <v>33</v>
      </c>
      <c r="B23" s="11">
        <v>96</v>
      </c>
      <c r="C23" s="11">
        <v>46</v>
      </c>
      <c r="D23" s="219"/>
      <c r="E23" s="11">
        <v>9</v>
      </c>
      <c r="F23" s="11">
        <v>5</v>
      </c>
      <c r="G23" s="11">
        <v>0</v>
      </c>
      <c r="H23" s="11">
        <v>0</v>
      </c>
      <c r="I23" s="11">
        <v>0</v>
      </c>
      <c r="J23" s="11">
        <v>0</v>
      </c>
      <c r="K23" s="11">
        <v>87</v>
      </c>
      <c r="L23" s="11">
        <v>41</v>
      </c>
      <c r="M23" s="11">
        <v>0</v>
      </c>
      <c r="N23" s="11">
        <v>0</v>
      </c>
      <c r="O23" s="11">
        <v>0</v>
      </c>
      <c r="P23" s="11">
        <v>0</v>
      </c>
    </row>
    <row r="24" spans="1:16" ht="17.25" customHeight="1">
      <c r="A24" s="16" t="s">
        <v>34</v>
      </c>
      <c r="B24" s="217">
        <f>B25+C25</f>
        <v>259</v>
      </c>
      <c r="C24" s="217"/>
      <c r="D24" s="218">
        <f>B24/$B$8</f>
        <v>1.1495273179175359E-2</v>
      </c>
      <c r="E24" s="220">
        <f>IF(E25+F25=0,"-",E25+F25)</f>
        <v>156</v>
      </c>
      <c r="F24" s="220"/>
      <c r="G24" s="220">
        <f>IF(G25+H25=0,"-",G25+H25)</f>
        <v>45</v>
      </c>
      <c r="H24" s="220"/>
      <c r="I24" s="220" t="str">
        <f>IF(I25+J25=0,"-",I25+J25)</f>
        <v>-</v>
      </c>
      <c r="J24" s="220"/>
      <c r="K24" s="220">
        <f>IF(K25+L25=0,"-",K25+L25)</f>
        <v>47</v>
      </c>
      <c r="L24" s="220"/>
      <c r="M24" s="220" t="str">
        <f>IF(M25+N25=0,"-",M25+N25)</f>
        <v>-</v>
      </c>
      <c r="N24" s="220"/>
      <c r="O24" s="220">
        <f>IF(O25+P25=0,"-",O25+P25)</f>
        <v>11</v>
      </c>
      <c r="P24" s="220"/>
    </row>
    <row r="25" spans="1:16" ht="17.25" customHeight="1">
      <c r="A25" s="13" t="s">
        <v>35</v>
      </c>
      <c r="B25" s="11">
        <v>197</v>
      </c>
      <c r="C25" s="11">
        <v>62</v>
      </c>
      <c r="D25" s="219"/>
      <c r="E25" s="11">
        <v>129</v>
      </c>
      <c r="F25" s="11">
        <v>27</v>
      </c>
      <c r="G25" s="11">
        <v>25</v>
      </c>
      <c r="H25" s="11">
        <v>20</v>
      </c>
      <c r="I25" s="11">
        <v>0</v>
      </c>
      <c r="J25" s="11">
        <v>0</v>
      </c>
      <c r="K25" s="11">
        <v>36</v>
      </c>
      <c r="L25" s="11">
        <v>11</v>
      </c>
      <c r="M25" s="11">
        <v>0</v>
      </c>
      <c r="N25" s="11">
        <v>0</v>
      </c>
      <c r="O25" s="11">
        <v>7</v>
      </c>
      <c r="P25" s="11">
        <v>4</v>
      </c>
    </row>
    <row r="26" spans="1:16" ht="17.25" customHeight="1">
      <c r="A26" s="15" t="s">
        <v>36</v>
      </c>
      <c r="B26" s="217">
        <f>B27+C27</f>
        <v>0</v>
      </c>
      <c r="C26" s="217"/>
      <c r="D26" s="218">
        <f>B26/$B$8</f>
        <v>0</v>
      </c>
      <c r="E26" s="220" t="str">
        <f>IF(E27+F27=0,"-",E27+F27)</f>
        <v>-</v>
      </c>
      <c r="F26" s="220"/>
      <c r="G26" s="220" t="str">
        <f>IF(G27+H27=0,"-",G27+H27)</f>
        <v>-</v>
      </c>
      <c r="H26" s="220"/>
      <c r="I26" s="220" t="str">
        <f>IF(I27+J27=0,"-",I27+J27)</f>
        <v>-</v>
      </c>
      <c r="J26" s="220"/>
      <c r="K26" s="220" t="str">
        <f>IF(K27+L27=0,"-",K27+L27)</f>
        <v>-</v>
      </c>
      <c r="L26" s="220"/>
      <c r="M26" s="220" t="str">
        <f>IF(M27+N27=0,"-",M27+N27)</f>
        <v>-</v>
      </c>
      <c r="N26" s="220"/>
      <c r="O26" s="220" t="str">
        <f>IF(O27+P27=0,"-",O27+P27)</f>
        <v>-</v>
      </c>
      <c r="P26" s="220"/>
    </row>
    <row r="27" spans="1:16" ht="21.2" customHeight="1">
      <c r="A27" s="14" t="s">
        <v>37</v>
      </c>
      <c r="B27" s="11">
        <v>0</v>
      </c>
      <c r="C27" s="11">
        <v>0</v>
      </c>
      <c r="D27" s="219"/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17">
        <f>B29+C29</f>
        <v>2</v>
      </c>
      <c r="C28" s="217"/>
      <c r="D28" s="218">
        <f>B28/$B$8</f>
        <v>8.8766588256180377E-5</v>
      </c>
      <c r="E28" s="220" t="str">
        <f>IF(E29+F29=0,"-",E29+F29)</f>
        <v>-</v>
      </c>
      <c r="F28" s="220"/>
      <c r="G28" s="220" t="str">
        <f>IF(G29+H29=0,"-",G29+H29)</f>
        <v>-</v>
      </c>
      <c r="H28" s="220"/>
      <c r="I28" s="220" t="str">
        <f>IF(I29+J29=0,"-",I29+J29)</f>
        <v>-</v>
      </c>
      <c r="J28" s="220"/>
      <c r="K28" s="220">
        <f>IF(K29+L29=0,"-",K29+L29)</f>
        <v>2</v>
      </c>
      <c r="L28" s="220"/>
      <c r="M28" s="220" t="str">
        <f>IF(M29+N29=0,"-",M29+N29)</f>
        <v>-</v>
      </c>
      <c r="N28" s="220"/>
      <c r="O28" s="220" t="str">
        <f>IF(O29+P29=0,"-",O29+P29)</f>
        <v>-</v>
      </c>
      <c r="P28" s="220"/>
    </row>
    <row r="29" spans="1:16" ht="17.25" customHeight="1">
      <c r="A29" s="13" t="s">
        <v>39</v>
      </c>
      <c r="B29" s="11">
        <v>0</v>
      </c>
      <c r="C29" s="11">
        <v>2</v>
      </c>
      <c r="D29" s="219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17">
        <f>B31+C31</f>
        <v>471</v>
      </c>
      <c r="C30" s="217"/>
      <c r="D30" s="218">
        <f>B30/$B$8</f>
        <v>2.090453153433048E-2</v>
      </c>
      <c r="E30" s="220">
        <f>IF(E31+F31=0,"-",E31+F31)</f>
        <v>60</v>
      </c>
      <c r="F30" s="220"/>
      <c r="G30" s="220">
        <f>IF(G31+H31=0,"-",G31+H31)</f>
        <v>75</v>
      </c>
      <c r="H30" s="220"/>
      <c r="I30" s="220" t="str">
        <f>IF(I31+J31=0,"-",I31+J31)</f>
        <v>-</v>
      </c>
      <c r="J30" s="220"/>
      <c r="K30" s="220">
        <f>IF(K31+L31=0,"-",K31+L31)</f>
        <v>170</v>
      </c>
      <c r="L30" s="220"/>
      <c r="M30" s="220">
        <f>IF(M31+N31=0,"-",M31+N31)</f>
        <v>166</v>
      </c>
      <c r="N30" s="220"/>
      <c r="O30" s="220" t="str">
        <f>IF(O31+P31=0,"-",O31+P31)</f>
        <v>-</v>
      </c>
      <c r="P30" s="220"/>
    </row>
    <row r="31" spans="1:16" ht="17.25" customHeight="1">
      <c r="A31" s="14" t="s">
        <v>41</v>
      </c>
      <c r="B31" s="11">
        <v>253</v>
      </c>
      <c r="C31" s="11">
        <v>218</v>
      </c>
      <c r="D31" s="219"/>
      <c r="E31" s="11">
        <v>25</v>
      </c>
      <c r="F31" s="11">
        <v>35</v>
      </c>
      <c r="G31" s="11">
        <v>42</v>
      </c>
      <c r="H31" s="11">
        <v>33</v>
      </c>
      <c r="I31" s="11">
        <v>0</v>
      </c>
      <c r="J31" s="11">
        <v>0</v>
      </c>
      <c r="K31" s="11">
        <v>98</v>
      </c>
      <c r="L31" s="11">
        <v>72</v>
      </c>
      <c r="M31" s="11">
        <v>88</v>
      </c>
      <c r="N31" s="11">
        <v>78</v>
      </c>
      <c r="O31" s="11">
        <v>0</v>
      </c>
      <c r="P31" s="11">
        <v>0</v>
      </c>
    </row>
    <row r="32" spans="1:16" ht="17.25" customHeight="1">
      <c r="A32" s="10" t="s">
        <v>42</v>
      </c>
      <c r="B32" s="217">
        <f>B33+C33</f>
        <v>128</v>
      </c>
      <c r="C32" s="217"/>
      <c r="D32" s="218">
        <f>B32/$B$8</f>
        <v>5.6810616483955441E-3</v>
      </c>
      <c r="E32" s="220">
        <f>IF(E33+F33=0,"-",E33+F33)</f>
        <v>10</v>
      </c>
      <c r="F32" s="220"/>
      <c r="G32" s="220" t="str">
        <f>IF(G33+H33=0,"-",G33+H33)</f>
        <v>-</v>
      </c>
      <c r="H32" s="220"/>
      <c r="I32" s="220" t="str">
        <f>IF(I33+J33=0,"-",I33+J33)</f>
        <v>-</v>
      </c>
      <c r="J32" s="220"/>
      <c r="K32" s="220">
        <f>IF(K33+L33=0,"-",K33+L33)</f>
        <v>118</v>
      </c>
      <c r="L32" s="220"/>
      <c r="M32" s="220" t="str">
        <f>IF(M33+N33=0,"-",M33+N33)</f>
        <v>-</v>
      </c>
      <c r="N32" s="220"/>
      <c r="O32" s="220" t="str">
        <f>IF(O33+P33=0,"-",O33+P33)</f>
        <v>-</v>
      </c>
      <c r="P32" s="220"/>
    </row>
    <row r="33" spans="1:16" ht="17.25" customHeight="1">
      <c r="A33" s="13" t="s">
        <v>43</v>
      </c>
      <c r="B33" s="11">
        <v>82</v>
      </c>
      <c r="C33" s="11">
        <v>46</v>
      </c>
      <c r="D33" s="219"/>
      <c r="E33" s="11">
        <v>5</v>
      </c>
      <c r="F33" s="11">
        <v>5</v>
      </c>
      <c r="G33" s="11">
        <v>0</v>
      </c>
      <c r="H33" s="11">
        <v>0</v>
      </c>
      <c r="I33" s="11">
        <v>0</v>
      </c>
      <c r="J33" s="11">
        <v>0</v>
      </c>
      <c r="K33" s="11">
        <v>77</v>
      </c>
      <c r="L33" s="11">
        <v>41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17">
        <f>B35+C35</f>
        <v>26</v>
      </c>
      <c r="C34" s="217"/>
      <c r="D34" s="218">
        <f>B34/$B$8</f>
        <v>1.1539656473303448E-3</v>
      </c>
      <c r="E34" s="220" t="str">
        <f>IF(E35+F35=0,"-",E35+F35)</f>
        <v>-</v>
      </c>
      <c r="F34" s="220"/>
      <c r="G34" s="220" t="str">
        <f>IF(G35+H35=0,"-",G35+H35)</f>
        <v>-</v>
      </c>
      <c r="H34" s="220"/>
      <c r="I34" s="220" t="str">
        <f>IF(I35+J35=0,"-",I35+J35)</f>
        <v>-</v>
      </c>
      <c r="J34" s="220"/>
      <c r="K34" s="220" t="str">
        <f>IF(K35+L35=0,"-",K35+L35)</f>
        <v>-</v>
      </c>
      <c r="L34" s="220"/>
      <c r="M34" s="220">
        <f>IF(M35+N35=0,"-",M35+N35)</f>
        <v>15</v>
      </c>
      <c r="N34" s="220"/>
      <c r="O34" s="220">
        <f>IF(O35+P35=0,"-",O35+P35)</f>
        <v>11</v>
      </c>
      <c r="P34" s="220"/>
    </row>
    <row r="35" spans="1:16" ht="17.25" customHeight="1">
      <c r="A35" s="14" t="s">
        <v>45</v>
      </c>
      <c r="B35" s="11">
        <v>8</v>
      </c>
      <c r="C35" s="11">
        <v>18</v>
      </c>
      <c r="D35" s="219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2</v>
      </c>
      <c r="N35" s="11">
        <v>13</v>
      </c>
      <c r="O35" s="11">
        <v>6</v>
      </c>
      <c r="P35" s="11">
        <v>5</v>
      </c>
    </row>
    <row r="36" spans="1:16" ht="17.25" customHeight="1">
      <c r="A36" s="10" t="s">
        <v>46</v>
      </c>
      <c r="B36" s="217">
        <f>B37+C37</f>
        <v>572</v>
      </c>
      <c r="C36" s="217"/>
      <c r="D36" s="218">
        <f>B36/$B$8</f>
        <v>2.5387244241267586E-2</v>
      </c>
      <c r="E36" s="220">
        <f>IF(E37+F37=0,"-",E37+F37)</f>
        <v>65</v>
      </c>
      <c r="F36" s="220"/>
      <c r="G36" s="220">
        <f>IF(G37+H37=0,"-",G37+H37)</f>
        <v>35</v>
      </c>
      <c r="H36" s="220"/>
      <c r="I36" s="220">
        <f>IF(I37+J37=0,"-",I37+J37)</f>
        <v>216</v>
      </c>
      <c r="J36" s="220"/>
      <c r="K36" s="220">
        <f>IF(K37+L37=0,"-",K37+L37)</f>
        <v>192</v>
      </c>
      <c r="L36" s="220"/>
      <c r="M36" s="220">
        <f>IF(M37+N37=0,"-",M37+N37)</f>
        <v>63</v>
      </c>
      <c r="N36" s="220"/>
      <c r="O36" s="220">
        <f>IF(O37+P37=0,"-",O37+P37)</f>
        <v>1</v>
      </c>
      <c r="P36" s="220"/>
    </row>
    <row r="37" spans="1:16" ht="17.25" customHeight="1">
      <c r="A37" s="13" t="s">
        <v>47</v>
      </c>
      <c r="B37" s="11">
        <v>283</v>
      </c>
      <c r="C37" s="11">
        <v>289</v>
      </c>
      <c r="D37" s="219"/>
      <c r="E37" s="11">
        <v>33</v>
      </c>
      <c r="F37" s="11">
        <v>32</v>
      </c>
      <c r="G37" s="11">
        <v>19</v>
      </c>
      <c r="H37" s="11">
        <v>16</v>
      </c>
      <c r="I37" s="11">
        <v>115</v>
      </c>
      <c r="J37" s="11">
        <v>101</v>
      </c>
      <c r="K37" s="11">
        <v>96</v>
      </c>
      <c r="L37" s="11">
        <v>96</v>
      </c>
      <c r="M37" s="11">
        <v>20</v>
      </c>
      <c r="N37" s="11">
        <v>43</v>
      </c>
      <c r="O37" s="11">
        <v>0</v>
      </c>
      <c r="P37" s="11">
        <v>1</v>
      </c>
    </row>
    <row r="38" spans="1:16" ht="17.25" customHeight="1">
      <c r="A38" s="15" t="s">
        <v>48</v>
      </c>
      <c r="B38" s="217">
        <f>B39+C39</f>
        <v>16654</v>
      </c>
      <c r="C38" s="217"/>
      <c r="D38" s="218">
        <f>B38/$B$8</f>
        <v>0.73915938040921392</v>
      </c>
      <c r="E38" s="220">
        <f>IF(E39+F39=0,"-",E39+F39)</f>
        <v>9287</v>
      </c>
      <c r="F38" s="220"/>
      <c r="G38" s="220">
        <f>IF(G39+H39=0,"-",G39+H39)</f>
        <v>3935</v>
      </c>
      <c r="H38" s="220"/>
      <c r="I38" s="220">
        <f>IF(I39+J39=0,"-",I39+J39)</f>
        <v>2772</v>
      </c>
      <c r="J38" s="220"/>
      <c r="K38" s="220">
        <f>IF(K39+L39=0,"-",K39+L39)</f>
        <v>121</v>
      </c>
      <c r="L38" s="220"/>
      <c r="M38" s="220" t="str">
        <f>IF(M39+N39=0,"-",M39+N39)</f>
        <v>-</v>
      </c>
      <c r="N38" s="220"/>
      <c r="O38" s="220">
        <f>IF(O39+P39=0,"-",O39+P39)</f>
        <v>539</v>
      </c>
      <c r="P38" s="220"/>
    </row>
    <row r="39" spans="1:16" ht="17.25" customHeight="1">
      <c r="A39" s="14" t="s">
        <v>49</v>
      </c>
      <c r="B39" s="11">
        <v>10893</v>
      </c>
      <c r="C39" s="11">
        <v>5761</v>
      </c>
      <c r="D39" s="219"/>
      <c r="E39" s="11">
        <v>6238</v>
      </c>
      <c r="F39" s="11">
        <v>3049</v>
      </c>
      <c r="G39" s="11">
        <v>2456</v>
      </c>
      <c r="H39" s="11">
        <v>1479</v>
      </c>
      <c r="I39" s="11">
        <v>1815</v>
      </c>
      <c r="J39" s="11">
        <v>957</v>
      </c>
      <c r="K39" s="11">
        <v>69</v>
      </c>
      <c r="L39" s="11">
        <v>52</v>
      </c>
      <c r="M39" s="11">
        <v>0</v>
      </c>
      <c r="N39" s="11">
        <v>0</v>
      </c>
      <c r="O39" s="11">
        <v>315</v>
      </c>
      <c r="P39" s="11">
        <v>224</v>
      </c>
    </row>
    <row r="40" spans="1:16" ht="17.25" customHeight="1">
      <c r="A40" s="10" t="s">
        <v>50</v>
      </c>
      <c r="B40" s="217">
        <f>B41+C41</f>
        <v>1540</v>
      </c>
      <c r="C40" s="217"/>
      <c r="D40" s="218">
        <f>B40/$B$8</f>
        <v>6.8350272957258887E-2</v>
      </c>
      <c r="E40" s="220">
        <f>IF(E41+F41=0,"-",E41+F41)</f>
        <v>258</v>
      </c>
      <c r="F40" s="220"/>
      <c r="G40" s="220">
        <f>IF(G41+H41=0,"-",G41+H41)</f>
        <v>469</v>
      </c>
      <c r="H40" s="220"/>
      <c r="I40" s="220">
        <f>IF(I41+J41=0,"-",I41+J41)</f>
        <v>656</v>
      </c>
      <c r="J40" s="220"/>
      <c r="K40" s="220">
        <f>IF(K41+L41=0,"-",K41+L41)</f>
        <v>48</v>
      </c>
      <c r="L40" s="220"/>
      <c r="M40" s="220" t="str">
        <f>IF(M41+N41=0,"-",M41+N41)</f>
        <v>-</v>
      </c>
      <c r="N40" s="220"/>
      <c r="O40" s="220">
        <f>IF(O41+P41=0,"-",O41+P41)</f>
        <v>109</v>
      </c>
      <c r="P40" s="220"/>
    </row>
    <row r="41" spans="1:16" ht="17.25" customHeight="1">
      <c r="A41" s="13" t="s">
        <v>51</v>
      </c>
      <c r="B41" s="11">
        <v>934</v>
      </c>
      <c r="C41" s="11">
        <v>606</v>
      </c>
      <c r="D41" s="219"/>
      <c r="E41" s="11">
        <v>150</v>
      </c>
      <c r="F41" s="11">
        <v>108</v>
      </c>
      <c r="G41" s="11">
        <v>252</v>
      </c>
      <c r="H41" s="11">
        <v>217</v>
      </c>
      <c r="I41" s="11">
        <v>433</v>
      </c>
      <c r="J41" s="11">
        <v>223</v>
      </c>
      <c r="K41" s="11">
        <v>30</v>
      </c>
      <c r="L41" s="11">
        <v>18</v>
      </c>
      <c r="M41" s="11">
        <v>0</v>
      </c>
      <c r="N41" s="11">
        <v>0</v>
      </c>
      <c r="O41" s="11">
        <v>69</v>
      </c>
      <c r="P41" s="11">
        <v>40</v>
      </c>
    </row>
    <row r="42" spans="1:16" ht="17.25" customHeight="1">
      <c r="A42" s="15" t="s">
        <v>52</v>
      </c>
      <c r="B42" s="217">
        <f>B43+C43</f>
        <v>353</v>
      </c>
      <c r="C42" s="217"/>
      <c r="D42" s="218">
        <f>B42/$B$8</f>
        <v>1.5667302827215835E-2</v>
      </c>
      <c r="E42" s="220">
        <f>IF(E43+F43=0,"-",E43+F43)</f>
        <v>223</v>
      </c>
      <c r="F42" s="220"/>
      <c r="G42" s="220">
        <f>IF(G43+H43=0,"-",G43+H43)</f>
        <v>50</v>
      </c>
      <c r="H42" s="220"/>
      <c r="I42" s="220">
        <f>IF(I43+J43=0,"-",I43+J43)</f>
        <v>44</v>
      </c>
      <c r="J42" s="220"/>
      <c r="K42" s="220" t="str">
        <f>IF(K43+L43=0,"-",K43+L43)</f>
        <v>-</v>
      </c>
      <c r="L42" s="220"/>
      <c r="M42" s="220">
        <f>IF(M43+N43=0,"-",M43+N43)</f>
        <v>33</v>
      </c>
      <c r="N42" s="220"/>
      <c r="O42" s="220">
        <f>IF(O43+P43=0,"-",O43+P43)</f>
        <v>3</v>
      </c>
      <c r="P42" s="220"/>
    </row>
    <row r="43" spans="1:16" ht="17.25" customHeight="1">
      <c r="A43" s="14" t="s">
        <v>53</v>
      </c>
      <c r="B43" s="11">
        <v>180</v>
      </c>
      <c r="C43" s="11">
        <v>173</v>
      </c>
      <c r="D43" s="219"/>
      <c r="E43" s="11">
        <v>117</v>
      </c>
      <c r="F43" s="11">
        <v>106</v>
      </c>
      <c r="G43" s="11">
        <v>20</v>
      </c>
      <c r="H43" s="11">
        <v>30</v>
      </c>
      <c r="I43" s="11">
        <v>23</v>
      </c>
      <c r="J43" s="11">
        <v>21</v>
      </c>
      <c r="K43" s="11">
        <v>0</v>
      </c>
      <c r="L43" s="11">
        <v>0</v>
      </c>
      <c r="M43" s="11">
        <v>19</v>
      </c>
      <c r="N43" s="11">
        <v>14</v>
      </c>
      <c r="O43" s="11">
        <v>1</v>
      </c>
      <c r="P43" s="11">
        <v>2</v>
      </c>
    </row>
    <row r="44" spans="1:16" ht="17.25" customHeight="1">
      <c r="A44" s="10" t="s">
        <v>54</v>
      </c>
      <c r="B44" s="217">
        <f>B45+C45</f>
        <v>222</v>
      </c>
      <c r="C44" s="217"/>
      <c r="D44" s="218">
        <f>B44/$B$8</f>
        <v>9.8530912964360211E-3</v>
      </c>
      <c r="E44" s="220">
        <f>IF(E45+F45=0,"-",E45+F45)</f>
        <v>86</v>
      </c>
      <c r="F44" s="220"/>
      <c r="G44" s="220">
        <f>IF(G45+H45=0,"-",G45+H45)</f>
        <v>3</v>
      </c>
      <c r="H44" s="220"/>
      <c r="I44" s="220">
        <f>IF(I45+J45=0,"-",I45+J45)</f>
        <v>40</v>
      </c>
      <c r="J44" s="220"/>
      <c r="K44" s="220">
        <f>IF(K45+L45=0,"-",K45+L45)</f>
        <v>31</v>
      </c>
      <c r="L44" s="220"/>
      <c r="M44" s="220">
        <f>IF(M45+N45=0,"-",M45+N45)</f>
        <v>57</v>
      </c>
      <c r="N44" s="220"/>
      <c r="O44" s="220">
        <f>IF(O45+P45=0,"-",O45+P45)</f>
        <v>5</v>
      </c>
      <c r="P44" s="220"/>
    </row>
    <row r="45" spans="1:16" ht="17.25" customHeight="1">
      <c r="A45" s="13" t="s">
        <v>55</v>
      </c>
      <c r="B45" s="11">
        <v>121</v>
      </c>
      <c r="C45" s="11">
        <v>101</v>
      </c>
      <c r="D45" s="219"/>
      <c r="E45" s="11">
        <v>52</v>
      </c>
      <c r="F45" s="11">
        <v>34</v>
      </c>
      <c r="G45" s="11">
        <v>0</v>
      </c>
      <c r="H45" s="11">
        <v>3</v>
      </c>
      <c r="I45" s="11">
        <v>16</v>
      </c>
      <c r="J45" s="11">
        <v>24</v>
      </c>
      <c r="K45" s="11">
        <v>18</v>
      </c>
      <c r="L45" s="11">
        <v>13</v>
      </c>
      <c r="M45" s="11">
        <v>32</v>
      </c>
      <c r="N45" s="11">
        <v>25</v>
      </c>
      <c r="O45" s="11">
        <v>3</v>
      </c>
      <c r="P45" s="11">
        <v>2</v>
      </c>
    </row>
    <row r="46" spans="1:16" ht="17.25" customHeight="1">
      <c r="A46" s="10" t="s">
        <v>58</v>
      </c>
      <c r="B46" s="217">
        <f>B47+C47</f>
        <v>0</v>
      </c>
      <c r="C46" s="217"/>
      <c r="D46" s="218">
        <f>B46/$B$8</f>
        <v>0</v>
      </c>
      <c r="E46" s="220" t="str">
        <f>IF(E47+F47=0,"-",E47+F47)</f>
        <v>-</v>
      </c>
      <c r="F46" s="220"/>
      <c r="G46" s="220" t="str">
        <f>IF(G47+H47=0,"-",G47+H47)</f>
        <v>-</v>
      </c>
      <c r="H46" s="220"/>
      <c r="I46" s="220" t="str">
        <f>IF(I47+J47=0,"-",I47+J47)</f>
        <v>-</v>
      </c>
      <c r="J46" s="220"/>
      <c r="K46" s="220" t="str">
        <f>IF(K47+L47=0,"-",K47+L47)</f>
        <v>-</v>
      </c>
      <c r="L46" s="220"/>
      <c r="M46" s="220" t="str">
        <f>IF(M47+N47=0,"-",M47+N47)</f>
        <v>-</v>
      </c>
      <c r="N46" s="220"/>
      <c r="O46" s="220" t="str">
        <f>IF(O47+P47=0,"-",O47+P47)</f>
        <v>-</v>
      </c>
      <c r="P46" s="220"/>
    </row>
    <row r="47" spans="1:16" ht="17.25" customHeight="1">
      <c r="A47" s="13" t="s">
        <v>59</v>
      </c>
      <c r="B47" s="11">
        <v>0</v>
      </c>
      <c r="C47" s="11">
        <v>0</v>
      </c>
      <c r="D47" s="219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17">
        <f>B49+C49</f>
        <v>77</v>
      </c>
      <c r="C48" s="217"/>
      <c r="D48" s="218">
        <f>B48/$B$8</f>
        <v>3.4175136478629443E-3</v>
      </c>
      <c r="E48" s="220" t="str">
        <f>IF(E49+F49=0,"-",E49+F49)</f>
        <v>-</v>
      </c>
      <c r="F48" s="220"/>
      <c r="G48" s="220">
        <f>IF(G49+H49=0,"-",G49+H49)</f>
        <v>22</v>
      </c>
      <c r="H48" s="220"/>
      <c r="I48" s="220" t="str">
        <f>IF(I49+J49=0,"-",I49+J49)</f>
        <v>-</v>
      </c>
      <c r="J48" s="220"/>
      <c r="K48" s="220">
        <f>IF(K49+L49=0,"-",K49+L49)</f>
        <v>32</v>
      </c>
      <c r="L48" s="220"/>
      <c r="M48" s="220">
        <f>IF(M49+N49=0,"-",M49+N49)</f>
        <v>16</v>
      </c>
      <c r="N48" s="220"/>
      <c r="O48" s="220">
        <f>IF(O49+P49=0,"-",O49+P49)</f>
        <v>7</v>
      </c>
      <c r="P48" s="220"/>
    </row>
    <row r="49" spans="1:16" ht="17.25" customHeight="1">
      <c r="A49" s="13" t="s">
        <v>61</v>
      </c>
      <c r="B49" s="11">
        <v>45</v>
      </c>
      <c r="C49" s="11">
        <v>32</v>
      </c>
      <c r="D49" s="219"/>
      <c r="E49" s="11">
        <v>0</v>
      </c>
      <c r="F49" s="11">
        <v>0</v>
      </c>
      <c r="G49" s="11">
        <v>10</v>
      </c>
      <c r="H49" s="11">
        <v>12</v>
      </c>
      <c r="I49" s="11">
        <v>0</v>
      </c>
      <c r="J49" s="11">
        <v>0</v>
      </c>
      <c r="K49" s="11">
        <v>22</v>
      </c>
      <c r="L49" s="11">
        <v>10</v>
      </c>
      <c r="M49" s="11">
        <v>10</v>
      </c>
      <c r="N49" s="11">
        <v>6</v>
      </c>
      <c r="O49" s="11">
        <v>3</v>
      </c>
      <c r="P49" s="11">
        <v>4</v>
      </c>
    </row>
    <row r="50" spans="1:16" ht="17.25" customHeight="1">
      <c r="A50" s="15" t="s">
        <v>62</v>
      </c>
      <c r="B50" s="217">
        <f>B51+C51</f>
        <v>293</v>
      </c>
      <c r="C50" s="217"/>
      <c r="D50" s="218">
        <f>B50/$B$8</f>
        <v>1.3004305179530424E-2</v>
      </c>
      <c r="E50" s="220">
        <f>IF(E51+F51=0,"-",E51+F51)</f>
        <v>221</v>
      </c>
      <c r="F50" s="220"/>
      <c r="G50" s="220" t="str">
        <f>IF(G51+H51=0,"-",G51+H51)</f>
        <v>-</v>
      </c>
      <c r="H50" s="220"/>
      <c r="I50" s="220">
        <f>IF(I51+J51=0,"-",I51+J51)</f>
        <v>72</v>
      </c>
      <c r="J50" s="220"/>
      <c r="K50" s="220" t="str">
        <f>IF(K51+L51=0,"-",K51+L51)</f>
        <v>-</v>
      </c>
      <c r="L50" s="220"/>
      <c r="M50" s="220" t="str">
        <f>IF(M51+N51=0,"-",M51+N51)</f>
        <v>-</v>
      </c>
      <c r="N50" s="220"/>
      <c r="O50" s="220" t="str">
        <f>IF(O51+P51=0,"-",O51+P51)</f>
        <v>-</v>
      </c>
      <c r="P50" s="220"/>
    </row>
    <row r="51" spans="1:16" ht="25.15" customHeight="1">
      <c r="A51" s="13" t="s">
        <v>63</v>
      </c>
      <c r="B51" s="11">
        <v>150</v>
      </c>
      <c r="C51" s="11">
        <v>143</v>
      </c>
      <c r="D51" s="219"/>
      <c r="E51" s="11">
        <v>129</v>
      </c>
      <c r="F51" s="11">
        <v>92</v>
      </c>
      <c r="G51" s="11">
        <v>0</v>
      </c>
      <c r="H51" s="11">
        <v>0</v>
      </c>
      <c r="I51" s="11">
        <v>21</v>
      </c>
      <c r="J51" s="11">
        <v>51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</row>
    <row r="52" spans="1:16" ht="17.25" customHeight="1">
      <c r="A52" s="15" t="s">
        <v>56</v>
      </c>
      <c r="B52" s="217">
        <f>B53+C53</f>
        <v>12</v>
      </c>
      <c r="C52" s="217"/>
      <c r="D52" s="218">
        <f>B52/$B$8</f>
        <v>5.3259952953708229E-4</v>
      </c>
      <c r="E52" s="220" t="str">
        <f>IF(E53+F53=0,"-",E53+F53)</f>
        <v>-</v>
      </c>
      <c r="F52" s="220"/>
      <c r="G52" s="220" t="str">
        <f>IF(G53+H53=0,"-",G53+H53)</f>
        <v>-</v>
      </c>
      <c r="H52" s="220"/>
      <c r="I52" s="220" t="str">
        <f>IF(I53+J53=0,"-",I53+J53)</f>
        <v>-</v>
      </c>
      <c r="J52" s="220"/>
      <c r="K52" s="220" t="str">
        <f>IF(K53+L53=0,"-",K53+L53)</f>
        <v>-</v>
      </c>
      <c r="L52" s="220"/>
      <c r="M52" s="220" t="str">
        <f>IF(M53+N53=0,"-",M53+N53)</f>
        <v>-</v>
      </c>
      <c r="N52" s="220"/>
      <c r="O52" s="220">
        <f>IF(O53+P53=0,"-",O53+P53)</f>
        <v>12</v>
      </c>
      <c r="P52" s="220"/>
    </row>
    <row r="53" spans="1:16" ht="17.25" customHeight="1">
      <c r="A53" s="14" t="s">
        <v>57</v>
      </c>
      <c r="B53" s="11">
        <v>8</v>
      </c>
      <c r="C53" s="11">
        <v>4</v>
      </c>
      <c r="D53" s="219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8</v>
      </c>
      <c r="P53" s="11">
        <v>4</v>
      </c>
    </row>
    <row r="54" spans="1:16" ht="16.149999999999999" customHeight="1">
      <c r="A54" s="15" t="s">
        <v>64</v>
      </c>
      <c r="B54" s="217">
        <f>B55+C55</f>
        <v>352</v>
      </c>
      <c r="C54" s="217"/>
      <c r="D54" s="218">
        <f>B54/$B$8</f>
        <v>1.5622919533087747E-2</v>
      </c>
      <c r="E54" s="220">
        <f>IF(E55+F55=0,"-",E55+F55)</f>
        <v>81</v>
      </c>
      <c r="F54" s="220"/>
      <c r="G54" s="220">
        <f>IF(G55+H55=0,"-",G55+H55)</f>
        <v>78</v>
      </c>
      <c r="H54" s="220"/>
      <c r="I54" s="220">
        <f>IF(I55+J55=0,"-",I55+J55)</f>
        <v>51</v>
      </c>
      <c r="J54" s="220"/>
      <c r="K54" s="220">
        <f>IF(K55+L55=0,"-",K55+L55)</f>
        <v>70</v>
      </c>
      <c r="L54" s="220"/>
      <c r="M54" s="220">
        <f>IF(M55+N55=0,"-",M55+N55)</f>
        <v>6</v>
      </c>
      <c r="N54" s="220"/>
      <c r="O54" s="220">
        <f>IF(O55+P55=0,"-",O55+P55)</f>
        <v>66</v>
      </c>
      <c r="P54" s="220"/>
    </row>
    <row r="55" spans="1:16" ht="16.149999999999999" customHeight="1">
      <c r="A55" s="14" t="s">
        <v>65</v>
      </c>
      <c r="B55" s="11">
        <v>218</v>
      </c>
      <c r="C55" s="11">
        <v>134</v>
      </c>
      <c r="D55" s="219"/>
      <c r="E55" s="11">
        <v>56</v>
      </c>
      <c r="F55" s="11">
        <v>25</v>
      </c>
      <c r="G55" s="11">
        <v>34</v>
      </c>
      <c r="H55" s="11">
        <v>44</v>
      </c>
      <c r="I55" s="11">
        <v>28</v>
      </c>
      <c r="J55" s="11">
        <v>23</v>
      </c>
      <c r="K55" s="11">
        <v>63</v>
      </c>
      <c r="L55" s="11">
        <v>7</v>
      </c>
      <c r="M55" s="11">
        <v>3</v>
      </c>
      <c r="N55" s="11">
        <v>3</v>
      </c>
      <c r="O55" s="11">
        <v>34</v>
      </c>
      <c r="P55" s="11">
        <v>32</v>
      </c>
    </row>
    <row r="56" spans="1:16" ht="16.149999999999999" customHeight="1">
      <c r="A56" s="10" t="s">
        <v>66</v>
      </c>
      <c r="B56" s="217">
        <f>B57+C57</f>
        <v>21</v>
      </c>
      <c r="C56" s="217"/>
      <c r="D56" s="218">
        <f>B56/$B$8</f>
        <v>9.3204917668989395E-4</v>
      </c>
      <c r="E56" s="220">
        <f>IF(E57+F57=0,"-",E57+F57)</f>
        <v>18</v>
      </c>
      <c r="F56" s="220"/>
      <c r="G56" s="220" t="str">
        <f>IF(G57+H57=0,"-",G57+H57)</f>
        <v>-</v>
      </c>
      <c r="H56" s="220"/>
      <c r="I56" s="220" t="str">
        <f>IF(I57+J57=0,"-",I57+J57)</f>
        <v>-</v>
      </c>
      <c r="J56" s="220"/>
      <c r="K56" s="220" t="str">
        <f>IF(K57+L57=0,"-",K57+L57)</f>
        <v>-</v>
      </c>
      <c r="L56" s="220"/>
      <c r="M56" s="220" t="str">
        <f>IF(M57+N57=0,"-",M57+N57)</f>
        <v>-</v>
      </c>
      <c r="N56" s="220"/>
      <c r="O56" s="220">
        <f>IF(O57+P57=0,"-",O57+P57)</f>
        <v>3</v>
      </c>
      <c r="P56" s="220"/>
    </row>
    <row r="57" spans="1:16" ht="16.149999999999999" customHeight="1">
      <c r="A57" s="13" t="s">
        <v>67</v>
      </c>
      <c r="B57" s="11">
        <v>21</v>
      </c>
      <c r="C57" s="11">
        <v>0</v>
      </c>
      <c r="D57" s="219"/>
      <c r="E57" s="11">
        <v>18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6.149999999999999" customHeight="1">
      <c r="A58" s="15" t="s">
        <v>68</v>
      </c>
      <c r="B58" s="217">
        <f>B59+C59</f>
        <v>51</v>
      </c>
      <c r="C58" s="217"/>
      <c r="D58" s="218">
        <f>B58/$B$8</f>
        <v>2.2635480005325993E-3</v>
      </c>
      <c r="E58" s="220" t="str">
        <f>IF(E59+F59=0,"-",E59+F59)</f>
        <v>-</v>
      </c>
      <c r="F58" s="220"/>
      <c r="G58" s="220" t="str">
        <f>IF(G59+H59=0,"-",G59+H59)</f>
        <v>-</v>
      </c>
      <c r="H58" s="220"/>
      <c r="I58" s="220" t="str">
        <f>IF(I59+J59=0,"-",I59+J59)</f>
        <v>-</v>
      </c>
      <c r="J58" s="220"/>
      <c r="K58" s="220">
        <f>IF(K59+L59=0,"-",K59+L59)</f>
        <v>14</v>
      </c>
      <c r="L58" s="220"/>
      <c r="M58" s="220">
        <f>IF(M59+N59=0,"-",M59+N59)</f>
        <v>16</v>
      </c>
      <c r="N58" s="220"/>
      <c r="O58" s="220">
        <f>IF(O59+P59=0,"-",O59+P59)</f>
        <v>21</v>
      </c>
      <c r="P58" s="220"/>
    </row>
    <row r="59" spans="1:16" ht="16.149999999999999" customHeight="1">
      <c r="A59" s="14" t="s">
        <v>69</v>
      </c>
      <c r="B59" s="11">
        <v>30</v>
      </c>
      <c r="C59" s="11">
        <v>21</v>
      </c>
      <c r="D59" s="219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6</v>
      </c>
      <c r="L59" s="11">
        <v>8</v>
      </c>
      <c r="M59" s="11">
        <v>12</v>
      </c>
      <c r="N59" s="11">
        <v>4</v>
      </c>
      <c r="O59" s="11">
        <v>12</v>
      </c>
      <c r="P59" s="11">
        <v>9</v>
      </c>
    </row>
    <row r="60" spans="1:16" ht="16.149999999999999" customHeight="1">
      <c r="A60" s="10" t="s">
        <v>70</v>
      </c>
      <c r="B60" s="217">
        <f>B61+C61</f>
        <v>144</v>
      </c>
      <c r="C60" s="217"/>
      <c r="D60" s="218">
        <f>B60/$B$8</f>
        <v>6.3911943544449866E-3</v>
      </c>
      <c r="E60" s="220">
        <f>IF(E61+F61=0,"-",E61+F61)</f>
        <v>84</v>
      </c>
      <c r="F60" s="220"/>
      <c r="G60" s="220" t="str">
        <f>IF(G61+H61=0,"-",G61+H61)</f>
        <v>-</v>
      </c>
      <c r="H60" s="220"/>
      <c r="I60" s="220" t="str">
        <f>IF(I61+J61=0,"-",I61+J61)</f>
        <v>-</v>
      </c>
      <c r="J60" s="220"/>
      <c r="K60" s="220" t="str">
        <f>IF(K61+L61=0,"-",K61+L61)</f>
        <v>-</v>
      </c>
      <c r="L60" s="220"/>
      <c r="M60" s="220" t="str">
        <f>IF(M61+N61=0,"-",M61+N61)</f>
        <v>-</v>
      </c>
      <c r="N60" s="220"/>
      <c r="O60" s="220">
        <f>IF(O61+P61=0,"-",O61+P61)</f>
        <v>60</v>
      </c>
      <c r="P60" s="220"/>
    </row>
    <row r="61" spans="1:16" ht="16.149999999999999" customHeight="1">
      <c r="A61" s="13" t="s">
        <v>71</v>
      </c>
      <c r="B61" s="11">
        <v>93</v>
      </c>
      <c r="C61" s="11">
        <v>51</v>
      </c>
      <c r="D61" s="219"/>
      <c r="E61" s="11">
        <v>56</v>
      </c>
      <c r="F61" s="11">
        <v>28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37</v>
      </c>
      <c r="P61" s="11">
        <v>23</v>
      </c>
    </row>
    <row r="62" spans="1:16" ht="16.149999999999999" customHeight="1">
      <c r="A62" s="15" t="s">
        <v>72</v>
      </c>
      <c r="B62" s="217">
        <f>B63+C63</f>
        <v>1</v>
      </c>
      <c r="C62" s="217"/>
      <c r="D62" s="218">
        <f>B62/$B$8</f>
        <v>4.4383294128090188E-5</v>
      </c>
      <c r="E62" s="220">
        <f>IF(E63+F63=0,"-",E63+F63)</f>
        <v>1</v>
      </c>
      <c r="F62" s="220"/>
      <c r="G62" s="220" t="str">
        <f>IF(G63+H63=0,"-",G63+H63)</f>
        <v>-</v>
      </c>
      <c r="H62" s="220"/>
      <c r="I62" s="220" t="str">
        <f>IF(I63+J63=0,"-",I63+J63)</f>
        <v>-</v>
      </c>
      <c r="J62" s="220"/>
      <c r="K62" s="220" t="str">
        <f>IF(K63+L63=0,"-",K63+L63)</f>
        <v>-</v>
      </c>
      <c r="L62" s="220"/>
      <c r="M62" s="220" t="str">
        <f>IF(M63+N63=0,"-",M63+N63)</f>
        <v>-</v>
      </c>
      <c r="N62" s="220"/>
      <c r="O62" s="220" t="str">
        <f>IF(O63+P63=0,"-",O63+P63)</f>
        <v>-</v>
      </c>
      <c r="P62" s="220"/>
    </row>
    <row r="63" spans="1:16" ht="16.149999999999999" customHeight="1">
      <c r="A63" s="14" t="s">
        <v>73</v>
      </c>
      <c r="B63" s="11">
        <v>1</v>
      </c>
      <c r="C63" s="11">
        <v>0</v>
      </c>
      <c r="D63" s="219"/>
      <c r="E63" s="11">
        <v>1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</row>
    <row r="64" spans="1:16" ht="16.149999999999999" customHeight="1">
      <c r="A64" s="10" t="s">
        <v>74</v>
      </c>
      <c r="B64" s="217">
        <f>B65+C65</f>
        <v>305</v>
      </c>
      <c r="C64" s="217"/>
      <c r="D64" s="218">
        <f>B64/$B$8</f>
        <v>1.3536904709067507E-2</v>
      </c>
      <c r="E64" s="220">
        <f>IF(E65+F65=0,"-",E65+F65)</f>
        <v>305</v>
      </c>
      <c r="F64" s="220"/>
      <c r="G64" s="220" t="str">
        <f>IF(G65+H65=0,"-",G65+H65)</f>
        <v>-</v>
      </c>
      <c r="H64" s="220"/>
      <c r="I64" s="220" t="str">
        <f>IF(I65+J65=0,"-",I65+J65)</f>
        <v>-</v>
      </c>
      <c r="J64" s="220"/>
      <c r="K64" s="220" t="str">
        <f>IF(K65+L65=0,"-",K65+L65)</f>
        <v>-</v>
      </c>
      <c r="L64" s="220"/>
      <c r="M64" s="220" t="str">
        <f>IF(M65+N65=0,"-",M65+N65)</f>
        <v>-</v>
      </c>
      <c r="N64" s="220"/>
      <c r="O64" s="220" t="str">
        <f>IF(O65+P65=0,"-",O65+P65)</f>
        <v>-</v>
      </c>
      <c r="P64" s="220"/>
    </row>
    <row r="65" spans="1:256" ht="16.149999999999999" customHeight="1">
      <c r="A65" s="13" t="s">
        <v>75</v>
      </c>
      <c r="B65" s="11">
        <v>216</v>
      </c>
      <c r="C65" s="11">
        <v>89</v>
      </c>
      <c r="D65" s="219"/>
      <c r="E65" s="11">
        <v>216</v>
      </c>
      <c r="F65" s="11">
        <v>89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</row>
    <row r="66" spans="1:256" ht="16.149999999999999" customHeight="1">
      <c r="A66" s="10" t="s">
        <v>321</v>
      </c>
      <c r="B66" s="217">
        <f>B67+C67</f>
        <v>585</v>
      </c>
      <c r="C66" s="217"/>
      <c r="D66" s="218">
        <f>B66/$B$8</f>
        <v>2.596422706493276E-2</v>
      </c>
      <c r="E66" s="220">
        <f>IF(E67+F67=0,"-",E67+F67)</f>
        <v>137</v>
      </c>
      <c r="F66" s="220"/>
      <c r="G66" s="220">
        <f>IF(G67+H67=0,"-",G67+H67)</f>
        <v>58</v>
      </c>
      <c r="H66" s="220"/>
      <c r="I66" s="220">
        <f>IF(I67+J67=0,"-",I67+J67)</f>
        <v>69</v>
      </c>
      <c r="J66" s="220"/>
      <c r="K66" s="220">
        <f>IF(K67+L67=0,"-",K67+L67)</f>
        <v>302</v>
      </c>
      <c r="L66" s="220"/>
      <c r="M66" s="220" t="str">
        <f>IF(M67+N67=0,"-",M67+N67)</f>
        <v>-</v>
      </c>
      <c r="N66" s="220"/>
      <c r="O66" s="220">
        <f>IF(O67+P67=0,"-",O67+P67)</f>
        <v>19</v>
      </c>
      <c r="P66" s="220"/>
    </row>
    <row r="67" spans="1:256" ht="19.5" customHeight="1">
      <c r="A67" s="13" t="s">
        <v>322</v>
      </c>
      <c r="B67" s="11">
        <v>252</v>
      </c>
      <c r="C67" s="11">
        <v>333</v>
      </c>
      <c r="D67" s="219"/>
      <c r="E67" s="11">
        <v>79</v>
      </c>
      <c r="F67" s="11">
        <v>58</v>
      </c>
      <c r="G67" s="11">
        <v>29</v>
      </c>
      <c r="H67" s="11">
        <v>29</v>
      </c>
      <c r="I67" s="11">
        <v>32</v>
      </c>
      <c r="J67" s="11">
        <v>37</v>
      </c>
      <c r="K67" s="11">
        <v>100</v>
      </c>
      <c r="L67" s="11">
        <v>202</v>
      </c>
      <c r="M67" s="11">
        <v>0</v>
      </c>
      <c r="N67" s="11">
        <v>0</v>
      </c>
      <c r="O67" s="11">
        <v>12</v>
      </c>
      <c r="P67" s="11">
        <v>7</v>
      </c>
    </row>
    <row r="68" spans="1:256" s="18" customFormat="1">
      <c r="A68" s="17" t="s">
        <v>323</v>
      </c>
      <c r="B68" s="17"/>
      <c r="C68" s="17"/>
      <c r="D68" s="17"/>
      <c r="E68" s="17"/>
      <c r="F68" s="17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18" customFormat="1">
      <c r="A69" s="17" t="s">
        <v>324</v>
      </c>
      <c r="B69" s="17"/>
      <c r="C69" s="17"/>
      <c r="D69" s="17"/>
      <c r="E69" s="17"/>
      <c r="F69" s="17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</sheetData>
  <mergeCells count="256">
    <mergeCell ref="M64:N64"/>
    <mergeCell ref="B66:C66"/>
    <mergeCell ref="D66:D67"/>
    <mergeCell ref="E66:F66"/>
    <mergeCell ref="G66:H66"/>
    <mergeCell ref="I66:J66"/>
    <mergeCell ref="K66:L66"/>
    <mergeCell ref="M66:N66"/>
    <mergeCell ref="B64:C64"/>
    <mergeCell ref="D64:D65"/>
    <mergeCell ref="I64:J64"/>
    <mergeCell ref="K64:L64"/>
    <mergeCell ref="E64:F64"/>
    <mergeCell ref="G64:H64"/>
    <mergeCell ref="M60:N60"/>
    <mergeCell ref="B62:C62"/>
    <mergeCell ref="D62:D63"/>
    <mergeCell ref="E62:F62"/>
    <mergeCell ref="G62:H62"/>
    <mergeCell ref="I62:J62"/>
    <mergeCell ref="K62:L62"/>
    <mergeCell ref="M62:N62"/>
    <mergeCell ref="B60:C60"/>
    <mergeCell ref="D60:D61"/>
    <mergeCell ref="I60:J60"/>
    <mergeCell ref="K60:L60"/>
    <mergeCell ref="E60:F60"/>
    <mergeCell ref="G60:H60"/>
    <mergeCell ref="K58:L58"/>
    <mergeCell ref="M58:N58"/>
    <mergeCell ref="B56:C56"/>
    <mergeCell ref="D56:D57"/>
    <mergeCell ref="E56:F56"/>
    <mergeCell ref="G56:H56"/>
    <mergeCell ref="B52:C52"/>
    <mergeCell ref="D52:D53"/>
    <mergeCell ref="I56:J56"/>
    <mergeCell ref="K56:L56"/>
    <mergeCell ref="M56:N56"/>
    <mergeCell ref="B58:C58"/>
    <mergeCell ref="D58:D59"/>
    <mergeCell ref="E58:F58"/>
    <mergeCell ref="G58:H58"/>
    <mergeCell ref="I58:J58"/>
    <mergeCell ref="B54:C54"/>
    <mergeCell ref="D54:D55"/>
    <mergeCell ref="E54:F54"/>
    <mergeCell ref="G54:H54"/>
    <mergeCell ref="I54:J54"/>
    <mergeCell ref="K54:L54"/>
    <mergeCell ref="M54:N54"/>
    <mergeCell ref="M52:N52"/>
    <mergeCell ref="M48:N48"/>
    <mergeCell ref="B50:C50"/>
    <mergeCell ref="E50:F50"/>
    <mergeCell ref="G50:H50"/>
    <mergeCell ref="K50:L50"/>
    <mergeCell ref="M50:N50"/>
    <mergeCell ref="K48:L48"/>
    <mergeCell ref="K46:L46"/>
    <mergeCell ref="M46:N46"/>
    <mergeCell ref="B46:C46"/>
    <mergeCell ref="D46:D47"/>
    <mergeCell ref="I46:J46"/>
    <mergeCell ref="K42:L42"/>
    <mergeCell ref="M38:N38"/>
    <mergeCell ref="K40:L40"/>
    <mergeCell ref="M40:N40"/>
    <mergeCell ref="G38:H38"/>
    <mergeCell ref="M42:N42"/>
    <mergeCell ref="I38:J38"/>
    <mergeCell ref="I42:J42"/>
    <mergeCell ref="M36:N36"/>
    <mergeCell ref="G32:H32"/>
    <mergeCell ref="E22:F22"/>
    <mergeCell ref="G22:H22"/>
    <mergeCell ref="B40:C40"/>
    <mergeCell ref="E40:F40"/>
    <mergeCell ref="G40:H40"/>
    <mergeCell ref="I40:J40"/>
    <mergeCell ref="B38:C38"/>
    <mergeCell ref="E38:F38"/>
    <mergeCell ref="E36:F36"/>
    <mergeCell ref="G36:H36"/>
    <mergeCell ref="M22:N22"/>
    <mergeCell ref="K18:L18"/>
    <mergeCell ref="M18:N18"/>
    <mergeCell ref="I20:J20"/>
    <mergeCell ref="K20:L20"/>
    <mergeCell ref="K30:L30"/>
    <mergeCell ref="M30:N30"/>
    <mergeCell ref="I28:J28"/>
    <mergeCell ref="M34:N34"/>
    <mergeCell ref="E18:F18"/>
    <mergeCell ref="G18:H18"/>
    <mergeCell ref="I18:J18"/>
    <mergeCell ref="M12:N12"/>
    <mergeCell ref="E10:F10"/>
    <mergeCell ref="E8:F8"/>
    <mergeCell ref="M14:N14"/>
    <mergeCell ref="M16:N16"/>
    <mergeCell ref="M10:N10"/>
    <mergeCell ref="M8:N8"/>
    <mergeCell ref="K14:L14"/>
    <mergeCell ref="G12:H12"/>
    <mergeCell ref="E12:F12"/>
    <mergeCell ref="E14:F14"/>
    <mergeCell ref="E16:F16"/>
    <mergeCell ref="B44:C44"/>
    <mergeCell ref="E42:F42"/>
    <mergeCell ref="G42:H42"/>
    <mergeCell ref="I50:J50"/>
    <mergeCell ref="B48:C48"/>
    <mergeCell ref="D50:D51"/>
    <mergeCell ref="D48:D49"/>
    <mergeCell ref="E48:F48"/>
    <mergeCell ref="G48:H48"/>
    <mergeCell ref="I48:J48"/>
    <mergeCell ref="D44:D45"/>
    <mergeCell ref="E44:F44"/>
    <mergeCell ref="G44:H44"/>
    <mergeCell ref="I44:J44"/>
    <mergeCell ref="E46:F46"/>
    <mergeCell ref="G46:H46"/>
    <mergeCell ref="B42:C42"/>
    <mergeCell ref="D42:D43"/>
    <mergeCell ref="B36:C36"/>
    <mergeCell ref="B34:C34"/>
    <mergeCell ref="D34:D35"/>
    <mergeCell ref="D28:D29"/>
    <mergeCell ref="B28:C28"/>
    <mergeCell ref="B32:C32"/>
    <mergeCell ref="D22:D23"/>
    <mergeCell ref="B20:C20"/>
    <mergeCell ref="D14:D15"/>
    <mergeCell ref="D16:D17"/>
    <mergeCell ref="B30:C30"/>
    <mergeCell ref="D32:D33"/>
    <mergeCell ref="B14:C14"/>
    <mergeCell ref="B16:C16"/>
    <mergeCell ref="D18:D19"/>
    <mergeCell ref="B18:C18"/>
    <mergeCell ref="B26:C26"/>
    <mergeCell ref="E26:F26"/>
    <mergeCell ref="D26:D27"/>
    <mergeCell ref="K12:L12"/>
    <mergeCell ref="K10:L10"/>
    <mergeCell ref="G20:H20"/>
    <mergeCell ref="I16:J16"/>
    <mergeCell ref="K16:L16"/>
    <mergeCell ref="I14:J14"/>
    <mergeCell ref="G10:H10"/>
    <mergeCell ref="B24:C24"/>
    <mergeCell ref="B22:C22"/>
    <mergeCell ref="D20:D21"/>
    <mergeCell ref="I12:J12"/>
    <mergeCell ref="G24:H24"/>
    <mergeCell ref="I24:J24"/>
    <mergeCell ref="D24:D25"/>
    <mergeCell ref="B10:C10"/>
    <mergeCell ref="B12:C12"/>
    <mergeCell ref="D10:D11"/>
    <mergeCell ref="D12:D13"/>
    <mergeCell ref="I10:J10"/>
    <mergeCell ref="G14:H14"/>
    <mergeCell ref="G16:H16"/>
    <mergeCell ref="A1:N1"/>
    <mergeCell ref="A2:N2"/>
    <mergeCell ref="G8:H8"/>
    <mergeCell ref="I8:J8"/>
    <mergeCell ref="K8:L8"/>
    <mergeCell ref="E5:F5"/>
    <mergeCell ref="M5:N5"/>
    <mergeCell ref="K5:L5"/>
    <mergeCell ref="I5:J5"/>
    <mergeCell ref="G5:H5"/>
    <mergeCell ref="A5:A6"/>
    <mergeCell ref="D8:D9"/>
    <mergeCell ref="B5:D5"/>
    <mergeCell ref="B8:C8"/>
    <mergeCell ref="M3:N3"/>
    <mergeCell ref="M4:N4"/>
    <mergeCell ref="B3:K3"/>
    <mergeCell ref="B4:K4"/>
    <mergeCell ref="E52:F52"/>
    <mergeCell ref="G52:H52"/>
    <mergeCell ref="I52:J52"/>
    <mergeCell ref="K52:L52"/>
    <mergeCell ref="M24:N24"/>
    <mergeCell ref="M28:N28"/>
    <mergeCell ref="I32:J32"/>
    <mergeCell ref="K32:L32"/>
    <mergeCell ref="M32:N32"/>
    <mergeCell ref="E24:F24"/>
    <mergeCell ref="I36:J36"/>
    <mergeCell ref="K36:L36"/>
    <mergeCell ref="K24:L24"/>
    <mergeCell ref="K34:L34"/>
    <mergeCell ref="K28:L28"/>
    <mergeCell ref="I26:J26"/>
    <mergeCell ref="G30:H30"/>
    <mergeCell ref="I30:J30"/>
    <mergeCell ref="G34:H34"/>
    <mergeCell ref="I34:J34"/>
    <mergeCell ref="G28:H28"/>
    <mergeCell ref="K44:L44"/>
    <mergeCell ref="M44:N44"/>
    <mergeCell ref="G26:H26"/>
    <mergeCell ref="O26:P26"/>
    <mergeCell ref="O28:P28"/>
    <mergeCell ref="O30:P30"/>
    <mergeCell ref="O18:P18"/>
    <mergeCell ref="O20:P20"/>
    <mergeCell ref="O22:P22"/>
    <mergeCell ref="D38:D39"/>
    <mergeCell ref="D40:D41"/>
    <mergeCell ref="D36:D37"/>
    <mergeCell ref="I22:J22"/>
    <mergeCell ref="K26:L26"/>
    <mergeCell ref="M26:N26"/>
    <mergeCell ref="K22:L22"/>
    <mergeCell ref="O32:P32"/>
    <mergeCell ref="O34:P34"/>
    <mergeCell ref="O36:P36"/>
    <mergeCell ref="E20:F20"/>
    <mergeCell ref="M20:N20"/>
    <mergeCell ref="K38:L38"/>
    <mergeCell ref="E34:F34"/>
    <mergeCell ref="E28:F28"/>
    <mergeCell ref="E32:F32"/>
    <mergeCell ref="E30:F30"/>
    <mergeCell ref="D30:D31"/>
    <mergeCell ref="O64:P64"/>
    <mergeCell ref="O66:P66"/>
    <mergeCell ref="O3:P3"/>
    <mergeCell ref="O4:P4"/>
    <mergeCell ref="O54:P54"/>
    <mergeCell ref="O56:P56"/>
    <mergeCell ref="O58:P58"/>
    <mergeCell ref="O60:P60"/>
    <mergeCell ref="O46:P46"/>
    <mergeCell ref="O24:P24"/>
    <mergeCell ref="O52:P52"/>
    <mergeCell ref="O38:P38"/>
    <mergeCell ref="O40:P40"/>
    <mergeCell ref="O42:P42"/>
    <mergeCell ref="O44:P44"/>
    <mergeCell ref="O62:P62"/>
    <mergeCell ref="O48:P48"/>
    <mergeCell ref="O50:P50"/>
    <mergeCell ref="O5:P5"/>
    <mergeCell ref="O8:P8"/>
    <mergeCell ref="O10:P10"/>
    <mergeCell ref="O12:P12"/>
    <mergeCell ref="O14:P14"/>
    <mergeCell ref="O16:P16"/>
  </mergeCells>
  <phoneticPr fontId="2" type="noConversion"/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72" orientation="landscape" horizontalDpi="180" verticalDpi="180" r:id="rId1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>
    <pageSetUpPr fitToPage="1"/>
  </sheetPr>
  <dimension ref="A1:IV69"/>
  <sheetViews>
    <sheetView workbookViewId="0">
      <selection activeCell="B3" sqref="B3:K3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193" t="s">
        <v>331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</row>
    <row r="2" spans="1:16" ht="19.5">
      <c r="A2" s="194" t="s">
        <v>332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</row>
    <row r="3" spans="1:16" ht="19.5">
      <c r="A3" s="2"/>
      <c r="B3" s="200" t="s">
        <v>329</v>
      </c>
      <c r="C3" s="200"/>
      <c r="D3" s="200"/>
      <c r="E3" s="200"/>
      <c r="F3" s="200"/>
      <c r="G3" s="200"/>
      <c r="H3" s="200"/>
      <c r="I3" s="200"/>
      <c r="J3" s="200"/>
      <c r="K3" s="200"/>
      <c r="L3" s="3"/>
      <c r="M3" s="201"/>
      <c r="N3" s="221"/>
      <c r="O3" s="201" t="s">
        <v>333</v>
      </c>
      <c r="P3" s="221"/>
    </row>
    <row r="4" spans="1:16">
      <c r="B4" s="203" t="s">
        <v>330</v>
      </c>
      <c r="C4" s="203"/>
      <c r="D4" s="203"/>
      <c r="E4" s="203"/>
      <c r="F4" s="203"/>
      <c r="G4" s="203"/>
      <c r="H4" s="203"/>
      <c r="I4" s="203"/>
      <c r="J4" s="203"/>
      <c r="K4" s="203"/>
      <c r="L4" s="4"/>
      <c r="M4" s="204"/>
      <c r="N4" s="222"/>
      <c r="O4" s="204" t="s">
        <v>334</v>
      </c>
      <c r="P4" s="222"/>
    </row>
    <row r="5" spans="1:16">
      <c r="A5" s="206" t="s">
        <v>0</v>
      </c>
      <c r="B5" s="223" t="s">
        <v>335</v>
      </c>
      <c r="C5" s="223"/>
      <c r="D5" s="223"/>
      <c r="E5" s="223" t="s">
        <v>336</v>
      </c>
      <c r="F5" s="223"/>
      <c r="G5" s="223" t="s">
        <v>337</v>
      </c>
      <c r="H5" s="223"/>
      <c r="I5" s="223" t="s">
        <v>338</v>
      </c>
      <c r="J5" s="223"/>
      <c r="K5" s="223" t="s">
        <v>339</v>
      </c>
      <c r="L5" s="223"/>
      <c r="M5" s="223" t="s">
        <v>340</v>
      </c>
      <c r="N5" s="223"/>
      <c r="O5" s="223" t="s">
        <v>341</v>
      </c>
      <c r="P5" s="223"/>
    </row>
    <row r="6" spans="1:16" ht="17.25" customHeight="1">
      <c r="A6" s="207"/>
      <c r="B6" s="5" t="s">
        <v>342</v>
      </c>
      <c r="C6" s="5" t="s">
        <v>343</v>
      </c>
      <c r="D6" s="6" t="s">
        <v>344</v>
      </c>
      <c r="E6" s="5" t="s">
        <v>342</v>
      </c>
      <c r="F6" s="5" t="s">
        <v>343</v>
      </c>
      <c r="G6" s="5" t="s">
        <v>342</v>
      </c>
      <c r="H6" s="5" t="s">
        <v>343</v>
      </c>
      <c r="I6" s="5" t="s">
        <v>342</v>
      </c>
      <c r="J6" s="5" t="s">
        <v>343</v>
      </c>
      <c r="K6" s="5" t="s">
        <v>342</v>
      </c>
      <c r="L6" s="5" t="s">
        <v>343</v>
      </c>
      <c r="M6" s="5" t="s">
        <v>342</v>
      </c>
      <c r="N6" s="5" t="s">
        <v>343</v>
      </c>
      <c r="O6" s="5" t="s">
        <v>342</v>
      </c>
      <c r="P6" s="5" t="s">
        <v>343</v>
      </c>
    </row>
    <row r="7" spans="1:16" ht="17.25" customHeight="1">
      <c r="A7" s="7" t="s">
        <v>345</v>
      </c>
      <c r="B7" s="8" t="s">
        <v>346</v>
      </c>
      <c r="C7" s="9" t="s">
        <v>347</v>
      </c>
      <c r="D7" s="9" t="s">
        <v>348</v>
      </c>
      <c r="E7" s="8" t="s">
        <v>346</v>
      </c>
      <c r="F7" s="9" t="s">
        <v>347</v>
      </c>
      <c r="G7" s="8" t="s">
        <v>346</v>
      </c>
      <c r="H7" s="9" t="s">
        <v>347</v>
      </c>
      <c r="I7" s="8" t="s">
        <v>346</v>
      </c>
      <c r="J7" s="9" t="s">
        <v>347</v>
      </c>
      <c r="K7" s="8" t="s">
        <v>346</v>
      </c>
      <c r="L7" s="9" t="s">
        <v>347</v>
      </c>
      <c r="M7" s="8" t="s">
        <v>346</v>
      </c>
      <c r="N7" s="9" t="s">
        <v>347</v>
      </c>
      <c r="O7" s="8" t="s">
        <v>346</v>
      </c>
      <c r="P7" s="9" t="s">
        <v>347</v>
      </c>
    </row>
    <row r="8" spans="1:16" ht="17.25" customHeight="1">
      <c r="A8" s="10" t="s">
        <v>349</v>
      </c>
      <c r="B8" s="217">
        <f>B9+C9</f>
        <v>22066</v>
      </c>
      <c r="C8" s="217"/>
      <c r="D8" s="218">
        <f>B8/$B$8</f>
        <v>1</v>
      </c>
      <c r="E8" s="220">
        <f>IF(E9+F9=0,"-",E9+F9)</f>
        <v>10732</v>
      </c>
      <c r="F8" s="220"/>
      <c r="G8" s="220">
        <f>IF(G9+H9=0,"-",G9+H9)</f>
        <v>4750</v>
      </c>
      <c r="H8" s="220"/>
      <c r="I8" s="220">
        <f>IF(I9+J9=0,"-",I9+J9)</f>
        <v>3891</v>
      </c>
      <c r="J8" s="220"/>
      <c r="K8" s="220">
        <f>IF(K9+L9=0,"-",K9+L9)</f>
        <v>1458</v>
      </c>
      <c r="L8" s="220"/>
      <c r="M8" s="220">
        <f>IF(M9+N9=0,"-",M9+N9)</f>
        <v>367</v>
      </c>
      <c r="N8" s="220"/>
      <c r="O8" s="220">
        <f>IF(O9+P9=0,"-",O9+P9)</f>
        <v>868</v>
      </c>
      <c r="P8" s="220"/>
    </row>
    <row r="9" spans="1:16" ht="17.25" customHeight="1">
      <c r="A9" s="12" t="s">
        <v>350</v>
      </c>
      <c r="B9" s="11">
        <v>13884</v>
      </c>
      <c r="C9" s="11">
        <v>8182</v>
      </c>
      <c r="D9" s="219"/>
      <c r="E9" s="11">
        <v>7056</v>
      </c>
      <c r="F9" s="11">
        <v>3676</v>
      </c>
      <c r="G9" s="11">
        <v>2878</v>
      </c>
      <c r="H9" s="11">
        <v>1872</v>
      </c>
      <c r="I9" s="11">
        <v>2457</v>
      </c>
      <c r="J9" s="11">
        <v>1434</v>
      </c>
      <c r="K9" s="11">
        <v>804</v>
      </c>
      <c r="L9" s="11">
        <v>654</v>
      </c>
      <c r="M9" s="11">
        <v>182</v>
      </c>
      <c r="N9" s="11">
        <v>185</v>
      </c>
      <c r="O9" s="11">
        <v>507</v>
      </c>
      <c r="P9" s="11">
        <v>361</v>
      </c>
    </row>
    <row r="10" spans="1:16" ht="17.25" customHeight="1">
      <c r="A10" s="10" t="s">
        <v>20</v>
      </c>
      <c r="B10" s="217">
        <f>B11+C11</f>
        <v>4</v>
      </c>
      <c r="C10" s="217"/>
      <c r="D10" s="218">
        <f>B10/$B$8</f>
        <v>1.8127435874195594E-4</v>
      </c>
      <c r="E10" s="220" t="str">
        <f>IF(E11+F11=0,"-",E11+F11)</f>
        <v>-</v>
      </c>
      <c r="F10" s="220"/>
      <c r="G10" s="220" t="str">
        <f>IF(G11+H11=0,"-",G11+H11)</f>
        <v>-</v>
      </c>
      <c r="H10" s="220"/>
      <c r="I10" s="220">
        <f>IF(I11+J11=0,"-",I11+J11)</f>
        <v>4</v>
      </c>
      <c r="J10" s="220"/>
      <c r="K10" s="220" t="str">
        <f>IF(K11+L11=0,"-",K11+L11)</f>
        <v>-</v>
      </c>
      <c r="L10" s="220"/>
      <c r="M10" s="220" t="str">
        <f>IF(M11+N11=0,"-",M11+N11)</f>
        <v>-</v>
      </c>
      <c r="N10" s="220"/>
      <c r="O10" s="220" t="str">
        <f>IF(O11+P11=0,"-",O11+P11)</f>
        <v>-</v>
      </c>
      <c r="P10" s="220"/>
    </row>
    <row r="11" spans="1:16" ht="17.25" customHeight="1">
      <c r="A11" s="13" t="s">
        <v>21</v>
      </c>
      <c r="B11" s="11">
        <v>2</v>
      </c>
      <c r="C11" s="11">
        <v>2</v>
      </c>
      <c r="D11" s="219"/>
      <c r="E11" s="11">
        <v>0</v>
      </c>
      <c r="F11" s="11">
        <v>0</v>
      </c>
      <c r="G11" s="11">
        <v>0</v>
      </c>
      <c r="H11" s="11">
        <v>0</v>
      </c>
      <c r="I11" s="11">
        <v>2</v>
      </c>
      <c r="J11" s="11">
        <v>2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</row>
    <row r="12" spans="1:16" ht="17.25" customHeight="1">
      <c r="A12" s="10" t="s">
        <v>22</v>
      </c>
      <c r="B12" s="217">
        <f>B13+C13</f>
        <v>67</v>
      </c>
      <c r="C12" s="217"/>
      <c r="D12" s="218">
        <f>B12/$B$8</f>
        <v>3.0363455089277621E-3</v>
      </c>
      <c r="E12" s="220" t="str">
        <f>IF(E13+F13=0,"-",E13+F13)</f>
        <v>-</v>
      </c>
      <c r="F12" s="220"/>
      <c r="G12" s="220" t="str">
        <f>IF(G13+H13=0,"-",G13+H13)</f>
        <v>-</v>
      </c>
      <c r="H12" s="220"/>
      <c r="I12" s="220" t="str">
        <f>IF(I13+J13=0,"-",I13+J13)</f>
        <v>-</v>
      </c>
      <c r="J12" s="220"/>
      <c r="K12" s="220">
        <f>IF(K13+L13=0,"-",K13+L13)</f>
        <v>67</v>
      </c>
      <c r="L12" s="220"/>
      <c r="M12" s="220" t="str">
        <f>IF(M13+N13=0,"-",M13+N13)</f>
        <v>-</v>
      </c>
      <c r="N12" s="220"/>
      <c r="O12" s="220" t="str">
        <f>IF(O13+P13=0,"-",O13+P13)</f>
        <v>-</v>
      </c>
      <c r="P12" s="220"/>
    </row>
    <row r="13" spans="1:16" ht="21.2" customHeight="1">
      <c r="A13" s="13" t="s">
        <v>23</v>
      </c>
      <c r="B13" s="11">
        <v>47</v>
      </c>
      <c r="C13" s="11">
        <v>20</v>
      </c>
      <c r="D13" s="219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47</v>
      </c>
      <c r="L13" s="11">
        <v>20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17">
        <f>B15+C15</f>
        <v>127</v>
      </c>
      <c r="C14" s="217"/>
      <c r="D14" s="218">
        <f>B14/$B$8</f>
        <v>5.7554608900571014E-3</v>
      </c>
      <c r="E14" s="220">
        <f>IF(E15+F15=0,"-",E15+F15)</f>
        <v>72</v>
      </c>
      <c r="F14" s="220"/>
      <c r="G14" s="220">
        <f>IF(G15+H15=0,"-",G15+H15)</f>
        <v>55</v>
      </c>
      <c r="H14" s="220"/>
      <c r="I14" s="220" t="str">
        <f>IF(I15+J15=0,"-",I15+J15)</f>
        <v>-</v>
      </c>
      <c r="J14" s="220"/>
      <c r="K14" s="220" t="str">
        <f>IF(K15+L15=0,"-",K15+L15)</f>
        <v>-</v>
      </c>
      <c r="L14" s="220"/>
      <c r="M14" s="220" t="str">
        <f>IF(M15+N15=0,"-",M15+N15)</f>
        <v>-</v>
      </c>
      <c r="N14" s="220"/>
      <c r="O14" s="220" t="str">
        <f>IF(O15+P15=0,"-",O15+P15)</f>
        <v>-</v>
      </c>
      <c r="P14" s="220"/>
    </row>
    <row r="15" spans="1:16" ht="17.25" customHeight="1">
      <c r="A15" s="13" t="s">
        <v>25</v>
      </c>
      <c r="B15" s="11">
        <v>22</v>
      </c>
      <c r="C15" s="11">
        <v>105</v>
      </c>
      <c r="D15" s="219"/>
      <c r="E15" s="11">
        <v>7</v>
      </c>
      <c r="F15" s="11">
        <v>65</v>
      </c>
      <c r="G15" s="11">
        <v>15</v>
      </c>
      <c r="H15" s="11">
        <v>40</v>
      </c>
      <c r="I15" s="11">
        <v>0</v>
      </c>
      <c r="J15" s="11">
        <v>0</v>
      </c>
      <c r="K15" s="11">
        <v>0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17">
        <f>B17+C17</f>
        <v>22</v>
      </c>
      <c r="C16" s="217"/>
      <c r="D16" s="218">
        <f>B16/$B$8</f>
        <v>9.9700897308075765E-4</v>
      </c>
      <c r="E16" s="220" t="str">
        <f>IF(E17+F17=0,"-",E17+F17)</f>
        <v>-</v>
      </c>
      <c r="F16" s="220"/>
      <c r="G16" s="220">
        <f>IF(G17+H17=0,"-",G17+H17)</f>
        <v>1</v>
      </c>
      <c r="H16" s="220"/>
      <c r="I16" s="220" t="str">
        <f>IF(I17+J17=0,"-",I17+J17)</f>
        <v>-</v>
      </c>
      <c r="J16" s="220"/>
      <c r="K16" s="220">
        <f>IF(K17+L17=0,"-",K17+L17)</f>
        <v>9</v>
      </c>
      <c r="L16" s="220"/>
      <c r="M16" s="220">
        <f>IF(M17+N17=0,"-",M17+N17)</f>
        <v>4</v>
      </c>
      <c r="N16" s="220"/>
      <c r="O16" s="220">
        <f>IF(O17+P17=0,"-",O17+P17)</f>
        <v>8</v>
      </c>
      <c r="P16" s="220"/>
    </row>
    <row r="17" spans="1:16" ht="17.25" customHeight="1">
      <c r="A17" s="14" t="s">
        <v>27</v>
      </c>
      <c r="B17" s="11">
        <v>7</v>
      </c>
      <c r="C17" s="11">
        <v>15</v>
      </c>
      <c r="D17" s="219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0</v>
      </c>
      <c r="N17" s="11">
        <v>4</v>
      </c>
      <c r="O17" s="11">
        <v>3</v>
      </c>
      <c r="P17" s="11">
        <v>5</v>
      </c>
    </row>
    <row r="18" spans="1:16" ht="17.25" customHeight="1">
      <c r="A18" s="10" t="s">
        <v>28</v>
      </c>
      <c r="B18" s="217">
        <f>B19+C19</f>
        <v>3</v>
      </c>
      <c r="C18" s="217"/>
      <c r="D18" s="218">
        <f>B18/$B$8</f>
        <v>1.3595576905646697E-4</v>
      </c>
      <c r="E18" s="220" t="str">
        <f>IF(E19+F19=0,"-",E19+F19)</f>
        <v>-</v>
      </c>
      <c r="F18" s="220"/>
      <c r="G18" s="220">
        <f>IF(G19+H19=0,"-",G19+H19)</f>
        <v>3</v>
      </c>
      <c r="H18" s="220"/>
      <c r="I18" s="220" t="str">
        <f>IF(I19+J19=0,"-",I19+J19)</f>
        <v>-</v>
      </c>
      <c r="J18" s="220"/>
      <c r="K18" s="220" t="str">
        <f>IF(K19+L19=0,"-",K19+L19)</f>
        <v>-</v>
      </c>
      <c r="L18" s="220"/>
      <c r="M18" s="220" t="str">
        <f>IF(M19+N19=0,"-",M19+N19)</f>
        <v>-</v>
      </c>
      <c r="N18" s="220"/>
      <c r="O18" s="220" t="str">
        <f>IF(O19+P19=0,"-",O19+P19)</f>
        <v>-</v>
      </c>
      <c r="P18" s="220"/>
    </row>
    <row r="19" spans="1:16" ht="17.25" customHeight="1">
      <c r="A19" s="13" t="s">
        <v>29</v>
      </c>
      <c r="B19" s="11">
        <v>1</v>
      </c>
      <c r="C19" s="11">
        <v>2</v>
      </c>
      <c r="D19" s="219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17">
        <f>B21+C21</f>
        <v>102</v>
      </c>
      <c r="C20" s="217"/>
      <c r="D20" s="218">
        <f>B20/$B$8</f>
        <v>4.6224961479198771E-3</v>
      </c>
      <c r="E20" s="220">
        <f>IF(E21+F21=0,"-",E21+F21)</f>
        <v>3</v>
      </c>
      <c r="F20" s="220"/>
      <c r="G20" s="220" t="str">
        <f>IF(G21+H21=0,"-",G21+H21)</f>
        <v>-</v>
      </c>
      <c r="H20" s="220"/>
      <c r="I20" s="220" t="str">
        <f>IF(I21+J21=0,"-",I21+J21)</f>
        <v>-</v>
      </c>
      <c r="J20" s="220"/>
      <c r="K20" s="220">
        <f>IF(K21+L21=0,"-",K21+L21)</f>
        <v>99</v>
      </c>
      <c r="L20" s="220"/>
      <c r="M20" s="220" t="str">
        <f>IF(M21+N21=0,"-",M21+N21)</f>
        <v>-</v>
      </c>
      <c r="N20" s="220"/>
      <c r="O20" s="220" t="str">
        <f>IF(O21+P21=0,"-",O21+P21)</f>
        <v>-</v>
      </c>
      <c r="P20" s="220"/>
    </row>
    <row r="21" spans="1:16" ht="17.25" customHeight="1">
      <c r="A21" s="13" t="s">
        <v>31</v>
      </c>
      <c r="B21" s="11">
        <v>45</v>
      </c>
      <c r="C21" s="11">
        <v>57</v>
      </c>
      <c r="D21" s="219"/>
      <c r="E21" s="11">
        <v>0</v>
      </c>
      <c r="F21" s="11">
        <v>3</v>
      </c>
      <c r="G21" s="11">
        <v>0</v>
      </c>
      <c r="H21" s="11">
        <v>0</v>
      </c>
      <c r="I21" s="11">
        <v>0</v>
      </c>
      <c r="J21" s="11">
        <v>0</v>
      </c>
      <c r="K21" s="11">
        <v>45</v>
      </c>
      <c r="L21" s="11">
        <v>54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17">
        <f>B23+C23</f>
        <v>140</v>
      </c>
      <c r="C22" s="217"/>
      <c r="D22" s="218">
        <f>B22/$B$8</f>
        <v>6.3446025559684583E-3</v>
      </c>
      <c r="E22" s="220">
        <f>IF(E23+F23=0,"-",E23+F23)</f>
        <v>12</v>
      </c>
      <c r="F22" s="220"/>
      <c r="G22" s="220" t="str">
        <f>IF(G23+H23=0,"-",G23+H23)</f>
        <v>-</v>
      </c>
      <c r="H22" s="220"/>
      <c r="I22" s="220" t="str">
        <f>IF(I23+J23=0,"-",I23+J23)</f>
        <v>-</v>
      </c>
      <c r="J22" s="220"/>
      <c r="K22" s="220">
        <f>IF(K23+L23=0,"-",K23+L23)</f>
        <v>128</v>
      </c>
      <c r="L22" s="220"/>
      <c r="M22" s="220" t="str">
        <f>IF(M23+N23=0,"-",M23+N23)</f>
        <v>-</v>
      </c>
      <c r="N22" s="220"/>
      <c r="O22" s="220" t="str">
        <f>IF(O23+P23=0,"-",O23+P23)</f>
        <v>-</v>
      </c>
      <c r="P22" s="220"/>
    </row>
    <row r="23" spans="1:16" ht="17.25" customHeight="1">
      <c r="A23" s="14" t="s">
        <v>33</v>
      </c>
      <c r="B23" s="11">
        <v>95</v>
      </c>
      <c r="C23" s="11">
        <v>45</v>
      </c>
      <c r="D23" s="219"/>
      <c r="E23" s="11">
        <v>7</v>
      </c>
      <c r="F23" s="11">
        <v>5</v>
      </c>
      <c r="G23" s="11">
        <v>0</v>
      </c>
      <c r="H23" s="11">
        <v>0</v>
      </c>
      <c r="I23" s="11">
        <v>0</v>
      </c>
      <c r="J23" s="11">
        <v>0</v>
      </c>
      <c r="K23" s="11">
        <v>88</v>
      </c>
      <c r="L23" s="11">
        <v>40</v>
      </c>
      <c r="M23" s="11">
        <v>0</v>
      </c>
      <c r="N23" s="11">
        <v>0</v>
      </c>
      <c r="O23" s="11">
        <v>0</v>
      </c>
      <c r="P23" s="11">
        <v>0</v>
      </c>
    </row>
    <row r="24" spans="1:16" ht="17.25" customHeight="1">
      <c r="A24" s="16" t="s">
        <v>34</v>
      </c>
      <c r="B24" s="217">
        <f>B25+C25</f>
        <v>258</v>
      </c>
      <c r="C24" s="217"/>
      <c r="D24" s="218">
        <f>B24/$B$8</f>
        <v>1.1692196138856159E-2</v>
      </c>
      <c r="E24" s="220">
        <f>IF(E25+F25=0,"-",E25+F25)</f>
        <v>155</v>
      </c>
      <c r="F24" s="220"/>
      <c r="G24" s="220">
        <f>IF(G25+H25=0,"-",G25+H25)</f>
        <v>45</v>
      </c>
      <c r="H24" s="220"/>
      <c r="I24" s="220" t="str">
        <f>IF(I25+J25=0,"-",I25+J25)</f>
        <v>-</v>
      </c>
      <c r="J24" s="220"/>
      <c r="K24" s="220">
        <f>IF(K25+L25=0,"-",K25+L25)</f>
        <v>46</v>
      </c>
      <c r="L24" s="220"/>
      <c r="M24" s="220" t="str">
        <f>IF(M25+N25=0,"-",M25+N25)</f>
        <v>-</v>
      </c>
      <c r="N24" s="220"/>
      <c r="O24" s="220">
        <f>IF(O25+P25=0,"-",O25+P25)</f>
        <v>12</v>
      </c>
      <c r="P24" s="220"/>
    </row>
    <row r="25" spans="1:16" ht="17.25" customHeight="1">
      <c r="A25" s="13" t="s">
        <v>35</v>
      </c>
      <c r="B25" s="11">
        <v>195</v>
      </c>
      <c r="C25" s="11">
        <v>63</v>
      </c>
      <c r="D25" s="219"/>
      <c r="E25" s="11">
        <v>129</v>
      </c>
      <c r="F25" s="11">
        <v>26</v>
      </c>
      <c r="G25" s="11">
        <v>24</v>
      </c>
      <c r="H25" s="11">
        <v>21</v>
      </c>
      <c r="I25" s="11">
        <v>0</v>
      </c>
      <c r="J25" s="11">
        <v>0</v>
      </c>
      <c r="K25" s="11">
        <v>35</v>
      </c>
      <c r="L25" s="11">
        <v>11</v>
      </c>
      <c r="M25" s="11">
        <v>0</v>
      </c>
      <c r="N25" s="11">
        <v>0</v>
      </c>
      <c r="O25" s="11">
        <v>7</v>
      </c>
      <c r="P25" s="11">
        <v>5</v>
      </c>
    </row>
    <row r="26" spans="1:16" ht="17.25" customHeight="1">
      <c r="A26" s="15" t="s">
        <v>36</v>
      </c>
      <c r="B26" s="217">
        <f>B27+C27</f>
        <v>0</v>
      </c>
      <c r="C26" s="217"/>
      <c r="D26" s="218">
        <f>B26/$B$8</f>
        <v>0</v>
      </c>
      <c r="E26" s="220" t="str">
        <f>IF(E27+F27=0,"-",E27+F27)</f>
        <v>-</v>
      </c>
      <c r="F26" s="220"/>
      <c r="G26" s="220" t="str">
        <f>IF(G27+H27=0,"-",G27+H27)</f>
        <v>-</v>
      </c>
      <c r="H26" s="220"/>
      <c r="I26" s="220" t="str">
        <f>IF(I27+J27=0,"-",I27+J27)</f>
        <v>-</v>
      </c>
      <c r="J26" s="220"/>
      <c r="K26" s="220" t="str">
        <f>IF(K27+L27=0,"-",K27+L27)</f>
        <v>-</v>
      </c>
      <c r="L26" s="220"/>
      <c r="M26" s="220" t="str">
        <f>IF(M27+N27=0,"-",M27+N27)</f>
        <v>-</v>
      </c>
      <c r="N26" s="220"/>
      <c r="O26" s="220" t="str">
        <f>IF(O27+P27=0,"-",O27+P27)</f>
        <v>-</v>
      </c>
      <c r="P26" s="220"/>
    </row>
    <row r="27" spans="1:16" ht="21.2" customHeight="1">
      <c r="A27" s="14" t="s">
        <v>37</v>
      </c>
      <c r="B27" s="11">
        <v>0</v>
      </c>
      <c r="C27" s="11">
        <v>0</v>
      </c>
      <c r="D27" s="219"/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17">
        <f>B29+C29</f>
        <v>2</v>
      </c>
      <c r="C28" s="217"/>
      <c r="D28" s="218">
        <f>B28/$B$8</f>
        <v>9.063717937097797E-5</v>
      </c>
      <c r="E28" s="220" t="str">
        <f>IF(E29+F29=0,"-",E29+F29)</f>
        <v>-</v>
      </c>
      <c r="F28" s="220"/>
      <c r="G28" s="220" t="str">
        <f>IF(G29+H29=0,"-",G29+H29)</f>
        <v>-</v>
      </c>
      <c r="H28" s="220"/>
      <c r="I28" s="220" t="str">
        <f>IF(I29+J29=0,"-",I29+J29)</f>
        <v>-</v>
      </c>
      <c r="J28" s="220"/>
      <c r="K28" s="220">
        <f>IF(K29+L29=0,"-",K29+L29)</f>
        <v>2</v>
      </c>
      <c r="L28" s="220"/>
      <c r="M28" s="220" t="str">
        <f>IF(M29+N29=0,"-",M29+N29)</f>
        <v>-</v>
      </c>
      <c r="N28" s="220"/>
      <c r="O28" s="220" t="str">
        <f>IF(O29+P29=0,"-",O29+P29)</f>
        <v>-</v>
      </c>
      <c r="P28" s="220"/>
    </row>
    <row r="29" spans="1:16" ht="17.25" customHeight="1">
      <c r="A29" s="13" t="s">
        <v>39</v>
      </c>
      <c r="B29" s="11">
        <v>0</v>
      </c>
      <c r="C29" s="11">
        <v>2</v>
      </c>
      <c r="D29" s="219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17">
        <f>B31+C31</f>
        <v>475</v>
      </c>
      <c r="C30" s="217"/>
      <c r="D30" s="218">
        <f>B30/$B$8</f>
        <v>2.1526330100607269E-2</v>
      </c>
      <c r="E30" s="220">
        <f>IF(E31+F31=0,"-",E31+F31)</f>
        <v>60</v>
      </c>
      <c r="F30" s="220"/>
      <c r="G30" s="220">
        <f>IF(G31+H31=0,"-",G31+H31)</f>
        <v>76</v>
      </c>
      <c r="H30" s="220"/>
      <c r="I30" s="220" t="str">
        <f>IF(I31+J31=0,"-",I31+J31)</f>
        <v>-</v>
      </c>
      <c r="J30" s="220"/>
      <c r="K30" s="220">
        <f>IF(K31+L31=0,"-",K31+L31)</f>
        <v>172</v>
      </c>
      <c r="L30" s="220"/>
      <c r="M30" s="220">
        <f>IF(M31+N31=0,"-",M31+N31)</f>
        <v>167</v>
      </c>
      <c r="N30" s="220"/>
      <c r="O30" s="220" t="str">
        <f>IF(O31+P31=0,"-",O31+P31)</f>
        <v>-</v>
      </c>
      <c r="P30" s="220"/>
    </row>
    <row r="31" spans="1:16" ht="17.25" customHeight="1">
      <c r="A31" s="14" t="s">
        <v>41</v>
      </c>
      <c r="B31" s="11">
        <v>257</v>
      </c>
      <c r="C31" s="11">
        <v>218</v>
      </c>
      <c r="D31" s="219"/>
      <c r="E31" s="11">
        <v>25</v>
      </c>
      <c r="F31" s="11">
        <v>35</v>
      </c>
      <c r="G31" s="11">
        <v>42</v>
      </c>
      <c r="H31" s="11">
        <v>34</v>
      </c>
      <c r="I31" s="11">
        <v>0</v>
      </c>
      <c r="J31" s="11">
        <v>0</v>
      </c>
      <c r="K31" s="11">
        <v>100</v>
      </c>
      <c r="L31" s="11">
        <v>72</v>
      </c>
      <c r="M31" s="11">
        <v>90</v>
      </c>
      <c r="N31" s="11">
        <v>77</v>
      </c>
      <c r="O31" s="11">
        <v>0</v>
      </c>
      <c r="P31" s="11">
        <v>0</v>
      </c>
    </row>
    <row r="32" spans="1:16" ht="17.25" customHeight="1">
      <c r="A32" s="10" t="s">
        <v>42</v>
      </c>
      <c r="B32" s="217">
        <f>B33+C33</f>
        <v>124</v>
      </c>
      <c r="C32" s="217"/>
      <c r="D32" s="218">
        <f>B32/$B$8</f>
        <v>5.6195051210006343E-3</v>
      </c>
      <c r="E32" s="220">
        <f>IF(E33+F33=0,"-",E33+F33)</f>
        <v>10</v>
      </c>
      <c r="F32" s="220"/>
      <c r="G32" s="220" t="str">
        <f>IF(G33+H33=0,"-",G33+H33)</f>
        <v>-</v>
      </c>
      <c r="H32" s="220"/>
      <c r="I32" s="220" t="str">
        <f>IF(I33+J33=0,"-",I33+J33)</f>
        <v>-</v>
      </c>
      <c r="J32" s="220"/>
      <c r="K32" s="220">
        <f>IF(K33+L33=0,"-",K33+L33)</f>
        <v>114</v>
      </c>
      <c r="L32" s="220"/>
      <c r="M32" s="220" t="str">
        <f>IF(M33+N33=0,"-",M33+N33)</f>
        <v>-</v>
      </c>
      <c r="N32" s="220"/>
      <c r="O32" s="220" t="str">
        <f>IF(O33+P33=0,"-",O33+P33)</f>
        <v>-</v>
      </c>
      <c r="P32" s="220"/>
    </row>
    <row r="33" spans="1:16" ht="17.25" customHeight="1">
      <c r="A33" s="13" t="s">
        <v>43</v>
      </c>
      <c r="B33" s="11">
        <v>78</v>
      </c>
      <c r="C33" s="11">
        <v>46</v>
      </c>
      <c r="D33" s="219"/>
      <c r="E33" s="11">
        <v>5</v>
      </c>
      <c r="F33" s="11">
        <v>5</v>
      </c>
      <c r="G33" s="11">
        <v>0</v>
      </c>
      <c r="H33" s="11">
        <v>0</v>
      </c>
      <c r="I33" s="11">
        <v>0</v>
      </c>
      <c r="J33" s="11">
        <v>0</v>
      </c>
      <c r="K33" s="11">
        <v>73</v>
      </c>
      <c r="L33" s="11">
        <v>41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17">
        <f>B35+C35</f>
        <v>25</v>
      </c>
      <c r="C34" s="217"/>
      <c r="D34" s="218">
        <f>B34/$B$8</f>
        <v>1.1329647421372247E-3</v>
      </c>
      <c r="E34" s="220" t="str">
        <f>IF(E35+F35=0,"-",E35+F35)</f>
        <v>-</v>
      </c>
      <c r="F34" s="220"/>
      <c r="G34" s="220" t="str">
        <f>IF(G35+H35=0,"-",G35+H35)</f>
        <v>-</v>
      </c>
      <c r="H34" s="220"/>
      <c r="I34" s="220" t="str">
        <f>IF(I35+J35=0,"-",I35+J35)</f>
        <v>-</v>
      </c>
      <c r="J34" s="220"/>
      <c r="K34" s="220" t="str">
        <f>IF(K35+L35=0,"-",K35+L35)</f>
        <v>-</v>
      </c>
      <c r="L34" s="220"/>
      <c r="M34" s="220">
        <f>IF(M35+N35=0,"-",M35+N35)</f>
        <v>15</v>
      </c>
      <c r="N34" s="220"/>
      <c r="O34" s="220">
        <f>IF(O35+P35=0,"-",O35+P35)</f>
        <v>10</v>
      </c>
      <c r="P34" s="220"/>
    </row>
    <row r="35" spans="1:16" ht="17.25" customHeight="1">
      <c r="A35" s="14" t="s">
        <v>45</v>
      </c>
      <c r="B35" s="11">
        <v>7</v>
      </c>
      <c r="C35" s="11">
        <v>18</v>
      </c>
      <c r="D35" s="219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2</v>
      </c>
      <c r="N35" s="11">
        <v>13</v>
      </c>
      <c r="O35" s="11">
        <v>5</v>
      </c>
      <c r="P35" s="11">
        <v>5</v>
      </c>
    </row>
    <row r="36" spans="1:16" ht="17.25" customHeight="1">
      <c r="A36" s="10" t="s">
        <v>46</v>
      </c>
      <c r="B36" s="217">
        <f>B37+C37</f>
        <v>571</v>
      </c>
      <c r="C36" s="217"/>
      <c r="D36" s="218">
        <f>B36/$B$8</f>
        <v>2.5876914710414211E-2</v>
      </c>
      <c r="E36" s="220">
        <f>IF(E37+F37=0,"-",E37+F37)</f>
        <v>66</v>
      </c>
      <c r="F36" s="220"/>
      <c r="G36" s="220">
        <f>IF(G37+H37=0,"-",G37+H37)</f>
        <v>35</v>
      </c>
      <c r="H36" s="220"/>
      <c r="I36" s="220">
        <f>IF(I37+J37=0,"-",I37+J37)</f>
        <v>217</v>
      </c>
      <c r="J36" s="220"/>
      <c r="K36" s="220">
        <f>IF(K37+L37=0,"-",K37+L37)</f>
        <v>190</v>
      </c>
      <c r="L36" s="220"/>
      <c r="M36" s="220">
        <f>IF(M37+N37=0,"-",M37+N37)</f>
        <v>62</v>
      </c>
      <c r="N36" s="220"/>
      <c r="O36" s="220">
        <f>IF(O37+P37=0,"-",O37+P37)</f>
        <v>1</v>
      </c>
      <c r="P36" s="220"/>
    </row>
    <row r="37" spans="1:16" ht="17.25" customHeight="1">
      <c r="A37" s="13" t="s">
        <v>47</v>
      </c>
      <c r="B37" s="11">
        <v>287</v>
      </c>
      <c r="C37" s="11">
        <v>284</v>
      </c>
      <c r="D37" s="219"/>
      <c r="E37" s="11">
        <v>34</v>
      </c>
      <c r="F37" s="11">
        <v>32</v>
      </c>
      <c r="G37" s="11">
        <v>19</v>
      </c>
      <c r="H37" s="11">
        <v>16</v>
      </c>
      <c r="I37" s="11">
        <v>115</v>
      </c>
      <c r="J37" s="11">
        <v>102</v>
      </c>
      <c r="K37" s="11">
        <v>99</v>
      </c>
      <c r="L37" s="11">
        <v>91</v>
      </c>
      <c r="M37" s="11">
        <v>20</v>
      </c>
      <c r="N37" s="11">
        <v>42</v>
      </c>
      <c r="O37" s="11">
        <v>0</v>
      </c>
      <c r="P37" s="11">
        <v>1</v>
      </c>
    </row>
    <row r="38" spans="1:16" ht="17.25" customHeight="1">
      <c r="A38" s="15" t="s">
        <v>48</v>
      </c>
      <c r="B38" s="217">
        <f>B39+C39</f>
        <v>16536</v>
      </c>
      <c r="C38" s="217"/>
      <c r="D38" s="218">
        <f>B38/$B$8</f>
        <v>0.74938819903924592</v>
      </c>
      <c r="E38" s="220">
        <f>IF(E39+F39=0,"-",E39+F39)</f>
        <v>9237</v>
      </c>
      <c r="F38" s="220"/>
      <c r="G38" s="220">
        <f>IF(G39+H39=0,"-",G39+H39)</f>
        <v>3898</v>
      </c>
      <c r="H38" s="220"/>
      <c r="I38" s="220">
        <f>IF(I39+J39=0,"-",I39+J39)</f>
        <v>2745</v>
      </c>
      <c r="J38" s="220"/>
      <c r="K38" s="220">
        <f>IF(K39+L39=0,"-",K39+L39)</f>
        <v>119</v>
      </c>
      <c r="L38" s="220"/>
      <c r="M38" s="220" t="str">
        <f>IF(M39+N39=0,"-",M39+N39)</f>
        <v>-</v>
      </c>
      <c r="N38" s="220"/>
      <c r="O38" s="220">
        <f>IF(O39+P39=0,"-",O39+P39)</f>
        <v>537</v>
      </c>
      <c r="P38" s="220"/>
    </row>
    <row r="39" spans="1:16" ht="17.25" customHeight="1">
      <c r="A39" s="14" t="s">
        <v>49</v>
      </c>
      <c r="B39" s="11">
        <v>10818</v>
      </c>
      <c r="C39" s="11">
        <v>5718</v>
      </c>
      <c r="D39" s="219"/>
      <c r="E39" s="11">
        <v>6187</v>
      </c>
      <c r="F39" s="11">
        <v>3050</v>
      </c>
      <c r="G39" s="11">
        <v>2458</v>
      </c>
      <c r="H39" s="11">
        <v>1440</v>
      </c>
      <c r="I39" s="11">
        <v>1792</v>
      </c>
      <c r="J39" s="11">
        <v>953</v>
      </c>
      <c r="K39" s="11">
        <v>68</v>
      </c>
      <c r="L39" s="11">
        <v>51</v>
      </c>
      <c r="M39" s="11">
        <v>0</v>
      </c>
      <c r="N39" s="11">
        <v>0</v>
      </c>
      <c r="O39" s="11">
        <v>313</v>
      </c>
      <c r="P39" s="11">
        <v>224</v>
      </c>
    </row>
    <row r="40" spans="1:16" ht="17.25" customHeight="1">
      <c r="A40" s="10" t="s">
        <v>50</v>
      </c>
      <c r="B40" s="217">
        <f>B41+C41</f>
        <v>1526</v>
      </c>
      <c r="C40" s="217"/>
      <c r="D40" s="218">
        <f>B40/$B$8</f>
        <v>6.9156167860056197E-2</v>
      </c>
      <c r="E40" s="220">
        <f>IF(E41+F41=0,"-",E41+F41)</f>
        <v>257</v>
      </c>
      <c r="F40" s="220"/>
      <c r="G40" s="220">
        <f>IF(G41+H41=0,"-",G41+H41)</f>
        <v>458</v>
      </c>
      <c r="H40" s="220"/>
      <c r="I40" s="220">
        <f>IF(I41+J41=0,"-",I41+J41)</f>
        <v>649</v>
      </c>
      <c r="J40" s="220"/>
      <c r="K40" s="220">
        <f>IF(K41+L41=0,"-",K41+L41)</f>
        <v>49</v>
      </c>
      <c r="L40" s="220"/>
      <c r="M40" s="220" t="str">
        <f>IF(M41+N41=0,"-",M41+N41)</f>
        <v>-</v>
      </c>
      <c r="N40" s="220"/>
      <c r="O40" s="220">
        <f>IF(O41+P41=0,"-",O41+P41)</f>
        <v>113</v>
      </c>
      <c r="P40" s="220"/>
    </row>
    <row r="41" spans="1:16" ht="17.25" customHeight="1">
      <c r="A41" s="13" t="s">
        <v>51</v>
      </c>
      <c r="B41" s="11">
        <v>927</v>
      </c>
      <c r="C41" s="11">
        <v>599</v>
      </c>
      <c r="D41" s="219"/>
      <c r="E41" s="11">
        <v>150</v>
      </c>
      <c r="F41" s="11">
        <v>107</v>
      </c>
      <c r="G41" s="11">
        <v>245</v>
      </c>
      <c r="H41" s="11">
        <v>213</v>
      </c>
      <c r="I41" s="11">
        <v>429</v>
      </c>
      <c r="J41" s="11">
        <v>220</v>
      </c>
      <c r="K41" s="11">
        <v>31</v>
      </c>
      <c r="L41" s="11">
        <v>18</v>
      </c>
      <c r="M41" s="11">
        <v>0</v>
      </c>
      <c r="N41" s="11">
        <v>0</v>
      </c>
      <c r="O41" s="11">
        <v>72</v>
      </c>
      <c r="P41" s="11">
        <v>41</v>
      </c>
    </row>
    <row r="42" spans="1:16" ht="17.25" customHeight="1">
      <c r="A42" s="15" t="s">
        <v>52</v>
      </c>
      <c r="B42" s="217">
        <f>B43+C43</f>
        <v>352</v>
      </c>
      <c r="C42" s="217"/>
      <c r="D42" s="218">
        <f>B42/$B$8</f>
        <v>1.5952143569292122E-2</v>
      </c>
      <c r="E42" s="220">
        <f>IF(E43+F43=0,"-",E43+F43)</f>
        <v>223</v>
      </c>
      <c r="F42" s="220"/>
      <c r="G42" s="220">
        <f>IF(G43+H43=0,"-",G43+H43)</f>
        <v>50</v>
      </c>
      <c r="H42" s="220"/>
      <c r="I42" s="220">
        <f>IF(I43+J43=0,"-",I43+J43)</f>
        <v>44</v>
      </c>
      <c r="J42" s="220"/>
      <c r="K42" s="220" t="str">
        <f>IF(K43+L43=0,"-",K43+L43)</f>
        <v>-</v>
      </c>
      <c r="L42" s="220"/>
      <c r="M42" s="220">
        <f>IF(M43+N43=0,"-",M43+N43)</f>
        <v>32</v>
      </c>
      <c r="N42" s="220"/>
      <c r="O42" s="220">
        <f>IF(O43+P43=0,"-",O43+P43)</f>
        <v>3</v>
      </c>
      <c r="P42" s="220"/>
    </row>
    <row r="43" spans="1:16" ht="17.25" customHeight="1">
      <c r="A43" s="14" t="s">
        <v>53</v>
      </c>
      <c r="B43" s="11">
        <v>179</v>
      </c>
      <c r="C43" s="11">
        <v>173</v>
      </c>
      <c r="D43" s="219"/>
      <c r="E43" s="11">
        <v>117</v>
      </c>
      <c r="F43" s="11">
        <v>106</v>
      </c>
      <c r="G43" s="11">
        <v>20</v>
      </c>
      <c r="H43" s="11">
        <v>30</v>
      </c>
      <c r="I43" s="11">
        <v>23</v>
      </c>
      <c r="J43" s="11">
        <v>21</v>
      </c>
      <c r="K43" s="11">
        <v>0</v>
      </c>
      <c r="L43" s="11">
        <v>0</v>
      </c>
      <c r="M43" s="11">
        <v>18</v>
      </c>
      <c r="N43" s="11">
        <v>14</v>
      </c>
      <c r="O43" s="11">
        <v>1</v>
      </c>
      <c r="P43" s="11">
        <v>2</v>
      </c>
    </row>
    <row r="44" spans="1:16" ht="17.25" customHeight="1">
      <c r="A44" s="10" t="s">
        <v>54</v>
      </c>
      <c r="B44" s="217">
        <f>B45+C45</f>
        <v>224</v>
      </c>
      <c r="C44" s="217"/>
      <c r="D44" s="218">
        <f>B44/$B$8</f>
        <v>1.0151364089549534E-2</v>
      </c>
      <c r="E44" s="220">
        <f>IF(E45+F45=0,"-",E45+F45)</f>
        <v>88</v>
      </c>
      <c r="F44" s="220"/>
      <c r="G44" s="220">
        <f>IF(G45+H45=0,"-",G45+H45)</f>
        <v>3</v>
      </c>
      <c r="H44" s="220"/>
      <c r="I44" s="220">
        <f>IF(I45+J45=0,"-",I45+J45)</f>
        <v>41</v>
      </c>
      <c r="J44" s="220"/>
      <c r="K44" s="220">
        <f>IF(K45+L45=0,"-",K45+L45)</f>
        <v>30</v>
      </c>
      <c r="L44" s="220"/>
      <c r="M44" s="220">
        <f>IF(M45+N45=0,"-",M45+N45)</f>
        <v>57</v>
      </c>
      <c r="N44" s="220"/>
      <c r="O44" s="220">
        <f>IF(O45+P45=0,"-",O45+P45)</f>
        <v>5</v>
      </c>
      <c r="P44" s="220"/>
    </row>
    <row r="45" spans="1:16" ht="17.25" customHeight="1">
      <c r="A45" s="13" t="s">
        <v>55</v>
      </c>
      <c r="B45" s="11">
        <v>121</v>
      </c>
      <c r="C45" s="11">
        <v>103</v>
      </c>
      <c r="D45" s="219"/>
      <c r="E45" s="11">
        <v>54</v>
      </c>
      <c r="F45" s="11">
        <v>34</v>
      </c>
      <c r="G45" s="11">
        <v>0</v>
      </c>
      <c r="H45" s="11">
        <v>3</v>
      </c>
      <c r="I45" s="11">
        <v>16</v>
      </c>
      <c r="J45" s="11">
        <v>25</v>
      </c>
      <c r="K45" s="11">
        <v>17</v>
      </c>
      <c r="L45" s="11">
        <v>13</v>
      </c>
      <c r="M45" s="11">
        <v>31</v>
      </c>
      <c r="N45" s="11">
        <v>26</v>
      </c>
      <c r="O45" s="11">
        <v>3</v>
      </c>
      <c r="P45" s="11">
        <v>2</v>
      </c>
    </row>
    <row r="46" spans="1:16" ht="17.25" customHeight="1">
      <c r="A46" s="10" t="s">
        <v>58</v>
      </c>
      <c r="B46" s="217">
        <f>B47+C47</f>
        <v>0</v>
      </c>
      <c r="C46" s="217"/>
      <c r="D46" s="218">
        <f>B46/$B$8</f>
        <v>0</v>
      </c>
      <c r="E46" s="220" t="str">
        <f>IF(E47+F47=0,"-",E47+F47)</f>
        <v>-</v>
      </c>
      <c r="F46" s="220"/>
      <c r="G46" s="220" t="str">
        <f>IF(G47+H47=0,"-",G47+H47)</f>
        <v>-</v>
      </c>
      <c r="H46" s="220"/>
      <c r="I46" s="220" t="str">
        <f>IF(I47+J47=0,"-",I47+J47)</f>
        <v>-</v>
      </c>
      <c r="J46" s="220"/>
      <c r="K46" s="220" t="str">
        <f>IF(K47+L47=0,"-",K47+L47)</f>
        <v>-</v>
      </c>
      <c r="L46" s="220"/>
      <c r="M46" s="220" t="str">
        <f>IF(M47+N47=0,"-",M47+N47)</f>
        <v>-</v>
      </c>
      <c r="N46" s="220"/>
      <c r="O46" s="220" t="str">
        <f>IF(O47+P47=0,"-",O47+P47)</f>
        <v>-</v>
      </c>
      <c r="P46" s="220"/>
    </row>
    <row r="47" spans="1:16" ht="17.25" customHeight="1">
      <c r="A47" s="13" t="s">
        <v>59</v>
      </c>
      <c r="B47" s="11">
        <v>0</v>
      </c>
      <c r="C47" s="11">
        <v>0</v>
      </c>
      <c r="D47" s="219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17">
        <f>B49+C49</f>
        <v>72</v>
      </c>
      <c r="C48" s="217"/>
      <c r="D48" s="218">
        <f>B48/$B$8</f>
        <v>3.262938457355207E-3</v>
      </c>
      <c r="E48" s="220" t="str">
        <f>IF(E49+F49=0,"-",E49+F49)</f>
        <v>-</v>
      </c>
      <c r="F48" s="220"/>
      <c r="G48" s="220">
        <f>IF(G49+H49=0,"-",G49+H49)</f>
        <v>20</v>
      </c>
      <c r="H48" s="220"/>
      <c r="I48" s="220" t="str">
        <f>IF(I49+J49=0,"-",I49+J49)</f>
        <v>-</v>
      </c>
      <c r="J48" s="220"/>
      <c r="K48" s="220">
        <f>IF(K49+L49=0,"-",K49+L49)</f>
        <v>31</v>
      </c>
      <c r="L48" s="220"/>
      <c r="M48" s="220">
        <f>IF(M49+N49=0,"-",M49+N49)</f>
        <v>15</v>
      </c>
      <c r="N48" s="220"/>
      <c r="O48" s="220">
        <f>IF(O49+P49=0,"-",O49+P49)</f>
        <v>6</v>
      </c>
      <c r="P48" s="220"/>
    </row>
    <row r="49" spans="1:16" ht="17.25" customHeight="1">
      <c r="A49" s="13" t="s">
        <v>61</v>
      </c>
      <c r="B49" s="11">
        <v>43</v>
      </c>
      <c r="C49" s="11">
        <v>29</v>
      </c>
      <c r="D49" s="219"/>
      <c r="E49" s="11">
        <v>0</v>
      </c>
      <c r="F49" s="11">
        <v>0</v>
      </c>
      <c r="G49" s="11">
        <v>9</v>
      </c>
      <c r="H49" s="11">
        <v>11</v>
      </c>
      <c r="I49" s="11">
        <v>0</v>
      </c>
      <c r="J49" s="11">
        <v>0</v>
      </c>
      <c r="K49" s="11">
        <v>21</v>
      </c>
      <c r="L49" s="11">
        <v>10</v>
      </c>
      <c r="M49" s="11">
        <v>10</v>
      </c>
      <c r="N49" s="11">
        <v>5</v>
      </c>
      <c r="O49" s="11">
        <v>3</v>
      </c>
      <c r="P49" s="11">
        <v>3</v>
      </c>
    </row>
    <row r="50" spans="1:16" ht="17.25" customHeight="1">
      <c r="A50" s="15" t="s">
        <v>62</v>
      </c>
      <c r="B50" s="217">
        <f>B51+C51</f>
        <v>293</v>
      </c>
      <c r="C50" s="217"/>
      <c r="D50" s="218">
        <f>B50/$B$8</f>
        <v>1.3278346777848274E-2</v>
      </c>
      <c r="E50" s="220">
        <f>IF(E51+F51=0,"-",E51+F51)</f>
        <v>222</v>
      </c>
      <c r="F50" s="220"/>
      <c r="G50" s="220" t="str">
        <f>IF(G51+H51=0,"-",G51+H51)</f>
        <v>-</v>
      </c>
      <c r="H50" s="220"/>
      <c r="I50" s="220">
        <f>IF(I51+J51=0,"-",I51+J51)</f>
        <v>71</v>
      </c>
      <c r="J50" s="220"/>
      <c r="K50" s="220" t="str">
        <f>IF(K51+L51=0,"-",K51+L51)</f>
        <v>-</v>
      </c>
      <c r="L50" s="220"/>
      <c r="M50" s="220" t="str">
        <f>IF(M51+N51=0,"-",M51+N51)</f>
        <v>-</v>
      </c>
      <c r="N50" s="220"/>
      <c r="O50" s="220" t="str">
        <f>IF(O51+P51=0,"-",O51+P51)</f>
        <v>-</v>
      </c>
      <c r="P50" s="220"/>
    </row>
    <row r="51" spans="1:16" ht="25.15" customHeight="1">
      <c r="A51" s="13" t="s">
        <v>63</v>
      </c>
      <c r="B51" s="11">
        <v>150</v>
      </c>
      <c r="C51" s="11">
        <v>143</v>
      </c>
      <c r="D51" s="219"/>
      <c r="E51" s="11">
        <v>130</v>
      </c>
      <c r="F51" s="11">
        <v>92</v>
      </c>
      <c r="G51" s="11">
        <v>0</v>
      </c>
      <c r="H51" s="11">
        <v>0</v>
      </c>
      <c r="I51" s="11">
        <v>20</v>
      </c>
      <c r="J51" s="11">
        <v>51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</row>
    <row r="52" spans="1:16" ht="17.25" customHeight="1">
      <c r="A52" s="15" t="s">
        <v>56</v>
      </c>
      <c r="B52" s="217">
        <f>B53+C53</f>
        <v>12</v>
      </c>
      <c r="C52" s="217"/>
      <c r="D52" s="218">
        <f>B52/$B$8</f>
        <v>5.4382307622586788E-4</v>
      </c>
      <c r="E52" s="220" t="str">
        <f>IF(E53+F53=0,"-",E53+F53)</f>
        <v>-</v>
      </c>
      <c r="F52" s="220"/>
      <c r="G52" s="220" t="str">
        <f>IF(G53+H53=0,"-",G53+H53)</f>
        <v>-</v>
      </c>
      <c r="H52" s="220"/>
      <c r="I52" s="220" t="str">
        <f>IF(I53+J53=0,"-",I53+J53)</f>
        <v>-</v>
      </c>
      <c r="J52" s="220"/>
      <c r="K52" s="220" t="str">
        <f>IF(K53+L53=0,"-",K53+L53)</f>
        <v>-</v>
      </c>
      <c r="L52" s="220"/>
      <c r="M52" s="220" t="str">
        <f>IF(M53+N53=0,"-",M53+N53)</f>
        <v>-</v>
      </c>
      <c r="N52" s="220"/>
      <c r="O52" s="220">
        <f>IF(O53+P53=0,"-",O53+P53)</f>
        <v>12</v>
      </c>
      <c r="P52" s="220"/>
    </row>
    <row r="53" spans="1:16" ht="17.25" customHeight="1">
      <c r="A53" s="14" t="s">
        <v>57</v>
      </c>
      <c r="B53" s="11">
        <v>8</v>
      </c>
      <c r="C53" s="11">
        <v>4</v>
      </c>
      <c r="D53" s="219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8</v>
      </c>
      <c r="P53" s="11">
        <v>4</v>
      </c>
    </row>
    <row r="54" spans="1:16" ht="16.149999999999999" customHeight="1">
      <c r="A54" s="15" t="s">
        <v>64</v>
      </c>
      <c r="B54" s="217">
        <f>B55+C55</f>
        <v>307</v>
      </c>
      <c r="C54" s="217"/>
      <c r="D54" s="218">
        <f>B54/$B$8</f>
        <v>1.3912807033445119E-2</v>
      </c>
      <c r="E54" s="220">
        <f>IF(E55+F55=0,"-",E55+F55)</f>
        <v>80</v>
      </c>
      <c r="F54" s="220"/>
      <c r="G54" s="220">
        <f>IF(G55+H55=0,"-",G55+H55)</f>
        <v>44</v>
      </c>
      <c r="H54" s="220"/>
      <c r="I54" s="220">
        <f>IF(I55+J55=0,"-",I55+J55)</f>
        <v>51</v>
      </c>
      <c r="J54" s="220"/>
      <c r="K54" s="220">
        <f>IF(K55+L55=0,"-",K55+L55)</f>
        <v>74</v>
      </c>
      <c r="L54" s="220"/>
      <c r="M54" s="220" t="str">
        <f>IF(M55+N55=0,"-",M55+N55)</f>
        <v>-</v>
      </c>
      <c r="N54" s="220"/>
      <c r="O54" s="220">
        <f>IF(O55+P55=0,"-",O55+P55)</f>
        <v>58</v>
      </c>
      <c r="P54" s="220"/>
    </row>
    <row r="55" spans="1:16" ht="16.149999999999999" customHeight="1">
      <c r="A55" s="14" t="s">
        <v>65</v>
      </c>
      <c r="B55" s="11">
        <v>192</v>
      </c>
      <c r="C55" s="11">
        <v>115</v>
      </c>
      <c r="D55" s="219"/>
      <c r="E55" s="11">
        <v>56</v>
      </c>
      <c r="F55" s="11">
        <v>24</v>
      </c>
      <c r="G55" s="11">
        <v>14</v>
      </c>
      <c r="H55" s="11">
        <v>30</v>
      </c>
      <c r="I55" s="11">
        <v>28</v>
      </c>
      <c r="J55" s="11">
        <v>23</v>
      </c>
      <c r="K55" s="11">
        <v>67</v>
      </c>
      <c r="L55" s="11">
        <v>7</v>
      </c>
      <c r="M55" s="11">
        <v>0</v>
      </c>
      <c r="N55" s="11">
        <v>0</v>
      </c>
      <c r="O55" s="11">
        <v>27</v>
      </c>
      <c r="P55" s="11">
        <v>31</v>
      </c>
    </row>
    <row r="56" spans="1:16" ht="16.149999999999999" customHeight="1">
      <c r="A56" s="10" t="s">
        <v>66</v>
      </c>
      <c r="B56" s="217">
        <f>B57+C57</f>
        <v>21</v>
      </c>
      <c r="C56" s="217"/>
      <c r="D56" s="218">
        <f>B56/$B$8</f>
        <v>9.516903833952687E-4</v>
      </c>
      <c r="E56" s="220">
        <f>IF(E57+F57=0,"-",E57+F57)</f>
        <v>18</v>
      </c>
      <c r="F56" s="220"/>
      <c r="G56" s="220" t="str">
        <f>IF(G57+H57=0,"-",G57+H57)</f>
        <v>-</v>
      </c>
      <c r="H56" s="220"/>
      <c r="I56" s="220" t="str">
        <f>IF(I57+J57=0,"-",I57+J57)</f>
        <v>-</v>
      </c>
      <c r="J56" s="220"/>
      <c r="K56" s="220" t="str">
        <f>IF(K57+L57=0,"-",K57+L57)</f>
        <v>-</v>
      </c>
      <c r="L56" s="220"/>
      <c r="M56" s="220" t="str">
        <f>IF(M57+N57=0,"-",M57+N57)</f>
        <v>-</v>
      </c>
      <c r="N56" s="220"/>
      <c r="O56" s="220">
        <f>IF(O57+P57=0,"-",O57+P57)</f>
        <v>3</v>
      </c>
      <c r="P56" s="220"/>
    </row>
    <row r="57" spans="1:16" ht="16.149999999999999" customHeight="1">
      <c r="A57" s="13" t="s">
        <v>67</v>
      </c>
      <c r="B57" s="11">
        <v>21</v>
      </c>
      <c r="C57" s="11">
        <v>0</v>
      </c>
      <c r="D57" s="219"/>
      <c r="E57" s="11">
        <v>18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6.149999999999999" customHeight="1">
      <c r="A58" s="15" t="s">
        <v>68</v>
      </c>
      <c r="B58" s="217">
        <f>B59+C59</f>
        <v>50</v>
      </c>
      <c r="C58" s="217"/>
      <c r="D58" s="218">
        <f>B58/$B$8</f>
        <v>2.2659294842744494E-3</v>
      </c>
      <c r="E58" s="220" t="str">
        <f>IF(E59+F59=0,"-",E59+F59)</f>
        <v>-</v>
      </c>
      <c r="F58" s="220"/>
      <c r="G58" s="220" t="str">
        <f>IF(G59+H59=0,"-",G59+H59)</f>
        <v>-</v>
      </c>
      <c r="H58" s="220"/>
      <c r="I58" s="220" t="str">
        <f>IF(I59+J59=0,"-",I59+J59)</f>
        <v>-</v>
      </c>
      <c r="J58" s="220"/>
      <c r="K58" s="220">
        <f>IF(K59+L59=0,"-",K59+L59)</f>
        <v>14</v>
      </c>
      <c r="L58" s="220"/>
      <c r="M58" s="220">
        <f>IF(M59+N59=0,"-",M59+N59)</f>
        <v>15</v>
      </c>
      <c r="N58" s="220"/>
      <c r="O58" s="220">
        <f>IF(O59+P59=0,"-",O59+P59)</f>
        <v>21</v>
      </c>
      <c r="P58" s="220"/>
    </row>
    <row r="59" spans="1:16" ht="16.149999999999999" customHeight="1">
      <c r="A59" s="14" t="s">
        <v>69</v>
      </c>
      <c r="B59" s="11">
        <v>29</v>
      </c>
      <c r="C59" s="11">
        <v>21</v>
      </c>
      <c r="D59" s="219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6</v>
      </c>
      <c r="L59" s="11">
        <v>8</v>
      </c>
      <c r="M59" s="11">
        <v>11</v>
      </c>
      <c r="N59" s="11">
        <v>4</v>
      </c>
      <c r="O59" s="11">
        <v>12</v>
      </c>
      <c r="P59" s="11">
        <v>9</v>
      </c>
    </row>
    <row r="60" spans="1:16" ht="16.149999999999999" customHeight="1">
      <c r="A60" s="10" t="s">
        <v>70</v>
      </c>
      <c r="B60" s="217">
        <f>B61+C61</f>
        <v>144</v>
      </c>
      <c r="C60" s="217"/>
      <c r="D60" s="218">
        <f>B60/$B$8</f>
        <v>6.5258769147104141E-3</v>
      </c>
      <c r="E60" s="220">
        <f>IF(E61+F61=0,"-",E61+F61)</f>
        <v>84</v>
      </c>
      <c r="F60" s="220"/>
      <c r="G60" s="220" t="str">
        <f>IF(G61+H61=0,"-",G61+H61)</f>
        <v>-</v>
      </c>
      <c r="H60" s="220"/>
      <c r="I60" s="220" t="str">
        <f>IF(I61+J61=0,"-",I61+J61)</f>
        <v>-</v>
      </c>
      <c r="J60" s="220"/>
      <c r="K60" s="220" t="str">
        <f>IF(K61+L61=0,"-",K61+L61)</f>
        <v>-</v>
      </c>
      <c r="L60" s="220"/>
      <c r="M60" s="220" t="str">
        <f>IF(M61+N61=0,"-",M61+N61)</f>
        <v>-</v>
      </c>
      <c r="N60" s="220"/>
      <c r="O60" s="220">
        <f>IF(O61+P61=0,"-",O61+P61)</f>
        <v>60</v>
      </c>
      <c r="P60" s="220"/>
    </row>
    <row r="61" spans="1:16" ht="16.149999999999999" customHeight="1">
      <c r="A61" s="13" t="s">
        <v>71</v>
      </c>
      <c r="B61" s="11">
        <v>94</v>
      </c>
      <c r="C61" s="11">
        <v>50</v>
      </c>
      <c r="D61" s="219"/>
      <c r="E61" s="11">
        <v>56</v>
      </c>
      <c r="F61" s="11">
        <v>28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38</v>
      </c>
      <c r="P61" s="11">
        <v>22</v>
      </c>
    </row>
    <row r="62" spans="1:16" ht="16.149999999999999" customHeight="1">
      <c r="A62" s="15" t="s">
        <v>72</v>
      </c>
      <c r="B62" s="217">
        <f>B63+C63</f>
        <v>1</v>
      </c>
      <c r="C62" s="217"/>
      <c r="D62" s="218">
        <f>B62/$B$8</f>
        <v>4.5318589685488985E-5</v>
      </c>
      <c r="E62" s="220">
        <f>IF(E63+F63=0,"-",E63+F63)</f>
        <v>1</v>
      </c>
      <c r="F62" s="220"/>
      <c r="G62" s="220" t="str">
        <f>IF(G63+H63=0,"-",G63+H63)</f>
        <v>-</v>
      </c>
      <c r="H62" s="220"/>
      <c r="I62" s="220" t="str">
        <f>IF(I63+J63=0,"-",I63+J63)</f>
        <v>-</v>
      </c>
      <c r="J62" s="220"/>
      <c r="K62" s="220" t="str">
        <f>IF(K63+L63=0,"-",K63+L63)</f>
        <v>-</v>
      </c>
      <c r="L62" s="220"/>
      <c r="M62" s="220" t="str">
        <f>IF(M63+N63=0,"-",M63+N63)</f>
        <v>-</v>
      </c>
      <c r="N62" s="220"/>
      <c r="O62" s="220" t="str">
        <f>IF(O63+P63=0,"-",O63+P63)</f>
        <v>-</v>
      </c>
      <c r="P62" s="220"/>
    </row>
    <row r="63" spans="1:16" ht="16.149999999999999" customHeight="1">
      <c r="A63" s="14" t="s">
        <v>73</v>
      </c>
      <c r="B63" s="11">
        <v>1</v>
      </c>
      <c r="C63" s="11">
        <v>0</v>
      </c>
      <c r="D63" s="219"/>
      <c r="E63" s="11">
        <v>1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</row>
    <row r="64" spans="1:16" ht="16.149999999999999" customHeight="1">
      <c r="A64" s="10" t="s">
        <v>74</v>
      </c>
      <c r="B64" s="217">
        <f>B65+C65</f>
        <v>7</v>
      </c>
      <c r="C64" s="217"/>
      <c r="D64" s="218">
        <f>B64/$B$8</f>
        <v>3.1723012779842294E-4</v>
      </c>
      <c r="E64" s="220">
        <f>IF(E65+F65=0,"-",E65+F65)</f>
        <v>7</v>
      </c>
      <c r="F64" s="220"/>
      <c r="G64" s="220" t="str">
        <f>IF(G65+H65=0,"-",G65+H65)</f>
        <v>-</v>
      </c>
      <c r="H64" s="220"/>
      <c r="I64" s="220" t="str">
        <f>IF(I65+J65=0,"-",I65+J65)</f>
        <v>-</v>
      </c>
      <c r="J64" s="220"/>
      <c r="K64" s="220" t="str">
        <f>IF(K65+L65=0,"-",K65+L65)</f>
        <v>-</v>
      </c>
      <c r="L64" s="220"/>
      <c r="M64" s="220" t="str">
        <f>IF(M65+N65=0,"-",M65+N65)</f>
        <v>-</v>
      </c>
      <c r="N64" s="220"/>
      <c r="O64" s="220" t="str">
        <f>IF(O65+P65=0,"-",O65+P65)</f>
        <v>-</v>
      </c>
      <c r="P64" s="220"/>
    </row>
    <row r="65" spans="1:256" ht="16.149999999999999" customHeight="1">
      <c r="A65" s="13" t="s">
        <v>75</v>
      </c>
      <c r="B65" s="11">
        <v>1</v>
      </c>
      <c r="C65" s="11">
        <v>6</v>
      </c>
      <c r="D65" s="219"/>
      <c r="E65" s="11">
        <v>1</v>
      </c>
      <c r="F65" s="11">
        <v>6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</row>
    <row r="66" spans="1:256" ht="16.149999999999999" customHeight="1">
      <c r="A66" s="10" t="s">
        <v>351</v>
      </c>
      <c r="B66" s="217">
        <f>B67+C67</f>
        <v>601</v>
      </c>
      <c r="C66" s="217"/>
      <c r="D66" s="218">
        <f>B66/$B$8</f>
        <v>2.7236472400978883E-2</v>
      </c>
      <c r="E66" s="220">
        <f>IF(E67+F67=0,"-",E67+F67)</f>
        <v>137</v>
      </c>
      <c r="F66" s="220"/>
      <c r="G66" s="220">
        <f>IF(G67+H67=0,"-",G67+H67)</f>
        <v>62</v>
      </c>
      <c r="H66" s="220"/>
      <c r="I66" s="220">
        <f>IF(I67+J67=0,"-",I67+J67)</f>
        <v>69</v>
      </c>
      <c r="J66" s="220"/>
      <c r="K66" s="220">
        <f>IF(K67+L67=0,"-",K67+L67)</f>
        <v>314</v>
      </c>
      <c r="L66" s="220"/>
      <c r="M66" s="220" t="str">
        <f>IF(M67+N67=0,"-",M67+N67)</f>
        <v>-</v>
      </c>
      <c r="N66" s="220"/>
      <c r="O66" s="220">
        <f>IF(O67+P67=0,"-",O67+P67)</f>
        <v>19</v>
      </c>
      <c r="P66" s="220"/>
    </row>
    <row r="67" spans="1:256" ht="19.5" customHeight="1">
      <c r="A67" s="13" t="s">
        <v>352</v>
      </c>
      <c r="B67" s="11">
        <v>257</v>
      </c>
      <c r="C67" s="11">
        <v>344</v>
      </c>
      <c r="D67" s="219"/>
      <c r="E67" s="11">
        <v>79</v>
      </c>
      <c r="F67" s="11">
        <v>58</v>
      </c>
      <c r="G67" s="11">
        <v>30</v>
      </c>
      <c r="H67" s="11">
        <v>32</v>
      </c>
      <c r="I67" s="11">
        <v>32</v>
      </c>
      <c r="J67" s="11">
        <v>37</v>
      </c>
      <c r="K67" s="11">
        <v>104</v>
      </c>
      <c r="L67" s="11">
        <v>210</v>
      </c>
      <c r="M67" s="11">
        <v>0</v>
      </c>
      <c r="N67" s="11">
        <v>0</v>
      </c>
      <c r="O67" s="11">
        <v>12</v>
      </c>
      <c r="P67" s="11">
        <v>7</v>
      </c>
    </row>
    <row r="68" spans="1:256" s="18" customFormat="1">
      <c r="A68" s="17" t="s">
        <v>353</v>
      </c>
      <c r="B68" s="17"/>
      <c r="C68" s="17"/>
      <c r="D68" s="17"/>
      <c r="E68" s="17"/>
      <c r="F68" s="17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18" customFormat="1">
      <c r="A69" s="17" t="s">
        <v>354</v>
      </c>
      <c r="B69" s="17"/>
      <c r="C69" s="17"/>
      <c r="D69" s="17"/>
      <c r="E69" s="17"/>
      <c r="F69" s="17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</sheetData>
  <mergeCells count="256">
    <mergeCell ref="O3:P3"/>
    <mergeCell ref="O4:P4"/>
    <mergeCell ref="O54:P54"/>
    <mergeCell ref="O56:P56"/>
    <mergeCell ref="O58:P58"/>
    <mergeCell ref="O60:P60"/>
    <mergeCell ref="O46:P46"/>
    <mergeCell ref="O48:P48"/>
    <mergeCell ref="O50:P50"/>
    <mergeCell ref="O5:P5"/>
    <mergeCell ref="O8:P8"/>
    <mergeCell ref="O10:P10"/>
    <mergeCell ref="O12:P12"/>
    <mergeCell ref="O52:P52"/>
    <mergeCell ref="O38:P38"/>
    <mergeCell ref="O40:P40"/>
    <mergeCell ref="O42:P42"/>
    <mergeCell ref="O44:P44"/>
    <mergeCell ref="O30:P30"/>
    <mergeCell ref="O32:P32"/>
    <mergeCell ref="O34:P34"/>
    <mergeCell ref="O36:P36"/>
    <mergeCell ref="O22:P22"/>
    <mergeCell ref="O24:P24"/>
    <mergeCell ref="O14:P14"/>
    <mergeCell ref="O16:P16"/>
    <mergeCell ref="O18:P18"/>
    <mergeCell ref="O20:P20"/>
    <mergeCell ref="K16:L16"/>
    <mergeCell ref="K14:L14"/>
    <mergeCell ref="K18:L18"/>
    <mergeCell ref="M18:N18"/>
    <mergeCell ref="O66:P66"/>
    <mergeCell ref="O62:P62"/>
    <mergeCell ref="O64:P64"/>
    <mergeCell ref="O26:P26"/>
    <mergeCell ref="O28:P28"/>
    <mergeCell ref="K40:L40"/>
    <mergeCell ref="M40:N40"/>
    <mergeCell ref="K44:L44"/>
    <mergeCell ref="K30:L30"/>
    <mergeCell ref="M42:N42"/>
    <mergeCell ref="M44:N44"/>
    <mergeCell ref="K56:L56"/>
    <mergeCell ref="M46:N46"/>
    <mergeCell ref="M60:N60"/>
    <mergeCell ref="M58:N58"/>
    <mergeCell ref="B52:C52"/>
    <mergeCell ref="D52:D53"/>
    <mergeCell ref="D18:D19"/>
    <mergeCell ref="D38:D39"/>
    <mergeCell ref="D40:D41"/>
    <mergeCell ref="D36:D37"/>
    <mergeCell ref="B24:C24"/>
    <mergeCell ref="B22:C22"/>
    <mergeCell ref="D16:D17"/>
    <mergeCell ref="B32:C32"/>
    <mergeCell ref="D24:D25"/>
    <mergeCell ref="B36:C36"/>
    <mergeCell ref="B34:C34"/>
    <mergeCell ref="B40:C40"/>
    <mergeCell ref="B38:C38"/>
    <mergeCell ref="D22:D23"/>
    <mergeCell ref="G52:H52"/>
    <mergeCell ref="I52:J52"/>
    <mergeCell ref="K52:L52"/>
    <mergeCell ref="M16:N16"/>
    <mergeCell ref="E18:F18"/>
    <mergeCell ref="E16:F16"/>
    <mergeCell ref="E20:F20"/>
    <mergeCell ref="G20:H20"/>
    <mergeCell ref="E32:F32"/>
    <mergeCell ref="G32:H32"/>
    <mergeCell ref="I32:J32"/>
    <mergeCell ref="K32:L32"/>
    <mergeCell ref="M32:N32"/>
    <mergeCell ref="K38:L38"/>
    <mergeCell ref="I38:J38"/>
    <mergeCell ref="M34:N34"/>
    <mergeCell ref="E36:F36"/>
    <mergeCell ref="G36:H36"/>
    <mergeCell ref="I36:J36"/>
    <mergeCell ref="K36:L36"/>
    <mergeCell ref="M36:N36"/>
    <mergeCell ref="M38:N38"/>
    <mergeCell ref="G24:H24"/>
    <mergeCell ref="I24:J24"/>
    <mergeCell ref="D14:D15"/>
    <mergeCell ref="B14:C14"/>
    <mergeCell ref="E14:F14"/>
    <mergeCell ref="G16:H16"/>
    <mergeCell ref="D8:D9"/>
    <mergeCell ref="B10:C10"/>
    <mergeCell ref="B12:C12"/>
    <mergeCell ref="D10:D11"/>
    <mergeCell ref="D12:D13"/>
    <mergeCell ref="B16:C16"/>
    <mergeCell ref="E10:F10"/>
    <mergeCell ref="E12:F12"/>
    <mergeCell ref="G12:H12"/>
    <mergeCell ref="G10:H10"/>
    <mergeCell ref="I5:J5"/>
    <mergeCell ref="G5:H5"/>
    <mergeCell ref="I10:J10"/>
    <mergeCell ref="G14:H14"/>
    <mergeCell ref="I16:J16"/>
    <mergeCell ref="I12:J12"/>
    <mergeCell ref="E8:F8"/>
    <mergeCell ref="A1:N1"/>
    <mergeCell ref="A2:N2"/>
    <mergeCell ref="G8:H8"/>
    <mergeCell ref="I8:J8"/>
    <mergeCell ref="K8:L8"/>
    <mergeCell ref="E5:F5"/>
    <mergeCell ref="M5:N5"/>
    <mergeCell ref="M8:N8"/>
    <mergeCell ref="B5:D5"/>
    <mergeCell ref="B8:C8"/>
    <mergeCell ref="M3:N3"/>
    <mergeCell ref="M4:N4"/>
    <mergeCell ref="B3:K3"/>
    <mergeCell ref="B4:K4"/>
    <mergeCell ref="K5:L5"/>
    <mergeCell ref="A5:A6"/>
    <mergeCell ref="M12:N12"/>
    <mergeCell ref="M10:N10"/>
    <mergeCell ref="M14:N14"/>
    <mergeCell ref="M26:N26"/>
    <mergeCell ref="K22:L22"/>
    <mergeCell ref="K24:L24"/>
    <mergeCell ref="K20:L20"/>
    <mergeCell ref="M20:N20"/>
    <mergeCell ref="I18:J18"/>
    <mergeCell ref="K12:L12"/>
    <mergeCell ref="K10:L10"/>
    <mergeCell ref="I14:J14"/>
    <mergeCell ref="I20:J20"/>
    <mergeCell ref="M24:N24"/>
    <mergeCell ref="I22:J22"/>
    <mergeCell ref="D48:D49"/>
    <mergeCell ref="E48:F48"/>
    <mergeCell ref="G48:H48"/>
    <mergeCell ref="B50:C50"/>
    <mergeCell ref="G46:H46"/>
    <mergeCell ref="B44:C44"/>
    <mergeCell ref="D44:D45"/>
    <mergeCell ref="B42:C42"/>
    <mergeCell ref="D42:D43"/>
    <mergeCell ref="B46:C46"/>
    <mergeCell ref="D46:D47"/>
    <mergeCell ref="I46:J46"/>
    <mergeCell ref="K46:L46"/>
    <mergeCell ref="I48:J48"/>
    <mergeCell ref="E40:F40"/>
    <mergeCell ref="G40:H40"/>
    <mergeCell ref="I40:J40"/>
    <mergeCell ref="I34:J34"/>
    <mergeCell ref="K34:L34"/>
    <mergeCell ref="E44:F44"/>
    <mergeCell ref="G44:H44"/>
    <mergeCell ref="I44:J44"/>
    <mergeCell ref="E42:F42"/>
    <mergeCell ref="G42:H42"/>
    <mergeCell ref="I42:J42"/>
    <mergeCell ref="K42:L42"/>
    <mergeCell ref="E46:F46"/>
    <mergeCell ref="E38:F38"/>
    <mergeCell ref="G38:H38"/>
    <mergeCell ref="D34:D35"/>
    <mergeCell ref="E34:F34"/>
    <mergeCell ref="D32:D33"/>
    <mergeCell ref="E30:F30"/>
    <mergeCell ref="E26:F26"/>
    <mergeCell ref="D26:D27"/>
    <mergeCell ref="I30:J30"/>
    <mergeCell ref="B30:C30"/>
    <mergeCell ref="G34:H34"/>
    <mergeCell ref="D30:D31"/>
    <mergeCell ref="B26:C26"/>
    <mergeCell ref="D28:D29"/>
    <mergeCell ref="B28:C28"/>
    <mergeCell ref="G18:H18"/>
    <mergeCell ref="G30:H30"/>
    <mergeCell ref="B18:C18"/>
    <mergeCell ref="B20:C20"/>
    <mergeCell ref="E22:F22"/>
    <mergeCell ref="E24:F24"/>
    <mergeCell ref="G22:H22"/>
    <mergeCell ref="M30:N30"/>
    <mergeCell ref="G28:H28"/>
    <mergeCell ref="I28:J28"/>
    <mergeCell ref="M28:N28"/>
    <mergeCell ref="E28:F28"/>
    <mergeCell ref="K26:L26"/>
    <mergeCell ref="D20:D21"/>
    <mergeCell ref="K28:L28"/>
    <mergeCell ref="I26:J26"/>
    <mergeCell ref="M22:N22"/>
    <mergeCell ref="G26:H26"/>
    <mergeCell ref="B54:C54"/>
    <mergeCell ref="D54:D55"/>
    <mergeCell ref="E54:F54"/>
    <mergeCell ref="G54:H54"/>
    <mergeCell ref="I54:J54"/>
    <mergeCell ref="M56:N56"/>
    <mergeCell ref="M48:N48"/>
    <mergeCell ref="G50:H50"/>
    <mergeCell ref="B56:C56"/>
    <mergeCell ref="D56:D57"/>
    <mergeCell ref="E56:F56"/>
    <mergeCell ref="G56:H56"/>
    <mergeCell ref="I56:J56"/>
    <mergeCell ref="K54:L54"/>
    <mergeCell ref="M54:N54"/>
    <mergeCell ref="M50:N50"/>
    <mergeCell ref="K48:L48"/>
    <mergeCell ref="M52:N52"/>
    <mergeCell ref="E52:F52"/>
    <mergeCell ref="I50:J50"/>
    <mergeCell ref="K50:L50"/>
    <mergeCell ref="E50:F50"/>
    <mergeCell ref="B48:C48"/>
    <mergeCell ref="D50:D51"/>
    <mergeCell ref="M64:N64"/>
    <mergeCell ref="K62:L62"/>
    <mergeCell ref="M62:N62"/>
    <mergeCell ref="B60:C60"/>
    <mergeCell ref="D60:D61"/>
    <mergeCell ref="E60:F60"/>
    <mergeCell ref="G60:H60"/>
    <mergeCell ref="I60:J60"/>
    <mergeCell ref="K60:L60"/>
    <mergeCell ref="B58:C58"/>
    <mergeCell ref="D58:D59"/>
    <mergeCell ref="E58:F58"/>
    <mergeCell ref="G58:H58"/>
    <mergeCell ref="I58:J58"/>
    <mergeCell ref="K58:L58"/>
    <mergeCell ref="G64:H64"/>
    <mergeCell ref="I64:J64"/>
    <mergeCell ref="M66:N66"/>
    <mergeCell ref="B64:C64"/>
    <mergeCell ref="D64:D65"/>
    <mergeCell ref="B66:C66"/>
    <mergeCell ref="D66:D67"/>
    <mergeCell ref="E66:F66"/>
    <mergeCell ref="G66:H66"/>
    <mergeCell ref="I66:J66"/>
    <mergeCell ref="K66:L66"/>
    <mergeCell ref="E64:F64"/>
    <mergeCell ref="K64:L64"/>
    <mergeCell ref="B62:C62"/>
    <mergeCell ref="D62:D63"/>
    <mergeCell ref="E62:F62"/>
    <mergeCell ref="G62:H62"/>
    <mergeCell ref="I62:J62"/>
  </mergeCells>
  <phoneticPr fontId="2" type="noConversion"/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72" orientation="landscape" horizontalDpi="180" verticalDpi="180" r:id="rId1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>
    <pageSetUpPr fitToPage="1"/>
  </sheetPr>
  <dimension ref="A1:IV69"/>
  <sheetViews>
    <sheetView workbookViewId="0">
      <selection activeCell="B3" sqref="B3:K3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193" t="s">
        <v>1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</row>
    <row r="2" spans="1:16" ht="19.5">
      <c r="A2" s="194" t="s">
        <v>2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</row>
    <row r="3" spans="1:16" ht="19.5">
      <c r="A3" s="2"/>
      <c r="B3" s="200" t="s">
        <v>325</v>
      </c>
      <c r="C3" s="200"/>
      <c r="D3" s="200"/>
      <c r="E3" s="200"/>
      <c r="F3" s="200"/>
      <c r="G3" s="200"/>
      <c r="H3" s="200"/>
      <c r="I3" s="200"/>
      <c r="J3" s="200"/>
      <c r="K3" s="200"/>
      <c r="L3" s="3"/>
      <c r="M3" s="201"/>
      <c r="N3" s="221"/>
      <c r="O3" s="201" t="s">
        <v>3</v>
      </c>
      <c r="P3" s="221"/>
    </row>
    <row r="4" spans="1:16">
      <c r="B4" s="203" t="s">
        <v>326</v>
      </c>
      <c r="C4" s="203"/>
      <c r="D4" s="203"/>
      <c r="E4" s="203"/>
      <c r="F4" s="203"/>
      <c r="G4" s="203"/>
      <c r="H4" s="203"/>
      <c r="I4" s="203"/>
      <c r="J4" s="203"/>
      <c r="K4" s="203"/>
      <c r="L4" s="4"/>
      <c r="M4" s="204"/>
      <c r="N4" s="222"/>
      <c r="O4" s="204" t="s">
        <v>85</v>
      </c>
      <c r="P4" s="222"/>
    </row>
    <row r="5" spans="1:16">
      <c r="A5" s="206" t="s">
        <v>0</v>
      </c>
      <c r="B5" s="223" t="s">
        <v>86</v>
      </c>
      <c r="C5" s="223"/>
      <c r="D5" s="223"/>
      <c r="E5" s="223" t="s">
        <v>87</v>
      </c>
      <c r="F5" s="223"/>
      <c r="G5" s="223" t="s">
        <v>88</v>
      </c>
      <c r="H5" s="223"/>
      <c r="I5" s="223" t="s">
        <v>89</v>
      </c>
      <c r="J5" s="223"/>
      <c r="K5" s="223" t="s">
        <v>90</v>
      </c>
      <c r="L5" s="223"/>
      <c r="M5" s="223" t="s">
        <v>78</v>
      </c>
      <c r="N5" s="223"/>
      <c r="O5" s="223" t="s">
        <v>91</v>
      </c>
      <c r="P5" s="223"/>
    </row>
    <row r="6" spans="1:16" ht="17.25" customHeight="1">
      <c r="A6" s="207"/>
      <c r="B6" s="5" t="s">
        <v>92</v>
      </c>
      <c r="C6" s="5" t="s">
        <v>93</v>
      </c>
      <c r="D6" s="6" t="s">
        <v>94</v>
      </c>
      <c r="E6" s="5" t="s">
        <v>92</v>
      </c>
      <c r="F6" s="5" t="s">
        <v>93</v>
      </c>
      <c r="G6" s="5" t="s">
        <v>92</v>
      </c>
      <c r="H6" s="5" t="s">
        <v>93</v>
      </c>
      <c r="I6" s="5" t="s">
        <v>92</v>
      </c>
      <c r="J6" s="5" t="s">
        <v>93</v>
      </c>
      <c r="K6" s="5" t="s">
        <v>92</v>
      </c>
      <c r="L6" s="5" t="s">
        <v>93</v>
      </c>
      <c r="M6" s="5" t="s">
        <v>92</v>
      </c>
      <c r="N6" s="5" t="s">
        <v>93</v>
      </c>
      <c r="O6" s="5" t="s">
        <v>92</v>
      </c>
      <c r="P6" s="5" t="s">
        <v>93</v>
      </c>
    </row>
    <row r="7" spans="1:16" ht="17.25" customHeight="1">
      <c r="A7" s="7" t="s">
        <v>95</v>
      </c>
      <c r="B7" s="8" t="s">
        <v>96</v>
      </c>
      <c r="C7" s="9" t="s">
        <v>97</v>
      </c>
      <c r="D7" s="9" t="s">
        <v>98</v>
      </c>
      <c r="E7" s="8" t="s">
        <v>96</v>
      </c>
      <c r="F7" s="9" t="s">
        <v>97</v>
      </c>
      <c r="G7" s="8" t="s">
        <v>96</v>
      </c>
      <c r="H7" s="9" t="s">
        <v>97</v>
      </c>
      <c r="I7" s="8" t="s">
        <v>96</v>
      </c>
      <c r="J7" s="9" t="s">
        <v>97</v>
      </c>
      <c r="K7" s="8" t="s">
        <v>96</v>
      </c>
      <c r="L7" s="9" t="s">
        <v>97</v>
      </c>
      <c r="M7" s="8" t="s">
        <v>96</v>
      </c>
      <c r="N7" s="9" t="s">
        <v>97</v>
      </c>
      <c r="O7" s="8" t="s">
        <v>96</v>
      </c>
      <c r="P7" s="9" t="s">
        <v>97</v>
      </c>
    </row>
    <row r="8" spans="1:16" ht="17.25" customHeight="1">
      <c r="A8" s="10" t="s">
        <v>99</v>
      </c>
      <c r="B8" s="217">
        <f>B9+C9</f>
        <v>21967</v>
      </c>
      <c r="C8" s="217"/>
      <c r="D8" s="218">
        <f>B8/$B$8</f>
        <v>1</v>
      </c>
      <c r="E8" s="220">
        <f>IF(E9+F9=0,"-",E9+F9)</f>
        <v>10700</v>
      </c>
      <c r="F8" s="220"/>
      <c r="G8" s="220">
        <f>IF(G9+H9=0,"-",G9+H9)</f>
        <v>4818</v>
      </c>
      <c r="H8" s="220"/>
      <c r="I8" s="220">
        <f>IF(I9+J9=0,"-",I9+J9)</f>
        <v>3880</v>
      </c>
      <c r="J8" s="220"/>
      <c r="K8" s="220">
        <f>IF(K9+L9=0,"-",K9+L9)</f>
        <v>1419</v>
      </c>
      <c r="L8" s="220"/>
      <c r="M8" s="220">
        <f>IF(M9+N9=0,"-",M9+N9)</f>
        <v>307</v>
      </c>
      <c r="N8" s="220"/>
      <c r="O8" s="220">
        <f>IF(O9+P9=0,"-",O9+P9)</f>
        <v>843</v>
      </c>
      <c r="P8" s="220"/>
    </row>
    <row r="9" spans="1:16" ht="17.25" customHeight="1">
      <c r="A9" s="12" t="s">
        <v>100</v>
      </c>
      <c r="B9" s="11">
        <v>13787</v>
      </c>
      <c r="C9" s="11">
        <v>8180</v>
      </c>
      <c r="D9" s="219"/>
      <c r="E9" s="11">
        <v>7013</v>
      </c>
      <c r="F9" s="11">
        <v>3687</v>
      </c>
      <c r="G9" s="11">
        <v>2906</v>
      </c>
      <c r="H9" s="11">
        <v>1912</v>
      </c>
      <c r="I9" s="11">
        <v>2452</v>
      </c>
      <c r="J9" s="11">
        <v>1428</v>
      </c>
      <c r="K9" s="11">
        <v>776</v>
      </c>
      <c r="L9" s="11">
        <v>643</v>
      </c>
      <c r="M9" s="11">
        <v>149</v>
      </c>
      <c r="N9" s="11">
        <v>158</v>
      </c>
      <c r="O9" s="11">
        <v>491</v>
      </c>
      <c r="P9" s="11">
        <v>352</v>
      </c>
    </row>
    <row r="10" spans="1:16" ht="17.25" customHeight="1">
      <c r="A10" s="10" t="s">
        <v>20</v>
      </c>
      <c r="B10" s="217">
        <f>B11+C11</f>
        <v>4</v>
      </c>
      <c r="C10" s="217"/>
      <c r="D10" s="218">
        <f>B10/$B$8</f>
        <v>1.8209131879637637E-4</v>
      </c>
      <c r="E10" s="220" t="str">
        <f>IF(E11+F11=0,"-",E11+F11)</f>
        <v>-</v>
      </c>
      <c r="F10" s="220"/>
      <c r="G10" s="220" t="str">
        <f>IF(G11+H11=0,"-",G11+H11)</f>
        <v>-</v>
      </c>
      <c r="H10" s="220"/>
      <c r="I10" s="220">
        <f>IF(I11+J11=0,"-",I11+J11)</f>
        <v>4</v>
      </c>
      <c r="J10" s="220"/>
      <c r="K10" s="220" t="str">
        <f>IF(K11+L11=0,"-",K11+L11)</f>
        <v>-</v>
      </c>
      <c r="L10" s="220"/>
      <c r="M10" s="220" t="str">
        <f>IF(M11+N11=0,"-",M11+N11)</f>
        <v>-</v>
      </c>
      <c r="N10" s="220"/>
      <c r="O10" s="220" t="str">
        <f>IF(O11+P11=0,"-",O11+P11)</f>
        <v>-</v>
      </c>
      <c r="P10" s="220"/>
    </row>
    <row r="11" spans="1:16" ht="17.25" customHeight="1">
      <c r="A11" s="13" t="s">
        <v>21</v>
      </c>
      <c r="B11" s="11">
        <v>2</v>
      </c>
      <c r="C11" s="11">
        <v>2</v>
      </c>
      <c r="D11" s="219"/>
      <c r="E11" s="11">
        <v>0</v>
      </c>
      <c r="F11" s="11">
        <v>0</v>
      </c>
      <c r="G11" s="11">
        <v>0</v>
      </c>
      <c r="H11" s="11">
        <v>0</v>
      </c>
      <c r="I11" s="11">
        <v>2</v>
      </c>
      <c r="J11" s="11">
        <v>2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</row>
    <row r="12" spans="1:16" ht="17.25" customHeight="1">
      <c r="A12" s="10" t="s">
        <v>22</v>
      </c>
      <c r="B12" s="217">
        <f>B13+C13</f>
        <v>66</v>
      </c>
      <c r="C12" s="217"/>
      <c r="D12" s="218">
        <f>B12/$B$8</f>
        <v>3.0045067601402104E-3</v>
      </c>
      <c r="E12" s="220" t="str">
        <f>IF(E13+F13=0,"-",E13+F13)</f>
        <v>-</v>
      </c>
      <c r="F12" s="220"/>
      <c r="G12" s="220" t="str">
        <f>IF(G13+H13=0,"-",G13+H13)</f>
        <v>-</v>
      </c>
      <c r="H12" s="220"/>
      <c r="I12" s="220" t="str">
        <f>IF(I13+J13=0,"-",I13+J13)</f>
        <v>-</v>
      </c>
      <c r="J12" s="220"/>
      <c r="K12" s="220">
        <f>IF(K13+L13=0,"-",K13+L13)</f>
        <v>66</v>
      </c>
      <c r="L12" s="220"/>
      <c r="M12" s="220" t="str">
        <f>IF(M13+N13=0,"-",M13+N13)</f>
        <v>-</v>
      </c>
      <c r="N12" s="220"/>
      <c r="O12" s="220" t="str">
        <f>IF(O13+P13=0,"-",O13+P13)</f>
        <v>-</v>
      </c>
      <c r="P12" s="220"/>
    </row>
    <row r="13" spans="1:16" ht="21.2" customHeight="1">
      <c r="A13" s="13" t="s">
        <v>23</v>
      </c>
      <c r="B13" s="11">
        <v>46</v>
      </c>
      <c r="C13" s="11">
        <v>20</v>
      </c>
      <c r="D13" s="219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46</v>
      </c>
      <c r="L13" s="11">
        <v>20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17">
        <f>B15+C15</f>
        <v>127</v>
      </c>
      <c r="C14" s="217"/>
      <c r="D14" s="218">
        <f>B14/$B$8</f>
        <v>5.7813993717849505E-3</v>
      </c>
      <c r="E14" s="220">
        <f>IF(E15+F15=0,"-",E15+F15)</f>
        <v>72</v>
      </c>
      <c r="F14" s="220"/>
      <c r="G14" s="220">
        <f>IF(G15+H15=0,"-",G15+H15)</f>
        <v>55</v>
      </c>
      <c r="H14" s="220"/>
      <c r="I14" s="220" t="str">
        <f>IF(I15+J15=0,"-",I15+J15)</f>
        <v>-</v>
      </c>
      <c r="J14" s="220"/>
      <c r="K14" s="220" t="str">
        <f>IF(K15+L15=0,"-",K15+L15)</f>
        <v>-</v>
      </c>
      <c r="L14" s="220"/>
      <c r="M14" s="220" t="str">
        <f>IF(M15+N15=0,"-",M15+N15)</f>
        <v>-</v>
      </c>
      <c r="N14" s="220"/>
      <c r="O14" s="220" t="str">
        <f>IF(O15+P15=0,"-",O15+P15)</f>
        <v>-</v>
      </c>
      <c r="P14" s="220"/>
    </row>
    <row r="15" spans="1:16" ht="17.25" customHeight="1">
      <c r="A15" s="13" t="s">
        <v>25</v>
      </c>
      <c r="B15" s="11">
        <v>22</v>
      </c>
      <c r="C15" s="11">
        <v>105</v>
      </c>
      <c r="D15" s="219"/>
      <c r="E15" s="11">
        <v>7</v>
      </c>
      <c r="F15" s="11">
        <v>65</v>
      </c>
      <c r="G15" s="11">
        <v>15</v>
      </c>
      <c r="H15" s="11">
        <v>40</v>
      </c>
      <c r="I15" s="11">
        <v>0</v>
      </c>
      <c r="J15" s="11">
        <v>0</v>
      </c>
      <c r="K15" s="11">
        <v>0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17">
        <f>B17+C17</f>
        <v>22</v>
      </c>
      <c r="C16" s="217"/>
      <c r="D16" s="218">
        <f>B16/$B$8</f>
        <v>1.00150225338007E-3</v>
      </c>
      <c r="E16" s="220" t="str">
        <f>IF(E17+F17=0,"-",E17+F17)</f>
        <v>-</v>
      </c>
      <c r="F16" s="220"/>
      <c r="G16" s="220">
        <f>IF(G17+H17=0,"-",G17+H17)</f>
        <v>1</v>
      </c>
      <c r="H16" s="220"/>
      <c r="I16" s="220" t="str">
        <f>IF(I17+J17=0,"-",I17+J17)</f>
        <v>-</v>
      </c>
      <c r="J16" s="220"/>
      <c r="K16" s="220">
        <f>IF(K17+L17=0,"-",K17+L17)</f>
        <v>9</v>
      </c>
      <c r="L16" s="220"/>
      <c r="M16" s="220">
        <f>IF(M17+N17=0,"-",M17+N17)</f>
        <v>4</v>
      </c>
      <c r="N16" s="220"/>
      <c r="O16" s="220">
        <f>IF(O17+P17=0,"-",O17+P17)</f>
        <v>8</v>
      </c>
      <c r="P16" s="220"/>
    </row>
    <row r="17" spans="1:16" ht="17.25" customHeight="1">
      <c r="A17" s="14" t="s">
        <v>27</v>
      </c>
      <c r="B17" s="11">
        <v>7</v>
      </c>
      <c r="C17" s="11">
        <v>15</v>
      </c>
      <c r="D17" s="219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0</v>
      </c>
      <c r="N17" s="11">
        <v>4</v>
      </c>
      <c r="O17" s="11">
        <v>3</v>
      </c>
      <c r="P17" s="11">
        <v>5</v>
      </c>
    </row>
    <row r="18" spans="1:16" ht="17.25" customHeight="1">
      <c r="A18" s="10" t="s">
        <v>28</v>
      </c>
      <c r="B18" s="217">
        <f>B19+C19</f>
        <v>3</v>
      </c>
      <c r="C18" s="217"/>
      <c r="D18" s="218">
        <f>B18/$B$8</f>
        <v>1.3656848909728228E-4</v>
      </c>
      <c r="E18" s="220" t="str">
        <f>IF(E19+F19=0,"-",E19+F19)</f>
        <v>-</v>
      </c>
      <c r="F18" s="220"/>
      <c r="G18" s="220">
        <f>IF(G19+H19=0,"-",G19+H19)</f>
        <v>3</v>
      </c>
      <c r="H18" s="220"/>
      <c r="I18" s="220" t="str">
        <f>IF(I19+J19=0,"-",I19+J19)</f>
        <v>-</v>
      </c>
      <c r="J18" s="220"/>
      <c r="K18" s="220" t="str">
        <f>IF(K19+L19=0,"-",K19+L19)</f>
        <v>-</v>
      </c>
      <c r="L18" s="220"/>
      <c r="M18" s="220" t="str">
        <f>IF(M19+N19=0,"-",M19+N19)</f>
        <v>-</v>
      </c>
      <c r="N18" s="220"/>
      <c r="O18" s="220" t="str">
        <f>IF(O19+P19=0,"-",O19+P19)</f>
        <v>-</v>
      </c>
      <c r="P18" s="220"/>
    </row>
    <row r="19" spans="1:16" ht="17.25" customHeight="1">
      <c r="A19" s="13" t="s">
        <v>29</v>
      </c>
      <c r="B19" s="11">
        <v>1</v>
      </c>
      <c r="C19" s="11">
        <v>2</v>
      </c>
      <c r="D19" s="219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17">
        <f>B21+C21</f>
        <v>108</v>
      </c>
      <c r="C20" s="217"/>
      <c r="D20" s="218">
        <f>B20/$B$8</f>
        <v>4.9164656075021624E-3</v>
      </c>
      <c r="E20" s="220">
        <f>IF(E21+F21=0,"-",E21+F21)</f>
        <v>4</v>
      </c>
      <c r="F20" s="220"/>
      <c r="G20" s="220" t="str">
        <f>IF(G21+H21=0,"-",G21+H21)</f>
        <v>-</v>
      </c>
      <c r="H20" s="220"/>
      <c r="I20" s="220" t="str">
        <f>IF(I21+J21=0,"-",I21+J21)</f>
        <v>-</v>
      </c>
      <c r="J20" s="220"/>
      <c r="K20" s="220">
        <f>IF(K21+L21=0,"-",K21+L21)</f>
        <v>104</v>
      </c>
      <c r="L20" s="220"/>
      <c r="M20" s="220" t="str">
        <f>IF(M21+N21=0,"-",M21+N21)</f>
        <v>-</v>
      </c>
      <c r="N20" s="220"/>
      <c r="O20" s="220" t="str">
        <f>IF(O21+P21=0,"-",O21+P21)</f>
        <v>-</v>
      </c>
      <c r="P20" s="220"/>
    </row>
    <row r="21" spans="1:16" ht="17.25" customHeight="1">
      <c r="A21" s="13" t="s">
        <v>31</v>
      </c>
      <c r="B21" s="11">
        <v>49</v>
      </c>
      <c r="C21" s="11">
        <v>59</v>
      </c>
      <c r="D21" s="219"/>
      <c r="E21" s="11">
        <v>1</v>
      </c>
      <c r="F21" s="11">
        <v>3</v>
      </c>
      <c r="G21" s="11">
        <v>0</v>
      </c>
      <c r="H21" s="11">
        <v>0</v>
      </c>
      <c r="I21" s="11">
        <v>0</v>
      </c>
      <c r="J21" s="11">
        <v>0</v>
      </c>
      <c r="K21" s="11">
        <v>48</v>
      </c>
      <c r="L21" s="11">
        <v>56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17">
        <f>B23+C23</f>
        <v>139</v>
      </c>
      <c r="C22" s="217"/>
      <c r="D22" s="218">
        <f>B22/$B$8</f>
        <v>6.3276733281740797E-3</v>
      </c>
      <c r="E22" s="220">
        <f>IF(E23+F23=0,"-",E23+F23)</f>
        <v>12</v>
      </c>
      <c r="F22" s="220"/>
      <c r="G22" s="220" t="str">
        <f>IF(G23+H23=0,"-",G23+H23)</f>
        <v>-</v>
      </c>
      <c r="H22" s="220"/>
      <c r="I22" s="220" t="str">
        <f>IF(I23+J23=0,"-",I23+J23)</f>
        <v>-</v>
      </c>
      <c r="J22" s="220"/>
      <c r="K22" s="220">
        <f>IF(K23+L23=0,"-",K23+L23)</f>
        <v>127</v>
      </c>
      <c r="L22" s="220"/>
      <c r="M22" s="220" t="str">
        <f>IF(M23+N23=0,"-",M23+N23)</f>
        <v>-</v>
      </c>
      <c r="N22" s="220"/>
      <c r="O22" s="220" t="str">
        <f>IF(O23+P23=0,"-",O23+P23)</f>
        <v>-</v>
      </c>
      <c r="P22" s="220"/>
    </row>
    <row r="23" spans="1:16" ht="17.25" customHeight="1">
      <c r="A23" s="14" t="s">
        <v>33</v>
      </c>
      <c r="B23" s="11">
        <v>94</v>
      </c>
      <c r="C23" s="11">
        <v>45</v>
      </c>
      <c r="D23" s="219"/>
      <c r="E23" s="11">
        <v>7</v>
      </c>
      <c r="F23" s="11">
        <v>5</v>
      </c>
      <c r="G23" s="11">
        <v>0</v>
      </c>
      <c r="H23" s="11">
        <v>0</v>
      </c>
      <c r="I23" s="11">
        <v>0</v>
      </c>
      <c r="J23" s="11">
        <v>0</v>
      </c>
      <c r="K23" s="11">
        <v>87</v>
      </c>
      <c r="L23" s="11">
        <v>40</v>
      </c>
      <c r="M23" s="11">
        <v>0</v>
      </c>
      <c r="N23" s="11">
        <v>0</v>
      </c>
      <c r="O23" s="11">
        <v>0</v>
      </c>
      <c r="P23" s="11">
        <v>0</v>
      </c>
    </row>
    <row r="24" spans="1:16" ht="17.25" customHeight="1">
      <c r="A24" s="16" t="s">
        <v>34</v>
      </c>
      <c r="B24" s="217">
        <f>B25+C25</f>
        <v>254</v>
      </c>
      <c r="C24" s="217"/>
      <c r="D24" s="218">
        <f>B24/$B$8</f>
        <v>1.1562798743569901E-2</v>
      </c>
      <c r="E24" s="220">
        <f>IF(E25+F25=0,"-",E25+F25)</f>
        <v>153</v>
      </c>
      <c r="F24" s="220"/>
      <c r="G24" s="220">
        <f>IF(G25+H25=0,"-",G25+H25)</f>
        <v>45</v>
      </c>
      <c r="H24" s="220"/>
      <c r="I24" s="220" t="str">
        <f>IF(I25+J25=0,"-",I25+J25)</f>
        <v>-</v>
      </c>
      <c r="J24" s="220"/>
      <c r="K24" s="220">
        <f>IF(K25+L25=0,"-",K25+L25)</f>
        <v>45</v>
      </c>
      <c r="L24" s="220"/>
      <c r="M24" s="220" t="str">
        <f>IF(M25+N25=0,"-",M25+N25)</f>
        <v>-</v>
      </c>
      <c r="N24" s="220"/>
      <c r="O24" s="220">
        <f>IF(O25+P25=0,"-",O25+P25)</f>
        <v>11</v>
      </c>
      <c r="P24" s="220"/>
    </row>
    <row r="25" spans="1:16" ht="17.25" customHeight="1">
      <c r="A25" s="13" t="s">
        <v>35</v>
      </c>
      <c r="B25" s="11">
        <v>194</v>
      </c>
      <c r="C25" s="11">
        <v>60</v>
      </c>
      <c r="D25" s="219"/>
      <c r="E25" s="11">
        <v>128</v>
      </c>
      <c r="F25" s="11">
        <v>25</v>
      </c>
      <c r="G25" s="11">
        <v>25</v>
      </c>
      <c r="H25" s="11">
        <v>20</v>
      </c>
      <c r="I25" s="11">
        <v>0</v>
      </c>
      <c r="J25" s="11">
        <v>0</v>
      </c>
      <c r="K25" s="11">
        <v>34</v>
      </c>
      <c r="L25" s="11">
        <v>11</v>
      </c>
      <c r="M25" s="11">
        <v>0</v>
      </c>
      <c r="N25" s="11">
        <v>0</v>
      </c>
      <c r="O25" s="11">
        <v>7</v>
      </c>
      <c r="P25" s="11">
        <v>4</v>
      </c>
    </row>
    <row r="26" spans="1:16" ht="17.25" customHeight="1">
      <c r="A26" s="15" t="s">
        <v>36</v>
      </c>
      <c r="B26" s="217">
        <f>B27+C27</f>
        <v>0</v>
      </c>
      <c r="C26" s="217"/>
      <c r="D26" s="218">
        <f>B26/$B$8</f>
        <v>0</v>
      </c>
      <c r="E26" s="220" t="str">
        <f>IF(E27+F27=0,"-",E27+F27)</f>
        <v>-</v>
      </c>
      <c r="F26" s="220"/>
      <c r="G26" s="220" t="str">
        <f>IF(G27+H27=0,"-",G27+H27)</f>
        <v>-</v>
      </c>
      <c r="H26" s="220"/>
      <c r="I26" s="220" t="str">
        <f>IF(I27+J27=0,"-",I27+J27)</f>
        <v>-</v>
      </c>
      <c r="J26" s="220"/>
      <c r="K26" s="220" t="str">
        <f>IF(K27+L27=0,"-",K27+L27)</f>
        <v>-</v>
      </c>
      <c r="L26" s="220"/>
      <c r="M26" s="220" t="str">
        <f>IF(M27+N27=0,"-",M27+N27)</f>
        <v>-</v>
      </c>
      <c r="N26" s="220"/>
      <c r="O26" s="220" t="str">
        <f>IF(O27+P27=0,"-",O27+P27)</f>
        <v>-</v>
      </c>
      <c r="P26" s="220"/>
    </row>
    <row r="27" spans="1:16" ht="21.2" customHeight="1">
      <c r="A27" s="14" t="s">
        <v>37</v>
      </c>
      <c r="B27" s="11">
        <v>0</v>
      </c>
      <c r="C27" s="11">
        <v>0</v>
      </c>
      <c r="D27" s="219"/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17">
        <f>B29+C29</f>
        <v>2</v>
      </c>
      <c r="C28" s="217"/>
      <c r="D28" s="218">
        <f>B28/$B$8</f>
        <v>9.1045659398188185E-5</v>
      </c>
      <c r="E28" s="220" t="str">
        <f>IF(E29+F29=0,"-",E29+F29)</f>
        <v>-</v>
      </c>
      <c r="F28" s="220"/>
      <c r="G28" s="220" t="str">
        <f>IF(G29+H29=0,"-",G29+H29)</f>
        <v>-</v>
      </c>
      <c r="H28" s="220"/>
      <c r="I28" s="220" t="str">
        <f>IF(I29+J29=0,"-",I29+J29)</f>
        <v>-</v>
      </c>
      <c r="J28" s="220"/>
      <c r="K28" s="220">
        <f>IF(K29+L29=0,"-",K29+L29)</f>
        <v>2</v>
      </c>
      <c r="L28" s="220"/>
      <c r="M28" s="220" t="str">
        <f>IF(M29+N29=0,"-",M29+N29)</f>
        <v>-</v>
      </c>
      <c r="N28" s="220"/>
      <c r="O28" s="220" t="str">
        <f>IF(O29+P29=0,"-",O29+P29)</f>
        <v>-</v>
      </c>
      <c r="P28" s="220"/>
    </row>
    <row r="29" spans="1:16" ht="17.25" customHeight="1">
      <c r="A29" s="13" t="s">
        <v>39</v>
      </c>
      <c r="B29" s="11">
        <v>0</v>
      </c>
      <c r="C29" s="11">
        <v>2</v>
      </c>
      <c r="D29" s="219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17">
        <f>B31+C31</f>
        <v>472</v>
      </c>
      <c r="C30" s="217"/>
      <c r="D30" s="218">
        <f>B30/$B$8</f>
        <v>2.1486775617972412E-2</v>
      </c>
      <c r="E30" s="220">
        <f>IF(E31+F31=0,"-",E31+F31)</f>
        <v>60</v>
      </c>
      <c r="F30" s="220"/>
      <c r="G30" s="220">
        <f>IF(G31+H31=0,"-",G31+H31)</f>
        <v>77</v>
      </c>
      <c r="H30" s="220"/>
      <c r="I30" s="220" t="str">
        <f>IF(I31+J31=0,"-",I31+J31)</f>
        <v>-</v>
      </c>
      <c r="J30" s="220"/>
      <c r="K30" s="220">
        <f>IF(K31+L31=0,"-",K31+L31)</f>
        <v>165</v>
      </c>
      <c r="L30" s="220"/>
      <c r="M30" s="220">
        <f>IF(M31+N31=0,"-",M31+N31)</f>
        <v>170</v>
      </c>
      <c r="N30" s="220"/>
      <c r="O30" s="220" t="str">
        <f>IF(O31+P31=0,"-",O31+P31)</f>
        <v>-</v>
      </c>
      <c r="P30" s="220"/>
    </row>
    <row r="31" spans="1:16" ht="17.25" customHeight="1">
      <c r="A31" s="14" t="s">
        <v>41</v>
      </c>
      <c r="B31" s="11">
        <v>250</v>
      </c>
      <c r="C31" s="11">
        <v>222</v>
      </c>
      <c r="D31" s="219"/>
      <c r="E31" s="11">
        <v>25</v>
      </c>
      <c r="F31" s="11">
        <v>35</v>
      </c>
      <c r="G31" s="11">
        <v>43</v>
      </c>
      <c r="H31" s="11">
        <v>34</v>
      </c>
      <c r="I31" s="11">
        <v>0</v>
      </c>
      <c r="J31" s="11">
        <v>0</v>
      </c>
      <c r="K31" s="11">
        <v>93</v>
      </c>
      <c r="L31" s="11">
        <v>72</v>
      </c>
      <c r="M31" s="11">
        <v>89</v>
      </c>
      <c r="N31" s="11">
        <v>81</v>
      </c>
      <c r="O31" s="11">
        <v>0</v>
      </c>
      <c r="P31" s="11">
        <v>0</v>
      </c>
    </row>
    <row r="32" spans="1:16" ht="17.25" customHeight="1">
      <c r="A32" s="10" t="s">
        <v>42</v>
      </c>
      <c r="B32" s="217">
        <f>B33+C33</f>
        <v>120</v>
      </c>
      <c r="C32" s="217"/>
      <c r="D32" s="218">
        <f>B32/$B$8</f>
        <v>5.4627395638912916E-3</v>
      </c>
      <c r="E32" s="220">
        <f>IF(E33+F33=0,"-",E33+F33)</f>
        <v>10</v>
      </c>
      <c r="F32" s="220"/>
      <c r="G32" s="220" t="str">
        <f>IF(G33+H33=0,"-",G33+H33)</f>
        <v>-</v>
      </c>
      <c r="H32" s="220"/>
      <c r="I32" s="220" t="str">
        <f>IF(I33+J33=0,"-",I33+J33)</f>
        <v>-</v>
      </c>
      <c r="J32" s="220"/>
      <c r="K32" s="220">
        <f>IF(K33+L33=0,"-",K33+L33)</f>
        <v>110</v>
      </c>
      <c r="L32" s="220"/>
      <c r="M32" s="220" t="str">
        <f>IF(M33+N33=0,"-",M33+N33)</f>
        <v>-</v>
      </c>
      <c r="N32" s="220"/>
      <c r="O32" s="220" t="str">
        <f>IF(O33+P33=0,"-",O33+P33)</f>
        <v>-</v>
      </c>
      <c r="P32" s="220"/>
    </row>
    <row r="33" spans="1:16" ht="17.25" customHeight="1">
      <c r="A33" s="13" t="s">
        <v>43</v>
      </c>
      <c r="B33" s="11">
        <v>75</v>
      </c>
      <c r="C33" s="11">
        <v>45</v>
      </c>
      <c r="D33" s="219"/>
      <c r="E33" s="11">
        <v>5</v>
      </c>
      <c r="F33" s="11">
        <v>5</v>
      </c>
      <c r="G33" s="11">
        <v>0</v>
      </c>
      <c r="H33" s="11">
        <v>0</v>
      </c>
      <c r="I33" s="11">
        <v>0</v>
      </c>
      <c r="J33" s="11">
        <v>0</v>
      </c>
      <c r="K33" s="11">
        <v>70</v>
      </c>
      <c r="L33" s="11">
        <v>40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17">
        <f>B35+C35</f>
        <v>23</v>
      </c>
      <c r="C34" s="217"/>
      <c r="D34" s="218">
        <f>B34/$B$8</f>
        <v>1.0470250830791642E-3</v>
      </c>
      <c r="E34" s="220" t="str">
        <f>IF(E35+F35=0,"-",E35+F35)</f>
        <v>-</v>
      </c>
      <c r="F34" s="220"/>
      <c r="G34" s="220" t="str">
        <f>IF(G35+H35=0,"-",G35+H35)</f>
        <v>-</v>
      </c>
      <c r="H34" s="220"/>
      <c r="I34" s="220" t="str">
        <f>IF(I35+J35=0,"-",I35+J35)</f>
        <v>-</v>
      </c>
      <c r="J34" s="220"/>
      <c r="K34" s="220" t="str">
        <f>IF(K35+L35=0,"-",K35+L35)</f>
        <v>-</v>
      </c>
      <c r="L34" s="220"/>
      <c r="M34" s="220">
        <f>IF(M35+N35=0,"-",M35+N35)</f>
        <v>13</v>
      </c>
      <c r="N34" s="220"/>
      <c r="O34" s="220">
        <f>IF(O35+P35=0,"-",O35+P35)</f>
        <v>10</v>
      </c>
      <c r="P34" s="220"/>
    </row>
    <row r="35" spans="1:16" ht="17.25" customHeight="1">
      <c r="A35" s="14" t="s">
        <v>45</v>
      </c>
      <c r="B35" s="11">
        <v>7</v>
      </c>
      <c r="C35" s="11">
        <v>16</v>
      </c>
      <c r="D35" s="219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2</v>
      </c>
      <c r="N35" s="11">
        <v>11</v>
      </c>
      <c r="O35" s="11">
        <v>5</v>
      </c>
      <c r="P35" s="11">
        <v>5</v>
      </c>
    </row>
    <row r="36" spans="1:16" ht="17.25" customHeight="1">
      <c r="A36" s="10" t="s">
        <v>46</v>
      </c>
      <c r="B36" s="217">
        <f>B37+C37</f>
        <v>569</v>
      </c>
      <c r="C36" s="217"/>
      <c r="D36" s="218">
        <f>B36/$B$8</f>
        <v>2.590249009878454E-2</v>
      </c>
      <c r="E36" s="220">
        <f>IF(E37+F37=0,"-",E37+F37)</f>
        <v>65</v>
      </c>
      <c r="F36" s="220"/>
      <c r="G36" s="220">
        <f>IF(G37+H37=0,"-",G37+H37)</f>
        <v>38</v>
      </c>
      <c r="H36" s="220"/>
      <c r="I36" s="220">
        <f>IF(I37+J37=0,"-",I37+J37)</f>
        <v>217</v>
      </c>
      <c r="J36" s="220"/>
      <c r="K36" s="220">
        <f>IF(K37+L37=0,"-",K37+L37)</f>
        <v>190</v>
      </c>
      <c r="L36" s="220"/>
      <c r="M36" s="220">
        <f>IF(M37+N37=0,"-",M37+N37)</f>
        <v>58</v>
      </c>
      <c r="N36" s="220"/>
      <c r="O36" s="220">
        <f>IF(O37+P37=0,"-",O37+P37)</f>
        <v>1</v>
      </c>
      <c r="P36" s="220"/>
    </row>
    <row r="37" spans="1:16" ht="17.25" customHeight="1">
      <c r="A37" s="13" t="s">
        <v>47</v>
      </c>
      <c r="B37" s="11">
        <v>287</v>
      </c>
      <c r="C37" s="11">
        <v>282</v>
      </c>
      <c r="D37" s="219"/>
      <c r="E37" s="11">
        <v>33</v>
      </c>
      <c r="F37" s="11">
        <v>32</v>
      </c>
      <c r="G37" s="11">
        <v>22</v>
      </c>
      <c r="H37" s="11">
        <v>16</v>
      </c>
      <c r="I37" s="11">
        <v>115</v>
      </c>
      <c r="J37" s="11">
        <v>102</v>
      </c>
      <c r="K37" s="11">
        <v>98</v>
      </c>
      <c r="L37" s="11">
        <v>92</v>
      </c>
      <c r="M37" s="11">
        <v>19</v>
      </c>
      <c r="N37" s="11">
        <v>39</v>
      </c>
      <c r="O37" s="11">
        <v>0</v>
      </c>
      <c r="P37" s="11">
        <v>1</v>
      </c>
    </row>
    <row r="38" spans="1:16" ht="17.25" customHeight="1">
      <c r="A38" s="15" t="s">
        <v>48</v>
      </c>
      <c r="B38" s="217">
        <f>B39+C39</f>
        <v>16510</v>
      </c>
      <c r="C38" s="217"/>
      <c r="D38" s="218">
        <f>B38/$B$8</f>
        <v>0.75158191833204357</v>
      </c>
      <c r="E38" s="220">
        <f>IF(E39+F39=0,"-",E39+F39)</f>
        <v>9220</v>
      </c>
      <c r="F38" s="220"/>
      <c r="G38" s="220">
        <f>IF(G39+H39=0,"-",G39+H39)</f>
        <v>3918</v>
      </c>
      <c r="H38" s="220"/>
      <c r="I38" s="220">
        <f>IF(I39+J39=0,"-",I39+J39)</f>
        <v>2725</v>
      </c>
      <c r="J38" s="220"/>
      <c r="K38" s="220">
        <f>IF(K39+L39=0,"-",K39+L39)</f>
        <v>116</v>
      </c>
      <c r="L38" s="220"/>
      <c r="M38" s="220" t="str">
        <f>IF(M39+N39=0,"-",M39+N39)</f>
        <v>-</v>
      </c>
      <c r="N38" s="220"/>
      <c r="O38" s="220">
        <f>IF(O39+P39=0,"-",O39+P39)</f>
        <v>531</v>
      </c>
      <c r="P38" s="220"/>
    </row>
    <row r="39" spans="1:16" ht="17.25" customHeight="1">
      <c r="A39" s="14" t="s">
        <v>49</v>
      </c>
      <c r="B39" s="11">
        <v>10775</v>
      </c>
      <c r="C39" s="11">
        <v>5735</v>
      </c>
      <c r="D39" s="219"/>
      <c r="E39" s="11">
        <v>6158</v>
      </c>
      <c r="F39" s="11">
        <v>3062</v>
      </c>
      <c r="G39" s="11">
        <v>2459</v>
      </c>
      <c r="H39" s="11">
        <v>1459</v>
      </c>
      <c r="I39" s="11">
        <v>1783</v>
      </c>
      <c r="J39" s="11">
        <v>942</v>
      </c>
      <c r="K39" s="11">
        <v>66</v>
      </c>
      <c r="L39" s="11">
        <v>50</v>
      </c>
      <c r="M39" s="11">
        <v>0</v>
      </c>
      <c r="N39" s="11">
        <v>0</v>
      </c>
      <c r="O39" s="11">
        <v>309</v>
      </c>
      <c r="P39" s="11">
        <v>222</v>
      </c>
    </row>
    <row r="40" spans="1:16" ht="17.25" customHeight="1">
      <c r="A40" s="10" t="s">
        <v>50</v>
      </c>
      <c r="B40" s="217">
        <f>B41+C41</f>
        <v>1518</v>
      </c>
      <c r="C40" s="217"/>
      <c r="D40" s="218">
        <f>B40/$B$8</f>
        <v>6.9103655483224835E-2</v>
      </c>
      <c r="E40" s="220">
        <f>IF(E41+F41=0,"-",E41+F41)</f>
        <v>255</v>
      </c>
      <c r="F40" s="220"/>
      <c r="G40" s="220">
        <f>IF(G41+H41=0,"-",G41+H41)</f>
        <v>468</v>
      </c>
      <c r="H40" s="220"/>
      <c r="I40" s="220">
        <f>IF(I41+J41=0,"-",I41+J41)</f>
        <v>634</v>
      </c>
      <c r="J40" s="220"/>
      <c r="K40" s="220">
        <f>IF(K41+L41=0,"-",K41+L41)</f>
        <v>49</v>
      </c>
      <c r="L40" s="220"/>
      <c r="M40" s="220" t="str">
        <f>IF(M41+N41=0,"-",M41+N41)</f>
        <v>-</v>
      </c>
      <c r="N40" s="220"/>
      <c r="O40" s="220">
        <f>IF(O41+P41=0,"-",O41+P41)</f>
        <v>112</v>
      </c>
      <c r="P40" s="220"/>
    </row>
    <row r="41" spans="1:16" ht="17.25" customHeight="1">
      <c r="A41" s="13" t="s">
        <v>51</v>
      </c>
      <c r="B41" s="11">
        <v>915</v>
      </c>
      <c r="C41" s="11">
        <v>603</v>
      </c>
      <c r="D41" s="219"/>
      <c r="E41" s="11">
        <v>146</v>
      </c>
      <c r="F41" s="11">
        <v>109</v>
      </c>
      <c r="G41" s="11">
        <v>252</v>
      </c>
      <c r="H41" s="11">
        <v>216</v>
      </c>
      <c r="I41" s="11">
        <v>416</v>
      </c>
      <c r="J41" s="11">
        <v>218</v>
      </c>
      <c r="K41" s="11">
        <v>31</v>
      </c>
      <c r="L41" s="11">
        <v>18</v>
      </c>
      <c r="M41" s="11">
        <v>0</v>
      </c>
      <c r="N41" s="11">
        <v>0</v>
      </c>
      <c r="O41" s="11">
        <v>70</v>
      </c>
      <c r="P41" s="11">
        <v>42</v>
      </c>
    </row>
    <row r="42" spans="1:16" ht="17.25" customHeight="1">
      <c r="A42" s="15" t="s">
        <v>52</v>
      </c>
      <c r="B42" s="217">
        <f>B43+C43</f>
        <v>354</v>
      </c>
      <c r="C42" s="217"/>
      <c r="D42" s="218">
        <f>B42/$B$8</f>
        <v>1.611508171347931E-2</v>
      </c>
      <c r="E42" s="220">
        <f>IF(E43+F43=0,"-",E43+F43)</f>
        <v>224</v>
      </c>
      <c r="F42" s="220"/>
      <c r="G42" s="220">
        <f>IF(G43+H43=0,"-",G43+H43)</f>
        <v>50</v>
      </c>
      <c r="H42" s="220"/>
      <c r="I42" s="220">
        <f>IF(I43+J43=0,"-",I43+J43)</f>
        <v>44</v>
      </c>
      <c r="J42" s="220"/>
      <c r="K42" s="220" t="str">
        <f>IF(K43+L43=0,"-",K43+L43)</f>
        <v>-</v>
      </c>
      <c r="L42" s="220"/>
      <c r="M42" s="220">
        <f>IF(M43+N43=0,"-",M43+N43)</f>
        <v>33</v>
      </c>
      <c r="N42" s="220"/>
      <c r="O42" s="220">
        <f>IF(O43+P43=0,"-",O43+P43)</f>
        <v>3</v>
      </c>
      <c r="P42" s="220"/>
    </row>
    <row r="43" spans="1:16" ht="17.25" customHeight="1">
      <c r="A43" s="14" t="s">
        <v>53</v>
      </c>
      <c r="B43" s="11">
        <v>180</v>
      </c>
      <c r="C43" s="11">
        <v>174</v>
      </c>
      <c r="D43" s="219"/>
      <c r="E43" s="11">
        <v>118</v>
      </c>
      <c r="F43" s="11">
        <v>106</v>
      </c>
      <c r="G43" s="11">
        <v>20</v>
      </c>
      <c r="H43" s="11">
        <v>30</v>
      </c>
      <c r="I43" s="11">
        <v>23</v>
      </c>
      <c r="J43" s="11">
        <v>21</v>
      </c>
      <c r="K43" s="11">
        <v>0</v>
      </c>
      <c r="L43" s="11">
        <v>0</v>
      </c>
      <c r="M43" s="11">
        <v>19</v>
      </c>
      <c r="N43" s="11">
        <v>14</v>
      </c>
      <c r="O43" s="11">
        <v>0</v>
      </c>
      <c r="P43" s="11">
        <v>3</v>
      </c>
    </row>
    <row r="44" spans="1:16" ht="17.25" customHeight="1">
      <c r="A44" s="10" t="s">
        <v>54</v>
      </c>
      <c r="B44" s="217">
        <f>B45+C45</f>
        <v>203</v>
      </c>
      <c r="C44" s="217"/>
      <c r="D44" s="218">
        <f>B44/$B$8</f>
        <v>9.2411344289161021E-3</v>
      </c>
      <c r="E44" s="220">
        <f>IF(E45+F45=0,"-",E45+F45)</f>
        <v>85</v>
      </c>
      <c r="F44" s="220"/>
      <c r="G44" s="220">
        <f>IF(G45+H45=0,"-",G45+H45)</f>
        <v>17</v>
      </c>
      <c r="H44" s="220"/>
      <c r="I44" s="220">
        <f>IF(I45+J45=0,"-",I45+J45)</f>
        <v>66</v>
      </c>
      <c r="J44" s="220"/>
      <c r="K44" s="220">
        <f>IF(K45+L45=0,"-",K45+L45)</f>
        <v>30</v>
      </c>
      <c r="L44" s="220"/>
      <c r="M44" s="220" t="str">
        <f>IF(M45+N45=0,"-",M45+N45)</f>
        <v>-</v>
      </c>
      <c r="N44" s="220"/>
      <c r="O44" s="220">
        <f>IF(O45+P45=0,"-",O45+P45)</f>
        <v>5</v>
      </c>
      <c r="P44" s="220"/>
    </row>
    <row r="45" spans="1:16" ht="17.25" customHeight="1">
      <c r="A45" s="13" t="s">
        <v>55</v>
      </c>
      <c r="B45" s="11">
        <v>117</v>
      </c>
      <c r="C45" s="11">
        <v>86</v>
      </c>
      <c r="D45" s="219"/>
      <c r="E45" s="11">
        <v>51</v>
      </c>
      <c r="F45" s="11">
        <v>34</v>
      </c>
      <c r="G45" s="11">
        <v>13</v>
      </c>
      <c r="H45" s="11">
        <v>4</v>
      </c>
      <c r="I45" s="11">
        <v>33</v>
      </c>
      <c r="J45" s="11">
        <v>33</v>
      </c>
      <c r="K45" s="11">
        <v>17</v>
      </c>
      <c r="L45" s="11">
        <v>13</v>
      </c>
      <c r="M45" s="11">
        <v>0</v>
      </c>
      <c r="N45" s="11">
        <v>0</v>
      </c>
      <c r="O45" s="11">
        <v>3</v>
      </c>
      <c r="P45" s="11">
        <v>2</v>
      </c>
    </row>
    <row r="46" spans="1:16" ht="17.25" customHeight="1">
      <c r="A46" s="10" t="s">
        <v>58</v>
      </c>
      <c r="B46" s="217">
        <f>B47+C47</f>
        <v>0</v>
      </c>
      <c r="C46" s="217"/>
      <c r="D46" s="218">
        <f>B46/$B$8</f>
        <v>0</v>
      </c>
      <c r="E46" s="220" t="str">
        <f>IF(E47+F47=0,"-",E47+F47)</f>
        <v>-</v>
      </c>
      <c r="F46" s="220"/>
      <c r="G46" s="220" t="str">
        <f>IF(G47+H47=0,"-",G47+H47)</f>
        <v>-</v>
      </c>
      <c r="H46" s="220"/>
      <c r="I46" s="220" t="str">
        <f>IF(I47+J47=0,"-",I47+J47)</f>
        <v>-</v>
      </c>
      <c r="J46" s="220"/>
      <c r="K46" s="220" t="str">
        <f>IF(K47+L47=0,"-",K47+L47)</f>
        <v>-</v>
      </c>
      <c r="L46" s="220"/>
      <c r="M46" s="220" t="str">
        <f>IF(M47+N47=0,"-",M47+N47)</f>
        <v>-</v>
      </c>
      <c r="N46" s="220"/>
      <c r="O46" s="220" t="str">
        <f>IF(O47+P47=0,"-",O47+P47)</f>
        <v>-</v>
      </c>
      <c r="P46" s="220"/>
    </row>
    <row r="47" spans="1:16" ht="17.25" customHeight="1">
      <c r="A47" s="13" t="s">
        <v>59</v>
      </c>
      <c r="B47" s="11">
        <v>0</v>
      </c>
      <c r="C47" s="11">
        <v>0</v>
      </c>
      <c r="D47" s="219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17">
        <f>B49+C49</f>
        <v>67</v>
      </c>
      <c r="C48" s="217"/>
      <c r="D48" s="218">
        <f>B48/$B$8</f>
        <v>3.0500295898393042E-3</v>
      </c>
      <c r="E48" s="220" t="str">
        <f>IF(E49+F49=0,"-",E49+F49)</f>
        <v>-</v>
      </c>
      <c r="F48" s="220"/>
      <c r="G48" s="220">
        <f>IF(G49+H49=0,"-",G49+H49)</f>
        <v>20</v>
      </c>
      <c r="H48" s="220"/>
      <c r="I48" s="220" t="str">
        <f>IF(I49+J49=0,"-",I49+J49)</f>
        <v>-</v>
      </c>
      <c r="J48" s="220"/>
      <c r="K48" s="220">
        <f>IF(K49+L49=0,"-",K49+L49)</f>
        <v>26</v>
      </c>
      <c r="L48" s="220"/>
      <c r="M48" s="220">
        <f>IF(M49+N49=0,"-",M49+N49)</f>
        <v>14</v>
      </c>
      <c r="N48" s="220"/>
      <c r="O48" s="220">
        <f>IF(O49+P49=0,"-",O49+P49)</f>
        <v>7</v>
      </c>
      <c r="P48" s="220"/>
    </row>
    <row r="49" spans="1:16" ht="17.25" customHeight="1">
      <c r="A49" s="13" t="s">
        <v>61</v>
      </c>
      <c r="B49" s="11">
        <v>40</v>
      </c>
      <c r="C49" s="11">
        <v>27</v>
      </c>
      <c r="D49" s="219"/>
      <c r="E49" s="11">
        <v>0</v>
      </c>
      <c r="F49" s="11">
        <v>0</v>
      </c>
      <c r="G49" s="11">
        <v>9</v>
      </c>
      <c r="H49" s="11">
        <v>11</v>
      </c>
      <c r="I49" s="11">
        <v>0</v>
      </c>
      <c r="J49" s="11">
        <v>0</v>
      </c>
      <c r="K49" s="11">
        <v>19</v>
      </c>
      <c r="L49" s="11">
        <v>7</v>
      </c>
      <c r="M49" s="11">
        <v>9</v>
      </c>
      <c r="N49" s="11">
        <v>5</v>
      </c>
      <c r="O49" s="11">
        <v>3</v>
      </c>
      <c r="P49" s="11">
        <v>4</v>
      </c>
    </row>
    <row r="50" spans="1:16" ht="17.25" customHeight="1">
      <c r="A50" s="15" t="s">
        <v>62</v>
      </c>
      <c r="B50" s="217">
        <f>B51+C51</f>
        <v>292</v>
      </c>
      <c r="C50" s="217"/>
      <c r="D50" s="218">
        <f>B50/$B$8</f>
        <v>1.3292666272135475E-2</v>
      </c>
      <c r="E50" s="220">
        <f>IF(E51+F51=0,"-",E51+F51)</f>
        <v>222</v>
      </c>
      <c r="F50" s="220"/>
      <c r="G50" s="220" t="str">
        <f>IF(G51+H51=0,"-",G51+H51)</f>
        <v>-</v>
      </c>
      <c r="H50" s="220"/>
      <c r="I50" s="220">
        <f>IF(I51+J51=0,"-",I51+J51)</f>
        <v>70</v>
      </c>
      <c r="J50" s="220"/>
      <c r="K50" s="220" t="str">
        <f>IF(K51+L51=0,"-",K51+L51)</f>
        <v>-</v>
      </c>
      <c r="L50" s="220"/>
      <c r="M50" s="220" t="str">
        <f>IF(M51+N51=0,"-",M51+N51)</f>
        <v>-</v>
      </c>
      <c r="N50" s="220"/>
      <c r="O50" s="220" t="str">
        <f>IF(O51+P51=0,"-",O51+P51)</f>
        <v>-</v>
      </c>
      <c r="P50" s="220"/>
    </row>
    <row r="51" spans="1:16" ht="25.15" customHeight="1">
      <c r="A51" s="13" t="s">
        <v>63</v>
      </c>
      <c r="B51" s="11">
        <v>150</v>
      </c>
      <c r="C51" s="11">
        <v>142</v>
      </c>
      <c r="D51" s="219"/>
      <c r="E51" s="11">
        <v>130</v>
      </c>
      <c r="F51" s="11">
        <v>92</v>
      </c>
      <c r="G51" s="11">
        <v>0</v>
      </c>
      <c r="H51" s="11">
        <v>0</v>
      </c>
      <c r="I51" s="11">
        <v>20</v>
      </c>
      <c r="J51" s="11">
        <v>50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</row>
    <row r="52" spans="1:16" ht="17.25" customHeight="1">
      <c r="A52" s="15" t="s">
        <v>56</v>
      </c>
      <c r="B52" s="217">
        <f>B53+C53</f>
        <v>12</v>
      </c>
      <c r="C52" s="217"/>
      <c r="D52" s="218">
        <f>B52/$B$8</f>
        <v>5.4627395638912914E-4</v>
      </c>
      <c r="E52" s="220" t="str">
        <f>IF(E53+F53=0,"-",E53+F53)</f>
        <v>-</v>
      </c>
      <c r="F52" s="220"/>
      <c r="G52" s="220" t="str">
        <f>IF(G53+H53=0,"-",G53+H53)</f>
        <v>-</v>
      </c>
      <c r="H52" s="220"/>
      <c r="I52" s="220" t="str">
        <f>IF(I53+J53=0,"-",I53+J53)</f>
        <v>-</v>
      </c>
      <c r="J52" s="220"/>
      <c r="K52" s="220" t="str">
        <f>IF(K53+L53=0,"-",K53+L53)</f>
        <v>-</v>
      </c>
      <c r="L52" s="220"/>
      <c r="M52" s="220" t="str">
        <f>IF(M53+N53=0,"-",M53+N53)</f>
        <v>-</v>
      </c>
      <c r="N52" s="220"/>
      <c r="O52" s="220">
        <f>IF(O53+P53=0,"-",O53+P53)</f>
        <v>12</v>
      </c>
      <c r="P52" s="220"/>
    </row>
    <row r="53" spans="1:16" ht="17.25" customHeight="1">
      <c r="A53" s="14" t="s">
        <v>57</v>
      </c>
      <c r="B53" s="11">
        <v>8</v>
      </c>
      <c r="C53" s="11">
        <v>4</v>
      </c>
      <c r="D53" s="219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8</v>
      </c>
      <c r="P53" s="11">
        <v>4</v>
      </c>
    </row>
    <row r="54" spans="1:16" ht="16.149999999999999" customHeight="1">
      <c r="A54" s="15" t="s">
        <v>64</v>
      </c>
      <c r="B54" s="217">
        <f>B55+C55</f>
        <v>316</v>
      </c>
      <c r="C54" s="217"/>
      <c r="D54" s="218">
        <f>B54/$B$8</f>
        <v>1.4385214184913734E-2</v>
      </c>
      <c r="E54" s="220">
        <f>IF(E55+F55=0,"-",E55+F55)</f>
        <v>80</v>
      </c>
      <c r="F54" s="220"/>
      <c r="G54" s="220">
        <f>IF(G55+H55=0,"-",G55+H55)</f>
        <v>64</v>
      </c>
      <c r="H54" s="220"/>
      <c r="I54" s="220">
        <f>IF(I55+J55=0,"-",I55+J55)</f>
        <v>51</v>
      </c>
      <c r="J54" s="220"/>
      <c r="K54" s="220">
        <f>IF(K55+L55=0,"-",K55+L55)</f>
        <v>70</v>
      </c>
      <c r="L54" s="220"/>
      <c r="M54" s="220" t="str">
        <f>IF(M55+N55=0,"-",M55+N55)</f>
        <v>-</v>
      </c>
      <c r="N54" s="220"/>
      <c r="O54" s="220">
        <f>IF(O55+P55=0,"-",O55+P55)</f>
        <v>51</v>
      </c>
      <c r="P54" s="220"/>
    </row>
    <row r="55" spans="1:16" ht="16.149999999999999" customHeight="1">
      <c r="A55" s="14" t="s">
        <v>65</v>
      </c>
      <c r="B55" s="11">
        <v>185</v>
      </c>
      <c r="C55" s="11">
        <v>131</v>
      </c>
      <c r="D55" s="219"/>
      <c r="E55" s="11">
        <v>55</v>
      </c>
      <c r="F55" s="11">
        <v>25</v>
      </c>
      <c r="G55" s="11">
        <v>16</v>
      </c>
      <c r="H55" s="11">
        <v>48</v>
      </c>
      <c r="I55" s="11">
        <v>28</v>
      </c>
      <c r="J55" s="11">
        <v>23</v>
      </c>
      <c r="K55" s="11">
        <v>63</v>
      </c>
      <c r="L55" s="11">
        <v>7</v>
      </c>
      <c r="M55" s="11">
        <v>0</v>
      </c>
      <c r="N55" s="11">
        <v>0</v>
      </c>
      <c r="O55" s="11">
        <v>23</v>
      </c>
      <c r="P55" s="11">
        <v>28</v>
      </c>
    </row>
    <row r="56" spans="1:16" ht="16.149999999999999" customHeight="1">
      <c r="A56" s="10" t="s">
        <v>66</v>
      </c>
      <c r="B56" s="217">
        <f>B57+C57</f>
        <v>23</v>
      </c>
      <c r="C56" s="217"/>
      <c r="D56" s="218">
        <f>B56/$B$8</f>
        <v>1.0470250830791642E-3</v>
      </c>
      <c r="E56" s="220">
        <f>IF(E57+F57=0,"-",E57+F57)</f>
        <v>20</v>
      </c>
      <c r="F56" s="220"/>
      <c r="G56" s="220" t="str">
        <f>IF(G57+H57=0,"-",G57+H57)</f>
        <v>-</v>
      </c>
      <c r="H56" s="220"/>
      <c r="I56" s="220" t="str">
        <f>IF(I57+J57=0,"-",I57+J57)</f>
        <v>-</v>
      </c>
      <c r="J56" s="220"/>
      <c r="K56" s="220" t="str">
        <f>IF(K57+L57=0,"-",K57+L57)</f>
        <v>-</v>
      </c>
      <c r="L56" s="220"/>
      <c r="M56" s="220" t="str">
        <f>IF(M57+N57=0,"-",M57+N57)</f>
        <v>-</v>
      </c>
      <c r="N56" s="220"/>
      <c r="O56" s="220">
        <f>IF(O57+P57=0,"-",O57+P57)</f>
        <v>3</v>
      </c>
      <c r="P56" s="220"/>
    </row>
    <row r="57" spans="1:16" ht="16.149999999999999" customHeight="1">
      <c r="A57" s="13" t="s">
        <v>67</v>
      </c>
      <c r="B57" s="11">
        <v>23</v>
      </c>
      <c r="C57" s="11">
        <v>0</v>
      </c>
      <c r="D57" s="219"/>
      <c r="E57" s="11">
        <v>20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6.149999999999999" customHeight="1">
      <c r="A58" s="15" t="s">
        <v>68</v>
      </c>
      <c r="B58" s="217">
        <f>B59+C59</f>
        <v>51</v>
      </c>
      <c r="C58" s="217"/>
      <c r="D58" s="218">
        <f>B58/$B$8</f>
        <v>2.3216643146537989E-3</v>
      </c>
      <c r="E58" s="220" t="str">
        <f>IF(E59+F59=0,"-",E59+F59)</f>
        <v>-</v>
      </c>
      <c r="F58" s="220"/>
      <c r="G58" s="220" t="str">
        <f>IF(G59+H59=0,"-",G59+H59)</f>
        <v>-</v>
      </c>
      <c r="H58" s="220"/>
      <c r="I58" s="220" t="str">
        <f>IF(I59+J59=0,"-",I59+J59)</f>
        <v>-</v>
      </c>
      <c r="J58" s="220"/>
      <c r="K58" s="220">
        <f>IF(K59+L59=0,"-",K59+L59)</f>
        <v>15</v>
      </c>
      <c r="L58" s="220"/>
      <c r="M58" s="220">
        <f>IF(M59+N59=0,"-",M59+N59)</f>
        <v>15</v>
      </c>
      <c r="N58" s="220"/>
      <c r="O58" s="220">
        <f>IF(O59+P59=0,"-",O59+P59)</f>
        <v>21</v>
      </c>
      <c r="P58" s="220"/>
    </row>
    <row r="59" spans="1:16" ht="16.149999999999999" customHeight="1">
      <c r="A59" s="14" t="s">
        <v>69</v>
      </c>
      <c r="B59" s="11">
        <v>29</v>
      </c>
      <c r="C59" s="11">
        <v>22</v>
      </c>
      <c r="D59" s="219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6</v>
      </c>
      <c r="L59" s="11">
        <v>9</v>
      </c>
      <c r="M59" s="11">
        <v>11</v>
      </c>
      <c r="N59" s="11">
        <v>4</v>
      </c>
      <c r="O59" s="11">
        <v>12</v>
      </c>
      <c r="P59" s="11">
        <v>9</v>
      </c>
    </row>
    <row r="60" spans="1:16" ht="16.149999999999999" customHeight="1">
      <c r="A60" s="10" t="s">
        <v>70</v>
      </c>
      <c r="B60" s="217">
        <f>B61+C61</f>
        <v>123</v>
      </c>
      <c r="C60" s="217"/>
      <c r="D60" s="218">
        <f>B60/$B$8</f>
        <v>5.5993080529885735E-3</v>
      </c>
      <c r="E60" s="220">
        <f>IF(E61+F61=0,"-",E61+F61)</f>
        <v>74</v>
      </c>
      <c r="F60" s="220"/>
      <c r="G60" s="220" t="str">
        <f>IF(G61+H61=0,"-",G61+H61)</f>
        <v>-</v>
      </c>
      <c r="H60" s="220"/>
      <c r="I60" s="220" t="str">
        <f>IF(I61+J61=0,"-",I61+J61)</f>
        <v>-</v>
      </c>
      <c r="J60" s="220"/>
      <c r="K60" s="220" t="str">
        <f>IF(K61+L61=0,"-",K61+L61)</f>
        <v>-</v>
      </c>
      <c r="L60" s="220"/>
      <c r="M60" s="220" t="str">
        <f>IF(M61+N61=0,"-",M61+N61)</f>
        <v>-</v>
      </c>
      <c r="N60" s="220"/>
      <c r="O60" s="220">
        <f>IF(O61+P61=0,"-",O61+P61)</f>
        <v>49</v>
      </c>
      <c r="P60" s="220"/>
    </row>
    <row r="61" spans="1:16" ht="16.149999999999999" customHeight="1">
      <c r="A61" s="13" t="s">
        <v>71</v>
      </c>
      <c r="B61" s="11">
        <v>81</v>
      </c>
      <c r="C61" s="11">
        <v>42</v>
      </c>
      <c r="D61" s="219"/>
      <c r="E61" s="11">
        <v>48</v>
      </c>
      <c r="F61" s="11">
        <v>26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33</v>
      </c>
      <c r="P61" s="11">
        <v>16</v>
      </c>
    </row>
    <row r="62" spans="1:16" ht="16.149999999999999" customHeight="1">
      <c r="A62" s="15" t="s">
        <v>72</v>
      </c>
      <c r="B62" s="217">
        <f>B63+C63</f>
        <v>1</v>
      </c>
      <c r="C62" s="217"/>
      <c r="D62" s="218">
        <f>B62/$B$8</f>
        <v>4.5522829699094093E-5</v>
      </c>
      <c r="E62" s="220">
        <f>IF(E63+F63=0,"-",E63+F63)</f>
        <v>1</v>
      </c>
      <c r="F62" s="220"/>
      <c r="G62" s="220" t="str">
        <f>IF(G63+H63=0,"-",G63+H63)</f>
        <v>-</v>
      </c>
      <c r="H62" s="220"/>
      <c r="I62" s="220" t="str">
        <f>IF(I63+J63=0,"-",I63+J63)</f>
        <v>-</v>
      </c>
      <c r="J62" s="220"/>
      <c r="K62" s="220" t="str">
        <f>IF(K63+L63=0,"-",K63+L63)</f>
        <v>-</v>
      </c>
      <c r="L62" s="220"/>
      <c r="M62" s="220" t="str">
        <f>IF(M63+N63=0,"-",M63+N63)</f>
        <v>-</v>
      </c>
      <c r="N62" s="220"/>
      <c r="O62" s="220" t="str">
        <f>IF(O63+P63=0,"-",O63+P63)</f>
        <v>-</v>
      </c>
      <c r="P62" s="220"/>
    </row>
    <row r="63" spans="1:16" ht="16.149999999999999" customHeight="1">
      <c r="A63" s="14" t="s">
        <v>73</v>
      </c>
      <c r="B63" s="11">
        <v>1</v>
      </c>
      <c r="C63" s="11">
        <v>0</v>
      </c>
      <c r="D63" s="219"/>
      <c r="E63" s="11">
        <v>1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</row>
    <row r="64" spans="1:16" ht="16.149999999999999" customHeight="1">
      <c r="A64" s="10" t="s">
        <v>74</v>
      </c>
      <c r="B64" s="217">
        <f>B65+C65</f>
        <v>6</v>
      </c>
      <c r="C64" s="217"/>
      <c r="D64" s="218">
        <f>B64/$B$8</f>
        <v>2.7313697819456457E-4</v>
      </c>
      <c r="E64" s="220">
        <f>IF(E65+F65=0,"-",E65+F65)</f>
        <v>6</v>
      </c>
      <c r="F64" s="220"/>
      <c r="G64" s="220" t="str">
        <f>IF(G65+H65=0,"-",G65+H65)</f>
        <v>-</v>
      </c>
      <c r="H64" s="220"/>
      <c r="I64" s="220" t="str">
        <f>IF(I65+J65=0,"-",I65+J65)</f>
        <v>-</v>
      </c>
      <c r="J64" s="220"/>
      <c r="K64" s="220" t="str">
        <f>IF(K65+L65=0,"-",K65+L65)</f>
        <v>-</v>
      </c>
      <c r="L64" s="220"/>
      <c r="M64" s="220" t="str">
        <f>IF(M65+N65=0,"-",M65+N65)</f>
        <v>-</v>
      </c>
      <c r="N64" s="220"/>
      <c r="O64" s="220" t="str">
        <f>IF(O65+P65=0,"-",O65+P65)</f>
        <v>-</v>
      </c>
      <c r="P64" s="220"/>
    </row>
    <row r="65" spans="1:256" ht="16.149999999999999" customHeight="1">
      <c r="A65" s="13" t="s">
        <v>75</v>
      </c>
      <c r="B65" s="11">
        <v>1</v>
      </c>
      <c r="C65" s="11">
        <v>5</v>
      </c>
      <c r="D65" s="219"/>
      <c r="E65" s="11">
        <v>1</v>
      </c>
      <c r="F65" s="11">
        <v>5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</row>
    <row r="66" spans="1:256" ht="16.149999999999999" customHeight="1">
      <c r="A66" s="10" t="s">
        <v>101</v>
      </c>
      <c r="B66" s="217">
        <f>B67+C67</f>
        <v>582</v>
      </c>
      <c r="C66" s="217"/>
      <c r="D66" s="218">
        <f>B66/$B$8</f>
        <v>2.6494286884872764E-2</v>
      </c>
      <c r="E66" s="220">
        <f>IF(E67+F67=0,"-",E67+F67)</f>
        <v>137</v>
      </c>
      <c r="F66" s="220"/>
      <c r="G66" s="220">
        <f>IF(G67+H67=0,"-",G67+H67)</f>
        <v>62</v>
      </c>
      <c r="H66" s="220"/>
      <c r="I66" s="220">
        <f>IF(I67+J67=0,"-",I67+J67)</f>
        <v>69</v>
      </c>
      <c r="J66" s="220"/>
      <c r="K66" s="220">
        <f>IF(K67+L67=0,"-",K67+L67)</f>
        <v>295</v>
      </c>
      <c r="L66" s="220"/>
      <c r="M66" s="220" t="str">
        <f>IF(M67+N67=0,"-",M67+N67)</f>
        <v>-</v>
      </c>
      <c r="N66" s="220"/>
      <c r="O66" s="220">
        <f>IF(O67+P67=0,"-",O67+P67)</f>
        <v>19</v>
      </c>
      <c r="P66" s="220"/>
    </row>
    <row r="67" spans="1:256" ht="19.5" customHeight="1">
      <c r="A67" s="13" t="s">
        <v>102</v>
      </c>
      <c r="B67" s="11">
        <v>248</v>
      </c>
      <c r="C67" s="11">
        <v>334</v>
      </c>
      <c r="D67" s="219"/>
      <c r="E67" s="11">
        <v>79</v>
      </c>
      <c r="F67" s="11">
        <v>58</v>
      </c>
      <c r="G67" s="11">
        <v>30</v>
      </c>
      <c r="H67" s="11">
        <v>32</v>
      </c>
      <c r="I67" s="11">
        <v>32</v>
      </c>
      <c r="J67" s="11">
        <v>37</v>
      </c>
      <c r="K67" s="11">
        <v>95</v>
      </c>
      <c r="L67" s="11">
        <v>200</v>
      </c>
      <c r="M67" s="11">
        <v>0</v>
      </c>
      <c r="N67" s="11">
        <v>0</v>
      </c>
      <c r="O67" s="11">
        <v>12</v>
      </c>
      <c r="P67" s="11">
        <v>7</v>
      </c>
    </row>
    <row r="68" spans="1:256" s="18" customFormat="1">
      <c r="A68" s="17" t="s">
        <v>327</v>
      </c>
      <c r="B68" s="17"/>
      <c r="C68" s="17"/>
      <c r="D68" s="17"/>
      <c r="E68" s="17"/>
      <c r="F68" s="17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18" customFormat="1">
      <c r="A69" s="17" t="s">
        <v>328</v>
      </c>
      <c r="B69" s="17"/>
      <c r="C69" s="17"/>
      <c r="D69" s="17"/>
      <c r="E69" s="17"/>
      <c r="F69" s="17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</sheetData>
  <mergeCells count="256">
    <mergeCell ref="M64:N64"/>
    <mergeCell ref="B66:C66"/>
    <mergeCell ref="D66:D67"/>
    <mergeCell ref="E66:F66"/>
    <mergeCell ref="G66:H66"/>
    <mergeCell ref="I66:J66"/>
    <mergeCell ref="K66:L66"/>
    <mergeCell ref="M66:N66"/>
    <mergeCell ref="B64:C64"/>
    <mergeCell ref="D64:D65"/>
    <mergeCell ref="I64:J64"/>
    <mergeCell ref="K64:L64"/>
    <mergeCell ref="E64:F64"/>
    <mergeCell ref="G64:H64"/>
    <mergeCell ref="M60:N60"/>
    <mergeCell ref="B62:C62"/>
    <mergeCell ref="D62:D63"/>
    <mergeCell ref="E62:F62"/>
    <mergeCell ref="G62:H62"/>
    <mergeCell ref="I62:J62"/>
    <mergeCell ref="K62:L62"/>
    <mergeCell ref="M62:N62"/>
    <mergeCell ref="B60:C60"/>
    <mergeCell ref="D60:D61"/>
    <mergeCell ref="I60:J60"/>
    <mergeCell ref="K60:L60"/>
    <mergeCell ref="E60:F60"/>
    <mergeCell ref="G60:H60"/>
    <mergeCell ref="K58:L58"/>
    <mergeCell ref="M58:N58"/>
    <mergeCell ref="B56:C56"/>
    <mergeCell ref="D56:D57"/>
    <mergeCell ref="E56:F56"/>
    <mergeCell ref="G56:H56"/>
    <mergeCell ref="B52:C52"/>
    <mergeCell ref="D52:D53"/>
    <mergeCell ref="I56:J56"/>
    <mergeCell ref="K56:L56"/>
    <mergeCell ref="M56:N56"/>
    <mergeCell ref="B58:C58"/>
    <mergeCell ref="D58:D59"/>
    <mergeCell ref="E58:F58"/>
    <mergeCell ref="G58:H58"/>
    <mergeCell ref="I58:J58"/>
    <mergeCell ref="B54:C54"/>
    <mergeCell ref="D54:D55"/>
    <mergeCell ref="E54:F54"/>
    <mergeCell ref="G54:H54"/>
    <mergeCell ref="I54:J54"/>
    <mergeCell ref="K54:L54"/>
    <mergeCell ref="M54:N54"/>
    <mergeCell ref="M52:N52"/>
    <mergeCell ref="M48:N48"/>
    <mergeCell ref="B50:C50"/>
    <mergeCell ref="E50:F50"/>
    <mergeCell ref="G50:H50"/>
    <mergeCell ref="K50:L50"/>
    <mergeCell ref="M50:N50"/>
    <mergeCell ref="K48:L48"/>
    <mergeCell ref="K46:L46"/>
    <mergeCell ref="M46:N46"/>
    <mergeCell ref="B46:C46"/>
    <mergeCell ref="D46:D47"/>
    <mergeCell ref="I46:J46"/>
    <mergeCell ref="K42:L42"/>
    <mergeCell ref="M38:N38"/>
    <mergeCell ref="K40:L40"/>
    <mergeCell ref="M40:N40"/>
    <mergeCell ref="G38:H38"/>
    <mergeCell ref="M42:N42"/>
    <mergeCell ref="I38:J38"/>
    <mergeCell ref="I42:J42"/>
    <mergeCell ref="M36:N36"/>
    <mergeCell ref="G32:H32"/>
    <mergeCell ref="E22:F22"/>
    <mergeCell ref="G22:H22"/>
    <mergeCell ref="B40:C40"/>
    <mergeCell ref="E40:F40"/>
    <mergeCell ref="G40:H40"/>
    <mergeCell ref="I40:J40"/>
    <mergeCell ref="B38:C38"/>
    <mergeCell ref="E38:F38"/>
    <mergeCell ref="E36:F36"/>
    <mergeCell ref="G36:H36"/>
    <mergeCell ref="M22:N22"/>
    <mergeCell ref="K18:L18"/>
    <mergeCell ref="M18:N18"/>
    <mergeCell ref="I20:J20"/>
    <mergeCell ref="K20:L20"/>
    <mergeCell ref="K30:L30"/>
    <mergeCell ref="M30:N30"/>
    <mergeCell ref="I28:J28"/>
    <mergeCell ref="M34:N34"/>
    <mergeCell ref="E18:F18"/>
    <mergeCell ref="G18:H18"/>
    <mergeCell ref="I18:J18"/>
    <mergeCell ref="M12:N12"/>
    <mergeCell ref="E10:F10"/>
    <mergeCell ref="E8:F8"/>
    <mergeCell ref="M14:N14"/>
    <mergeCell ref="M16:N16"/>
    <mergeCell ref="M10:N10"/>
    <mergeCell ref="M8:N8"/>
    <mergeCell ref="K14:L14"/>
    <mergeCell ref="G12:H12"/>
    <mergeCell ref="E12:F12"/>
    <mergeCell ref="E14:F14"/>
    <mergeCell ref="E16:F16"/>
    <mergeCell ref="B44:C44"/>
    <mergeCell ref="E42:F42"/>
    <mergeCell ref="G42:H42"/>
    <mergeCell ref="I50:J50"/>
    <mergeCell ref="B48:C48"/>
    <mergeCell ref="D50:D51"/>
    <mergeCell ref="D48:D49"/>
    <mergeCell ref="E48:F48"/>
    <mergeCell ref="G48:H48"/>
    <mergeCell ref="I48:J48"/>
    <mergeCell ref="D44:D45"/>
    <mergeCell ref="E44:F44"/>
    <mergeCell ref="G44:H44"/>
    <mergeCell ref="I44:J44"/>
    <mergeCell ref="E46:F46"/>
    <mergeCell ref="G46:H46"/>
    <mergeCell ref="B42:C42"/>
    <mergeCell ref="D42:D43"/>
    <mergeCell ref="B36:C36"/>
    <mergeCell ref="B34:C34"/>
    <mergeCell ref="D34:D35"/>
    <mergeCell ref="D28:D29"/>
    <mergeCell ref="B28:C28"/>
    <mergeCell ref="B32:C32"/>
    <mergeCell ref="D22:D23"/>
    <mergeCell ref="B20:C20"/>
    <mergeCell ref="D14:D15"/>
    <mergeCell ref="D16:D17"/>
    <mergeCell ref="B30:C30"/>
    <mergeCell ref="D32:D33"/>
    <mergeCell ref="B14:C14"/>
    <mergeCell ref="B16:C16"/>
    <mergeCell ref="D18:D19"/>
    <mergeCell ref="B18:C18"/>
    <mergeCell ref="B26:C26"/>
    <mergeCell ref="E26:F26"/>
    <mergeCell ref="D26:D27"/>
    <mergeCell ref="K12:L12"/>
    <mergeCell ref="K10:L10"/>
    <mergeCell ref="G20:H20"/>
    <mergeCell ref="I16:J16"/>
    <mergeCell ref="K16:L16"/>
    <mergeCell ref="I14:J14"/>
    <mergeCell ref="G10:H10"/>
    <mergeCell ref="B24:C24"/>
    <mergeCell ref="B22:C22"/>
    <mergeCell ref="D20:D21"/>
    <mergeCell ref="I12:J12"/>
    <mergeCell ref="G24:H24"/>
    <mergeCell ref="I24:J24"/>
    <mergeCell ref="D24:D25"/>
    <mergeCell ref="B10:C10"/>
    <mergeCell ref="B12:C12"/>
    <mergeCell ref="D10:D11"/>
    <mergeCell ref="D12:D13"/>
    <mergeCell ref="I10:J10"/>
    <mergeCell ref="G14:H14"/>
    <mergeCell ref="G16:H16"/>
    <mergeCell ref="A1:N1"/>
    <mergeCell ref="A2:N2"/>
    <mergeCell ref="G8:H8"/>
    <mergeCell ref="I8:J8"/>
    <mergeCell ref="K8:L8"/>
    <mergeCell ref="E5:F5"/>
    <mergeCell ref="M5:N5"/>
    <mergeCell ref="K5:L5"/>
    <mergeCell ref="I5:J5"/>
    <mergeCell ref="G5:H5"/>
    <mergeCell ref="A5:A6"/>
    <mergeCell ref="D8:D9"/>
    <mergeCell ref="B5:D5"/>
    <mergeCell ref="B8:C8"/>
    <mergeCell ref="M3:N3"/>
    <mergeCell ref="M4:N4"/>
    <mergeCell ref="B3:K3"/>
    <mergeCell ref="B4:K4"/>
    <mergeCell ref="E52:F52"/>
    <mergeCell ref="G52:H52"/>
    <mergeCell ref="I52:J52"/>
    <mergeCell ref="K52:L52"/>
    <mergeCell ref="M24:N24"/>
    <mergeCell ref="M28:N28"/>
    <mergeCell ref="I32:J32"/>
    <mergeCell ref="K32:L32"/>
    <mergeCell ref="M32:N32"/>
    <mergeCell ref="E24:F24"/>
    <mergeCell ref="I36:J36"/>
    <mergeCell ref="K36:L36"/>
    <mergeCell ref="K24:L24"/>
    <mergeCell ref="K34:L34"/>
    <mergeCell ref="K28:L28"/>
    <mergeCell ref="I26:J26"/>
    <mergeCell ref="G30:H30"/>
    <mergeCell ref="I30:J30"/>
    <mergeCell ref="G34:H34"/>
    <mergeCell ref="I34:J34"/>
    <mergeCell ref="G28:H28"/>
    <mergeCell ref="K44:L44"/>
    <mergeCell ref="M44:N44"/>
    <mergeCell ref="G26:H26"/>
    <mergeCell ref="O26:P26"/>
    <mergeCell ref="O28:P28"/>
    <mergeCell ref="O30:P30"/>
    <mergeCell ref="O18:P18"/>
    <mergeCell ref="O20:P20"/>
    <mergeCell ref="O22:P22"/>
    <mergeCell ref="D38:D39"/>
    <mergeCell ref="D40:D41"/>
    <mergeCell ref="D36:D37"/>
    <mergeCell ref="I22:J22"/>
    <mergeCell ref="K26:L26"/>
    <mergeCell ref="M26:N26"/>
    <mergeCell ref="K22:L22"/>
    <mergeCell ref="O32:P32"/>
    <mergeCell ref="O34:P34"/>
    <mergeCell ref="O36:P36"/>
    <mergeCell ref="E20:F20"/>
    <mergeCell ref="M20:N20"/>
    <mergeCell ref="K38:L38"/>
    <mergeCell ref="E34:F34"/>
    <mergeCell ref="E28:F28"/>
    <mergeCell ref="E32:F32"/>
    <mergeCell ref="E30:F30"/>
    <mergeCell ref="D30:D31"/>
    <mergeCell ref="O64:P64"/>
    <mergeCell ref="O66:P66"/>
    <mergeCell ref="O3:P3"/>
    <mergeCell ref="O4:P4"/>
    <mergeCell ref="O54:P54"/>
    <mergeCell ref="O56:P56"/>
    <mergeCell ref="O58:P58"/>
    <mergeCell ref="O60:P60"/>
    <mergeCell ref="O46:P46"/>
    <mergeCell ref="O24:P24"/>
    <mergeCell ref="O52:P52"/>
    <mergeCell ref="O38:P38"/>
    <mergeCell ref="O40:P40"/>
    <mergeCell ref="O42:P42"/>
    <mergeCell ref="O44:P44"/>
    <mergeCell ref="O62:P62"/>
    <mergeCell ref="O48:P48"/>
    <mergeCell ref="O50:P50"/>
    <mergeCell ref="O5:P5"/>
    <mergeCell ref="O8:P8"/>
    <mergeCell ref="O10:P10"/>
    <mergeCell ref="O12:P12"/>
    <mergeCell ref="O14:P14"/>
    <mergeCell ref="O16:P16"/>
  </mergeCells>
  <phoneticPr fontId="2" type="noConversion"/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72" orientation="landscape" horizontalDpi="180" verticalDpi="180" r:id="rId1"/>
  <headerFooter alignWithMargins="0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>
    <pageSetUpPr fitToPage="1"/>
  </sheetPr>
  <dimension ref="A1:IV69"/>
  <sheetViews>
    <sheetView workbookViewId="0">
      <selection activeCell="B3" sqref="B3:K3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193" t="s">
        <v>301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</row>
    <row r="2" spans="1:16" ht="19.5">
      <c r="A2" s="193" t="s">
        <v>302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</row>
    <row r="3" spans="1:16" ht="19.5">
      <c r="A3" s="2"/>
      <c r="B3" s="200" t="s">
        <v>299</v>
      </c>
      <c r="C3" s="200"/>
      <c r="D3" s="200"/>
      <c r="E3" s="200"/>
      <c r="F3" s="200"/>
      <c r="G3" s="200"/>
      <c r="H3" s="200"/>
      <c r="I3" s="200"/>
      <c r="J3" s="200"/>
      <c r="K3" s="200"/>
      <c r="L3" s="3"/>
      <c r="M3" s="235"/>
      <c r="N3" s="221"/>
      <c r="O3" s="201" t="s">
        <v>303</v>
      </c>
      <c r="P3" s="221"/>
    </row>
    <row r="4" spans="1:16">
      <c r="B4" s="203" t="s">
        <v>300</v>
      </c>
      <c r="C4" s="203"/>
      <c r="D4" s="203"/>
      <c r="E4" s="203"/>
      <c r="F4" s="203"/>
      <c r="G4" s="203"/>
      <c r="H4" s="203"/>
      <c r="I4" s="203"/>
      <c r="J4" s="203"/>
      <c r="K4" s="203"/>
      <c r="L4" s="4"/>
      <c r="M4" s="204"/>
      <c r="N4" s="222"/>
      <c r="O4" s="204" t="s">
        <v>304</v>
      </c>
      <c r="P4" s="222"/>
    </row>
    <row r="5" spans="1:16">
      <c r="A5" s="206" t="s">
        <v>0</v>
      </c>
      <c r="B5" s="223" t="s">
        <v>305</v>
      </c>
      <c r="C5" s="223"/>
      <c r="D5" s="223"/>
      <c r="E5" s="223" t="s">
        <v>306</v>
      </c>
      <c r="F5" s="223"/>
      <c r="G5" s="223" t="s">
        <v>307</v>
      </c>
      <c r="H5" s="223"/>
      <c r="I5" s="223" t="s">
        <v>308</v>
      </c>
      <c r="J5" s="223"/>
      <c r="K5" s="223" t="s">
        <v>309</v>
      </c>
      <c r="L5" s="223"/>
      <c r="M5" s="223" t="s">
        <v>310</v>
      </c>
      <c r="N5" s="223"/>
      <c r="O5" s="223" t="s">
        <v>311</v>
      </c>
      <c r="P5" s="223"/>
    </row>
    <row r="6" spans="1:16" ht="17.25" customHeight="1">
      <c r="A6" s="207"/>
      <c r="B6" s="5" t="s">
        <v>312</v>
      </c>
      <c r="C6" s="5" t="s">
        <v>313</v>
      </c>
      <c r="D6" s="6" t="s">
        <v>314</v>
      </c>
      <c r="E6" s="5" t="s">
        <v>312</v>
      </c>
      <c r="F6" s="5" t="s">
        <v>313</v>
      </c>
      <c r="G6" s="5" t="s">
        <v>312</v>
      </c>
      <c r="H6" s="5" t="s">
        <v>313</v>
      </c>
      <c r="I6" s="5" t="s">
        <v>312</v>
      </c>
      <c r="J6" s="5" t="s">
        <v>313</v>
      </c>
      <c r="K6" s="5" t="s">
        <v>312</v>
      </c>
      <c r="L6" s="5" t="s">
        <v>313</v>
      </c>
      <c r="M6" s="5" t="s">
        <v>312</v>
      </c>
      <c r="N6" s="5" t="s">
        <v>313</v>
      </c>
      <c r="O6" s="5" t="s">
        <v>312</v>
      </c>
      <c r="P6" s="5" t="s">
        <v>313</v>
      </c>
    </row>
    <row r="7" spans="1:16" ht="17.25" customHeight="1">
      <c r="A7" s="7" t="s">
        <v>315</v>
      </c>
      <c r="B7" s="8" t="s">
        <v>316</v>
      </c>
      <c r="C7" s="9" t="s">
        <v>317</v>
      </c>
      <c r="D7" s="9" t="s">
        <v>318</v>
      </c>
      <c r="E7" s="8" t="s">
        <v>316</v>
      </c>
      <c r="F7" s="9" t="s">
        <v>317</v>
      </c>
      <c r="G7" s="8" t="s">
        <v>316</v>
      </c>
      <c r="H7" s="9" t="s">
        <v>317</v>
      </c>
      <c r="I7" s="8" t="s">
        <v>316</v>
      </c>
      <c r="J7" s="9" t="s">
        <v>317</v>
      </c>
      <c r="K7" s="8" t="s">
        <v>316</v>
      </c>
      <c r="L7" s="9" t="s">
        <v>317</v>
      </c>
      <c r="M7" s="8" t="s">
        <v>316</v>
      </c>
      <c r="N7" s="9" t="s">
        <v>317</v>
      </c>
      <c r="O7" s="8" t="s">
        <v>316</v>
      </c>
      <c r="P7" s="9" t="s">
        <v>317</v>
      </c>
    </row>
    <row r="8" spans="1:16" ht="17.25" customHeight="1">
      <c r="A8" s="10" t="s">
        <v>319</v>
      </c>
      <c r="B8" s="217">
        <f>B9+C9</f>
        <v>21854</v>
      </c>
      <c r="C8" s="217"/>
      <c r="D8" s="218">
        <f>B8/$B$8</f>
        <v>1</v>
      </c>
      <c r="E8" s="220">
        <f>IF(E9+F9=0,"-",E9+F9)</f>
        <v>10583</v>
      </c>
      <c r="F8" s="220"/>
      <c r="G8" s="220">
        <f>IF(G9+H9=0,"-",G9+H9)</f>
        <v>4805</v>
      </c>
      <c r="H8" s="220"/>
      <c r="I8" s="220">
        <f>IF(I9+J9=0,"-",I9+J9)</f>
        <v>3882</v>
      </c>
      <c r="J8" s="220"/>
      <c r="K8" s="220">
        <f>IF(K9+L9=0,"-",K9+L9)</f>
        <v>1435</v>
      </c>
      <c r="L8" s="220"/>
      <c r="M8" s="220">
        <f>IF(M9+N9=0,"-",M9+N9)</f>
        <v>302</v>
      </c>
      <c r="N8" s="220"/>
      <c r="O8" s="220">
        <f>IF(O9+P9=0,"-",O9+P9)</f>
        <v>847</v>
      </c>
      <c r="P8" s="220"/>
    </row>
    <row r="9" spans="1:16" ht="17.25" customHeight="1">
      <c r="A9" s="12" t="s">
        <v>320</v>
      </c>
      <c r="B9" s="11">
        <v>13743</v>
      </c>
      <c r="C9" s="11">
        <v>8111</v>
      </c>
      <c r="D9" s="219"/>
      <c r="E9" s="11">
        <v>6927</v>
      </c>
      <c r="F9" s="11">
        <v>3656</v>
      </c>
      <c r="G9" s="11">
        <v>2914</v>
      </c>
      <c r="H9" s="11">
        <v>1891</v>
      </c>
      <c r="I9" s="11">
        <v>2466</v>
      </c>
      <c r="J9" s="11">
        <v>1416</v>
      </c>
      <c r="K9" s="11">
        <v>792</v>
      </c>
      <c r="L9" s="11">
        <v>643</v>
      </c>
      <c r="M9" s="11">
        <v>142</v>
      </c>
      <c r="N9" s="11">
        <v>160</v>
      </c>
      <c r="O9" s="11">
        <v>502</v>
      </c>
      <c r="P9" s="11">
        <v>345</v>
      </c>
    </row>
    <row r="10" spans="1:16" ht="17.25" customHeight="1">
      <c r="A10" s="10" t="s">
        <v>20</v>
      </c>
      <c r="B10" s="217">
        <f>B11+C11</f>
        <v>4</v>
      </c>
      <c r="C10" s="217"/>
      <c r="D10" s="218">
        <f>B10/$B$8</f>
        <v>1.8303285439736432E-4</v>
      </c>
      <c r="E10" s="220" t="str">
        <f>IF(E11+F11=0,"-",E11+F11)</f>
        <v>-</v>
      </c>
      <c r="F10" s="220"/>
      <c r="G10" s="220" t="str">
        <f>IF(G11+H11=0,"-",G11+H11)</f>
        <v>-</v>
      </c>
      <c r="H10" s="220"/>
      <c r="I10" s="220">
        <f>IF(I11+J11=0,"-",I11+J11)</f>
        <v>4</v>
      </c>
      <c r="J10" s="220"/>
      <c r="K10" s="220" t="str">
        <f>IF(K11+L11=0,"-",K11+L11)</f>
        <v>-</v>
      </c>
      <c r="L10" s="220"/>
      <c r="M10" s="220" t="str">
        <f>IF(M11+N11=0,"-",M11+N11)</f>
        <v>-</v>
      </c>
      <c r="N10" s="220"/>
      <c r="O10" s="220" t="str">
        <f>IF(O11+P11=0,"-",O11+P11)</f>
        <v>-</v>
      </c>
      <c r="P10" s="220"/>
    </row>
    <row r="11" spans="1:16" ht="17.25" customHeight="1">
      <c r="A11" s="13" t="s">
        <v>21</v>
      </c>
      <c r="B11" s="11">
        <v>2</v>
      </c>
      <c r="C11" s="11">
        <v>2</v>
      </c>
      <c r="D11" s="219"/>
      <c r="E11" s="11">
        <v>0</v>
      </c>
      <c r="F11" s="11">
        <v>0</v>
      </c>
      <c r="G11" s="11">
        <v>0</v>
      </c>
      <c r="H11" s="11">
        <v>0</v>
      </c>
      <c r="I11" s="11">
        <v>2</v>
      </c>
      <c r="J11" s="11">
        <v>2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</row>
    <row r="12" spans="1:16" ht="17.25" customHeight="1">
      <c r="A12" s="10" t="s">
        <v>22</v>
      </c>
      <c r="B12" s="217">
        <f>B13+C13</f>
        <v>67</v>
      </c>
      <c r="C12" s="217"/>
      <c r="D12" s="218">
        <f>B12/$B$8</f>
        <v>3.0658003111558524E-3</v>
      </c>
      <c r="E12" s="220" t="str">
        <f>IF(E13+F13=0,"-",E13+F13)</f>
        <v>-</v>
      </c>
      <c r="F12" s="220"/>
      <c r="G12" s="220" t="str">
        <f>IF(G13+H13=0,"-",G13+H13)</f>
        <v>-</v>
      </c>
      <c r="H12" s="220"/>
      <c r="I12" s="220" t="str">
        <f>IF(I13+J13=0,"-",I13+J13)</f>
        <v>-</v>
      </c>
      <c r="J12" s="220"/>
      <c r="K12" s="220">
        <f>IF(K13+L13=0,"-",K13+L13)</f>
        <v>67</v>
      </c>
      <c r="L12" s="220"/>
      <c r="M12" s="220" t="str">
        <f>IF(M13+N13=0,"-",M13+N13)</f>
        <v>-</v>
      </c>
      <c r="N12" s="220"/>
      <c r="O12" s="220" t="str">
        <f>IF(O13+P13=0,"-",O13+P13)</f>
        <v>-</v>
      </c>
      <c r="P12" s="220"/>
    </row>
    <row r="13" spans="1:16" ht="21.2" customHeight="1">
      <c r="A13" s="13" t="s">
        <v>23</v>
      </c>
      <c r="B13" s="11">
        <v>47</v>
      </c>
      <c r="C13" s="11">
        <v>20</v>
      </c>
      <c r="D13" s="219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47</v>
      </c>
      <c r="L13" s="11">
        <v>20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17">
        <f>B15+C15</f>
        <v>128</v>
      </c>
      <c r="C14" s="217"/>
      <c r="D14" s="218">
        <f>B14/$B$8</f>
        <v>5.8570513407156582E-3</v>
      </c>
      <c r="E14" s="220">
        <f>IF(E15+F15=0,"-",E15+F15)</f>
        <v>74</v>
      </c>
      <c r="F14" s="220"/>
      <c r="G14" s="220">
        <f>IF(G15+H15=0,"-",G15+H15)</f>
        <v>54</v>
      </c>
      <c r="H14" s="220"/>
      <c r="I14" s="220" t="str">
        <f>IF(I15+J15=0,"-",I15+J15)</f>
        <v>-</v>
      </c>
      <c r="J14" s="220"/>
      <c r="K14" s="220" t="str">
        <f>IF(K15+L15=0,"-",K15+L15)</f>
        <v>-</v>
      </c>
      <c r="L14" s="220"/>
      <c r="M14" s="220" t="str">
        <f>IF(M15+N15=0,"-",M15+N15)</f>
        <v>-</v>
      </c>
      <c r="N14" s="220"/>
      <c r="O14" s="220" t="str">
        <f>IF(O15+P15=0,"-",O15+P15)</f>
        <v>-</v>
      </c>
      <c r="P14" s="220"/>
    </row>
    <row r="15" spans="1:16" ht="17.25" customHeight="1">
      <c r="A15" s="13" t="s">
        <v>25</v>
      </c>
      <c r="B15" s="11">
        <v>22</v>
      </c>
      <c r="C15" s="11">
        <v>106</v>
      </c>
      <c r="D15" s="219"/>
      <c r="E15" s="11">
        <v>7</v>
      </c>
      <c r="F15" s="11">
        <v>67</v>
      </c>
      <c r="G15" s="11">
        <v>15</v>
      </c>
      <c r="H15" s="11">
        <v>39</v>
      </c>
      <c r="I15" s="11">
        <v>0</v>
      </c>
      <c r="J15" s="11">
        <v>0</v>
      </c>
      <c r="K15" s="11">
        <v>0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17">
        <f>B17+C17</f>
        <v>20</v>
      </c>
      <c r="C16" s="217"/>
      <c r="D16" s="218">
        <f>B16/$B$8</f>
        <v>9.1516427198682162E-4</v>
      </c>
      <c r="E16" s="220" t="str">
        <f>IF(E17+F17=0,"-",E17+F17)</f>
        <v>-</v>
      </c>
      <c r="F16" s="220"/>
      <c r="G16" s="220">
        <f>IF(G17+H17=0,"-",G17+H17)</f>
        <v>1</v>
      </c>
      <c r="H16" s="220"/>
      <c r="I16" s="220" t="str">
        <f>IF(I17+J17=0,"-",I17+J17)</f>
        <v>-</v>
      </c>
      <c r="J16" s="220"/>
      <c r="K16" s="220">
        <f>IF(K17+L17=0,"-",K17+L17)</f>
        <v>8</v>
      </c>
      <c r="L16" s="220"/>
      <c r="M16" s="220">
        <f>IF(M17+N17=0,"-",M17+N17)</f>
        <v>3</v>
      </c>
      <c r="N16" s="220"/>
      <c r="O16" s="220">
        <f>IF(O17+P17=0,"-",O17+P17)</f>
        <v>8</v>
      </c>
      <c r="P16" s="220"/>
    </row>
    <row r="17" spans="1:16" ht="17.25" customHeight="1">
      <c r="A17" s="14" t="s">
        <v>27</v>
      </c>
      <c r="B17" s="11">
        <v>6</v>
      </c>
      <c r="C17" s="11">
        <v>14</v>
      </c>
      <c r="D17" s="219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2</v>
      </c>
      <c r="L17" s="11">
        <v>6</v>
      </c>
      <c r="M17" s="11">
        <v>0</v>
      </c>
      <c r="N17" s="11">
        <v>3</v>
      </c>
      <c r="O17" s="11">
        <v>3</v>
      </c>
      <c r="P17" s="11">
        <v>5</v>
      </c>
    </row>
    <row r="18" spans="1:16" ht="17.25" customHeight="1">
      <c r="A18" s="10" t="s">
        <v>28</v>
      </c>
      <c r="B18" s="217">
        <f>B19+C19</f>
        <v>3</v>
      </c>
      <c r="C18" s="217"/>
      <c r="D18" s="218">
        <f>B18/$B$8</f>
        <v>1.3727464079802323E-4</v>
      </c>
      <c r="E18" s="220" t="str">
        <f>IF(E19+F19=0,"-",E19+F19)</f>
        <v>-</v>
      </c>
      <c r="F18" s="220"/>
      <c r="G18" s="220">
        <f>IF(G19+H19=0,"-",G19+H19)</f>
        <v>3</v>
      </c>
      <c r="H18" s="220"/>
      <c r="I18" s="220" t="str">
        <f>IF(I19+J19=0,"-",I19+J19)</f>
        <v>-</v>
      </c>
      <c r="J18" s="220"/>
      <c r="K18" s="220" t="str">
        <f>IF(K19+L19=0,"-",K19+L19)</f>
        <v>-</v>
      </c>
      <c r="L18" s="220"/>
      <c r="M18" s="220" t="str">
        <f>IF(M19+N19=0,"-",M19+N19)</f>
        <v>-</v>
      </c>
      <c r="N18" s="220"/>
      <c r="O18" s="220" t="str">
        <f>IF(O19+P19=0,"-",O19+P19)</f>
        <v>-</v>
      </c>
      <c r="P18" s="220"/>
    </row>
    <row r="19" spans="1:16" ht="17.25" customHeight="1">
      <c r="A19" s="13" t="s">
        <v>29</v>
      </c>
      <c r="B19" s="11">
        <v>1</v>
      </c>
      <c r="C19" s="11">
        <v>2</v>
      </c>
      <c r="D19" s="219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17">
        <f>B21+C21</f>
        <v>108</v>
      </c>
      <c r="C20" s="217"/>
      <c r="D20" s="218">
        <f>B20/$B$8</f>
        <v>4.9418870687288367E-3</v>
      </c>
      <c r="E20" s="220">
        <f>IF(E21+F21=0,"-",E21+F21)</f>
        <v>4</v>
      </c>
      <c r="F20" s="220"/>
      <c r="G20" s="220" t="str">
        <f>IF(G21+H21=0,"-",G21+H21)</f>
        <v>-</v>
      </c>
      <c r="H20" s="220"/>
      <c r="I20" s="220" t="str">
        <f>IF(I21+J21=0,"-",I21+J21)</f>
        <v>-</v>
      </c>
      <c r="J20" s="220"/>
      <c r="K20" s="220">
        <f>IF(K21+L21=0,"-",K21+L21)</f>
        <v>104</v>
      </c>
      <c r="L20" s="220"/>
      <c r="M20" s="220" t="str">
        <f>IF(M21+N21=0,"-",M21+N21)</f>
        <v>-</v>
      </c>
      <c r="N20" s="220"/>
      <c r="O20" s="220" t="str">
        <f>IF(O21+P21=0,"-",O21+P21)</f>
        <v>-</v>
      </c>
      <c r="P20" s="220"/>
    </row>
    <row r="21" spans="1:16" ht="17.25" customHeight="1">
      <c r="A21" s="13" t="s">
        <v>31</v>
      </c>
      <c r="B21" s="11">
        <v>50</v>
      </c>
      <c r="C21" s="11">
        <v>58</v>
      </c>
      <c r="D21" s="219"/>
      <c r="E21" s="11">
        <v>1</v>
      </c>
      <c r="F21" s="11">
        <v>3</v>
      </c>
      <c r="G21" s="11">
        <v>0</v>
      </c>
      <c r="H21" s="11">
        <v>0</v>
      </c>
      <c r="I21" s="11">
        <v>0</v>
      </c>
      <c r="J21" s="11">
        <v>0</v>
      </c>
      <c r="K21" s="11">
        <v>49</v>
      </c>
      <c r="L21" s="11">
        <v>55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17">
        <f>B23+C23</f>
        <v>137</v>
      </c>
      <c r="C22" s="217"/>
      <c r="D22" s="218">
        <f>B22/$B$8</f>
        <v>6.2688752631097286E-3</v>
      </c>
      <c r="E22" s="220">
        <f>IF(E23+F23=0,"-",E23+F23)</f>
        <v>12</v>
      </c>
      <c r="F22" s="220"/>
      <c r="G22" s="220" t="str">
        <f>IF(G23+H23=0,"-",G23+H23)</f>
        <v>-</v>
      </c>
      <c r="H22" s="220"/>
      <c r="I22" s="220" t="str">
        <f>IF(I23+J23=0,"-",I23+J23)</f>
        <v>-</v>
      </c>
      <c r="J22" s="220"/>
      <c r="K22" s="220">
        <f>IF(K23+L23=0,"-",K23+L23)</f>
        <v>125</v>
      </c>
      <c r="L22" s="220"/>
      <c r="M22" s="220" t="str">
        <f>IF(M23+N23=0,"-",M23+N23)</f>
        <v>-</v>
      </c>
      <c r="N22" s="220"/>
      <c r="O22" s="220" t="str">
        <f>IF(O23+P23=0,"-",O23+P23)</f>
        <v>-</v>
      </c>
      <c r="P22" s="220"/>
    </row>
    <row r="23" spans="1:16" ht="17.25" customHeight="1">
      <c r="A23" s="14" t="s">
        <v>33</v>
      </c>
      <c r="B23" s="11">
        <v>93</v>
      </c>
      <c r="C23" s="11">
        <v>44</v>
      </c>
      <c r="D23" s="219"/>
      <c r="E23" s="11">
        <v>7</v>
      </c>
      <c r="F23" s="11">
        <v>5</v>
      </c>
      <c r="G23" s="11">
        <v>0</v>
      </c>
      <c r="H23" s="11">
        <v>0</v>
      </c>
      <c r="I23" s="11">
        <v>0</v>
      </c>
      <c r="J23" s="11">
        <v>0</v>
      </c>
      <c r="K23" s="11">
        <v>86</v>
      </c>
      <c r="L23" s="11">
        <v>39</v>
      </c>
      <c r="M23" s="11">
        <v>0</v>
      </c>
      <c r="N23" s="11">
        <v>0</v>
      </c>
      <c r="O23" s="11">
        <v>0</v>
      </c>
      <c r="P23" s="11">
        <v>0</v>
      </c>
    </row>
    <row r="24" spans="1:16" ht="17.25" customHeight="1">
      <c r="A24" s="16" t="s">
        <v>34</v>
      </c>
      <c r="B24" s="217">
        <f>B25+C25</f>
        <v>236</v>
      </c>
      <c r="C24" s="217"/>
      <c r="D24" s="218">
        <f>B24/$B$8</f>
        <v>1.0798938409444495E-2</v>
      </c>
      <c r="E24" s="220">
        <f>IF(E25+F25=0,"-",E25+F25)</f>
        <v>134</v>
      </c>
      <c r="F24" s="220"/>
      <c r="G24" s="220">
        <f>IF(G25+H25=0,"-",G25+H25)</f>
        <v>46</v>
      </c>
      <c r="H24" s="220"/>
      <c r="I24" s="220" t="str">
        <f>IF(I25+J25=0,"-",I25+J25)</f>
        <v>-</v>
      </c>
      <c r="J24" s="220"/>
      <c r="K24" s="220">
        <f>IF(K25+L25=0,"-",K25+L25)</f>
        <v>45</v>
      </c>
      <c r="L24" s="220"/>
      <c r="M24" s="220" t="str">
        <f>IF(M25+N25=0,"-",M25+N25)</f>
        <v>-</v>
      </c>
      <c r="N24" s="220"/>
      <c r="O24" s="220">
        <f>IF(O25+P25=0,"-",O25+P25)</f>
        <v>11</v>
      </c>
      <c r="P24" s="220"/>
    </row>
    <row r="25" spans="1:16" ht="17.25" customHeight="1">
      <c r="A25" s="13" t="s">
        <v>35</v>
      </c>
      <c r="B25" s="11">
        <v>179</v>
      </c>
      <c r="C25" s="11">
        <v>57</v>
      </c>
      <c r="D25" s="219"/>
      <c r="E25" s="11">
        <v>112</v>
      </c>
      <c r="F25" s="11">
        <v>22</v>
      </c>
      <c r="G25" s="11">
        <v>26</v>
      </c>
      <c r="H25" s="11">
        <v>20</v>
      </c>
      <c r="I25" s="11">
        <v>0</v>
      </c>
      <c r="J25" s="11">
        <v>0</v>
      </c>
      <c r="K25" s="11">
        <v>34</v>
      </c>
      <c r="L25" s="11">
        <v>11</v>
      </c>
      <c r="M25" s="11">
        <v>0</v>
      </c>
      <c r="N25" s="11">
        <v>0</v>
      </c>
      <c r="O25" s="11">
        <v>7</v>
      </c>
      <c r="P25" s="11">
        <v>4</v>
      </c>
    </row>
    <row r="26" spans="1:16" ht="17.25" customHeight="1">
      <c r="A26" s="15" t="s">
        <v>36</v>
      </c>
      <c r="B26" s="217">
        <f>B27+C27</f>
        <v>0</v>
      </c>
      <c r="C26" s="217"/>
      <c r="D26" s="218">
        <f>B26/$B$8</f>
        <v>0</v>
      </c>
      <c r="E26" s="220" t="str">
        <f>IF(E27+F27=0,"-",E27+F27)</f>
        <v>-</v>
      </c>
      <c r="F26" s="220"/>
      <c r="G26" s="220" t="str">
        <f>IF(G27+H27=0,"-",G27+H27)</f>
        <v>-</v>
      </c>
      <c r="H26" s="220"/>
      <c r="I26" s="220" t="str">
        <f>IF(I27+J27=0,"-",I27+J27)</f>
        <v>-</v>
      </c>
      <c r="J26" s="220"/>
      <c r="K26" s="220" t="str">
        <f>IF(K27+L27=0,"-",K27+L27)</f>
        <v>-</v>
      </c>
      <c r="L26" s="220"/>
      <c r="M26" s="220" t="str">
        <f>IF(M27+N27=0,"-",M27+N27)</f>
        <v>-</v>
      </c>
      <c r="N26" s="220"/>
      <c r="O26" s="220" t="str">
        <f>IF(O27+P27=0,"-",O27+P27)</f>
        <v>-</v>
      </c>
      <c r="P26" s="220"/>
    </row>
    <row r="27" spans="1:16" ht="21.2" customHeight="1">
      <c r="A27" s="14" t="s">
        <v>37</v>
      </c>
      <c r="B27" s="11">
        <v>0</v>
      </c>
      <c r="C27" s="11">
        <v>0</v>
      </c>
      <c r="D27" s="219"/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17">
        <f>B29+C29</f>
        <v>2</v>
      </c>
      <c r="C28" s="217"/>
      <c r="D28" s="218">
        <f>B28/$B$8</f>
        <v>9.151642719868216E-5</v>
      </c>
      <c r="E28" s="220" t="str">
        <f>IF(E29+F29=0,"-",E29+F29)</f>
        <v>-</v>
      </c>
      <c r="F28" s="220"/>
      <c r="G28" s="220" t="str">
        <f>IF(G29+H29=0,"-",G29+H29)</f>
        <v>-</v>
      </c>
      <c r="H28" s="220"/>
      <c r="I28" s="220" t="str">
        <f>IF(I29+J29=0,"-",I29+J29)</f>
        <v>-</v>
      </c>
      <c r="J28" s="220"/>
      <c r="K28" s="220">
        <f>IF(K29+L29=0,"-",K29+L29)</f>
        <v>2</v>
      </c>
      <c r="L28" s="220"/>
      <c r="M28" s="220" t="str">
        <f>IF(M29+N29=0,"-",M29+N29)</f>
        <v>-</v>
      </c>
      <c r="N28" s="220"/>
      <c r="O28" s="220" t="str">
        <f>IF(O29+P29=0,"-",O29+P29)</f>
        <v>-</v>
      </c>
      <c r="P28" s="220"/>
    </row>
    <row r="29" spans="1:16" ht="17.25" customHeight="1">
      <c r="A29" s="13" t="s">
        <v>39</v>
      </c>
      <c r="B29" s="11">
        <v>0</v>
      </c>
      <c r="C29" s="11">
        <v>2</v>
      </c>
      <c r="D29" s="219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17">
        <f>B31+C31</f>
        <v>481</v>
      </c>
      <c r="C30" s="217"/>
      <c r="D30" s="218">
        <f>B30/$B$8</f>
        <v>2.2009700741283059E-2</v>
      </c>
      <c r="E30" s="220">
        <f>IF(E31+F31=0,"-",E31+F31)</f>
        <v>60</v>
      </c>
      <c r="F30" s="220"/>
      <c r="G30" s="220">
        <f>IF(G31+H31=0,"-",G31+H31)</f>
        <v>76</v>
      </c>
      <c r="H30" s="220"/>
      <c r="I30" s="220" t="str">
        <f>IF(I31+J31=0,"-",I31+J31)</f>
        <v>-</v>
      </c>
      <c r="J30" s="220"/>
      <c r="K30" s="220">
        <f>IF(K31+L31=0,"-",K31+L31)</f>
        <v>178</v>
      </c>
      <c r="L30" s="220"/>
      <c r="M30" s="220">
        <f>IF(M31+N31=0,"-",M31+N31)</f>
        <v>167</v>
      </c>
      <c r="N30" s="220"/>
      <c r="O30" s="220" t="str">
        <f>IF(O31+P31=0,"-",O31+P31)</f>
        <v>-</v>
      </c>
      <c r="P30" s="220"/>
    </row>
    <row r="31" spans="1:16" ht="17.25" customHeight="1">
      <c r="A31" s="14" t="s">
        <v>41</v>
      </c>
      <c r="B31" s="11">
        <v>257</v>
      </c>
      <c r="C31" s="11">
        <v>224</v>
      </c>
      <c r="D31" s="219"/>
      <c r="E31" s="11">
        <v>25</v>
      </c>
      <c r="F31" s="11">
        <v>35</v>
      </c>
      <c r="G31" s="11">
        <v>41</v>
      </c>
      <c r="H31" s="11">
        <v>35</v>
      </c>
      <c r="I31" s="11">
        <v>0</v>
      </c>
      <c r="J31" s="11">
        <v>0</v>
      </c>
      <c r="K31" s="11">
        <v>107</v>
      </c>
      <c r="L31" s="11">
        <v>71</v>
      </c>
      <c r="M31" s="11">
        <v>84</v>
      </c>
      <c r="N31" s="11">
        <v>83</v>
      </c>
      <c r="O31" s="11">
        <v>0</v>
      </c>
      <c r="P31" s="11">
        <v>0</v>
      </c>
    </row>
    <row r="32" spans="1:16" ht="17.25" customHeight="1">
      <c r="A32" s="10" t="s">
        <v>42</v>
      </c>
      <c r="B32" s="217">
        <f>B33+C33</f>
        <v>120</v>
      </c>
      <c r="C32" s="217"/>
      <c r="D32" s="218">
        <f>B32/$B$8</f>
        <v>5.49098563192093E-3</v>
      </c>
      <c r="E32" s="220">
        <f>IF(E33+F33=0,"-",E33+F33)</f>
        <v>10</v>
      </c>
      <c r="F32" s="220"/>
      <c r="G32" s="220" t="str">
        <f>IF(G33+H33=0,"-",G33+H33)</f>
        <v>-</v>
      </c>
      <c r="H32" s="220"/>
      <c r="I32" s="220" t="str">
        <f>IF(I33+J33=0,"-",I33+J33)</f>
        <v>-</v>
      </c>
      <c r="J32" s="220"/>
      <c r="K32" s="220">
        <f>IF(K33+L33=0,"-",K33+L33)</f>
        <v>110</v>
      </c>
      <c r="L32" s="220"/>
      <c r="M32" s="220" t="str">
        <f>IF(M33+N33=0,"-",M33+N33)</f>
        <v>-</v>
      </c>
      <c r="N32" s="220"/>
      <c r="O32" s="220" t="str">
        <f>IF(O33+P33=0,"-",O33+P33)</f>
        <v>-</v>
      </c>
      <c r="P32" s="220"/>
    </row>
    <row r="33" spans="1:16" ht="17.25" customHeight="1">
      <c r="A33" s="13" t="s">
        <v>43</v>
      </c>
      <c r="B33" s="11">
        <v>75</v>
      </c>
      <c r="C33" s="11">
        <v>45</v>
      </c>
      <c r="D33" s="219"/>
      <c r="E33" s="11">
        <v>5</v>
      </c>
      <c r="F33" s="11">
        <v>5</v>
      </c>
      <c r="G33" s="11">
        <v>0</v>
      </c>
      <c r="H33" s="11">
        <v>0</v>
      </c>
      <c r="I33" s="11">
        <v>0</v>
      </c>
      <c r="J33" s="11">
        <v>0</v>
      </c>
      <c r="K33" s="11">
        <v>70</v>
      </c>
      <c r="L33" s="11">
        <v>40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17">
        <f>B35+C35</f>
        <v>23</v>
      </c>
      <c r="C34" s="217"/>
      <c r="D34" s="218">
        <f>B34/$B$8</f>
        <v>1.0524389127848448E-3</v>
      </c>
      <c r="E34" s="220" t="str">
        <f>IF(E35+F35=0,"-",E35+F35)</f>
        <v>-</v>
      </c>
      <c r="F34" s="220"/>
      <c r="G34" s="220" t="str">
        <f>IF(G35+H35=0,"-",G35+H35)</f>
        <v>-</v>
      </c>
      <c r="H34" s="220"/>
      <c r="I34" s="220" t="str">
        <f>IF(I35+J35=0,"-",I35+J35)</f>
        <v>-</v>
      </c>
      <c r="J34" s="220"/>
      <c r="K34" s="220" t="str">
        <f>IF(K35+L35=0,"-",K35+L35)</f>
        <v>-</v>
      </c>
      <c r="L34" s="220"/>
      <c r="M34" s="220">
        <f>IF(M35+N35=0,"-",M35+N35)</f>
        <v>13</v>
      </c>
      <c r="N34" s="220"/>
      <c r="O34" s="220">
        <f>IF(O35+P35=0,"-",O35+P35)</f>
        <v>10</v>
      </c>
      <c r="P34" s="220"/>
    </row>
    <row r="35" spans="1:16" ht="17.25" customHeight="1">
      <c r="A35" s="14" t="s">
        <v>45</v>
      </c>
      <c r="B35" s="11">
        <v>7</v>
      </c>
      <c r="C35" s="11">
        <v>16</v>
      </c>
      <c r="D35" s="219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2</v>
      </c>
      <c r="N35" s="11">
        <v>11</v>
      </c>
      <c r="O35" s="11">
        <v>5</v>
      </c>
      <c r="P35" s="11">
        <v>5</v>
      </c>
    </row>
    <row r="36" spans="1:16" ht="17.25" customHeight="1">
      <c r="A36" s="10" t="s">
        <v>46</v>
      </c>
      <c r="B36" s="217">
        <f>B37+C37</f>
        <v>571</v>
      </c>
      <c r="C36" s="217"/>
      <c r="D36" s="218">
        <f>B36/$B$8</f>
        <v>2.6127939965223758E-2</v>
      </c>
      <c r="E36" s="220">
        <f>IF(E37+F37=0,"-",E37+F37)</f>
        <v>65</v>
      </c>
      <c r="F36" s="220"/>
      <c r="G36" s="220">
        <f>IF(G37+H37=0,"-",G37+H37)</f>
        <v>38</v>
      </c>
      <c r="H36" s="220"/>
      <c r="I36" s="220">
        <f>IF(I37+J37=0,"-",I37+J37)</f>
        <v>219</v>
      </c>
      <c r="J36" s="220"/>
      <c r="K36" s="220">
        <f>IF(K37+L37=0,"-",K37+L37)</f>
        <v>189</v>
      </c>
      <c r="L36" s="220"/>
      <c r="M36" s="220">
        <f>IF(M37+N37=0,"-",M37+N37)</f>
        <v>59</v>
      </c>
      <c r="N36" s="220"/>
      <c r="O36" s="220">
        <f>IF(O37+P37=0,"-",O37+P37)</f>
        <v>1</v>
      </c>
      <c r="P36" s="220"/>
    </row>
    <row r="37" spans="1:16" ht="17.25" customHeight="1">
      <c r="A37" s="13" t="s">
        <v>47</v>
      </c>
      <c r="B37" s="11">
        <v>290</v>
      </c>
      <c r="C37" s="11">
        <v>281</v>
      </c>
      <c r="D37" s="219"/>
      <c r="E37" s="11">
        <v>34</v>
      </c>
      <c r="F37" s="11">
        <v>31</v>
      </c>
      <c r="G37" s="11">
        <v>22</v>
      </c>
      <c r="H37" s="11">
        <v>16</v>
      </c>
      <c r="I37" s="11">
        <v>116</v>
      </c>
      <c r="J37" s="11">
        <v>103</v>
      </c>
      <c r="K37" s="11">
        <v>99</v>
      </c>
      <c r="L37" s="11">
        <v>90</v>
      </c>
      <c r="M37" s="11">
        <v>19</v>
      </c>
      <c r="N37" s="11">
        <v>40</v>
      </c>
      <c r="O37" s="11">
        <v>0</v>
      </c>
      <c r="P37" s="11">
        <v>1</v>
      </c>
    </row>
    <row r="38" spans="1:16" ht="17.25" customHeight="1">
      <c r="A38" s="15" t="s">
        <v>48</v>
      </c>
      <c r="B38" s="217">
        <f>B39+C39</f>
        <v>16370</v>
      </c>
      <c r="C38" s="217"/>
      <c r="D38" s="218">
        <f>B38/$B$8</f>
        <v>0.74906195662121355</v>
      </c>
      <c r="E38" s="220">
        <f>IF(E39+F39=0,"-",E39+F39)</f>
        <v>9120</v>
      </c>
      <c r="F38" s="220"/>
      <c r="G38" s="220">
        <f>IF(G39+H39=0,"-",G39+H39)</f>
        <v>3879</v>
      </c>
      <c r="H38" s="220"/>
      <c r="I38" s="220">
        <f>IF(I39+J39=0,"-",I39+J39)</f>
        <v>2714</v>
      </c>
      <c r="J38" s="220"/>
      <c r="K38" s="220">
        <f>IF(K39+L39=0,"-",K39+L39)</f>
        <v>116</v>
      </c>
      <c r="L38" s="220"/>
      <c r="M38" s="220" t="str">
        <f>IF(M39+N39=0,"-",M39+N39)</f>
        <v>-</v>
      </c>
      <c r="N38" s="220"/>
      <c r="O38" s="220">
        <f>IF(O39+P39=0,"-",O39+P39)</f>
        <v>541</v>
      </c>
      <c r="P38" s="220"/>
    </row>
    <row r="39" spans="1:16" ht="17.25" customHeight="1">
      <c r="A39" s="14" t="s">
        <v>49</v>
      </c>
      <c r="B39" s="11">
        <v>10684</v>
      </c>
      <c r="C39" s="11">
        <v>5686</v>
      </c>
      <c r="D39" s="219"/>
      <c r="E39" s="11">
        <v>6092</v>
      </c>
      <c r="F39" s="11">
        <v>3028</v>
      </c>
      <c r="G39" s="11">
        <v>2430</v>
      </c>
      <c r="H39" s="11">
        <v>1449</v>
      </c>
      <c r="I39" s="11">
        <v>1779</v>
      </c>
      <c r="J39" s="11">
        <v>935</v>
      </c>
      <c r="K39" s="11">
        <v>65</v>
      </c>
      <c r="L39" s="11">
        <v>51</v>
      </c>
      <c r="M39" s="11">
        <v>0</v>
      </c>
      <c r="N39" s="11">
        <v>0</v>
      </c>
      <c r="O39" s="11">
        <v>318</v>
      </c>
      <c r="P39" s="11">
        <v>223</v>
      </c>
    </row>
    <row r="40" spans="1:16" ht="17.25" customHeight="1">
      <c r="A40" s="10" t="s">
        <v>50</v>
      </c>
      <c r="B40" s="217">
        <f>B41+C41</f>
        <v>1579</v>
      </c>
      <c r="C40" s="217"/>
      <c r="D40" s="218">
        <f>B40/$B$8</f>
        <v>7.2252219273359564E-2</v>
      </c>
      <c r="E40" s="220">
        <f>IF(E41+F41=0,"-",E41+F41)</f>
        <v>256</v>
      </c>
      <c r="F40" s="220"/>
      <c r="G40" s="220">
        <f>IF(G41+H41=0,"-",G41+H41)</f>
        <v>517</v>
      </c>
      <c r="H40" s="220"/>
      <c r="I40" s="220">
        <f>IF(I41+J41=0,"-",I41+J41)</f>
        <v>647</v>
      </c>
      <c r="J40" s="220"/>
      <c r="K40" s="220">
        <f>IF(K41+L41=0,"-",K41+L41)</f>
        <v>48</v>
      </c>
      <c r="L40" s="220"/>
      <c r="M40" s="220" t="str">
        <f>IF(M41+N41=0,"-",M41+N41)</f>
        <v>-</v>
      </c>
      <c r="N40" s="220"/>
      <c r="O40" s="220">
        <f>IF(O41+P41=0,"-",O41+P41)</f>
        <v>111</v>
      </c>
      <c r="P40" s="220"/>
    </row>
    <row r="41" spans="1:16" ht="17.25" customHeight="1">
      <c r="A41" s="13" t="s">
        <v>51</v>
      </c>
      <c r="B41" s="11">
        <v>971</v>
      </c>
      <c r="C41" s="11">
        <v>608</v>
      </c>
      <c r="D41" s="219"/>
      <c r="E41" s="11">
        <v>146</v>
      </c>
      <c r="F41" s="11">
        <v>110</v>
      </c>
      <c r="G41" s="11">
        <v>293</v>
      </c>
      <c r="H41" s="11">
        <v>224</v>
      </c>
      <c r="I41" s="11">
        <v>431</v>
      </c>
      <c r="J41" s="11">
        <v>216</v>
      </c>
      <c r="K41" s="11">
        <v>31</v>
      </c>
      <c r="L41" s="11">
        <v>17</v>
      </c>
      <c r="M41" s="11">
        <v>0</v>
      </c>
      <c r="N41" s="11">
        <v>0</v>
      </c>
      <c r="O41" s="11">
        <v>70</v>
      </c>
      <c r="P41" s="11">
        <v>41</v>
      </c>
    </row>
    <row r="42" spans="1:16" ht="17.25" customHeight="1">
      <c r="A42" s="15" t="s">
        <v>52</v>
      </c>
      <c r="B42" s="217">
        <f>B43+C43</f>
        <v>352</v>
      </c>
      <c r="C42" s="217"/>
      <c r="D42" s="218">
        <f>B42/$B$8</f>
        <v>1.6106891186968061E-2</v>
      </c>
      <c r="E42" s="220">
        <f>IF(E43+F43=0,"-",E43+F43)</f>
        <v>224</v>
      </c>
      <c r="F42" s="220"/>
      <c r="G42" s="220">
        <f>IF(G43+H43=0,"-",G43+H43)</f>
        <v>50</v>
      </c>
      <c r="H42" s="220"/>
      <c r="I42" s="220">
        <f>IF(I43+J43=0,"-",I43+J43)</f>
        <v>44</v>
      </c>
      <c r="J42" s="220"/>
      <c r="K42" s="220" t="str">
        <f>IF(K43+L43=0,"-",K43+L43)</f>
        <v>-</v>
      </c>
      <c r="L42" s="220"/>
      <c r="M42" s="220">
        <f>IF(M43+N43=0,"-",M43+N43)</f>
        <v>31</v>
      </c>
      <c r="N42" s="220"/>
      <c r="O42" s="220">
        <f>IF(O43+P43=0,"-",O43+P43)</f>
        <v>3</v>
      </c>
      <c r="P42" s="220"/>
    </row>
    <row r="43" spans="1:16" ht="17.25" customHeight="1">
      <c r="A43" s="14" t="s">
        <v>53</v>
      </c>
      <c r="B43" s="11">
        <v>178</v>
      </c>
      <c r="C43" s="11">
        <v>174</v>
      </c>
      <c r="D43" s="219"/>
      <c r="E43" s="11">
        <v>118</v>
      </c>
      <c r="F43" s="11">
        <v>106</v>
      </c>
      <c r="G43" s="11">
        <v>20</v>
      </c>
      <c r="H43" s="11">
        <v>30</v>
      </c>
      <c r="I43" s="11">
        <v>23</v>
      </c>
      <c r="J43" s="11">
        <v>21</v>
      </c>
      <c r="K43" s="11">
        <v>0</v>
      </c>
      <c r="L43" s="11">
        <v>0</v>
      </c>
      <c r="M43" s="11">
        <v>17</v>
      </c>
      <c r="N43" s="11">
        <v>14</v>
      </c>
      <c r="O43" s="11">
        <v>0</v>
      </c>
      <c r="P43" s="11">
        <v>3</v>
      </c>
    </row>
    <row r="44" spans="1:16" ht="17.25" customHeight="1">
      <c r="A44" s="10" t="s">
        <v>54</v>
      </c>
      <c r="B44" s="217">
        <f>B45+C45</f>
        <v>201</v>
      </c>
      <c r="C44" s="217"/>
      <c r="D44" s="218">
        <f>B44/$B$8</f>
        <v>9.1974009334675581E-3</v>
      </c>
      <c r="E44" s="220">
        <f>IF(E45+F45=0,"-",E45+F45)</f>
        <v>84</v>
      </c>
      <c r="F44" s="220"/>
      <c r="G44" s="220">
        <f>IF(G45+H45=0,"-",G45+H45)</f>
        <v>17</v>
      </c>
      <c r="H44" s="220"/>
      <c r="I44" s="220">
        <f>IF(I45+J45=0,"-",I45+J45)</f>
        <v>65</v>
      </c>
      <c r="J44" s="220"/>
      <c r="K44" s="220">
        <f>IF(K45+L45=0,"-",K45+L45)</f>
        <v>30</v>
      </c>
      <c r="L44" s="220"/>
      <c r="M44" s="220" t="str">
        <f>IF(M45+N45=0,"-",M45+N45)</f>
        <v>-</v>
      </c>
      <c r="N44" s="220"/>
      <c r="O44" s="220">
        <f>IF(O45+P45=0,"-",O45+P45)</f>
        <v>5</v>
      </c>
      <c r="P44" s="220"/>
    </row>
    <row r="45" spans="1:16" ht="17.25" customHeight="1">
      <c r="A45" s="13" t="s">
        <v>55</v>
      </c>
      <c r="B45" s="11">
        <v>117</v>
      </c>
      <c r="C45" s="11">
        <v>84</v>
      </c>
      <c r="D45" s="219"/>
      <c r="E45" s="11">
        <v>50</v>
      </c>
      <c r="F45" s="11">
        <v>34</v>
      </c>
      <c r="G45" s="11">
        <v>13</v>
      </c>
      <c r="H45" s="11">
        <v>4</v>
      </c>
      <c r="I45" s="11">
        <v>34</v>
      </c>
      <c r="J45" s="11">
        <v>31</v>
      </c>
      <c r="K45" s="11">
        <v>17</v>
      </c>
      <c r="L45" s="11">
        <v>13</v>
      </c>
      <c r="M45" s="11">
        <v>0</v>
      </c>
      <c r="N45" s="11">
        <v>0</v>
      </c>
      <c r="O45" s="11">
        <v>3</v>
      </c>
      <c r="P45" s="11">
        <v>2</v>
      </c>
    </row>
    <row r="46" spans="1:16" ht="17.25" customHeight="1">
      <c r="A46" s="10" t="s">
        <v>58</v>
      </c>
      <c r="B46" s="217">
        <f>B47+C47</f>
        <v>0</v>
      </c>
      <c r="C46" s="217"/>
      <c r="D46" s="218">
        <f>B46/$B$8</f>
        <v>0</v>
      </c>
      <c r="E46" s="220" t="str">
        <f>IF(E47+F47=0,"-",E47+F47)</f>
        <v>-</v>
      </c>
      <c r="F46" s="220"/>
      <c r="G46" s="220" t="str">
        <f>IF(G47+H47=0,"-",G47+H47)</f>
        <v>-</v>
      </c>
      <c r="H46" s="220"/>
      <c r="I46" s="220" t="str">
        <f>IF(I47+J47=0,"-",I47+J47)</f>
        <v>-</v>
      </c>
      <c r="J46" s="220"/>
      <c r="K46" s="220" t="str">
        <f>IF(K47+L47=0,"-",K47+L47)</f>
        <v>-</v>
      </c>
      <c r="L46" s="220"/>
      <c r="M46" s="220" t="str">
        <f>IF(M47+N47=0,"-",M47+N47)</f>
        <v>-</v>
      </c>
      <c r="N46" s="220"/>
      <c r="O46" s="220" t="str">
        <f>IF(O47+P47=0,"-",O47+P47)</f>
        <v>-</v>
      </c>
      <c r="P46" s="220"/>
    </row>
    <row r="47" spans="1:16" ht="17.25" customHeight="1">
      <c r="A47" s="13" t="s">
        <v>59</v>
      </c>
      <c r="B47" s="11">
        <v>0</v>
      </c>
      <c r="C47" s="11">
        <v>0</v>
      </c>
      <c r="D47" s="219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17">
        <f>B49+C49</f>
        <v>68</v>
      </c>
      <c r="C48" s="217"/>
      <c r="D48" s="218">
        <f>B48/$B$8</f>
        <v>3.1115585247551937E-3</v>
      </c>
      <c r="E48" s="220" t="str">
        <f>IF(E49+F49=0,"-",E49+F49)</f>
        <v>-</v>
      </c>
      <c r="F48" s="220"/>
      <c r="G48" s="220">
        <f>IF(G49+H49=0,"-",G49+H49)</f>
        <v>20</v>
      </c>
      <c r="H48" s="220"/>
      <c r="I48" s="220" t="str">
        <f>IF(I49+J49=0,"-",I49+J49)</f>
        <v>-</v>
      </c>
      <c r="J48" s="220"/>
      <c r="K48" s="220">
        <f>IF(K49+L49=0,"-",K49+L49)</f>
        <v>28</v>
      </c>
      <c r="L48" s="220"/>
      <c r="M48" s="220">
        <f>IF(M49+N49=0,"-",M49+N49)</f>
        <v>13</v>
      </c>
      <c r="N48" s="220"/>
      <c r="O48" s="220">
        <f>IF(O49+P49=0,"-",O49+P49)</f>
        <v>7</v>
      </c>
      <c r="P48" s="220"/>
    </row>
    <row r="49" spans="1:16" ht="17.25" customHeight="1">
      <c r="A49" s="13" t="s">
        <v>61</v>
      </c>
      <c r="B49" s="11">
        <v>41</v>
      </c>
      <c r="C49" s="11">
        <v>27</v>
      </c>
      <c r="D49" s="219"/>
      <c r="E49" s="11">
        <v>0</v>
      </c>
      <c r="F49" s="11">
        <v>0</v>
      </c>
      <c r="G49" s="11">
        <v>9</v>
      </c>
      <c r="H49" s="11">
        <v>11</v>
      </c>
      <c r="I49" s="11">
        <v>0</v>
      </c>
      <c r="J49" s="11">
        <v>0</v>
      </c>
      <c r="K49" s="11">
        <v>21</v>
      </c>
      <c r="L49" s="11">
        <v>7</v>
      </c>
      <c r="M49" s="11">
        <v>8</v>
      </c>
      <c r="N49" s="11">
        <v>5</v>
      </c>
      <c r="O49" s="11">
        <v>3</v>
      </c>
      <c r="P49" s="11">
        <v>4</v>
      </c>
    </row>
    <row r="50" spans="1:16" ht="17.25" customHeight="1">
      <c r="A50" s="15" t="s">
        <v>62</v>
      </c>
      <c r="B50" s="217">
        <f>B51+C51</f>
        <v>292</v>
      </c>
      <c r="C50" s="217"/>
      <c r="D50" s="218">
        <f>B50/$B$8</f>
        <v>1.3361398371007596E-2</v>
      </c>
      <c r="E50" s="220">
        <f>IF(E51+F51=0,"-",E51+F51)</f>
        <v>222</v>
      </c>
      <c r="F50" s="220"/>
      <c r="G50" s="220" t="str">
        <f>IF(G51+H51=0,"-",G51+H51)</f>
        <v>-</v>
      </c>
      <c r="H50" s="220"/>
      <c r="I50" s="220">
        <f>IF(I51+J51=0,"-",I51+J51)</f>
        <v>70</v>
      </c>
      <c r="J50" s="220"/>
      <c r="K50" s="220" t="str">
        <f>IF(K51+L51=0,"-",K51+L51)</f>
        <v>-</v>
      </c>
      <c r="L50" s="220"/>
      <c r="M50" s="220" t="str">
        <f>IF(M51+N51=0,"-",M51+N51)</f>
        <v>-</v>
      </c>
      <c r="N50" s="220"/>
      <c r="O50" s="220" t="str">
        <f>IF(O51+P51=0,"-",O51+P51)</f>
        <v>-</v>
      </c>
      <c r="P50" s="220"/>
    </row>
    <row r="51" spans="1:16" ht="25.15" customHeight="1">
      <c r="A51" s="13" t="s">
        <v>63</v>
      </c>
      <c r="B51" s="11">
        <v>149</v>
      </c>
      <c r="C51" s="11">
        <v>143</v>
      </c>
      <c r="D51" s="219"/>
      <c r="E51" s="11">
        <v>128</v>
      </c>
      <c r="F51" s="11">
        <v>94</v>
      </c>
      <c r="G51" s="11">
        <v>0</v>
      </c>
      <c r="H51" s="11">
        <v>0</v>
      </c>
      <c r="I51" s="11">
        <v>21</v>
      </c>
      <c r="J51" s="11">
        <v>49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</row>
    <row r="52" spans="1:16" ht="17.25" customHeight="1">
      <c r="A52" s="15" t="s">
        <v>56</v>
      </c>
      <c r="B52" s="217">
        <f>B53+C53</f>
        <v>12</v>
      </c>
      <c r="C52" s="217"/>
      <c r="D52" s="218">
        <f>B52/$B$8</f>
        <v>5.4909856319209293E-4</v>
      </c>
      <c r="E52" s="220" t="str">
        <f>IF(E53+F53=0,"-",E53+F53)</f>
        <v>-</v>
      </c>
      <c r="F52" s="220"/>
      <c r="G52" s="220" t="str">
        <f>IF(G53+H53=0,"-",G53+H53)</f>
        <v>-</v>
      </c>
      <c r="H52" s="220"/>
      <c r="I52" s="220" t="str">
        <f>IF(I53+J53=0,"-",I53+J53)</f>
        <v>-</v>
      </c>
      <c r="J52" s="220"/>
      <c r="K52" s="220" t="str">
        <f>IF(K53+L53=0,"-",K53+L53)</f>
        <v>-</v>
      </c>
      <c r="L52" s="220"/>
      <c r="M52" s="220" t="str">
        <f>IF(M53+N53=0,"-",M53+N53)</f>
        <v>-</v>
      </c>
      <c r="N52" s="220"/>
      <c r="O52" s="220">
        <f>IF(O53+P53=0,"-",O53+P53)</f>
        <v>12</v>
      </c>
      <c r="P52" s="220"/>
    </row>
    <row r="53" spans="1:16" ht="17.25" customHeight="1">
      <c r="A53" s="14" t="s">
        <v>57</v>
      </c>
      <c r="B53" s="11">
        <v>8</v>
      </c>
      <c r="C53" s="11">
        <v>4</v>
      </c>
      <c r="D53" s="219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8</v>
      </c>
      <c r="P53" s="11">
        <v>4</v>
      </c>
    </row>
    <row r="54" spans="1:16" ht="16.149999999999999" customHeight="1">
      <c r="A54" s="15" t="s">
        <v>64</v>
      </c>
      <c r="B54" s="217">
        <f>B55+C55</f>
        <v>292</v>
      </c>
      <c r="C54" s="217"/>
      <c r="D54" s="218">
        <f>B54/$B$8</f>
        <v>1.3361398371007596E-2</v>
      </c>
      <c r="E54" s="220">
        <f>IF(E55+F55=0,"-",E55+F55)</f>
        <v>80</v>
      </c>
      <c r="F54" s="220"/>
      <c r="G54" s="220">
        <f>IF(G55+H55=0,"-",G55+H55)</f>
        <v>42</v>
      </c>
      <c r="H54" s="220"/>
      <c r="I54" s="220">
        <f>IF(I55+J55=0,"-",I55+J55)</f>
        <v>50</v>
      </c>
      <c r="J54" s="220"/>
      <c r="K54" s="220">
        <f>IF(K55+L55=0,"-",K55+L55)</f>
        <v>70</v>
      </c>
      <c r="L54" s="220"/>
      <c r="M54" s="220" t="str">
        <f>IF(M55+N55=0,"-",M55+N55)</f>
        <v>-</v>
      </c>
      <c r="N54" s="220"/>
      <c r="O54" s="220">
        <f>IF(O55+P55=0,"-",O55+P55)</f>
        <v>50</v>
      </c>
      <c r="P54" s="220"/>
    </row>
    <row r="55" spans="1:16" ht="16.149999999999999" customHeight="1">
      <c r="A55" s="14" t="s">
        <v>65</v>
      </c>
      <c r="B55" s="11">
        <v>184</v>
      </c>
      <c r="C55" s="11">
        <v>108</v>
      </c>
      <c r="D55" s="219"/>
      <c r="E55" s="11">
        <v>56</v>
      </c>
      <c r="F55" s="11">
        <v>24</v>
      </c>
      <c r="G55" s="11">
        <v>13</v>
      </c>
      <c r="H55" s="11">
        <v>29</v>
      </c>
      <c r="I55" s="11">
        <v>27</v>
      </c>
      <c r="J55" s="11">
        <v>23</v>
      </c>
      <c r="K55" s="11">
        <v>63</v>
      </c>
      <c r="L55" s="11">
        <v>7</v>
      </c>
      <c r="M55" s="11">
        <v>0</v>
      </c>
      <c r="N55" s="11">
        <v>0</v>
      </c>
      <c r="O55" s="11">
        <v>25</v>
      </c>
      <c r="P55" s="11">
        <v>25</v>
      </c>
    </row>
    <row r="56" spans="1:16" ht="16.149999999999999" customHeight="1">
      <c r="A56" s="10" t="s">
        <v>66</v>
      </c>
      <c r="B56" s="217">
        <f>B57+C57</f>
        <v>24</v>
      </c>
      <c r="C56" s="217"/>
      <c r="D56" s="218">
        <f>B56/$B$8</f>
        <v>1.0981971263841859E-3</v>
      </c>
      <c r="E56" s="220">
        <f>IF(E57+F57=0,"-",E57+F57)</f>
        <v>21</v>
      </c>
      <c r="F56" s="220"/>
      <c r="G56" s="220" t="str">
        <f>IF(G57+H57=0,"-",G57+H57)</f>
        <v>-</v>
      </c>
      <c r="H56" s="220"/>
      <c r="I56" s="220" t="str">
        <f>IF(I57+J57=0,"-",I57+J57)</f>
        <v>-</v>
      </c>
      <c r="J56" s="220"/>
      <c r="K56" s="220" t="str">
        <f>IF(K57+L57=0,"-",K57+L57)</f>
        <v>-</v>
      </c>
      <c r="L56" s="220"/>
      <c r="M56" s="220" t="str">
        <f>IF(M57+N57=0,"-",M57+N57)</f>
        <v>-</v>
      </c>
      <c r="N56" s="220"/>
      <c r="O56" s="220">
        <f>IF(O57+P57=0,"-",O57+P57)</f>
        <v>3</v>
      </c>
      <c r="P56" s="220"/>
    </row>
    <row r="57" spans="1:16" ht="16.149999999999999" customHeight="1">
      <c r="A57" s="13" t="s">
        <v>67</v>
      </c>
      <c r="B57" s="11">
        <v>24</v>
      </c>
      <c r="C57" s="11">
        <v>0</v>
      </c>
      <c r="D57" s="219"/>
      <c r="E57" s="11">
        <v>21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6.149999999999999" customHeight="1">
      <c r="A58" s="15" t="s">
        <v>68</v>
      </c>
      <c r="B58" s="217">
        <f>B59+C59</f>
        <v>52</v>
      </c>
      <c r="C58" s="217"/>
      <c r="D58" s="218">
        <f>B58/$B$8</f>
        <v>2.3794271071657363E-3</v>
      </c>
      <c r="E58" s="220" t="str">
        <f>IF(E59+F59=0,"-",E59+F59)</f>
        <v>-</v>
      </c>
      <c r="F58" s="220"/>
      <c r="G58" s="220" t="str">
        <f>IF(G59+H59=0,"-",G59+H59)</f>
        <v>-</v>
      </c>
      <c r="H58" s="220"/>
      <c r="I58" s="220" t="str">
        <f>IF(I59+J59=0,"-",I59+J59)</f>
        <v>-</v>
      </c>
      <c r="J58" s="220"/>
      <c r="K58" s="220">
        <f>IF(K59+L59=0,"-",K59+L59)</f>
        <v>15</v>
      </c>
      <c r="L58" s="220"/>
      <c r="M58" s="220">
        <f>IF(M59+N59=0,"-",M59+N59)</f>
        <v>16</v>
      </c>
      <c r="N58" s="220"/>
      <c r="O58" s="220">
        <f>IF(O59+P59=0,"-",O59+P59)</f>
        <v>21</v>
      </c>
      <c r="P58" s="220"/>
    </row>
    <row r="59" spans="1:16" ht="16.149999999999999" customHeight="1">
      <c r="A59" s="14" t="s">
        <v>69</v>
      </c>
      <c r="B59" s="11">
        <v>30</v>
      </c>
      <c r="C59" s="11">
        <v>22</v>
      </c>
      <c r="D59" s="219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6</v>
      </c>
      <c r="L59" s="11">
        <v>9</v>
      </c>
      <c r="M59" s="11">
        <v>12</v>
      </c>
      <c r="N59" s="11">
        <v>4</v>
      </c>
      <c r="O59" s="11">
        <v>12</v>
      </c>
      <c r="P59" s="11">
        <v>9</v>
      </c>
    </row>
    <row r="60" spans="1:16" ht="16.149999999999999" customHeight="1">
      <c r="A60" s="10" t="s">
        <v>70</v>
      </c>
      <c r="B60" s="217">
        <f>B61+C61</f>
        <v>116</v>
      </c>
      <c r="C60" s="217"/>
      <c r="D60" s="218">
        <f>B60/$B$8</f>
        <v>5.3079527775235658E-3</v>
      </c>
      <c r="E60" s="220">
        <f>IF(E61+F61=0,"-",E61+F61)</f>
        <v>68</v>
      </c>
      <c r="F60" s="220"/>
      <c r="G60" s="220" t="str">
        <f>IF(G61+H61=0,"-",G61+H61)</f>
        <v>-</v>
      </c>
      <c r="H60" s="220"/>
      <c r="I60" s="220" t="str">
        <f>IF(I61+J61=0,"-",I61+J61)</f>
        <v>-</v>
      </c>
      <c r="J60" s="220"/>
      <c r="K60" s="220" t="str">
        <f>IF(K61+L61=0,"-",K61+L61)</f>
        <v>-</v>
      </c>
      <c r="L60" s="220"/>
      <c r="M60" s="220" t="str">
        <f>IF(M61+N61=0,"-",M61+N61)</f>
        <v>-</v>
      </c>
      <c r="N60" s="220"/>
      <c r="O60" s="220">
        <f>IF(O61+P61=0,"-",O61+P61)</f>
        <v>48</v>
      </c>
      <c r="P60" s="220"/>
    </row>
    <row r="61" spans="1:16" ht="16.149999999999999" customHeight="1">
      <c r="A61" s="13" t="s">
        <v>71</v>
      </c>
      <c r="B61" s="11">
        <v>78</v>
      </c>
      <c r="C61" s="11">
        <v>38</v>
      </c>
      <c r="D61" s="219"/>
      <c r="E61" s="11">
        <v>44</v>
      </c>
      <c r="F61" s="11">
        <v>24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34</v>
      </c>
      <c r="P61" s="11">
        <v>14</v>
      </c>
    </row>
    <row r="62" spans="1:16" ht="16.149999999999999" customHeight="1">
      <c r="A62" s="15" t="s">
        <v>72</v>
      </c>
      <c r="B62" s="217">
        <f>B63+C63</f>
        <v>1</v>
      </c>
      <c r="C62" s="217"/>
      <c r="D62" s="218">
        <f>B62/$B$8</f>
        <v>4.575821359934108E-5</v>
      </c>
      <c r="E62" s="220">
        <f>IF(E63+F63=0,"-",E63+F63)</f>
        <v>1</v>
      </c>
      <c r="F62" s="220"/>
      <c r="G62" s="220" t="str">
        <f>IF(G63+H63=0,"-",G63+H63)</f>
        <v>-</v>
      </c>
      <c r="H62" s="220"/>
      <c r="I62" s="220" t="str">
        <f>IF(I63+J63=0,"-",I63+J63)</f>
        <v>-</v>
      </c>
      <c r="J62" s="220"/>
      <c r="K62" s="220" t="str">
        <f>IF(K63+L63=0,"-",K63+L63)</f>
        <v>-</v>
      </c>
      <c r="L62" s="220"/>
      <c r="M62" s="220" t="str">
        <f>IF(M63+N63=0,"-",M63+N63)</f>
        <v>-</v>
      </c>
      <c r="N62" s="220"/>
      <c r="O62" s="220" t="str">
        <f>IF(O63+P63=0,"-",O63+P63)</f>
        <v>-</v>
      </c>
      <c r="P62" s="220"/>
    </row>
    <row r="63" spans="1:16" ht="16.149999999999999" customHeight="1">
      <c r="A63" s="14" t="s">
        <v>73</v>
      </c>
      <c r="B63" s="11">
        <v>1</v>
      </c>
      <c r="C63" s="11">
        <v>0</v>
      </c>
      <c r="D63" s="219"/>
      <c r="E63" s="11">
        <v>1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</row>
    <row r="64" spans="1:16" ht="16.149999999999999" customHeight="1">
      <c r="A64" s="10" t="s">
        <v>74</v>
      </c>
      <c r="B64" s="217">
        <f>B65+C65</f>
        <v>11</v>
      </c>
      <c r="C64" s="217"/>
      <c r="D64" s="218">
        <f>B64/$B$8</f>
        <v>5.033403495927519E-4</v>
      </c>
      <c r="E64" s="220">
        <f>IF(E65+F65=0,"-",E65+F65)</f>
        <v>11</v>
      </c>
      <c r="F64" s="220"/>
      <c r="G64" s="220" t="str">
        <f>IF(G65+H65=0,"-",G65+H65)</f>
        <v>-</v>
      </c>
      <c r="H64" s="220"/>
      <c r="I64" s="220" t="str">
        <f>IF(I65+J65=0,"-",I65+J65)</f>
        <v>-</v>
      </c>
      <c r="J64" s="220"/>
      <c r="K64" s="220" t="str">
        <f>IF(K65+L65=0,"-",K65+L65)</f>
        <v>-</v>
      </c>
      <c r="L64" s="220"/>
      <c r="M64" s="220" t="str">
        <f>IF(M65+N65=0,"-",M65+N65)</f>
        <v>-</v>
      </c>
      <c r="N64" s="220"/>
      <c r="O64" s="220" t="str">
        <f>IF(O65+P65=0,"-",O65+P65)</f>
        <v>-</v>
      </c>
      <c r="P64" s="220"/>
    </row>
    <row r="65" spans="1:256" ht="16.149999999999999" customHeight="1">
      <c r="A65" s="13" t="s">
        <v>75</v>
      </c>
      <c r="B65" s="11">
        <v>1</v>
      </c>
      <c r="C65" s="11">
        <v>10</v>
      </c>
      <c r="D65" s="219"/>
      <c r="E65" s="11">
        <v>1</v>
      </c>
      <c r="F65" s="11">
        <v>10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</row>
    <row r="66" spans="1:256" ht="16.149999999999999" customHeight="1">
      <c r="A66" s="10" t="s">
        <v>321</v>
      </c>
      <c r="B66" s="217">
        <f>B67+C67</f>
        <v>584</v>
      </c>
      <c r="C66" s="217"/>
      <c r="D66" s="218">
        <f>B66/$B$8</f>
        <v>2.6722796742015192E-2</v>
      </c>
      <c r="E66" s="220">
        <f>IF(E67+F67=0,"-",E67+F67)</f>
        <v>137</v>
      </c>
      <c r="F66" s="220"/>
      <c r="G66" s="220">
        <f>IF(G67+H67=0,"-",G67+H67)</f>
        <v>62</v>
      </c>
      <c r="H66" s="220"/>
      <c r="I66" s="220">
        <f>IF(I67+J67=0,"-",I67+J67)</f>
        <v>69</v>
      </c>
      <c r="J66" s="220"/>
      <c r="K66" s="220">
        <f>IF(K67+L67=0,"-",K67+L67)</f>
        <v>300</v>
      </c>
      <c r="L66" s="220"/>
      <c r="M66" s="220" t="str">
        <f>IF(M67+N67=0,"-",M67+N67)</f>
        <v>-</v>
      </c>
      <c r="N66" s="220"/>
      <c r="O66" s="220">
        <f>IF(O67+P67=0,"-",O67+P67)</f>
        <v>16</v>
      </c>
      <c r="P66" s="220"/>
    </row>
    <row r="67" spans="1:256" ht="19.5" customHeight="1">
      <c r="A67" s="13" t="s">
        <v>322</v>
      </c>
      <c r="B67" s="11">
        <v>248</v>
      </c>
      <c r="C67" s="11">
        <v>336</v>
      </c>
      <c r="D67" s="219"/>
      <c r="E67" s="11">
        <v>79</v>
      </c>
      <c r="F67" s="11">
        <v>58</v>
      </c>
      <c r="G67" s="11">
        <v>30</v>
      </c>
      <c r="H67" s="11">
        <v>32</v>
      </c>
      <c r="I67" s="11">
        <v>33</v>
      </c>
      <c r="J67" s="11">
        <v>36</v>
      </c>
      <c r="K67" s="11">
        <v>95</v>
      </c>
      <c r="L67" s="11">
        <v>205</v>
      </c>
      <c r="M67" s="11">
        <v>0</v>
      </c>
      <c r="N67" s="11">
        <v>0</v>
      </c>
      <c r="O67" s="11">
        <v>11</v>
      </c>
      <c r="P67" s="11">
        <v>5</v>
      </c>
    </row>
    <row r="68" spans="1:256" s="18" customFormat="1">
      <c r="A68" s="17" t="s">
        <v>323</v>
      </c>
      <c r="B68" s="17"/>
      <c r="C68" s="17"/>
      <c r="D68" s="17"/>
      <c r="E68" s="17"/>
      <c r="F68" s="17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18" customFormat="1">
      <c r="A69" s="17" t="s">
        <v>324</v>
      </c>
      <c r="B69" s="17"/>
      <c r="C69" s="17"/>
      <c r="D69" s="17"/>
      <c r="E69" s="17"/>
      <c r="F69" s="17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</sheetData>
  <mergeCells count="256">
    <mergeCell ref="M64:N64"/>
    <mergeCell ref="B66:C66"/>
    <mergeCell ref="D66:D67"/>
    <mergeCell ref="E66:F66"/>
    <mergeCell ref="G66:H66"/>
    <mergeCell ref="I66:J66"/>
    <mergeCell ref="K66:L66"/>
    <mergeCell ref="M66:N66"/>
    <mergeCell ref="B64:C64"/>
    <mergeCell ref="D64:D65"/>
    <mergeCell ref="I64:J64"/>
    <mergeCell ref="K64:L64"/>
    <mergeCell ref="E64:F64"/>
    <mergeCell ref="G64:H64"/>
    <mergeCell ref="M60:N60"/>
    <mergeCell ref="B62:C62"/>
    <mergeCell ref="D62:D63"/>
    <mergeCell ref="E62:F62"/>
    <mergeCell ref="G62:H62"/>
    <mergeCell ref="I62:J62"/>
    <mergeCell ref="K62:L62"/>
    <mergeCell ref="M62:N62"/>
    <mergeCell ref="B60:C60"/>
    <mergeCell ref="D60:D61"/>
    <mergeCell ref="I60:J60"/>
    <mergeCell ref="K60:L60"/>
    <mergeCell ref="E60:F60"/>
    <mergeCell ref="G60:H60"/>
    <mergeCell ref="K58:L58"/>
    <mergeCell ref="M58:N58"/>
    <mergeCell ref="B56:C56"/>
    <mergeCell ref="D56:D57"/>
    <mergeCell ref="E56:F56"/>
    <mergeCell ref="G56:H56"/>
    <mergeCell ref="B52:C52"/>
    <mergeCell ref="D52:D53"/>
    <mergeCell ref="I56:J56"/>
    <mergeCell ref="K56:L56"/>
    <mergeCell ref="M56:N56"/>
    <mergeCell ref="B58:C58"/>
    <mergeCell ref="D58:D59"/>
    <mergeCell ref="E58:F58"/>
    <mergeCell ref="G58:H58"/>
    <mergeCell ref="I58:J58"/>
    <mergeCell ref="B54:C54"/>
    <mergeCell ref="D54:D55"/>
    <mergeCell ref="E54:F54"/>
    <mergeCell ref="G54:H54"/>
    <mergeCell ref="I54:J54"/>
    <mergeCell ref="K54:L54"/>
    <mergeCell ref="M54:N54"/>
    <mergeCell ref="M52:N52"/>
    <mergeCell ref="M48:N48"/>
    <mergeCell ref="B50:C50"/>
    <mergeCell ref="E50:F50"/>
    <mergeCell ref="G50:H50"/>
    <mergeCell ref="K50:L50"/>
    <mergeCell ref="M50:N50"/>
    <mergeCell ref="K48:L48"/>
    <mergeCell ref="K46:L46"/>
    <mergeCell ref="M46:N46"/>
    <mergeCell ref="B46:C46"/>
    <mergeCell ref="D46:D47"/>
    <mergeCell ref="I46:J46"/>
    <mergeCell ref="K42:L42"/>
    <mergeCell ref="M38:N38"/>
    <mergeCell ref="K40:L40"/>
    <mergeCell ref="M40:N40"/>
    <mergeCell ref="G38:H38"/>
    <mergeCell ref="M42:N42"/>
    <mergeCell ref="I38:J38"/>
    <mergeCell ref="I42:J42"/>
    <mergeCell ref="M36:N36"/>
    <mergeCell ref="G32:H32"/>
    <mergeCell ref="E22:F22"/>
    <mergeCell ref="G22:H22"/>
    <mergeCell ref="B40:C40"/>
    <mergeCell ref="E40:F40"/>
    <mergeCell ref="G40:H40"/>
    <mergeCell ref="I40:J40"/>
    <mergeCell ref="B38:C38"/>
    <mergeCell ref="E38:F38"/>
    <mergeCell ref="E36:F36"/>
    <mergeCell ref="G36:H36"/>
    <mergeCell ref="M22:N22"/>
    <mergeCell ref="K18:L18"/>
    <mergeCell ref="M18:N18"/>
    <mergeCell ref="I20:J20"/>
    <mergeCell ref="K20:L20"/>
    <mergeCell ref="K30:L30"/>
    <mergeCell ref="M30:N30"/>
    <mergeCell ref="I28:J28"/>
    <mergeCell ref="M34:N34"/>
    <mergeCell ref="E18:F18"/>
    <mergeCell ref="G18:H18"/>
    <mergeCell ref="I18:J18"/>
    <mergeCell ref="M12:N12"/>
    <mergeCell ref="E10:F10"/>
    <mergeCell ref="E8:F8"/>
    <mergeCell ref="M14:N14"/>
    <mergeCell ref="M16:N16"/>
    <mergeCell ref="M10:N10"/>
    <mergeCell ref="M8:N8"/>
    <mergeCell ref="K14:L14"/>
    <mergeCell ref="G12:H12"/>
    <mergeCell ref="E12:F12"/>
    <mergeCell ref="E14:F14"/>
    <mergeCell ref="E16:F16"/>
    <mergeCell ref="B44:C44"/>
    <mergeCell ref="E42:F42"/>
    <mergeCell ref="G42:H42"/>
    <mergeCell ref="I50:J50"/>
    <mergeCell ref="B48:C48"/>
    <mergeCell ref="D50:D51"/>
    <mergeCell ref="D48:D49"/>
    <mergeCell ref="E48:F48"/>
    <mergeCell ref="G48:H48"/>
    <mergeCell ref="I48:J48"/>
    <mergeCell ref="D44:D45"/>
    <mergeCell ref="E44:F44"/>
    <mergeCell ref="G44:H44"/>
    <mergeCell ref="I44:J44"/>
    <mergeCell ref="E46:F46"/>
    <mergeCell ref="G46:H46"/>
    <mergeCell ref="B42:C42"/>
    <mergeCell ref="D42:D43"/>
    <mergeCell ref="B36:C36"/>
    <mergeCell ref="B34:C34"/>
    <mergeCell ref="D34:D35"/>
    <mergeCell ref="D28:D29"/>
    <mergeCell ref="B28:C28"/>
    <mergeCell ref="B32:C32"/>
    <mergeCell ref="D22:D23"/>
    <mergeCell ref="B20:C20"/>
    <mergeCell ref="D14:D15"/>
    <mergeCell ref="D16:D17"/>
    <mergeCell ref="B30:C30"/>
    <mergeCell ref="D32:D33"/>
    <mergeCell ref="B14:C14"/>
    <mergeCell ref="B16:C16"/>
    <mergeCell ref="D18:D19"/>
    <mergeCell ref="B18:C18"/>
    <mergeCell ref="B26:C26"/>
    <mergeCell ref="E26:F26"/>
    <mergeCell ref="D26:D27"/>
    <mergeCell ref="K12:L12"/>
    <mergeCell ref="K10:L10"/>
    <mergeCell ref="G20:H20"/>
    <mergeCell ref="I16:J16"/>
    <mergeCell ref="K16:L16"/>
    <mergeCell ref="I14:J14"/>
    <mergeCell ref="G10:H10"/>
    <mergeCell ref="B24:C24"/>
    <mergeCell ref="B22:C22"/>
    <mergeCell ref="D20:D21"/>
    <mergeCell ref="I12:J12"/>
    <mergeCell ref="G24:H24"/>
    <mergeCell ref="I24:J24"/>
    <mergeCell ref="D24:D25"/>
    <mergeCell ref="B10:C10"/>
    <mergeCell ref="B12:C12"/>
    <mergeCell ref="D10:D11"/>
    <mergeCell ref="D12:D13"/>
    <mergeCell ref="I10:J10"/>
    <mergeCell ref="G14:H14"/>
    <mergeCell ref="G16:H16"/>
    <mergeCell ref="A1:N1"/>
    <mergeCell ref="A2:N2"/>
    <mergeCell ref="G8:H8"/>
    <mergeCell ref="I8:J8"/>
    <mergeCell ref="K8:L8"/>
    <mergeCell ref="E5:F5"/>
    <mergeCell ref="M5:N5"/>
    <mergeCell ref="K5:L5"/>
    <mergeCell ref="I5:J5"/>
    <mergeCell ref="G5:H5"/>
    <mergeCell ref="A5:A6"/>
    <mergeCell ref="D8:D9"/>
    <mergeCell ref="B5:D5"/>
    <mergeCell ref="B8:C8"/>
    <mergeCell ref="M3:N3"/>
    <mergeCell ref="M4:N4"/>
    <mergeCell ref="B3:K3"/>
    <mergeCell ref="B4:K4"/>
    <mergeCell ref="E52:F52"/>
    <mergeCell ref="G52:H52"/>
    <mergeCell ref="I52:J52"/>
    <mergeCell ref="K52:L52"/>
    <mergeCell ref="M24:N24"/>
    <mergeCell ref="M28:N28"/>
    <mergeCell ref="I32:J32"/>
    <mergeCell ref="K32:L32"/>
    <mergeCell ref="M32:N32"/>
    <mergeCell ref="E24:F24"/>
    <mergeCell ref="I36:J36"/>
    <mergeCell ref="K36:L36"/>
    <mergeCell ref="K24:L24"/>
    <mergeCell ref="K34:L34"/>
    <mergeCell ref="K28:L28"/>
    <mergeCell ref="I26:J26"/>
    <mergeCell ref="G30:H30"/>
    <mergeCell ref="I30:J30"/>
    <mergeCell ref="G34:H34"/>
    <mergeCell ref="I34:J34"/>
    <mergeCell ref="G28:H28"/>
    <mergeCell ref="K44:L44"/>
    <mergeCell ref="M44:N44"/>
    <mergeCell ref="G26:H26"/>
    <mergeCell ref="O26:P26"/>
    <mergeCell ref="O28:P28"/>
    <mergeCell ref="O30:P30"/>
    <mergeCell ref="O18:P18"/>
    <mergeCell ref="O20:P20"/>
    <mergeCell ref="O22:P22"/>
    <mergeCell ref="D38:D39"/>
    <mergeCell ref="D40:D41"/>
    <mergeCell ref="D36:D37"/>
    <mergeCell ref="I22:J22"/>
    <mergeCell ref="K26:L26"/>
    <mergeCell ref="M26:N26"/>
    <mergeCell ref="K22:L22"/>
    <mergeCell ref="O32:P32"/>
    <mergeCell ref="O34:P34"/>
    <mergeCell ref="O36:P36"/>
    <mergeCell ref="E20:F20"/>
    <mergeCell ref="M20:N20"/>
    <mergeCell ref="K38:L38"/>
    <mergeCell ref="E34:F34"/>
    <mergeCell ref="E28:F28"/>
    <mergeCell ref="E32:F32"/>
    <mergeCell ref="E30:F30"/>
    <mergeCell ref="D30:D31"/>
    <mergeCell ref="O64:P64"/>
    <mergeCell ref="O66:P66"/>
    <mergeCell ref="O3:P3"/>
    <mergeCell ref="O4:P4"/>
    <mergeCell ref="O54:P54"/>
    <mergeCell ref="O56:P56"/>
    <mergeCell ref="O58:P58"/>
    <mergeCell ref="O60:P60"/>
    <mergeCell ref="O46:P46"/>
    <mergeCell ref="O24:P24"/>
    <mergeCell ref="O52:P52"/>
    <mergeCell ref="O38:P38"/>
    <mergeCell ref="O40:P40"/>
    <mergeCell ref="O42:P42"/>
    <mergeCell ref="O44:P44"/>
    <mergeCell ref="O62:P62"/>
    <mergeCell ref="O48:P48"/>
    <mergeCell ref="O50:P50"/>
    <mergeCell ref="O5:P5"/>
    <mergeCell ref="O8:P8"/>
    <mergeCell ref="O10:P10"/>
    <mergeCell ref="O12:P12"/>
    <mergeCell ref="O14:P14"/>
    <mergeCell ref="O16:P16"/>
  </mergeCells>
  <phoneticPr fontId="2" type="noConversion"/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72" orientation="landscape" horizontalDpi="180" verticalDpi="180" r:id="rId1"/>
  <headerFooter alignWithMargins="0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>
    <pageSetUpPr fitToPage="1"/>
  </sheetPr>
  <dimension ref="A1:IV69"/>
  <sheetViews>
    <sheetView workbookViewId="0">
      <selection activeCell="B3" sqref="B3:K3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7" ht="19.5">
      <c r="A1" s="193" t="s">
        <v>275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</row>
    <row r="2" spans="1:17" ht="19.5">
      <c r="A2" s="194" t="s">
        <v>276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</row>
    <row r="3" spans="1:17" ht="19.5">
      <c r="A3" s="2"/>
      <c r="B3" s="200" t="s">
        <v>273</v>
      </c>
      <c r="C3" s="200"/>
      <c r="D3" s="200"/>
      <c r="E3" s="200"/>
      <c r="F3" s="200"/>
      <c r="G3" s="200"/>
      <c r="H3" s="200"/>
      <c r="I3" s="200"/>
      <c r="J3" s="200"/>
      <c r="K3" s="200"/>
      <c r="L3" s="3"/>
      <c r="M3" s="201"/>
      <c r="N3" s="221"/>
      <c r="O3" s="201" t="s">
        <v>277</v>
      </c>
      <c r="P3" s="221"/>
    </row>
    <row r="4" spans="1:17" ht="17.25" thickBot="1">
      <c r="A4" s="18"/>
      <c r="B4" s="216" t="s">
        <v>274</v>
      </c>
      <c r="C4" s="216"/>
      <c r="D4" s="216"/>
      <c r="E4" s="216"/>
      <c r="F4" s="216"/>
      <c r="G4" s="216"/>
      <c r="H4" s="216"/>
      <c r="I4" s="216"/>
      <c r="J4" s="216"/>
      <c r="K4" s="216"/>
      <c r="L4" s="22"/>
      <c r="M4" s="201"/>
      <c r="N4" s="238"/>
      <c r="O4" s="201" t="s">
        <v>278</v>
      </c>
      <c r="P4" s="238"/>
    </row>
    <row r="5" spans="1:17">
      <c r="A5" s="239" t="s">
        <v>0</v>
      </c>
      <c r="B5" s="237" t="s">
        <v>279</v>
      </c>
      <c r="C5" s="237"/>
      <c r="D5" s="237"/>
      <c r="E5" s="237" t="s">
        <v>280</v>
      </c>
      <c r="F5" s="237"/>
      <c r="G5" s="237" t="s">
        <v>281</v>
      </c>
      <c r="H5" s="237"/>
      <c r="I5" s="237" t="s">
        <v>282</v>
      </c>
      <c r="J5" s="237"/>
      <c r="K5" s="237" t="s">
        <v>283</v>
      </c>
      <c r="L5" s="237"/>
      <c r="M5" s="237" t="s">
        <v>284</v>
      </c>
      <c r="N5" s="237"/>
      <c r="O5" s="237" t="s">
        <v>285</v>
      </c>
      <c r="P5" s="241"/>
      <c r="Q5" s="18"/>
    </row>
    <row r="6" spans="1:17" ht="17.25" customHeight="1">
      <c r="A6" s="207"/>
      <c r="B6" s="5" t="s">
        <v>286</v>
      </c>
      <c r="C6" s="5" t="s">
        <v>287</v>
      </c>
      <c r="D6" s="6" t="s">
        <v>288</v>
      </c>
      <c r="E6" s="5" t="s">
        <v>286</v>
      </c>
      <c r="F6" s="5" t="s">
        <v>287</v>
      </c>
      <c r="G6" s="5" t="s">
        <v>286</v>
      </c>
      <c r="H6" s="5" t="s">
        <v>287</v>
      </c>
      <c r="I6" s="5" t="s">
        <v>286</v>
      </c>
      <c r="J6" s="5" t="s">
        <v>287</v>
      </c>
      <c r="K6" s="5" t="s">
        <v>286</v>
      </c>
      <c r="L6" s="5" t="s">
        <v>287</v>
      </c>
      <c r="M6" s="5" t="s">
        <v>286</v>
      </c>
      <c r="N6" s="5" t="s">
        <v>287</v>
      </c>
      <c r="O6" s="5" t="s">
        <v>286</v>
      </c>
      <c r="P6" s="20" t="s">
        <v>287</v>
      </c>
      <c r="Q6" s="18"/>
    </row>
    <row r="7" spans="1:17" ht="17.25" customHeight="1">
      <c r="A7" s="7" t="s">
        <v>289</v>
      </c>
      <c r="B7" s="8" t="s">
        <v>290</v>
      </c>
      <c r="C7" s="9" t="s">
        <v>291</v>
      </c>
      <c r="D7" s="9" t="s">
        <v>292</v>
      </c>
      <c r="E7" s="8" t="s">
        <v>290</v>
      </c>
      <c r="F7" s="9" t="s">
        <v>291</v>
      </c>
      <c r="G7" s="8" t="s">
        <v>290</v>
      </c>
      <c r="H7" s="9" t="s">
        <v>291</v>
      </c>
      <c r="I7" s="8" t="s">
        <v>290</v>
      </c>
      <c r="J7" s="9" t="s">
        <v>291</v>
      </c>
      <c r="K7" s="8" t="s">
        <v>290</v>
      </c>
      <c r="L7" s="9" t="s">
        <v>291</v>
      </c>
      <c r="M7" s="8" t="s">
        <v>290</v>
      </c>
      <c r="N7" s="9" t="s">
        <v>291</v>
      </c>
      <c r="O7" s="8" t="s">
        <v>290</v>
      </c>
      <c r="P7" s="21" t="s">
        <v>291</v>
      </c>
      <c r="Q7" s="18"/>
    </row>
    <row r="8" spans="1:17" ht="17.25" customHeight="1">
      <c r="A8" s="10" t="s">
        <v>293</v>
      </c>
      <c r="B8" s="217">
        <f>B9+C9</f>
        <v>21663</v>
      </c>
      <c r="C8" s="217"/>
      <c r="D8" s="218">
        <f>B8/$B$8</f>
        <v>1</v>
      </c>
      <c r="E8" s="220">
        <f>IF(E9+F9=0,"-",E9+F9)</f>
        <v>10527</v>
      </c>
      <c r="F8" s="220"/>
      <c r="G8" s="220">
        <f>IF(G9+H9=0,"-",G9+H9)</f>
        <v>4770</v>
      </c>
      <c r="H8" s="220"/>
      <c r="I8" s="220">
        <f>IF(I9+J9=0,"-",I9+J9)</f>
        <v>3857</v>
      </c>
      <c r="J8" s="220"/>
      <c r="K8" s="220">
        <f>IF(K9+L9=0,"-",K9+L9)</f>
        <v>1414</v>
      </c>
      <c r="L8" s="220"/>
      <c r="M8" s="220">
        <f>IF(M9+N9=0,"-",M9+N9)</f>
        <v>240</v>
      </c>
      <c r="N8" s="220"/>
      <c r="O8" s="220">
        <f>IF(O9+P9=0,"-",O9+P9)</f>
        <v>855</v>
      </c>
      <c r="P8" s="240"/>
      <c r="Q8" s="18"/>
    </row>
    <row r="9" spans="1:17" ht="17.25" customHeight="1">
      <c r="A9" s="12" t="s">
        <v>294</v>
      </c>
      <c r="B9" s="11">
        <v>13584</v>
      </c>
      <c r="C9" s="11">
        <v>8079</v>
      </c>
      <c r="D9" s="219"/>
      <c r="E9" s="11">
        <v>6852</v>
      </c>
      <c r="F9" s="11">
        <v>3675</v>
      </c>
      <c r="G9" s="11">
        <v>2898</v>
      </c>
      <c r="H9" s="11">
        <v>1872</v>
      </c>
      <c r="I9" s="11">
        <v>2447</v>
      </c>
      <c r="J9" s="11">
        <v>1410</v>
      </c>
      <c r="K9" s="11">
        <v>778</v>
      </c>
      <c r="L9" s="11">
        <v>636</v>
      </c>
      <c r="M9" s="11">
        <v>98</v>
      </c>
      <c r="N9" s="11">
        <v>142</v>
      </c>
      <c r="O9" s="11">
        <v>511</v>
      </c>
      <c r="P9" s="23">
        <v>344</v>
      </c>
      <c r="Q9" s="18"/>
    </row>
    <row r="10" spans="1:17" ht="17.25" customHeight="1">
      <c r="A10" s="10" t="s">
        <v>20</v>
      </c>
      <c r="B10" s="217">
        <f>B11+C11</f>
        <v>4</v>
      </c>
      <c r="C10" s="217"/>
      <c r="D10" s="218">
        <f>B10/$B$8</f>
        <v>1.8464663250703964E-4</v>
      </c>
      <c r="E10" s="220" t="str">
        <f>IF(E11+F11=0,"-",E11+F11)</f>
        <v>-</v>
      </c>
      <c r="F10" s="220"/>
      <c r="G10" s="220" t="str">
        <f>IF(G11+H11=0,"-",G11+H11)</f>
        <v>-</v>
      </c>
      <c r="H10" s="220"/>
      <c r="I10" s="220">
        <f>IF(I11+J11=0,"-",I11+J11)</f>
        <v>4</v>
      </c>
      <c r="J10" s="220"/>
      <c r="K10" s="220" t="str">
        <f>IF(K11+L11=0,"-",K11+L11)</f>
        <v>-</v>
      </c>
      <c r="L10" s="220"/>
      <c r="M10" s="220" t="str">
        <f>IF(M11+N11=0,"-",M11+N11)</f>
        <v>-</v>
      </c>
      <c r="N10" s="220"/>
      <c r="O10" s="220" t="str">
        <f>IF(O11+P11=0,"-",O11+P11)</f>
        <v>-</v>
      </c>
      <c r="P10" s="240"/>
      <c r="Q10" s="18"/>
    </row>
    <row r="11" spans="1:17" ht="17.25" customHeight="1">
      <c r="A11" s="13" t="s">
        <v>21</v>
      </c>
      <c r="B11" s="11">
        <v>2</v>
      </c>
      <c r="C11" s="11">
        <v>2</v>
      </c>
      <c r="D11" s="219"/>
      <c r="E11" s="11">
        <v>0</v>
      </c>
      <c r="F11" s="11">
        <v>0</v>
      </c>
      <c r="G11" s="11">
        <v>0</v>
      </c>
      <c r="H11" s="11">
        <v>0</v>
      </c>
      <c r="I11" s="11">
        <v>2</v>
      </c>
      <c r="J11" s="11">
        <v>2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23">
        <v>0</v>
      </c>
      <c r="Q11" s="18"/>
    </row>
    <row r="12" spans="1:17" ht="17.25" customHeight="1">
      <c r="A12" s="10" t="s">
        <v>22</v>
      </c>
      <c r="B12" s="217">
        <f>B13+C13</f>
        <v>66</v>
      </c>
      <c r="C12" s="217"/>
      <c r="D12" s="218">
        <f>B12/$B$8</f>
        <v>3.0466694363661543E-3</v>
      </c>
      <c r="E12" s="220" t="str">
        <f>IF(E13+F13=0,"-",E13+F13)</f>
        <v>-</v>
      </c>
      <c r="F12" s="220"/>
      <c r="G12" s="220" t="str">
        <f>IF(G13+H13=0,"-",G13+H13)</f>
        <v>-</v>
      </c>
      <c r="H12" s="220"/>
      <c r="I12" s="220" t="str">
        <f>IF(I13+J13=0,"-",I13+J13)</f>
        <v>-</v>
      </c>
      <c r="J12" s="220"/>
      <c r="K12" s="220">
        <f>IF(K13+L13=0,"-",K13+L13)</f>
        <v>66</v>
      </c>
      <c r="L12" s="220"/>
      <c r="M12" s="220" t="str">
        <f>IF(M13+N13=0,"-",M13+N13)</f>
        <v>-</v>
      </c>
      <c r="N12" s="220"/>
      <c r="O12" s="220" t="str">
        <f>IF(O13+P13=0,"-",O13+P13)</f>
        <v>-</v>
      </c>
      <c r="P12" s="240"/>
      <c r="Q12" s="18"/>
    </row>
    <row r="13" spans="1:17" ht="21.2" customHeight="1">
      <c r="A13" s="13" t="s">
        <v>23</v>
      </c>
      <c r="B13" s="11">
        <v>48</v>
      </c>
      <c r="C13" s="11">
        <v>18</v>
      </c>
      <c r="D13" s="219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48</v>
      </c>
      <c r="L13" s="11">
        <v>18</v>
      </c>
      <c r="M13" s="11">
        <v>0</v>
      </c>
      <c r="N13" s="11">
        <v>0</v>
      </c>
      <c r="O13" s="11">
        <v>0</v>
      </c>
      <c r="P13" s="23">
        <v>0</v>
      </c>
      <c r="Q13" s="18"/>
    </row>
    <row r="14" spans="1:17" ht="17.25" customHeight="1">
      <c r="A14" s="10" t="s">
        <v>24</v>
      </c>
      <c r="B14" s="217">
        <f>B15+C15</f>
        <v>127</v>
      </c>
      <c r="C14" s="217"/>
      <c r="D14" s="218">
        <f>B14/$B$8</f>
        <v>5.8625305820985086E-3</v>
      </c>
      <c r="E14" s="220">
        <f>IF(E15+F15=0,"-",E15+F15)</f>
        <v>74</v>
      </c>
      <c r="F14" s="220"/>
      <c r="G14" s="220">
        <f>IF(G15+H15=0,"-",G15+H15)</f>
        <v>53</v>
      </c>
      <c r="H14" s="220"/>
      <c r="I14" s="220" t="str">
        <f>IF(I15+J15=0,"-",I15+J15)</f>
        <v>-</v>
      </c>
      <c r="J14" s="220"/>
      <c r="K14" s="220" t="str">
        <f>IF(K15+L15=0,"-",K15+L15)</f>
        <v>-</v>
      </c>
      <c r="L14" s="220"/>
      <c r="M14" s="220" t="str">
        <f>IF(M15+N15=0,"-",M15+N15)</f>
        <v>-</v>
      </c>
      <c r="N14" s="220"/>
      <c r="O14" s="220" t="str">
        <f>IF(O15+P15=0,"-",O15+P15)</f>
        <v>-</v>
      </c>
      <c r="P14" s="240"/>
      <c r="Q14" s="18"/>
    </row>
    <row r="15" spans="1:17" ht="22.5">
      <c r="A15" s="13" t="s">
        <v>25</v>
      </c>
      <c r="B15" s="11">
        <v>21</v>
      </c>
      <c r="C15" s="11">
        <v>106</v>
      </c>
      <c r="D15" s="219"/>
      <c r="E15" s="11">
        <v>7</v>
      </c>
      <c r="F15" s="11">
        <v>67</v>
      </c>
      <c r="G15" s="11">
        <v>14</v>
      </c>
      <c r="H15" s="11">
        <v>39</v>
      </c>
      <c r="I15" s="11">
        <v>0</v>
      </c>
      <c r="J15" s="11">
        <v>0</v>
      </c>
      <c r="K15" s="11">
        <v>0</v>
      </c>
      <c r="L15" s="11">
        <v>0</v>
      </c>
      <c r="M15" s="11">
        <v>0</v>
      </c>
      <c r="N15" s="11">
        <v>0</v>
      </c>
      <c r="O15" s="11">
        <v>0</v>
      </c>
      <c r="P15" s="23">
        <v>0</v>
      </c>
      <c r="Q15" s="18"/>
    </row>
    <row r="16" spans="1:17" ht="17.25" customHeight="1">
      <c r="A16" s="19" t="s">
        <v>26</v>
      </c>
      <c r="B16" s="217">
        <f>B17+C17</f>
        <v>18</v>
      </c>
      <c r="C16" s="217"/>
      <c r="D16" s="218">
        <f>B16/$B$8</f>
        <v>8.3090984628167843E-4</v>
      </c>
      <c r="E16" s="220" t="str">
        <f>IF(E17+F17=0,"-",E17+F17)</f>
        <v>-</v>
      </c>
      <c r="F16" s="220"/>
      <c r="G16" s="220">
        <f>IF(G17+H17=0,"-",G17+H17)</f>
        <v>1</v>
      </c>
      <c r="H16" s="220"/>
      <c r="I16" s="220" t="str">
        <f>IF(I17+J17=0,"-",I17+J17)</f>
        <v>-</v>
      </c>
      <c r="J16" s="220"/>
      <c r="K16" s="220">
        <f>IF(K17+L17=0,"-",K17+L17)</f>
        <v>9</v>
      </c>
      <c r="L16" s="220"/>
      <c r="M16" s="220">
        <f>IF(M17+N17=0,"-",M17+N17)</f>
        <v>2</v>
      </c>
      <c r="N16" s="220"/>
      <c r="O16" s="220">
        <f>IF(O17+P17=0,"-",O17+P17)</f>
        <v>6</v>
      </c>
      <c r="P16" s="240"/>
      <c r="Q16" s="18"/>
    </row>
    <row r="17" spans="1:17" ht="22.5">
      <c r="A17" s="14" t="s">
        <v>27</v>
      </c>
      <c r="B17" s="11">
        <v>6</v>
      </c>
      <c r="C17" s="11">
        <v>12</v>
      </c>
      <c r="D17" s="219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2</v>
      </c>
      <c r="L17" s="11">
        <v>7</v>
      </c>
      <c r="M17" s="11">
        <v>0</v>
      </c>
      <c r="N17" s="11">
        <v>2</v>
      </c>
      <c r="O17" s="11">
        <v>3</v>
      </c>
      <c r="P17" s="23">
        <v>3</v>
      </c>
      <c r="Q17" s="18"/>
    </row>
    <row r="18" spans="1:17">
      <c r="A18" s="10" t="s">
        <v>28</v>
      </c>
      <c r="B18" s="217">
        <f>B19+C19</f>
        <v>3</v>
      </c>
      <c r="C18" s="217"/>
      <c r="D18" s="218">
        <f>B18/$B$8</f>
        <v>1.3848497438027975E-4</v>
      </c>
      <c r="E18" s="220" t="str">
        <f>IF(E19+F19=0,"-",E19+F19)</f>
        <v>-</v>
      </c>
      <c r="F18" s="220"/>
      <c r="G18" s="220">
        <f>IF(G19+H19=0,"-",G19+H19)</f>
        <v>3</v>
      </c>
      <c r="H18" s="220"/>
      <c r="I18" s="220" t="str">
        <f>IF(I19+J19=0,"-",I19+J19)</f>
        <v>-</v>
      </c>
      <c r="J18" s="220"/>
      <c r="K18" s="220" t="str">
        <f>IF(K19+L19=0,"-",K19+L19)</f>
        <v>-</v>
      </c>
      <c r="L18" s="220"/>
      <c r="M18" s="220" t="str">
        <f>IF(M19+N19=0,"-",M19+N19)</f>
        <v>-</v>
      </c>
      <c r="N18" s="220"/>
      <c r="O18" s="220" t="str">
        <f>IF(O19+P19=0,"-",O19+P19)</f>
        <v>-</v>
      </c>
      <c r="P18" s="240"/>
      <c r="Q18" s="18"/>
    </row>
    <row r="19" spans="1:17" ht="22.5">
      <c r="A19" s="13" t="s">
        <v>29</v>
      </c>
      <c r="B19" s="11">
        <v>1</v>
      </c>
      <c r="C19" s="11">
        <v>2</v>
      </c>
      <c r="D19" s="219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23">
        <v>0</v>
      </c>
      <c r="Q19" s="18"/>
    </row>
    <row r="20" spans="1:17" ht="17.25" customHeight="1">
      <c r="A20" s="10" t="s">
        <v>30</v>
      </c>
      <c r="B20" s="217">
        <f>B21+C21</f>
        <v>102</v>
      </c>
      <c r="C20" s="217"/>
      <c r="D20" s="218">
        <f>B20/$B$8</f>
        <v>4.7084891289295109E-3</v>
      </c>
      <c r="E20" s="220">
        <f>IF(E21+F21=0,"-",E21+F21)</f>
        <v>4</v>
      </c>
      <c r="F20" s="220"/>
      <c r="G20" s="220" t="str">
        <f>IF(G21+H21=0,"-",G21+H21)</f>
        <v>-</v>
      </c>
      <c r="H20" s="220"/>
      <c r="I20" s="220" t="str">
        <f>IF(I21+J21=0,"-",I21+J21)</f>
        <v>-</v>
      </c>
      <c r="J20" s="220"/>
      <c r="K20" s="220">
        <f>IF(K21+L21=0,"-",K21+L21)</f>
        <v>98</v>
      </c>
      <c r="L20" s="220"/>
      <c r="M20" s="220" t="str">
        <f>IF(M21+N21=0,"-",M21+N21)</f>
        <v>-</v>
      </c>
      <c r="N20" s="220"/>
      <c r="O20" s="220" t="str">
        <f>IF(O21+P21=0,"-",O21+P21)</f>
        <v>-</v>
      </c>
      <c r="P20" s="240"/>
      <c r="Q20" s="18"/>
    </row>
    <row r="21" spans="1:17" ht="22.5">
      <c r="A21" s="13" t="s">
        <v>31</v>
      </c>
      <c r="B21" s="11">
        <v>48</v>
      </c>
      <c r="C21" s="11">
        <v>54</v>
      </c>
      <c r="D21" s="219"/>
      <c r="E21" s="11">
        <v>1</v>
      </c>
      <c r="F21" s="11">
        <v>3</v>
      </c>
      <c r="G21" s="11">
        <v>0</v>
      </c>
      <c r="H21" s="11">
        <v>0</v>
      </c>
      <c r="I21" s="11">
        <v>0</v>
      </c>
      <c r="J21" s="11">
        <v>0</v>
      </c>
      <c r="K21" s="11">
        <v>47</v>
      </c>
      <c r="L21" s="11">
        <v>51</v>
      </c>
      <c r="M21" s="11">
        <v>0</v>
      </c>
      <c r="N21" s="11">
        <v>0</v>
      </c>
      <c r="O21" s="11">
        <v>0</v>
      </c>
      <c r="P21" s="23">
        <v>0</v>
      </c>
      <c r="Q21" s="18"/>
    </row>
    <row r="22" spans="1:17" ht="17.25" customHeight="1">
      <c r="A22" s="15" t="s">
        <v>32</v>
      </c>
      <c r="B22" s="217">
        <f>B23+C23</f>
        <v>127</v>
      </c>
      <c r="C22" s="217"/>
      <c r="D22" s="218">
        <f>B22/$B$8</f>
        <v>5.8625305820985086E-3</v>
      </c>
      <c r="E22" s="220">
        <f>IF(E23+F23=0,"-",E23+F23)</f>
        <v>11</v>
      </c>
      <c r="F22" s="220"/>
      <c r="G22" s="220" t="str">
        <f>IF(G23+H23=0,"-",G23+H23)</f>
        <v>-</v>
      </c>
      <c r="H22" s="220"/>
      <c r="I22" s="220" t="str">
        <f>IF(I23+J23=0,"-",I23+J23)</f>
        <v>-</v>
      </c>
      <c r="J22" s="220"/>
      <c r="K22" s="220">
        <f>IF(K23+L23=0,"-",K23+L23)</f>
        <v>116</v>
      </c>
      <c r="L22" s="220"/>
      <c r="M22" s="220" t="str">
        <f>IF(M23+N23=0,"-",M23+N23)</f>
        <v>-</v>
      </c>
      <c r="N22" s="220"/>
      <c r="O22" s="220" t="str">
        <f>IF(O23+P23=0,"-",O23+P23)</f>
        <v>-</v>
      </c>
      <c r="P22" s="240"/>
      <c r="Q22" s="18"/>
    </row>
    <row r="23" spans="1:17" ht="17.25" customHeight="1">
      <c r="A23" s="14" t="s">
        <v>33</v>
      </c>
      <c r="B23" s="11">
        <v>86</v>
      </c>
      <c r="C23" s="11">
        <v>41</v>
      </c>
      <c r="D23" s="219"/>
      <c r="E23" s="11">
        <v>6</v>
      </c>
      <c r="F23" s="11">
        <v>5</v>
      </c>
      <c r="G23" s="11">
        <v>0</v>
      </c>
      <c r="H23" s="11">
        <v>0</v>
      </c>
      <c r="I23" s="11">
        <v>0</v>
      </c>
      <c r="J23" s="11">
        <v>0</v>
      </c>
      <c r="K23" s="11">
        <v>80</v>
      </c>
      <c r="L23" s="11">
        <v>36</v>
      </c>
      <c r="M23" s="11">
        <v>0</v>
      </c>
      <c r="N23" s="11">
        <v>0</v>
      </c>
      <c r="O23" s="11">
        <v>0</v>
      </c>
      <c r="P23" s="23">
        <v>0</v>
      </c>
      <c r="Q23" s="18"/>
    </row>
    <row r="24" spans="1:17" ht="17.25" customHeight="1">
      <c r="A24" s="16" t="s">
        <v>34</v>
      </c>
      <c r="B24" s="217">
        <f>B25+C25</f>
        <v>239</v>
      </c>
      <c r="C24" s="217"/>
      <c r="D24" s="218">
        <f>B24/$B$8</f>
        <v>1.1032636292295618E-2</v>
      </c>
      <c r="E24" s="220">
        <f>IF(E25+F25=0,"-",E25+F25)</f>
        <v>134</v>
      </c>
      <c r="F24" s="220"/>
      <c r="G24" s="220">
        <f>IF(G25+H25=0,"-",G25+H25)</f>
        <v>47</v>
      </c>
      <c r="H24" s="220"/>
      <c r="I24" s="220" t="str">
        <f>IF(I25+J25=0,"-",I25+J25)</f>
        <v>-</v>
      </c>
      <c r="J24" s="220"/>
      <c r="K24" s="220">
        <f>IF(K25+L25=0,"-",K25+L25)</f>
        <v>46</v>
      </c>
      <c r="L24" s="220"/>
      <c r="M24" s="220" t="str">
        <f>IF(M25+N25=0,"-",M25+N25)</f>
        <v>-</v>
      </c>
      <c r="N24" s="220"/>
      <c r="O24" s="220">
        <f>IF(O25+P25=0,"-",O25+P25)</f>
        <v>12</v>
      </c>
      <c r="P24" s="240"/>
      <c r="Q24" s="18"/>
    </row>
    <row r="25" spans="1:17" ht="17.25" customHeight="1">
      <c r="A25" s="13" t="s">
        <v>35</v>
      </c>
      <c r="B25" s="11">
        <v>180</v>
      </c>
      <c r="C25" s="11">
        <v>59</v>
      </c>
      <c r="D25" s="219"/>
      <c r="E25" s="11">
        <v>112</v>
      </c>
      <c r="F25" s="11">
        <v>22</v>
      </c>
      <c r="G25" s="11">
        <v>27</v>
      </c>
      <c r="H25" s="11">
        <v>20</v>
      </c>
      <c r="I25" s="11">
        <v>0</v>
      </c>
      <c r="J25" s="11">
        <v>0</v>
      </c>
      <c r="K25" s="11">
        <v>34</v>
      </c>
      <c r="L25" s="11">
        <v>12</v>
      </c>
      <c r="M25" s="11">
        <v>0</v>
      </c>
      <c r="N25" s="11">
        <v>0</v>
      </c>
      <c r="O25" s="11">
        <v>7</v>
      </c>
      <c r="P25" s="23">
        <v>5</v>
      </c>
      <c r="Q25" s="18"/>
    </row>
    <row r="26" spans="1:17" ht="17.25" customHeight="1">
      <c r="A26" s="15" t="s">
        <v>36</v>
      </c>
      <c r="B26" s="217">
        <f>B27+C27</f>
        <v>0</v>
      </c>
      <c r="C26" s="217"/>
      <c r="D26" s="218">
        <f>B26/$B$8</f>
        <v>0</v>
      </c>
      <c r="E26" s="220" t="str">
        <f>IF(E27+F27=0,"-",E27+F27)</f>
        <v>-</v>
      </c>
      <c r="F26" s="220"/>
      <c r="G26" s="220" t="str">
        <f>IF(G27+H27=0,"-",G27+H27)</f>
        <v>-</v>
      </c>
      <c r="H26" s="220"/>
      <c r="I26" s="220" t="str">
        <f>IF(I27+J27=0,"-",I27+J27)</f>
        <v>-</v>
      </c>
      <c r="J26" s="220"/>
      <c r="K26" s="220" t="str">
        <f>IF(K27+L27=0,"-",K27+L27)</f>
        <v>-</v>
      </c>
      <c r="L26" s="220"/>
      <c r="M26" s="220" t="str">
        <f>IF(M27+N27=0,"-",M27+N27)</f>
        <v>-</v>
      </c>
      <c r="N26" s="220"/>
      <c r="O26" s="220" t="str">
        <f>IF(O27+P27=0,"-",O27+P27)</f>
        <v>-</v>
      </c>
      <c r="P26" s="240"/>
      <c r="Q26" s="18"/>
    </row>
    <row r="27" spans="1:17" ht="21.2" customHeight="1">
      <c r="A27" s="14" t="s">
        <v>37</v>
      </c>
      <c r="B27" s="11">
        <v>0</v>
      </c>
      <c r="C27" s="11">
        <v>0</v>
      </c>
      <c r="D27" s="219"/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23">
        <v>0</v>
      </c>
      <c r="Q27" s="18"/>
    </row>
    <row r="28" spans="1:17" ht="17.25" customHeight="1">
      <c r="A28" s="10" t="s">
        <v>38</v>
      </c>
      <c r="B28" s="217">
        <f>B29+C29</f>
        <v>2</v>
      </c>
      <c r="C28" s="217"/>
      <c r="D28" s="218">
        <f>B28/$B$8</f>
        <v>9.2323316253519822E-5</v>
      </c>
      <c r="E28" s="220" t="str">
        <f>IF(E29+F29=0,"-",E29+F29)</f>
        <v>-</v>
      </c>
      <c r="F28" s="220"/>
      <c r="G28" s="220" t="str">
        <f>IF(G29+H29=0,"-",G29+H29)</f>
        <v>-</v>
      </c>
      <c r="H28" s="220"/>
      <c r="I28" s="220" t="str">
        <f>IF(I29+J29=0,"-",I29+J29)</f>
        <v>-</v>
      </c>
      <c r="J28" s="220"/>
      <c r="K28" s="220">
        <f>IF(K29+L29=0,"-",K29+L29)</f>
        <v>2</v>
      </c>
      <c r="L28" s="220"/>
      <c r="M28" s="220" t="str">
        <f>IF(M29+N29=0,"-",M29+N29)</f>
        <v>-</v>
      </c>
      <c r="N28" s="220"/>
      <c r="O28" s="220" t="str">
        <f>IF(O29+P29=0,"-",O29+P29)</f>
        <v>-</v>
      </c>
      <c r="P28" s="240"/>
      <c r="Q28" s="18"/>
    </row>
    <row r="29" spans="1:17" ht="17.25" customHeight="1">
      <c r="A29" s="13" t="s">
        <v>39</v>
      </c>
      <c r="B29" s="11">
        <v>0</v>
      </c>
      <c r="C29" s="11">
        <v>2</v>
      </c>
      <c r="D29" s="219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23">
        <v>0</v>
      </c>
      <c r="Q29" s="18"/>
    </row>
    <row r="30" spans="1:17" ht="17.25" customHeight="1">
      <c r="A30" s="15" t="s">
        <v>40</v>
      </c>
      <c r="B30" s="217">
        <f>B31+C31</f>
        <v>417</v>
      </c>
      <c r="C30" s="217"/>
      <c r="D30" s="218">
        <f>B30/$B$8</f>
        <v>1.9249411438858884E-2</v>
      </c>
      <c r="E30" s="220">
        <f>IF(E31+F31=0,"-",E31+F31)</f>
        <v>56</v>
      </c>
      <c r="F30" s="220"/>
      <c r="G30" s="220">
        <f>IF(G31+H31=0,"-",G31+H31)</f>
        <v>76</v>
      </c>
      <c r="H30" s="220"/>
      <c r="I30" s="220" t="str">
        <f>IF(I31+J31=0,"-",I31+J31)</f>
        <v>-</v>
      </c>
      <c r="J30" s="220"/>
      <c r="K30" s="220">
        <f>IF(K31+L31=0,"-",K31+L31)</f>
        <v>183</v>
      </c>
      <c r="L30" s="220"/>
      <c r="M30" s="220">
        <f>IF(M31+N31=0,"-",M31+N31)</f>
        <v>102</v>
      </c>
      <c r="N30" s="220"/>
      <c r="O30" s="220" t="str">
        <f>IF(O31+P31=0,"-",O31+P31)</f>
        <v>-</v>
      </c>
      <c r="P30" s="240"/>
      <c r="Q30" s="18"/>
    </row>
    <row r="31" spans="1:17" ht="17.25" customHeight="1">
      <c r="A31" s="14" t="s">
        <v>41</v>
      </c>
      <c r="B31" s="11">
        <v>213</v>
      </c>
      <c r="C31" s="11">
        <v>204</v>
      </c>
      <c r="D31" s="219"/>
      <c r="E31" s="11">
        <v>22</v>
      </c>
      <c r="F31" s="11">
        <v>34</v>
      </c>
      <c r="G31" s="11">
        <v>41</v>
      </c>
      <c r="H31" s="11">
        <v>35</v>
      </c>
      <c r="I31" s="11">
        <v>0</v>
      </c>
      <c r="J31" s="11">
        <v>0</v>
      </c>
      <c r="K31" s="11">
        <v>112</v>
      </c>
      <c r="L31" s="11">
        <v>71</v>
      </c>
      <c r="M31" s="11">
        <v>38</v>
      </c>
      <c r="N31" s="11">
        <v>64</v>
      </c>
      <c r="O31" s="11">
        <v>0</v>
      </c>
      <c r="P31" s="23">
        <v>0</v>
      </c>
      <c r="Q31" s="18"/>
    </row>
    <row r="32" spans="1:17" ht="17.25" customHeight="1">
      <c r="A32" s="10" t="s">
        <v>42</v>
      </c>
      <c r="B32" s="217">
        <f>B33+C33</f>
        <v>118</v>
      </c>
      <c r="C32" s="217"/>
      <c r="D32" s="218">
        <f>B32/$B$8</f>
        <v>5.4470756589576697E-3</v>
      </c>
      <c r="E32" s="220">
        <f>IF(E33+F33=0,"-",E33+F33)</f>
        <v>10</v>
      </c>
      <c r="F32" s="220"/>
      <c r="G32" s="220" t="str">
        <f>IF(G33+H33=0,"-",G33+H33)</f>
        <v>-</v>
      </c>
      <c r="H32" s="220"/>
      <c r="I32" s="220" t="str">
        <f>IF(I33+J33=0,"-",I33+J33)</f>
        <v>-</v>
      </c>
      <c r="J32" s="220"/>
      <c r="K32" s="220">
        <f>IF(K33+L33=0,"-",K33+L33)</f>
        <v>108</v>
      </c>
      <c r="L32" s="220"/>
      <c r="M32" s="220" t="str">
        <f>IF(M33+N33=0,"-",M33+N33)</f>
        <v>-</v>
      </c>
      <c r="N32" s="220"/>
      <c r="O32" s="220" t="str">
        <f>IF(O33+P33=0,"-",O33+P33)</f>
        <v>-</v>
      </c>
      <c r="P32" s="240"/>
      <c r="Q32" s="18"/>
    </row>
    <row r="33" spans="1:17" ht="17.25" customHeight="1">
      <c r="A33" s="13" t="s">
        <v>43</v>
      </c>
      <c r="B33" s="11">
        <v>72</v>
      </c>
      <c r="C33" s="11">
        <v>46</v>
      </c>
      <c r="D33" s="219"/>
      <c r="E33" s="11">
        <v>5</v>
      </c>
      <c r="F33" s="11">
        <v>5</v>
      </c>
      <c r="G33" s="11">
        <v>0</v>
      </c>
      <c r="H33" s="11">
        <v>0</v>
      </c>
      <c r="I33" s="11">
        <v>0</v>
      </c>
      <c r="J33" s="11">
        <v>0</v>
      </c>
      <c r="K33" s="11">
        <v>67</v>
      </c>
      <c r="L33" s="11">
        <v>41</v>
      </c>
      <c r="M33" s="11">
        <v>0</v>
      </c>
      <c r="N33" s="11">
        <v>0</v>
      </c>
      <c r="O33" s="11">
        <v>0</v>
      </c>
      <c r="P33" s="23">
        <v>0</v>
      </c>
      <c r="Q33" s="18"/>
    </row>
    <row r="34" spans="1:17" ht="17.25" customHeight="1">
      <c r="A34" s="15" t="s">
        <v>44</v>
      </c>
      <c r="B34" s="217">
        <f>B35+C35</f>
        <v>23</v>
      </c>
      <c r="C34" s="217"/>
      <c r="D34" s="218">
        <f>B34/$B$8</f>
        <v>1.061718136915478E-3</v>
      </c>
      <c r="E34" s="220" t="str">
        <f>IF(E35+F35=0,"-",E35+F35)</f>
        <v>-</v>
      </c>
      <c r="F34" s="220"/>
      <c r="G34" s="220" t="str">
        <f>IF(G35+H35=0,"-",G35+H35)</f>
        <v>-</v>
      </c>
      <c r="H34" s="220"/>
      <c r="I34" s="220" t="str">
        <f>IF(I35+J35=0,"-",I35+J35)</f>
        <v>-</v>
      </c>
      <c r="J34" s="220"/>
      <c r="K34" s="220" t="str">
        <f>IF(K35+L35=0,"-",K35+L35)</f>
        <v>-</v>
      </c>
      <c r="L34" s="220"/>
      <c r="M34" s="220">
        <f>IF(M35+N35=0,"-",M35+N35)</f>
        <v>13</v>
      </c>
      <c r="N34" s="220"/>
      <c r="O34" s="220">
        <f>IF(O35+P35=0,"-",O35+P35)</f>
        <v>10</v>
      </c>
      <c r="P34" s="240"/>
      <c r="Q34" s="18"/>
    </row>
    <row r="35" spans="1:17" ht="17.25" customHeight="1">
      <c r="A35" s="14" t="s">
        <v>45</v>
      </c>
      <c r="B35" s="11">
        <v>7</v>
      </c>
      <c r="C35" s="11">
        <v>16</v>
      </c>
      <c r="D35" s="219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2</v>
      </c>
      <c r="N35" s="11">
        <v>11</v>
      </c>
      <c r="O35" s="11">
        <v>5</v>
      </c>
      <c r="P35" s="23">
        <v>5</v>
      </c>
      <c r="Q35" s="18"/>
    </row>
    <row r="36" spans="1:17" ht="17.25" customHeight="1">
      <c r="A36" s="10" t="s">
        <v>46</v>
      </c>
      <c r="B36" s="217">
        <f>B37+C37</f>
        <v>564</v>
      </c>
      <c r="C36" s="217"/>
      <c r="D36" s="218">
        <f>B36/$B$8</f>
        <v>2.603517518349259E-2</v>
      </c>
      <c r="E36" s="220">
        <f>IF(E37+F37=0,"-",E37+F37)</f>
        <v>65</v>
      </c>
      <c r="F36" s="220"/>
      <c r="G36" s="220">
        <f>IF(G37+H37=0,"-",G37+H37)</f>
        <v>38</v>
      </c>
      <c r="H36" s="220"/>
      <c r="I36" s="220">
        <f>IF(I37+J37=0,"-",I37+J37)</f>
        <v>217</v>
      </c>
      <c r="J36" s="220"/>
      <c r="K36" s="220">
        <f>IF(K37+L37=0,"-",K37+L37)</f>
        <v>183</v>
      </c>
      <c r="L36" s="220"/>
      <c r="M36" s="220">
        <f>IF(M37+N37=0,"-",M37+N37)</f>
        <v>61</v>
      </c>
      <c r="N36" s="220"/>
      <c r="O36" s="220" t="str">
        <f>IF(O37+P37=0,"-",O37+P37)</f>
        <v>-</v>
      </c>
      <c r="P36" s="240"/>
      <c r="Q36" s="18"/>
    </row>
    <row r="37" spans="1:17" ht="22.5">
      <c r="A37" s="13" t="s">
        <v>47</v>
      </c>
      <c r="B37" s="11">
        <v>286</v>
      </c>
      <c r="C37" s="11">
        <v>278</v>
      </c>
      <c r="D37" s="219"/>
      <c r="E37" s="11">
        <v>34</v>
      </c>
      <c r="F37" s="11">
        <v>31</v>
      </c>
      <c r="G37" s="11">
        <v>22</v>
      </c>
      <c r="H37" s="11">
        <v>16</v>
      </c>
      <c r="I37" s="11">
        <v>116</v>
      </c>
      <c r="J37" s="11">
        <v>101</v>
      </c>
      <c r="K37" s="11">
        <v>95</v>
      </c>
      <c r="L37" s="11">
        <v>88</v>
      </c>
      <c r="M37" s="11">
        <v>19</v>
      </c>
      <c r="N37" s="11">
        <v>42</v>
      </c>
      <c r="O37" s="11">
        <v>0</v>
      </c>
      <c r="P37" s="23">
        <v>0</v>
      </c>
      <c r="Q37" s="18"/>
    </row>
    <row r="38" spans="1:17" ht="17.25" customHeight="1">
      <c r="A38" s="15" t="s">
        <v>48</v>
      </c>
      <c r="B38" s="217">
        <f>B39+C39</f>
        <v>16256</v>
      </c>
      <c r="C38" s="217"/>
      <c r="D38" s="218">
        <f>B38/$B$8</f>
        <v>0.7504039145086091</v>
      </c>
      <c r="E38" s="220">
        <f>IF(E39+F39=0,"-",E39+F39)</f>
        <v>9061</v>
      </c>
      <c r="F38" s="220"/>
      <c r="G38" s="220">
        <f>IF(G39+H39=0,"-",G39+H39)</f>
        <v>3842</v>
      </c>
      <c r="H38" s="220"/>
      <c r="I38" s="220">
        <f>IF(I39+J39=0,"-",I39+J39)</f>
        <v>2714</v>
      </c>
      <c r="J38" s="220"/>
      <c r="K38" s="220">
        <f>IF(K39+L39=0,"-",K39+L39)</f>
        <v>110</v>
      </c>
      <c r="L38" s="220"/>
      <c r="M38" s="220" t="str">
        <f>IF(M39+N39=0,"-",M39+N39)</f>
        <v>-</v>
      </c>
      <c r="N38" s="220"/>
      <c r="O38" s="220">
        <f>IF(O39+P39=0,"-",O39+P39)</f>
        <v>529</v>
      </c>
      <c r="P38" s="240"/>
      <c r="Q38" s="18"/>
    </row>
    <row r="39" spans="1:17" ht="22.5">
      <c r="A39" s="14" t="s">
        <v>49</v>
      </c>
      <c r="B39" s="11">
        <v>10583</v>
      </c>
      <c r="C39" s="11">
        <v>5673</v>
      </c>
      <c r="D39" s="219"/>
      <c r="E39" s="11">
        <v>6028</v>
      </c>
      <c r="F39" s="11">
        <v>3033</v>
      </c>
      <c r="G39" s="11">
        <v>2408</v>
      </c>
      <c r="H39" s="11">
        <v>1434</v>
      </c>
      <c r="I39" s="11">
        <v>1773</v>
      </c>
      <c r="J39" s="11">
        <v>941</v>
      </c>
      <c r="K39" s="11">
        <v>63</v>
      </c>
      <c r="L39" s="11">
        <v>47</v>
      </c>
      <c r="M39" s="11">
        <v>0</v>
      </c>
      <c r="N39" s="11">
        <v>0</v>
      </c>
      <c r="O39" s="11">
        <v>311</v>
      </c>
      <c r="P39" s="23">
        <v>218</v>
      </c>
      <c r="Q39" s="18"/>
    </row>
    <row r="40" spans="1:17" ht="17.25" customHeight="1">
      <c r="A40" s="10" t="s">
        <v>50</v>
      </c>
      <c r="B40" s="217">
        <f>B41+C41</f>
        <v>1556</v>
      </c>
      <c r="C40" s="217"/>
      <c r="D40" s="218">
        <f>B40/$B$8</f>
        <v>7.1827540045238419E-2</v>
      </c>
      <c r="E40" s="220">
        <f>IF(E41+F41=0,"-",E41+F41)</f>
        <v>254</v>
      </c>
      <c r="F40" s="220"/>
      <c r="G40" s="220">
        <f>IF(G41+H41=0,"-",G41+H41)</f>
        <v>523</v>
      </c>
      <c r="H40" s="220"/>
      <c r="I40" s="220">
        <f>IF(I41+J41=0,"-",I41+J41)</f>
        <v>623</v>
      </c>
      <c r="J40" s="220"/>
      <c r="K40" s="220">
        <f>IF(K41+L41=0,"-",K41+L41)</f>
        <v>47</v>
      </c>
      <c r="L40" s="220"/>
      <c r="M40" s="220" t="str">
        <f>IF(M41+N41=0,"-",M41+N41)</f>
        <v>-</v>
      </c>
      <c r="N40" s="220"/>
      <c r="O40" s="220">
        <f>IF(O41+P41=0,"-",O41+P41)</f>
        <v>109</v>
      </c>
      <c r="P40" s="240"/>
      <c r="Q40" s="18"/>
    </row>
    <row r="41" spans="1:17" ht="22.5">
      <c r="A41" s="13" t="s">
        <v>51</v>
      </c>
      <c r="B41" s="11">
        <v>956</v>
      </c>
      <c r="C41" s="11">
        <v>600</v>
      </c>
      <c r="D41" s="219"/>
      <c r="E41" s="11">
        <v>143</v>
      </c>
      <c r="F41" s="11">
        <v>111</v>
      </c>
      <c r="G41" s="11">
        <v>298</v>
      </c>
      <c r="H41" s="11">
        <v>225</v>
      </c>
      <c r="I41" s="11">
        <v>417</v>
      </c>
      <c r="J41" s="11">
        <v>206</v>
      </c>
      <c r="K41" s="11">
        <v>30</v>
      </c>
      <c r="L41" s="11">
        <v>17</v>
      </c>
      <c r="M41" s="11">
        <v>0</v>
      </c>
      <c r="N41" s="11">
        <v>0</v>
      </c>
      <c r="O41" s="11">
        <v>68</v>
      </c>
      <c r="P41" s="23">
        <v>41</v>
      </c>
      <c r="Q41" s="18"/>
    </row>
    <row r="42" spans="1:17" ht="17.25" customHeight="1">
      <c r="A42" s="15" t="s">
        <v>52</v>
      </c>
      <c r="B42" s="217">
        <f>B43+C43</f>
        <v>351</v>
      </c>
      <c r="C42" s="217"/>
      <c r="D42" s="218">
        <f>B42/$B$8</f>
        <v>1.6202742002492731E-2</v>
      </c>
      <c r="E42" s="220">
        <f>IF(E43+F43=0,"-",E43+F43)</f>
        <v>224</v>
      </c>
      <c r="F42" s="220"/>
      <c r="G42" s="220">
        <f>IF(G43+H43=0,"-",G43+H43)</f>
        <v>50</v>
      </c>
      <c r="H42" s="220"/>
      <c r="I42" s="220">
        <f>IF(I43+J43=0,"-",I43+J43)</f>
        <v>44</v>
      </c>
      <c r="J42" s="220"/>
      <c r="K42" s="220" t="str">
        <f>IF(K43+L43=0,"-",K43+L43)</f>
        <v>-</v>
      </c>
      <c r="L42" s="220"/>
      <c r="M42" s="220">
        <f>IF(M43+N43=0,"-",M43+N43)</f>
        <v>30</v>
      </c>
      <c r="N42" s="220"/>
      <c r="O42" s="220">
        <f>IF(O43+P43=0,"-",O43+P43)</f>
        <v>3</v>
      </c>
      <c r="P42" s="240"/>
      <c r="Q42" s="18"/>
    </row>
    <row r="43" spans="1:17" ht="17.25" customHeight="1">
      <c r="A43" s="14" t="s">
        <v>53</v>
      </c>
      <c r="B43" s="11">
        <v>179</v>
      </c>
      <c r="C43" s="11">
        <v>172</v>
      </c>
      <c r="D43" s="219"/>
      <c r="E43" s="11">
        <v>118</v>
      </c>
      <c r="F43" s="11">
        <v>106</v>
      </c>
      <c r="G43" s="11">
        <v>20</v>
      </c>
      <c r="H43" s="11">
        <v>30</v>
      </c>
      <c r="I43" s="11">
        <v>24</v>
      </c>
      <c r="J43" s="11">
        <v>20</v>
      </c>
      <c r="K43" s="11">
        <v>0</v>
      </c>
      <c r="L43" s="11">
        <v>0</v>
      </c>
      <c r="M43" s="11">
        <v>16</v>
      </c>
      <c r="N43" s="11">
        <v>14</v>
      </c>
      <c r="O43" s="11">
        <v>1</v>
      </c>
      <c r="P43" s="23">
        <v>2</v>
      </c>
      <c r="Q43" s="18"/>
    </row>
    <row r="44" spans="1:17" ht="17.25" customHeight="1">
      <c r="A44" s="10" t="s">
        <v>54</v>
      </c>
      <c r="B44" s="217">
        <f>B45+C45</f>
        <v>199</v>
      </c>
      <c r="C44" s="217"/>
      <c r="D44" s="218">
        <f>B44/$B$8</f>
        <v>9.1861699672252228E-3</v>
      </c>
      <c r="E44" s="220">
        <f>IF(E45+F45=0,"-",E45+F45)</f>
        <v>79</v>
      </c>
      <c r="F44" s="220"/>
      <c r="G44" s="220">
        <f>IF(G45+H45=0,"-",G45+H45)</f>
        <v>18</v>
      </c>
      <c r="H44" s="220"/>
      <c r="I44" s="220">
        <f>IF(I45+J45=0,"-",I45+J45)</f>
        <v>65</v>
      </c>
      <c r="J44" s="220"/>
      <c r="K44" s="220">
        <f>IF(K45+L45=0,"-",K45+L45)</f>
        <v>32</v>
      </c>
      <c r="L44" s="220"/>
      <c r="M44" s="220" t="str">
        <f>IF(M45+N45=0,"-",M45+N45)</f>
        <v>-</v>
      </c>
      <c r="N44" s="220"/>
      <c r="O44" s="220">
        <f>IF(O45+P45=0,"-",O45+P45)</f>
        <v>5</v>
      </c>
      <c r="P44" s="240"/>
      <c r="Q44" s="18"/>
    </row>
    <row r="45" spans="1:17" ht="22.5">
      <c r="A45" s="13" t="s">
        <v>55</v>
      </c>
      <c r="B45" s="11">
        <v>116</v>
      </c>
      <c r="C45" s="11">
        <v>83</v>
      </c>
      <c r="D45" s="219"/>
      <c r="E45" s="11">
        <v>46</v>
      </c>
      <c r="F45" s="11">
        <v>33</v>
      </c>
      <c r="G45" s="11">
        <v>14</v>
      </c>
      <c r="H45" s="11">
        <v>4</v>
      </c>
      <c r="I45" s="11">
        <v>34</v>
      </c>
      <c r="J45" s="11">
        <v>31</v>
      </c>
      <c r="K45" s="11">
        <v>19</v>
      </c>
      <c r="L45" s="11">
        <v>13</v>
      </c>
      <c r="M45" s="11">
        <v>0</v>
      </c>
      <c r="N45" s="11">
        <v>0</v>
      </c>
      <c r="O45" s="11">
        <v>3</v>
      </c>
      <c r="P45" s="23">
        <v>2</v>
      </c>
      <c r="Q45" s="18"/>
    </row>
    <row r="46" spans="1:17" ht="17.25" customHeight="1">
      <c r="A46" s="10" t="s">
        <v>58</v>
      </c>
      <c r="B46" s="217">
        <f>B47+C47</f>
        <v>0</v>
      </c>
      <c r="C46" s="217"/>
      <c r="D46" s="218">
        <f>B46/$B$8</f>
        <v>0</v>
      </c>
      <c r="E46" s="220" t="str">
        <f>IF(E47+F47=0,"-",E47+F47)</f>
        <v>-</v>
      </c>
      <c r="F46" s="220"/>
      <c r="G46" s="220" t="str">
        <f>IF(G47+H47=0,"-",G47+H47)</f>
        <v>-</v>
      </c>
      <c r="H46" s="220"/>
      <c r="I46" s="220" t="str">
        <f>IF(I47+J47=0,"-",I47+J47)</f>
        <v>-</v>
      </c>
      <c r="J46" s="220"/>
      <c r="K46" s="220" t="str">
        <f>IF(K47+L47=0,"-",K47+L47)</f>
        <v>-</v>
      </c>
      <c r="L46" s="220"/>
      <c r="M46" s="220" t="str">
        <f>IF(M47+N47=0,"-",M47+N47)</f>
        <v>-</v>
      </c>
      <c r="N46" s="220"/>
      <c r="O46" s="220" t="str">
        <f>IF(O47+P47=0,"-",O47+P47)</f>
        <v>-</v>
      </c>
      <c r="P46" s="240"/>
      <c r="Q46" s="18"/>
    </row>
    <row r="47" spans="1:17" ht="22.5">
      <c r="A47" s="13" t="s">
        <v>59</v>
      </c>
      <c r="B47" s="11">
        <v>0</v>
      </c>
      <c r="C47" s="11">
        <v>0</v>
      </c>
      <c r="D47" s="219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23">
        <v>0</v>
      </c>
      <c r="Q47" s="18"/>
    </row>
    <row r="48" spans="1:17" ht="17.25" customHeight="1">
      <c r="A48" s="10" t="s">
        <v>60</v>
      </c>
      <c r="B48" s="217">
        <f>B49+C49</f>
        <v>72</v>
      </c>
      <c r="C48" s="217"/>
      <c r="D48" s="218">
        <f>B48/$B$8</f>
        <v>3.3236393851267137E-3</v>
      </c>
      <c r="E48" s="220" t="str">
        <f>IF(E49+F49=0,"-",E49+F49)</f>
        <v>-</v>
      </c>
      <c r="F48" s="220"/>
      <c r="G48" s="220">
        <f>IF(G49+H49=0,"-",G49+H49)</f>
        <v>20</v>
      </c>
      <c r="H48" s="220"/>
      <c r="I48" s="220" t="str">
        <f>IF(I49+J49=0,"-",I49+J49)</f>
        <v>-</v>
      </c>
      <c r="J48" s="220"/>
      <c r="K48" s="220">
        <f>IF(K49+L49=0,"-",K49+L49)</f>
        <v>29</v>
      </c>
      <c r="L48" s="220"/>
      <c r="M48" s="220">
        <f>IF(M49+N49=0,"-",M49+N49)</f>
        <v>16</v>
      </c>
      <c r="N48" s="220"/>
      <c r="O48" s="220">
        <f>IF(O49+P49=0,"-",O49+P49)</f>
        <v>7</v>
      </c>
      <c r="P48" s="240"/>
      <c r="Q48" s="18"/>
    </row>
    <row r="49" spans="1:17" ht="22.5">
      <c r="A49" s="13" t="s">
        <v>61</v>
      </c>
      <c r="B49" s="11">
        <v>44</v>
      </c>
      <c r="C49" s="11">
        <v>28</v>
      </c>
      <c r="D49" s="219"/>
      <c r="E49" s="11">
        <v>0</v>
      </c>
      <c r="F49" s="11">
        <v>0</v>
      </c>
      <c r="G49" s="11">
        <v>9</v>
      </c>
      <c r="H49" s="11">
        <v>11</v>
      </c>
      <c r="I49" s="11">
        <v>0</v>
      </c>
      <c r="J49" s="11">
        <v>0</v>
      </c>
      <c r="K49" s="11">
        <v>21</v>
      </c>
      <c r="L49" s="11">
        <v>8</v>
      </c>
      <c r="M49" s="11">
        <v>11</v>
      </c>
      <c r="N49" s="11">
        <v>5</v>
      </c>
      <c r="O49" s="11">
        <v>3</v>
      </c>
      <c r="P49" s="23">
        <v>4</v>
      </c>
      <c r="Q49" s="18"/>
    </row>
    <row r="50" spans="1:17" ht="17.25" customHeight="1">
      <c r="A50" s="15" t="s">
        <v>62</v>
      </c>
      <c r="B50" s="217">
        <f>B51+C51</f>
        <v>273</v>
      </c>
      <c r="C50" s="217"/>
      <c r="D50" s="218">
        <f>B50/$B$8</f>
        <v>1.2602132668605456E-2</v>
      </c>
      <c r="E50" s="220">
        <f>IF(E51+F51=0,"-",E51+F51)</f>
        <v>206</v>
      </c>
      <c r="F50" s="220"/>
      <c r="G50" s="220" t="str">
        <f>IF(G51+H51=0,"-",G51+H51)</f>
        <v>-</v>
      </c>
      <c r="H50" s="220"/>
      <c r="I50" s="220">
        <f>IF(I51+J51=0,"-",I51+J51)</f>
        <v>67</v>
      </c>
      <c r="J50" s="220"/>
      <c r="K50" s="220" t="str">
        <f>IF(K51+L51=0,"-",K51+L51)</f>
        <v>-</v>
      </c>
      <c r="L50" s="220"/>
      <c r="M50" s="220" t="str">
        <f>IF(M51+N51=0,"-",M51+N51)</f>
        <v>-</v>
      </c>
      <c r="N50" s="220"/>
      <c r="O50" s="220" t="str">
        <f>IF(O51+P51=0,"-",O51+P51)</f>
        <v>-</v>
      </c>
      <c r="P50" s="240"/>
      <c r="Q50" s="18"/>
    </row>
    <row r="51" spans="1:17" ht="25.15" customHeight="1">
      <c r="A51" s="13" t="s">
        <v>63</v>
      </c>
      <c r="B51" s="11">
        <v>133</v>
      </c>
      <c r="C51" s="11">
        <v>140</v>
      </c>
      <c r="D51" s="219"/>
      <c r="E51" s="11">
        <v>114</v>
      </c>
      <c r="F51" s="11">
        <v>92</v>
      </c>
      <c r="G51" s="11">
        <v>0</v>
      </c>
      <c r="H51" s="11">
        <v>0</v>
      </c>
      <c r="I51" s="11">
        <v>19</v>
      </c>
      <c r="J51" s="11">
        <v>48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23">
        <v>0</v>
      </c>
      <c r="Q51" s="18"/>
    </row>
    <row r="52" spans="1:17" ht="17.25" customHeight="1">
      <c r="A52" s="15" t="s">
        <v>56</v>
      </c>
      <c r="B52" s="217">
        <f>B53+C53</f>
        <v>12</v>
      </c>
      <c r="C52" s="217"/>
      <c r="D52" s="218">
        <f>B52/$B$8</f>
        <v>5.5393989752111899E-4</v>
      </c>
      <c r="E52" s="220" t="str">
        <f>IF(E53+F53=0,"-",E53+F53)</f>
        <v>-</v>
      </c>
      <c r="F52" s="220"/>
      <c r="G52" s="220" t="str">
        <f>IF(G53+H53=0,"-",G53+H53)</f>
        <v>-</v>
      </c>
      <c r="H52" s="220"/>
      <c r="I52" s="220" t="str">
        <f>IF(I53+J53=0,"-",I53+J53)</f>
        <v>-</v>
      </c>
      <c r="J52" s="220"/>
      <c r="K52" s="220" t="str">
        <f>IF(K53+L53=0,"-",K53+L53)</f>
        <v>-</v>
      </c>
      <c r="L52" s="220"/>
      <c r="M52" s="220" t="str">
        <f>IF(M53+N53=0,"-",M53+N53)</f>
        <v>-</v>
      </c>
      <c r="N52" s="220"/>
      <c r="O52" s="220">
        <f>IF(O53+P53=0,"-",O53+P53)</f>
        <v>12</v>
      </c>
      <c r="P52" s="240"/>
      <c r="Q52" s="18"/>
    </row>
    <row r="53" spans="1:17" ht="22.5">
      <c r="A53" s="14" t="s">
        <v>57</v>
      </c>
      <c r="B53" s="11">
        <v>8</v>
      </c>
      <c r="C53" s="11">
        <v>4</v>
      </c>
      <c r="D53" s="219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8</v>
      </c>
      <c r="P53" s="23">
        <v>4</v>
      </c>
      <c r="Q53" s="18"/>
    </row>
    <row r="54" spans="1:17" ht="16.149999999999999" customHeight="1">
      <c r="A54" s="15" t="s">
        <v>64</v>
      </c>
      <c r="B54" s="217">
        <f>B55+C55</f>
        <v>299</v>
      </c>
      <c r="C54" s="217"/>
      <c r="D54" s="218">
        <f>B54/$B$8</f>
        <v>1.3802335779901214E-2</v>
      </c>
      <c r="E54" s="220">
        <f>IF(E55+F55=0,"-",E55+F55)</f>
        <v>80</v>
      </c>
      <c r="F54" s="220"/>
      <c r="G54" s="220">
        <f>IF(G55+H55=0,"-",G55+H55)</f>
        <v>37</v>
      </c>
      <c r="H54" s="220"/>
      <c r="I54" s="220">
        <f>IF(I55+J55=0,"-",I55+J55)</f>
        <v>51</v>
      </c>
      <c r="J54" s="220"/>
      <c r="K54" s="220">
        <f>IF(K55+L55=0,"-",K55+L55)</f>
        <v>67</v>
      </c>
      <c r="L54" s="220"/>
      <c r="M54" s="220" t="str">
        <f>IF(M55+N55=0,"-",M55+N55)</f>
        <v>-</v>
      </c>
      <c r="N54" s="220"/>
      <c r="O54" s="220">
        <f>IF(O55+P55=0,"-",O55+P55)</f>
        <v>64</v>
      </c>
      <c r="P54" s="240"/>
      <c r="Q54" s="18"/>
    </row>
    <row r="55" spans="1:17" ht="16.149999999999999" customHeight="1">
      <c r="A55" s="14" t="s">
        <v>65</v>
      </c>
      <c r="B55" s="11">
        <v>191</v>
      </c>
      <c r="C55" s="11">
        <v>108</v>
      </c>
      <c r="D55" s="219"/>
      <c r="E55" s="11">
        <v>56</v>
      </c>
      <c r="F55" s="11">
        <v>24</v>
      </c>
      <c r="G55" s="11">
        <v>13</v>
      </c>
      <c r="H55" s="11">
        <v>24</v>
      </c>
      <c r="I55" s="11">
        <v>27</v>
      </c>
      <c r="J55" s="11">
        <v>24</v>
      </c>
      <c r="K55" s="11">
        <v>60</v>
      </c>
      <c r="L55" s="11">
        <v>7</v>
      </c>
      <c r="M55" s="11">
        <v>0</v>
      </c>
      <c r="N55" s="11">
        <v>0</v>
      </c>
      <c r="O55" s="11">
        <v>35</v>
      </c>
      <c r="P55" s="23">
        <v>29</v>
      </c>
      <c r="Q55" s="18"/>
    </row>
    <row r="56" spans="1:17" ht="16.149999999999999" customHeight="1">
      <c r="A56" s="10" t="s">
        <v>66</v>
      </c>
      <c r="B56" s="217">
        <f>B57+C57</f>
        <v>54</v>
      </c>
      <c r="C56" s="217"/>
      <c r="D56" s="218">
        <f>B56/$B$8</f>
        <v>2.4927295388450354E-3</v>
      </c>
      <c r="E56" s="220">
        <f>IF(E57+F57=0,"-",E57+F57)</f>
        <v>51</v>
      </c>
      <c r="F56" s="220"/>
      <c r="G56" s="220" t="str">
        <f>IF(G57+H57=0,"-",G57+H57)</f>
        <v>-</v>
      </c>
      <c r="H56" s="220"/>
      <c r="I56" s="220" t="str">
        <f>IF(I57+J57=0,"-",I57+J57)</f>
        <v>-</v>
      </c>
      <c r="J56" s="220"/>
      <c r="K56" s="220" t="str">
        <f>IF(K57+L57=0,"-",K57+L57)</f>
        <v>-</v>
      </c>
      <c r="L56" s="220"/>
      <c r="M56" s="220" t="str">
        <f>IF(M57+N57=0,"-",M57+N57)</f>
        <v>-</v>
      </c>
      <c r="N56" s="220"/>
      <c r="O56" s="220">
        <f>IF(O57+P57=0,"-",O57+P57)</f>
        <v>3</v>
      </c>
      <c r="P56" s="240"/>
      <c r="Q56" s="18"/>
    </row>
    <row r="57" spans="1:17" ht="16.149999999999999" customHeight="1">
      <c r="A57" s="13" t="s">
        <v>67</v>
      </c>
      <c r="B57" s="11">
        <v>39</v>
      </c>
      <c r="C57" s="11">
        <v>15</v>
      </c>
      <c r="D57" s="219"/>
      <c r="E57" s="11">
        <v>36</v>
      </c>
      <c r="F57" s="11">
        <v>15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23">
        <v>0</v>
      </c>
      <c r="Q57" s="18"/>
    </row>
    <row r="58" spans="1:17" ht="16.149999999999999" customHeight="1">
      <c r="A58" s="15" t="s">
        <v>68</v>
      </c>
      <c r="B58" s="217">
        <f>B59+C59</f>
        <v>51</v>
      </c>
      <c r="C58" s="217"/>
      <c r="D58" s="218">
        <f>B58/$B$8</f>
        <v>2.3542445644647554E-3</v>
      </c>
      <c r="E58" s="220" t="str">
        <f>IF(E59+F59=0,"-",E59+F59)</f>
        <v>-</v>
      </c>
      <c r="F58" s="220"/>
      <c r="G58" s="220" t="str">
        <f>IF(G59+H59=0,"-",G59+H59)</f>
        <v>-</v>
      </c>
      <c r="H58" s="220"/>
      <c r="I58" s="220" t="str">
        <f>IF(I59+J59=0,"-",I59+J59)</f>
        <v>-</v>
      </c>
      <c r="J58" s="220"/>
      <c r="K58" s="220">
        <f>IF(K59+L59=0,"-",K59+L59)</f>
        <v>14</v>
      </c>
      <c r="L58" s="220"/>
      <c r="M58" s="220">
        <f>IF(M59+N59=0,"-",M59+N59)</f>
        <v>16</v>
      </c>
      <c r="N58" s="220"/>
      <c r="O58" s="220">
        <f>IF(O59+P59=0,"-",O59+P59)</f>
        <v>21</v>
      </c>
      <c r="P58" s="240"/>
      <c r="Q58" s="18"/>
    </row>
    <row r="59" spans="1:17" ht="16.149999999999999" customHeight="1">
      <c r="A59" s="14" t="s">
        <v>69</v>
      </c>
      <c r="B59" s="11">
        <v>30</v>
      </c>
      <c r="C59" s="11">
        <v>21</v>
      </c>
      <c r="D59" s="219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6</v>
      </c>
      <c r="L59" s="11">
        <v>8</v>
      </c>
      <c r="M59" s="11">
        <v>12</v>
      </c>
      <c r="N59" s="11">
        <v>4</v>
      </c>
      <c r="O59" s="11">
        <v>12</v>
      </c>
      <c r="P59" s="23">
        <v>9</v>
      </c>
      <c r="Q59" s="18"/>
    </row>
    <row r="60" spans="1:17" ht="16.149999999999999" customHeight="1">
      <c r="A60" s="10" t="s">
        <v>70</v>
      </c>
      <c r="B60" s="217">
        <f>B61+C61</f>
        <v>127</v>
      </c>
      <c r="C60" s="217"/>
      <c r="D60" s="218">
        <f>B60/$B$8</f>
        <v>5.8625305820985086E-3</v>
      </c>
      <c r="E60" s="220">
        <f>IF(E61+F61=0,"-",E61+F61)</f>
        <v>69</v>
      </c>
      <c r="F60" s="220"/>
      <c r="G60" s="220" t="str">
        <f>IF(G61+H61=0,"-",G61+H61)</f>
        <v>-</v>
      </c>
      <c r="H60" s="220"/>
      <c r="I60" s="220" t="str">
        <f>IF(I61+J61=0,"-",I61+J61)</f>
        <v>-</v>
      </c>
      <c r="J60" s="220"/>
      <c r="K60" s="220" t="str">
        <f>IF(K61+L61=0,"-",K61+L61)</f>
        <v>-</v>
      </c>
      <c r="L60" s="220"/>
      <c r="M60" s="220" t="str">
        <f>IF(M61+N61=0,"-",M61+N61)</f>
        <v>-</v>
      </c>
      <c r="N60" s="220"/>
      <c r="O60" s="220">
        <f>IF(O61+P61=0,"-",O61+P61)</f>
        <v>58</v>
      </c>
      <c r="P60" s="240"/>
      <c r="Q60" s="18"/>
    </row>
    <row r="61" spans="1:17" ht="22.5">
      <c r="A61" s="13" t="s">
        <v>71</v>
      </c>
      <c r="B61" s="11">
        <v>85</v>
      </c>
      <c r="C61" s="11">
        <v>42</v>
      </c>
      <c r="D61" s="219"/>
      <c r="E61" s="11">
        <v>44</v>
      </c>
      <c r="F61" s="11">
        <v>25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41</v>
      </c>
      <c r="P61" s="23">
        <v>17</v>
      </c>
      <c r="Q61" s="18"/>
    </row>
    <row r="62" spans="1:17" ht="16.149999999999999" customHeight="1">
      <c r="A62" s="15" t="s">
        <v>72</v>
      </c>
      <c r="B62" s="217">
        <f>B63+C63</f>
        <v>1</v>
      </c>
      <c r="C62" s="217"/>
      <c r="D62" s="218">
        <f>B62/$B$8</f>
        <v>4.6161658126759911E-5</v>
      </c>
      <c r="E62" s="220">
        <f>IF(E63+F63=0,"-",E63+F63)</f>
        <v>1</v>
      </c>
      <c r="F62" s="220"/>
      <c r="G62" s="220" t="str">
        <f>IF(G63+H63=0,"-",G63+H63)</f>
        <v>-</v>
      </c>
      <c r="H62" s="220"/>
      <c r="I62" s="220" t="str">
        <f>IF(I63+J63=0,"-",I63+J63)</f>
        <v>-</v>
      </c>
      <c r="J62" s="220"/>
      <c r="K62" s="220" t="str">
        <f>IF(K63+L63=0,"-",K63+L63)</f>
        <v>-</v>
      </c>
      <c r="L62" s="220"/>
      <c r="M62" s="220" t="str">
        <f>IF(M63+N63=0,"-",M63+N63)</f>
        <v>-</v>
      </c>
      <c r="N62" s="220"/>
      <c r="O62" s="220" t="str">
        <f>IF(O63+P63=0,"-",O63+P63)</f>
        <v>-</v>
      </c>
      <c r="P62" s="240"/>
      <c r="Q62" s="18"/>
    </row>
    <row r="63" spans="1:17" ht="16.149999999999999" customHeight="1">
      <c r="A63" s="14" t="s">
        <v>73</v>
      </c>
      <c r="B63" s="11">
        <v>1</v>
      </c>
      <c r="C63" s="11">
        <v>0</v>
      </c>
      <c r="D63" s="219"/>
      <c r="E63" s="11">
        <v>1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23">
        <v>0</v>
      </c>
      <c r="Q63" s="18"/>
    </row>
    <row r="64" spans="1:17" ht="16.149999999999999" customHeight="1">
      <c r="A64" s="10" t="s">
        <v>74</v>
      </c>
      <c r="B64" s="217">
        <f>B65+C65</f>
        <v>11</v>
      </c>
      <c r="C64" s="217"/>
      <c r="D64" s="218">
        <f>B64/$B$8</f>
        <v>5.0777823939435901E-4</v>
      </c>
      <c r="E64" s="220">
        <f>IF(E65+F65=0,"-",E65+F65)</f>
        <v>11</v>
      </c>
      <c r="F64" s="220"/>
      <c r="G64" s="220" t="str">
        <f>IF(G65+H65=0,"-",G65+H65)</f>
        <v>-</v>
      </c>
      <c r="H64" s="220"/>
      <c r="I64" s="220" t="str">
        <f>IF(I65+J65=0,"-",I65+J65)</f>
        <v>-</v>
      </c>
      <c r="J64" s="220"/>
      <c r="K64" s="220" t="str">
        <f>IF(K65+L65=0,"-",K65+L65)</f>
        <v>-</v>
      </c>
      <c r="L64" s="220"/>
      <c r="M64" s="220" t="str">
        <f>IF(M65+N65=0,"-",M65+N65)</f>
        <v>-</v>
      </c>
      <c r="N64" s="220"/>
      <c r="O64" s="220" t="str">
        <f>IF(O65+P65=0,"-",O65+P65)</f>
        <v>-</v>
      </c>
      <c r="P64" s="240"/>
      <c r="Q64" s="18"/>
    </row>
    <row r="65" spans="1:256" ht="16.149999999999999" customHeight="1">
      <c r="A65" s="13" t="s">
        <v>75</v>
      </c>
      <c r="B65" s="11">
        <v>1</v>
      </c>
      <c r="C65" s="11">
        <v>10</v>
      </c>
      <c r="D65" s="219"/>
      <c r="E65" s="11">
        <v>1</v>
      </c>
      <c r="F65" s="11">
        <v>10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23">
        <v>0</v>
      </c>
      <c r="Q65" s="18"/>
    </row>
    <row r="66" spans="1:256" ht="16.149999999999999" customHeight="1">
      <c r="A66" s="10" t="s">
        <v>295</v>
      </c>
      <c r="B66" s="217">
        <f>B67+C67</f>
        <v>591</v>
      </c>
      <c r="C66" s="217"/>
      <c r="D66" s="218">
        <f>B66/$B$8</f>
        <v>2.7281539952915108E-2</v>
      </c>
      <c r="E66" s="220">
        <f>IF(E67+F67=0,"-",E67+F67)</f>
        <v>137</v>
      </c>
      <c r="F66" s="220"/>
      <c r="G66" s="220">
        <f>IF(G67+H67=0,"-",G67+H67)</f>
        <v>62</v>
      </c>
      <c r="H66" s="220"/>
      <c r="I66" s="220">
        <f>IF(I67+J67=0,"-",I67+J67)</f>
        <v>72</v>
      </c>
      <c r="J66" s="220"/>
      <c r="K66" s="220">
        <f>IF(K67+L67=0,"-",K67+L67)</f>
        <v>304</v>
      </c>
      <c r="L66" s="220"/>
      <c r="M66" s="220" t="str">
        <f>IF(M67+N67=0,"-",M67+N67)</f>
        <v>-</v>
      </c>
      <c r="N66" s="220"/>
      <c r="O66" s="220">
        <f>IF(O67+P67=0,"-",O67+P67)</f>
        <v>16</v>
      </c>
      <c r="P66" s="240"/>
      <c r="Q66" s="18"/>
    </row>
    <row r="67" spans="1:256" ht="23.25" thickBot="1">
      <c r="A67" s="24" t="s">
        <v>296</v>
      </c>
      <c r="B67" s="25">
        <v>248</v>
      </c>
      <c r="C67" s="25">
        <v>343</v>
      </c>
      <c r="D67" s="236"/>
      <c r="E67" s="25">
        <v>78</v>
      </c>
      <c r="F67" s="25">
        <v>59</v>
      </c>
      <c r="G67" s="25">
        <v>30</v>
      </c>
      <c r="H67" s="25">
        <v>32</v>
      </c>
      <c r="I67" s="25">
        <v>35</v>
      </c>
      <c r="J67" s="25">
        <v>37</v>
      </c>
      <c r="K67" s="25">
        <v>94</v>
      </c>
      <c r="L67" s="25">
        <v>210</v>
      </c>
      <c r="M67" s="25">
        <v>0</v>
      </c>
      <c r="N67" s="25">
        <v>0</v>
      </c>
      <c r="O67" s="25">
        <v>11</v>
      </c>
      <c r="P67" s="26">
        <v>5</v>
      </c>
      <c r="Q67" s="18"/>
    </row>
    <row r="68" spans="1:256" s="18" customFormat="1">
      <c r="A68" s="17" t="s">
        <v>297</v>
      </c>
      <c r="B68" s="17"/>
      <c r="C68" s="17"/>
      <c r="D68" s="17"/>
      <c r="E68" s="17"/>
      <c r="F68" s="17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18" customFormat="1">
      <c r="A69" s="17" t="s">
        <v>298</v>
      </c>
      <c r="B69" s="17"/>
      <c r="C69" s="17"/>
      <c r="D69" s="17"/>
      <c r="E69" s="17"/>
      <c r="F69" s="17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</sheetData>
  <mergeCells count="256">
    <mergeCell ref="O3:P3"/>
    <mergeCell ref="O4:P4"/>
    <mergeCell ref="O54:P54"/>
    <mergeCell ref="O56:P56"/>
    <mergeCell ref="O58:P58"/>
    <mergeCell ref="O60:P60"/>
    <mergeCell ref="O46:P46"/>
    <mergeCell ref="O48:P48"/>
    <mergeCell ref="O50:P50"/>
    <mergeCell ref="O5:P5"/>
    <mergeCell ref="O8:P8"/>
    <mergeCell ref="O10:P10"/>
    <mergeCell ref="O12:P12"/>
    <mergeCell ref="O52:P52"/>
    <mergeCell ref="O38:P38"/>
    <mergeCell ref="O40:P40"/>
    <mergeCell ref="O42:P42"/>
    <mergeCell ref="O44:P44"/>
    <mergeCell ref="O30:P30"/>
    <mergeCell ref="O32:P32"/>
    <mergeCell ref="O34:P34"/>
    <mergeCell ref="O36:P36"/>
    <mergeCell ref="O22:P22"/>
    <mergeCell ref="O24:P24"/>
    <mergeCell ref="O14:P14"/>
    <mergeCell ref="O16:P16"/>
    <mergeCell ref="O18:P18"/>
    <mergeCell ref="O20:P20"/>
    <mergeCell ref="K16:L16"/>
    <mergeCell ref="K14:L14"/>
    <mergeCell ref="K18:L18"/>
    <mergeCell ref="M18:N18"/>
    <mergeCell ref="O66:P66"/>
    <mergeCell ref="O62:P62"/>
    <mergeCell ref="O64:P64"/>
    <mergeCell ref="O26:P26"/>
    <mergeCell ref="O28:P28"/>
    <mergeCell ref="K40:L40"/>
    <mergeCell ref="M40:N40"/>
    <mergeCell ref="K44:L44"/>
    <mergeCell ref="K30:L30"/>
    <mergeCell ref="M42:N42"/>
    <mergeCell ref="M44:N44"/>
    <mergeCell ref="K56:L56"/>
    <mergeCell ref="M46:N46"/>
    <mergeCell ref="M60:N60"/>
    <mergeCell ref="M58:N58"/>
    <mergeCell ref="B52:C52"/>
    <mergeCell ref="D52:D53"/>
    <mergeCell ref="D18:D19"/>
    <mergeCell ref="D38:D39"/>
    <mergeCell ref="D40:D41"/>
    <mergeCell ref="D36:D37"/>
    <mergeCell ref="B24:C24"/>
    <mergeCell ref="B22:C22"/>
    <mergeCell ref="D16:D17"/>
    <mergeCell ref="B32:C32"/>
    <mergeCell ref="D24:D25"/>
    <mergeCell ref="B36:C36"/>
    <mergeCell ref="B34:C34"/>
    <mergeCell ref="B40:C40"/>
    <mergeCell ref="B38:C38"/>
    <mergeCell ref="D22:D23"/>
    <mergeCell ref="G52:H52"/>
    <mergeCell ref="I52:J52"/>
    <mergeCell ref="K52:L52"/>
    <mergeCell ref="M16:N16"/>
    <mergeCell ref="E18:F18"/>
    <mergeCell ref="E16:F16"/>
    <mergeCell ref="E20:F20"/>
    <mergeCell ref="G20:H20"/>
    <mergeCell ref="E32:F32"/>
    <mergeCell ref="G32:H32"/>
    <mergeCell ref="I32:J32"/>
    <mergeCell ref="K32:L32"/>
    <mergeCell ref="M32:N32"/>
    <mergeCell ref="K38:L38"/>
    <mergeCell ref="I38:J38"/>
    <mergeCell ref="M34:N34"/>
    <mergeCell ref="E36:F36"/>
    <mergeCell ref="G36:H36"/>
    <mergeCell ref="I36:J36"/>
    <mergeCell ref="K36:L36"/>
    <mergeCell ref="M36:N36"/>
    <mergeCell ref="M38:N38"/>
    <mergeCell ref="G24:H24"/>
    <mergeCell ref="I24:J24"/>
    <mergeCell ref="D14:D15"/>
    <mergeCell ref="B14:C14"/>
    <mergeCell ref="E14:F14"/>
    <mergeCell ref="G16:H16"/>
    <mergeCell ref="D8:D9"/>
    <mergeCell ref="B10:C10"/>
    <mergeCell ref="B12:C12"/>
    <mergeCell ref="D10:D11"/>
    <mergeCell ref="D12:D13"/>
    <mergeCell ref="B16:C16"/>
    <mergeCell ref="E10:F10"/>
    <mergeCell ref="E12:F12"/>
    <mergeCell ref="G12:H12"/>
    <mergeCell ref="G10:H10"/>
    <mergeCell ref="I5:J5"/>
    <mergeCell ref="G5:H5"/>
    <mergeCell ref="I10:J10"/>
    <mergeCell ref="G14:H14"/>
    <mergeCell ref="I16:J16"/>
    <mergeCell ref="I12:J12"/>
    <mergeCell ref="E8:F8"/>
    <mergeCell ref="A1:N1"/>
    <mergeCell ref="A2:N2"/>
    <mergeCell ref="G8:H8"/>
    <mergeCell ref="I8:J8"/>
    <mergeCell ref="K8:L8"/>
    <mergeCell ref="E5:F5"/>
    <mergeCell ref="M5:N5"/>
    <mergeCell ref="M8:N8"/>
    <mergeCell ref="B5:D5"/>
    <mergeCell ref="B8:C8"/>
    <mergeCell ref="M3:N3"/>
    <mergeCell ref="M4:N4"/>
    <mergeCell ref="B3:K3"/>
    <mergeCell ref="B4:K4"/>
    <mergeCell ref="K5:L5"/>
    <mergeCell ref="A5:A6"/>
    <mergeCell ref="M12:N12"/>
    <mergeCell ref="M10:N10"/>
    <mergeCell ref="M14:N14"/>
    <mergeCell ref="M26:N26"/>
    <mergeCell ref="K22:L22"/>
    <mergeCell ref="K24:L24"/>
    <mergeCell ref="K20:L20"/>
    <mergeCell ref="M20:N20"/>
    <mergeCell ref="I18:J18"/>
    <mergeCell ref="K12:L12"/>
    <mergeCell ref="K10:L10"/>
    <mergeCell ref="I14:J14"/>
    <mergeCell ref="I20:J20"/>
    <mergeCell ref="M24:N24"/>
    <mergeCell ref="I22:J22"/>
    <mergeCell ref="D48:D49"/>
    <mergeCell ref="E48:F48"/>
    <mergeCell ref="G48:H48"/>
    <mergeCell ref="B50:C50"/>
    <mergeCell ref="G46:H46"/>
    <mergeCell ref="B44:C44"/>
    <mergeCell ref="D44:D45"/>
    <mergeCell ref="B42:C42"/>
    <mergeCell ref="D42:D43"/>
    <mergeCell ref="B46:C46"/>
    <mergeCell ref="D46:D47"/>
    <mergeCell ref="I46:J46"/>
    <mergeCell ref="K46:L46"/>
    <mergeCell ref="I48:J48"/>
    <mergeCell ref="E40:F40"/>
    <mergeCell ref="G40:H40"/>
    <mergeCell ref="I40:J40"/>
    <mergeCell ref="I34:J34"/>
    <mergeCell ref="K34:L34"/>
    <mergeCell ref="E44:F44"/>
    <mergeCell ref="G44:H44"/>
    <mergeCell ref="I44:J44"/>
    <mergeCell ref="E42:F42"/>
    <mergeCell ref="G42:H42"/>
    <mergeCell ref="I42:J42"/>
    <mergeCell ref="K42:L42"/>
    <mergeCell ref="E46:F46"/>
    <mergeCell ref="E38:F38"/>
    <mergeCell ref="G38:H38"/>
    <mergeCell ref="D34:D35"/>
    <mergeCell ref="E34:F34"/>
    <mergeCell ref="D32:D33"/>
    <mergeCell ref="E30:F30"/>
    <mergeCell ref="E26:F26"/>
    <mergeCell ref="D26:D27"/>
    <mergeCell ref="I30:J30"/>
    <mergeCell ref="B30:C30"/>
    <mergeCell ref="G34:H34"/>
    <mergeCell ref="D30:D31"/>
    <mergeCell ref="B26:C26"/>
    <mergeCell ref="D28:D29"/>
    <mergeCell ref="B28:C28"/>
    <mergeCell ref="G18:H18"/>
    <mergeCell ref="G30:H30"/>
    <mergeCell ref="B18:C18"/>
    <mergeCell ref="B20:C20"/>
    <mergeCell ref="E22:F22"/>
    <mergeCell ref="E24:F24"/>
    <mergeCell ref="G22:H22"/>
    <mergeCell ref="M30:N30"/>
    <mergeCell ref="G28:H28"/>
    <mergeCell ref="I28:J28"/>
    <mergeCell ref="M28:N28"/>
    <mergeCell ref="E28:F28"/>
    <mergeCell ref="K26:L26"/>
    <mergeCell ref="D20:D21"/>
    <mergeCell ref="K28:L28"/>
    <mergeCell ref="I26:J26"/>
    <mergeCell ref="M22:N22"/>
    <mergeCell ref="G26:H26"/>
    <mergeCell ref="B54:C54"/>
    <mergeCell ref="D54:D55"/>
    <mergeCell ref="E54:F54"/>
    <mergeCell ref="G54:H54"/>
    <mergeCell ref="I54:J54"/>
    <mergeCell ref="M56:N56"/>
    <mergeCell ref="M48:N48"/>
    <mergeCell ref="G50:H50"/>
    <mergeCell ref="B56:C56"/>
    <mergeCell ref="D56:D57"/>
    <mergeCell ref="E56:F56"/>
    <mergeCell ref="G56:H56"/>
    <mergeCell ref="I56:J56"/>
    <mergeCell ref="K54:L54"/>
    <mergeCell ref="M54:N54"/>
    <mergeCell ref="M50:N50"/>
    <mergeCell ref="K48:L48"/>
    <mergeCell ref="M52:N52"/>
    <mergeCell ref="E52:F52"/>
    <mergeCell ref="I50:J50"/>
    <mergeCell ref="K50:L50"/>
    <mergeCell ref="E50:F50"/>
    <mergeCell ref="B48:C48"/>
    <mergeCell ref="D50:D51"/>
    <mergeCell ref="M64:N64"/>
    <mergeCell ref="K62:L62"/>
    <mergeCell ref="M62:N62"/>
    <mergeCell ref="B60:C60"/>
    <mergeCell ref="D60:D61"/>
    <mergeCell ref="E60:F60"/>
    <mergeCell ref="G60:H60"/>
    <mergeCell ref="I60:J60"/>
    <mergeCell ref="K60:L60"/>
    <mergeCell ref="B58:C58"/>
    <mergeCell ref="D58:D59"/>
    <mergeCell ref="E58:F58"/>
    <mergeCell ref="G58:H58"/>
    <mergeCell ref="I58:J58"/>
    <mergeCell ref="K58:L58"/>
    <mergeCell ref="G64:H64"/>
    <mergeCell ref="I64:J64"/>
    <mergeCell ref="M66:N66"/>
    <mergeCell ref="B64:C64"/>
    <mergeCell ref="D64:D65"/>
    <mergeCell ref="B66:C66"/>
    <mergeCell ref="D66:D67"/>
    <mergeCell ref="E66:F66"/>
    <mergeCell ref="G66:H66"/>
    <mergeCell ref="I66:J66"/>
    <mergeCell ref="K66:L66"/>
    <mergeCell ref="E64:F64"/>
    <mergeCell ref="K64:L64"/>
    <mergeCell ref="B62:C62"/>
    <mergeCell ref="D62:D63"/>
    <mergeCell ref="E62:F62"/>
    <mergeCell ref="G62:H62"/>
    <mergeCell ref="I62:J62"/>
  </mergeCells>
  <phoneticPr fontId="2" type="noConversion"/>
  <printOptions horizontalCentered="1"/>
  <pageMargins left="0.15748031496062992" right="0.15748031496062992" top="0.19685039370078741" bottom="0.19685039370078741" header="0.51181102362204722" footer="0.51181102362204722"/>
  <pageSetup paperSize="9" scale="67" fitToHeight="2" orientation="landscape" r:id="rId1"/>
  <headerFooter alignWithMargins="0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>
    <pageSetUpPr fitToPage="1"/>
  </sheetPr>
  <dimension ref="A1:IV69"/>
  <sheetViews>
    <sheetView workbookViewId="0">
      <selection activeCell="B3" sqref="B3:K3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193" t="s">
        <v>1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</row>
    <row r="2" spans="1:16" ht="19.5">
      <c r="A2" s="194" t="s">
        <v>2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</row>
    <row r="3" spans="1:16" ht="19.5">
      <c r="A3" s="2"/>
      <c r="B3" s="200" t="s">
        <v>271</v>
      </c>
      <c r="C3" s="200"/>
      <c r="D3" s="200"/>
      <c r="E3" s="200"/>
      <c r="F3" s="200"/>
      <c r="G3" s="200"/>
      <c r="H3" s="200"/>
      <c r="I3" s="200"/>
      <c r="J3" s="200"/>
      <c r="K3" s="200"/>
      <c r="L3" s="3"/>
      <c r="M3" s="201"/>
      <c r="N3" s="221"/>
      <c r="O3" s="201" t="s">
        <v>3</v>
      </c>
      <c r="P3" s="221"/>
    </row>
    <row r="4" spans="1:16">
      <c r="B4" s="203" t="s">
        <v>272</v>
      </c>
      <c r="C4" s="203"/>
      <c r="D4" s="203"/>
      <c r="E4" s="203"/>
      <c r="F4" s="203"/>
      <c r="G4" s="203"/>
      <c r="H4" s="203"/>
      <c r="I4" s="203"/>
      <c r="J4" s="203"/>
      <c r="K4" s="203"/>
      <c r="L4" s="4"/>
      <c r="M4" s="204"/>
      <c r="N4" s="222"/>
      <c r="O4" s="204" t="s">
        <v>85</v>
      </c>
      <c r="P4" s="222"/>
    </row>
    <row r="5" spans="1:16">
      <c r="A5" s="206" t="s">
        <v>0</v>
      </c>
      <c r="B5" s="223" t="s">
        <v>86</v>
      </c>
      <c r="C5" s="223"/>
      <c r="D5" s="223"/>
      <c r="E5" s="223" t="s">
        <v>87</v>
      </c>
      <c r="F5" s="223"/>
      <c r="G5" s="223" t="s">
        <v>88</v>
      </c>
      <c r="H5" s="223"/>
      <c r="I5" s="223" t="s">
        <v>89</v>
      </c>
      <c r="J5" s="223"/>
      <c r="K5" s="223" t="s">
        <v>90</v>
      </c>
      <c r="L5" s="223"/>
      <c r="M5" s="223" t="s">
        <v>78</v>
      </c>
      <c r="N5" s="223"/>
      <c r="O5" s="223" t="s">
        <v>91</v>
      </c>
      <c r="P5" s="223"/>
    </row>
    <row r="6" spans="1:16" ht="17.25" customHeight="1">
      <c r="A6" s="207"/>
      <c r="B6" s="5" t="s">
        <v>92</v>
      </c>
      <c r="C6" s="5" t="s">
        <v>93</v>
      </c>
      <c r="D6" s="6" t="s">
        <v>94</v>
      </c>
      <c r="E6" s="5" t="s">
        <v>92</v>
      </c>
      <c r="F6" s="5" t="s">
        <v>93</v>
      </c>
      <c r="G6" s="5" t="s">
        <v>92</v>
      </c>
      <c r="H6" s="5" t="s">
        <v>93</v>
      </c>
      <c r="I6" s="5" t="s">
        <v>92</v>
      </c>
      <c r="J6" s="5" t="s">
        <v>93</v>
      </c>
      <c r="K6" s="5" t="s">
        <v>92</v>
      </c>
      <c r="L6" s="5" t="s">
        <v>93</v>
      </c>
      <c r="M6" s="5" t="s">
        <v>92</v>
      </c>
      <c r="N6" s="5" t="s">
        <v>93</v>
      </c>
      <c r="O6" s="5" t="s">
        <v>92</v>
      </c>
      <c r="P6" s="5" t="s">
        <v>93</v>
      </c>
    </row>
    <row r="7" spans="1:16" ht="17.25" customHeight="1">
      <c r="A7" s="7" t="s">
        <v>95</v>
      </c>
      <c r="B7" s="8" t="s">
        <v>96</v>
      </c>
      <c r="C7" s="9" t="s">
        <v>97</v>
      </c>
      <c r="D7" s="9" t="s">
        <v>98</v>
      </c>
      <c r="E7" s="8" t="s">
        <v>96</v>
      </c>
      <c r="F7" s="9" t="s">
        <v>97</v>
      </c>
      <c r="G7" s="8" t="s">
        <v>96</v>
      </c>
      <c r="H7" s="9" t="s">
        <v>97</v>
      </c>
      <c r="I7" s="8" t="s">
        <v>96</v>
      </c>
      <c r="J7" s="9" t="s">
        <v>97</v>
      </c>
      <c r="K7" s="8" t="s">
        <v>96</v>
      </c>
      <c r="L7" s="9" t="s">
        <v>97</v>
      </c>
      <c r="M7" s="8" t="s">
        <v>96</v>
      </c>
      <c r="N7" s="9" t="s">
        <v>97</v>
      </c>
      <c r="O7" s="8" t="s">
        <v>96</v>
      </c>
      <c r="P7" s="9" t="s">
        <v>97</v>
      </c>
    </row>
    <row r="8" spans="1:16" ht="17.25" customHeight="1">
      <c r="A8" s="10" t="s">
        <v>99</v>
      </c>
      <c r="B8" s="217">
        <f>B9+C9</f>
        <v>21516</v>
      </c>
      <c r="C8" s="217"/>
      <c r="D8" s="218">
        <f>B8/$B$8</f>
        <v>1</v>
      </c>
      <c r="E8" s="220">
        <f>IF(E9+F9=0,"-",E9+F9)</f>
        <v>10492</v>
      </c>
      <c r="F8" s="220"/>
      <c r="G8" s="220">
        <f>IF(G9+H9=0,"-",G9+H9)</f>
        <v>4823</v>
      </c>
      <c r="H8" s="220"/>
      <c r="I8" s="220">
        <f>IF(I9+J9=0,"-",I9+J9)</f>
        <v>3894</v>
      </c>
      <c r="J8" s="220"/>
      <c r="K8" s="220">
        <f>IF(K9+L9=0,"-",K9+L9)</f>
        <v>1328</v>
      </c>
      <c r="L8" s="220"/>
      <c r="M8" s="220">
        <f>IF(M9+N9=0,"-",M9+N9)</f>
        <v>236</v>
      </c>
      <c r="N8" s="220"/>
      <c r="O8" s="220">
        <f>IF(O9+P9=0,"-",O9+P9)</f>
        <v>743</v>
      </c>
      <c r="P8" s="220"/>
    </row>
    <row r="9" spans="1:16" ht="17.25" customHeight="1">
      <c r="A9" s="12" t="s">
        <v>100</v>
      </c>
      <c r="B9" s="11">
        <v>13463</v>
      </c>
      <c r="C9" s="11">
        <v>8053</v>
      </c>
      <c r="D9" s="219"/>
      <c r="E9" s="11">
        <v>6795</v>
      </c>
      <c r="F9" s="11">
        <v>3697</v>
      </c>
      <c r="G9" s="11">
        <v>2912</v>
      </c>
      <c r="H9" s="11">
        <v>1911</v>
      </c>
      <c r="I9" s="11">
        <v>2470</v>
      </c>
      <c r="J9" s="11">
        <v>1424</v>
      </c>
      <c r="K9" s="11">
        <v>746</v>
      </c>
      <c r="L9" s="11">
        <v>582</v>
      </c>
      <c r="M9" s="11">
        <v>100</v>
      </c>
      <c r="N9" s="11">
        <v>136</v>
      </c>
      <c r="O9" s="11">
        <v>440</v>
      </c>
      <c r="P9" s="11">
        <v>303</v>
      </c>
    </row>
    <row r="10" spans="1:16" ht="17.25" customHeight="1">
      <c r="A10" s="10" t="s">
        <v>20</v>
      </c>
      <c r="B10" s="217">
        <f>B11+C11</f>
        <v>4</v>
      </c>
      <c r="C10" s="217"/>
      <c r="D10" s="218">
        <f>B10/$B$8</f>
        <v>1.8590816136828406E-4</v>
      </c>
      <c r="E10" s="220" t="str">
        <f>IF(E11+F11=0,"-",E11+F11)</f>
        <v>-</v>
      </c>
      <c r="F10" s="220"/>
      <c r="G10" s="220" t="str">
        <f>IF(G11+H11=0,"-",G11+H11)</f>
        <v>-</v>
      </c>
      <c r="H10" s="220"/>
      <c r="I10" s="220">
        <f>IF(I11+J11=0,"-",I11+J11)</f>
        <v>4</v>
      </c>
      <c r="J10" s="220"/>
      <c r="K10" s="220" t="str">
        <f>IF(K11+L11=0,"-",K11+L11)</f>
        <v>-</v>
      </c>
      <c r="L10" s="220"/>
      <c r="M10" s="220" t="str">
        <f>IF(M11+N11=0,"-",M11+N11)</f>
        <v>-</v>
      </c>
      <c r="N10" s="220"/>
      <c r="O10" s="220" t="str">
        <f>IF(O11+P11=0,"-",O11+P11)</f>
        <v>-</v>
      </c>
      <c r="P10" s="220"/>
    </row>
    <row r="11" spans="1:16" ht="17.25" customHeight="1">
      <c r="A11" s="13" t="s">
        <v>21</v>
      </c>
      <c r="B11" s="11">
        <v>2</v>
      </c>
      <c r="C11" s="11">
        <v>2</v>
      </c>
      <c r="D11" s="219"/>
      <c r="E11" s="11">
        <v>0</v>
      </c>
      <c r="F11" s="11">
        <v>0</v>
      </c>
      <c r="G11" s="11">
        <v>0</v>
      </c>
      <c r="H11" s="11">
        <v>0</v>
      </c>
      <c r="I11" s="11">
        <v>2</v>
      </c>
      <c r="J11" s="11">
        <v>2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</row>
    <row r="12" spans="1:16" ht="17.25" customHeight="1">
      <c r="A12" s="10" t="s">
        <v>22</v>
      </c>
      <c r="B12" s="217">
        <f>B13+C13</f>
        <v>66</v>
      </c>
      <c r="C12" s="217"/>
      <c r="D12" s="218">
        <f>B12/$B$8</f>
        <v>3.0674846625766872E-3</v>
      </c>
      <c r="E12" s="220" t="str">
        <f>IF(E13+F13=0,"-",E13+F13)</f>
        <v>-</v>
      </c>
      <c r="F12" s="220"/>
      <c r="G12" s="220" t="str">
        <f>IF(G13+H13=0,"-",G13+H13)</f>
        <v>-</v>
      </c>
      <c r="H12" s="220"/>
      <c r="I12" s="220" t="str">
        <f>IF(I13+J13=0,"-",I13+J13)</f>
        <v>-</v>
      </c>
      <c r="J12" s="220"/>
      <c r="K12" s="220">
        <f>IF(K13+L13=0,"-",K13+L13)</f>
        <v>66</v>
      </c>
      <c r="L12" s="220"/>
      <c r="M12" s="220" t="str">
        <f>IF(M13+N13=0,"-",M13+N13)</f>
        <v>-</v>
      </c>
      <c r="N12" s="220"/>
      <c r="O12" s="220" t="str">
        <f>IF(O13+P13=0,"-",O13+P13)</f>
        <v>-</v>
      </c>
      <c r="P12" s="220"/>
    </row>
    <row r="13" spans="1:16" ht="21.2" customHeight="1">
      <c r="A13" s="13" t="s">
        <v>23</v>
      </c>
      <c r="B13" s="11">
        <v>48</v>
      </c>
      <c r="C13" s="11">
        <v>18</v>
      </c>
      <c r="D13" s="219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48</v>
      </c>
      <c r="L13" s="11">
        <v>18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17">
        <f>B15+C15</f>
        <v>188</v>
      </c>
      <c r="C14" s="217"/>
      <c r="D14" s="218">
        <f>B14/$B$8</f>
        <v>8.7376835843093505E-3</v>
      </c>
      <c r="E14" s="220">
        <f>IF(E15+F15=0,"-",E15+F15)</f>
        <v>76</v>
      </c>
      <c r="F14" s="220"/>
      <c r="G14" s="220">
        <f>IF(G15+H15=0,"-",G15+H15)</f>
        <v>112</v>
      </c>
      <c r="H14" s="220"/>
      <c r="I14" s="220" t="str">
        <f>IF(I15+J15=0,"-",I15+J15)</f>
        <v>-</v>
      </c>
      <c r="J14" s="220"/>
      <c r="K14" s="220" t="str">
        <f>IF(K15+L15=0,"-",K15+L15)</f>
        <v>-</v>
      </c>
      <c r="L14" s="220"/>
      <c r="M14" s="220" t="str">
        <f>IF(M15+N15=0,"-",M15+N15)</f>
        <v>-</v>
      </c>
      <c r="N14" s="220"/>
      <c r="O14" s="220" t="str">
        <f>IF(O15+P15=0,"-",O15+P15)</f>
        <v>-</v>
      </c>
      <c r="P14" s="220"/>
    </row>
    <row r="15" spans="1:16" ht="17.25" customHeight="1">
      <c r="A15" s="13" t="s">
        <v>25</v>
      </c>
      <c r="B15" s="11">
        <v>36</v>
      </c>
      <c r="C15" s="11">
        <v>152</v>
      </c>
      <c r="D15" s="219"/>
      <c r="E15" s="11">
        <v>8</v>
      </c>
      <c r="F15" s="11">
        <v>68</v>
      </c>
      <c r="G15" s="11">
        <v>28</v>
      </c>
      <c r="H15" s="11">
        <v>84</v>
      </c>
      <c r="I15" s="11">
        <v>0</v>
      </c>
      <c r="J15" s="11">
        <v>0</v>
      </c>
      <c r="K15" s="11">
        <v>0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17">
        <f>B17+C17</f>
        <v>18</v>
      </c>
      <c r="C16" s="217"/>
      <c r="D16" s="218">
        <f>B16/$B$8</f>
        <v>8.3658672615727835E-4</v>
      </c>
      <c r="E16" s="220" t="str">
        <f>IF(E17+F17=0,"-",E17+F17)</f>
        <v>-</v>
      </c>
      <c r="F16" s="220"/>
      <c r="G16" s="220">
        <f>IF(G17+H17=0,"-",G17+H17)</f>
        <v>1</v>
      </c>
      <c r="H16" s="220"/>
      <c r="I16" s="220" t="str">
        <f>IF(I17+J17=0,"-",I17+J17)</f>
        <v>-</v>
      </c>
      <c r="J16" s="220"/>
      <c r="K16" s="220">
        <f>IF(K17+L17=0,"-",K17+L17)</f>
        <v>9</v>
      </c>
      <c r="L16" s="220"/>
      <c r="M16" s="220">
        <f>IF(M17+N17=0,"-",M17+N17)</f>
        <v>2</v>
      </c>
      <c r="N16" s="220"/>
      <c r="O16" s="220">
        <f>IF(O17+P17=0,"-",O17+P17)</f>
        <v>6</v>
      </c>
      <c r="P16" s="220"/>
    </row>
    <row r="17" spans="1:16" ht="17.25" customHeight="1">
      <c r="A17" s="14" t="s">
        <v>27</v>
      </c>
      <c r="B17" s="11">
        <v>6</v>
      </c>
      <c r="C17" s="11">
        <v>12</v>
      </c>
      <c r="D17" s="219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2</v>
      </c>
      <c r="L17" s="11">
        <v>7</v>
      </c>
      <c r="M17" s="11">
        <v>0</v>
      </c>
      <c r="N17" s="11">
        <v>2</v>
      </c>
      <c r="O17" s="11">
        <v>3</v>
      </c>
      <c r="P17" s="11">
        <v>3</v>
      </c>
    </row>
    <row r="18" spans="1:16" ht="17.25" customHeight="1">
      <c r="A18" s="10" t="s">
        <v>28</v>
      </c>
      <c r="B18" s="217">
        <f>B19+C19</f>
        <v>3</v>
      </c>
      <c r="C18" s="217"/>
      <c r="D18" s="218">
        <f>B18/$B$8</f>
        <v>1.3943112102621306E-4</v>
      </c>
      <c r="E18" s="220" t="str">
        <f>IF(E19+F19=0,"-",E19+F19)</f>
        <v>-</v>
      </c>
      <c r="F18" s="220"/>
      <c r="G18" s="220">
        <f>IF(G19+H19=0,"-",G19+H19)</f>
        <v>3</v>
      </c>
      <c r="H18" s="220"/>
      <c r="I18" s="220" t="str">
        <f>IF(I19+J19=0,"-",I19+J19)</f>
        <v>-</v>
      </c>
      <c r="J18" s="220"/>
      <c r="K18" s="220" t="str">
        <f>IF(K19+L19=0,"-",K19+L19)</f>
        <v>-</v>
      </c>
      <c r="L18" s="220"/>
      <c r="M18" s="220" t="str">
        <f>IF(M19+N19=0,"-",M19+N19)</f>
        <v>-</v>
      </c>
      <c r="N18" s="220"/>
      <c r="O18" s="220" t="str">
        <f>IF(O19+P19=0,"-",O19+P19)</f>
        <v>-</v>
      </c>
      <c r="P18" s="220"/>
    </row>
    <row r="19" spans="1:16" ht="17.25" customHeight="1">
      <c r="A19" s="13" t="s">
        <v>29</v>
      </c>
      <c r="B19" s="11">
        <v>1</v>
      </c>
      <c r="C19" s="11">
        <v>2</v>
      </c>
      <c r="D19" s="219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17">
        <f>B21+C21</f>
        <v>105</v>
      </c>
      <c r="C20" s="217"/>
      <c r="D20" s="218">
        <f>B20/$B$8</f>
        <v>4.8800892359174564E-3</v>
      </c>
      <c r="E20" s="220">
        <f>IF(E21+F21=0,"-",E21+F21)</f>
        <v>4</v>
      </c>
      <c r="F20" s="220"/>
      <c r="G20" s="220" t="str">
        <f>IF(G21+H21=0,"-",G21+H21)</f>
        <v>-</v>
      </c>
      <c r="H20" s="220"/>
      <c r="I20" s="220" t="str">
        <f>IF(I21+J21=0,"-",I21+J21)</f>
        <v>-</v>
      </c>
      <c r="J20" s="220"/>
      <c r="K20" s="220">
        <f>IF(K21+L21=0,"-",K21+L21)</f>
        <v>101</v>
      </c>
      <c r="L20" s="220"/>
      <c r="M20" s="220" t="str">
        <f>IF(M21+N21=0,"-",M21+N21)</f>
        <v>-</v>
      </c>
      <c r="N20" s="220"/>
      <c r="O20" s="220" t="str">
        <f>IF(O21+P21=0,"-",O21+P21)</f>
        <v>-</v>
      </c>
      <c r="P20" s="220"/>
    </row>
    <row r="21" spans="1:16" ht="17.25" customHeight="1">
      <c r="A21" s="13" t="s">
        <v>31</v>
      </c>
      <c r="B21" s="11">
        <v>52</v>
      </c>
      <c r="C21" s="11">
        <v>53</v>
      </c>
      <c r="D21" s="219"/>
      <c r="E21" s="11">
        <v>1</v>
      </c>
      <c r="F21" s="11">
        <v>3</v>
      </c>
      <c r="G21" s="11">
        <v>0</v>
      </c>
      <c r="H21" s="11">
        <v>0</v>
      </c>
      <c r="I21" s="11">
        <v>0</v>
      </c>
      <c r="J21" s="11">
        <v>0</v>
      </c>
      <c r="K21" s="11">
        <v>51</v>
      </c>
      <c r="L21" s="11">
        <v>50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17">
        <f>B23+C23</f>
        <v>128</v>
      </c>
      <c r="C22" s="217"/>
      <c r="D22" s="218">
        <f>B22/$B$8</f>
        <v>5.9490611637850899E-3</v>
      </c>
      <c r="E22" s="220">
        <f>IF(E23+F23=0,"-",E23+F23)</f>
        <v>11</v>
      </c>
      <c r="F22" s="220"/>
      <c r="G22" s="220" t="str">
        <f>IF(G23+H23=0,"-",G23+H23)</f>
        <v>-</v>
      </c>
      <c r="H22" s="220"/>
      <c r="I22" s="220" t="str">
        <f>IF(I23+J23=0,"-",I23+J23)</f>
        <v>-</v>
      </c>
      <c r="J22" s="220"/>
      <c r="K22" s="220">
        <f>IF(K23+L23=0,"-",K23+L23)</f>
        <v>117</v>
      </c>
      <c r="L22" s="220"/>
      <c r="M22" s="220" t="str">
        <f>IF(M23+N23=0,"-",M23+N23)</f>
        <v>-</v>
      </c>
      <c r="N22" s="220"/>
      <c r="O22" s="220" t="str">
        <f>IF(O23+P23=0,"-",O23+P23)</f>
        <v>-</v>
      </c>
      <c r="P22" s="220"/>
    </row>
    <row r="23" spans="1:16" ht="17.25" customHeight="1">
      <c r="A23" s="14" t="s">
        <v>33</v>
      </c>
      <c r="B23" s="11">
        <v>87</v>
      </c>
      <c r="C23" s="11">
        <v>41</v>
      </c>
      <c r="D23" s="219"/>
      <c r="E23" s="11">
        <v>6</v>
      </c>
      <c r="F23" s="11">
        <v>5</v>
      </c>
      <c r="G23" s="11">
        <v>0</v>
      </c>
      <c r="H23" s="11">
        <v>0</v>
      </c>
      <c r="I23" s="11">
        <v>0</v>
      </c>
      <c r="J23" s="11">
        <v>0</v>
      </c>
      <c r="K23" s="11">
        <v>81</v>
      </c>
      <c r="L23" s="11">
        <v>36</v>
      </c>
      <c r="M23" s="11">
        <v>0</v>
      </c>
      <c r="N23" s="11">
        <v>0</v>
      </c>
      <c r="O23" s="11">
        <v>0</v>
      </c>
      <c r="P23" s="11">
        <v>0</v>
      </c>
    </row>
    <row r="24" spans="1:16" ht="17.25" customHeight="1">
      <c r="A24" s="16" t="s">
        <v>34</v>
      </c>
      <c r="B24" s="217">
        <f>B25+C25</f>
        <v>234</v>
      </c>
      <c r="C24" s="217"/>
      <c r="D24" s="218">
        <f>B24/$B$8</f>
        <v>1.0875627440044618E-2</v>
      </c>
      <c r="E24" s="220">
        <f>IF(E25+F25=0,"-",E25+F25)</f>
        <v>135</v>
      </c>
      <c r="F24" s="220"/>
      <c r="G24" s="220">
        <f>IF(G25+H25=0,"-",G25+H25)</f>
        <v>46</v>
      </c>
      <c r="H24" s="220"/>
      <c r="I24" s="220" t="str">
        <f>IF(I25+J25=0,"-",I25+J25)</f>
        <v>-</v>
      </c>
      <c r="J24" s="220"/>
      <c r="K24" s="220">
        <f>IF(K25+L25=0,"-",K25+L25)</f>
        <v>43</v>
      </c>
      <c r="L24" s="220"/>
      <c r="M24" s="220" t="str">
        <f>IF(M25+N25=0,"-",M25+N25)</f>
        <v>-</v>
      </c>
      <c r="N24" s="220"/>
      <c r="O24" s="220">
        <f>IF(O25+P25=0,"-",O25+P25)</f>
        <v>10</v>
      </c>
      <c r="P24" s="220"/>
    </row>
    <row r="25" spans="1:16" ht="17.25" customHeight="1">
      <c r="A25" s="13" t="s">
        <v>35</v>
      </c>
      <c r="B25" s="11">
        <v>178</v>
      </c>
      <c r="C25" s="11">
        <v>56</v>
      </c>
      <c r="D25" s="219"/>
      <c r="E25" s="11">
        <v>113</v>
      </c>
      <c r="F25" s="11">
        <v>22</v>
      </c>
      <c r="G25" s="11">
        <v>26</v>
      </c>
      <c r="H25" s="11">
        <v>20</v>
      </c>
      <c r="I25" s="11">
        <v>0</v>
      </c>
      <c r="J25" s="11">
        <v>0</v>
      </c>
      <c r="K25" s="11">
        <v>32</v>
      </c>
      <c r="L25" s="11">
        <v>11</v>
      </c>
      <c r="M25" s="11">
        <v>0</v>
      </c>
      <c r="N25" s="11">
        <v>0</v>
      </c>
      <c r="O25" s="11">
        <v>7</v>
      </c>
      <c r="P25" s="11">
        <v>3</v>
      </c>
    </row>
    <row r="26" spans="1:16" ht="17.25" customHeight="1">
      <c r="A26" s="15" t="s">
        <v>36</v>
      </c>
      <c r="B26" s="217">
        <f>B27+C27</f>
        <v>0</v>
      </c>
      <c r="C26" s="217"/>
      <c r="D26" s="218">
        <f>B26/$B$8</f>
        <v>0</v>
      </c>
      <c r="E26" s="220" t="str">
        <f>IF(E27+F27=0,"-",E27+F27)</f>
        <v>-</v>
      </c>
      <c r="F26" s="220"/>
      <c r="G26" s="220" t="str">
        <f>IF(G27+H27=0,"-",G27+H27)</f>
        <v>-</v>
      </c>
      <c r="H26" s="220"/>
      <c r="I26" s="220" t="str">
        <f>IF(I27+J27=0,"-",I27+J27)</f>
        <v>-</v>
      </c>
      <c r="J26" s="220"/>
      <c r="K26" s="220" t="str">
        <f>IF(K27+L27=0,"-",K27+L27)</f>
        <v>-</v>
      </c>
      <c r="L26" s="220"/>
      <c r="M26" s="220" t="str">
        <f>IF(M27+N27=0,"-",M27+N27)</f>
        <v>-</v>
      </c>
      <c r="N26" s="220"/>
      <c r="O26" s="220" t="str">
        <f>IF(O27+P27=0,"-",O27+P27)</f>
        <v>-</v>
      </c>
      <c r="P26" s="220"/>
    </row>
    <row r="27" spans="1:16" ht="21.2" customHeight="1">
      <c r="A27" s="14" t="s">
        <v>37</v>
      </c>
      <c r="B27" s="11">
        <v>0</v>
      </c>
      <c r="C27" s="11">
        <v>0</v>
      </c>
      <c r="D27" s="219"/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17">
        <f>B29+C29</f>
        <v>2</v>
      </c>
      <c r="C28" s="217"/>
      <c r="D28" s="218">
        <f>B28/$B$8</f>
        <v>9.295408068414203E-5</v>
      </c>
      <c r="E28" s="220" t="str">
        <f>IF(E29+F29=0,"-",E29+F29)</f>
        <v>-</v>
      </c>
      <c r="F28" s="220"/>
      <c r="G28" s="220" t="str">
        <f>IF(G29+H29=0,"-",G29+H29)</f>
        <v>-</v>
      </c>
      <c r="H28" s="220"/>
      <c r="I28" s="220" t="str">
        <f>IF(I29+J29=0,"-",I29+J29)</f>
        <v>-</v>
      </c>
      <c r="J28" s="220"/>
      <c r="K28" s="220">
        <f>IF(K29+L29=0,"-",K29+L29)</f>
        <v>2</v>
      </c>
      <c r="L28" s="220"/>
      <c r="M28" s="220" t="str">
        <f>IF(M29+N29=0,"-",M29+N29)</f>
        <v>-</v>
      </c>
      <c r="N28" s="220"/>
      <c r="O28" s="220" t="str">
        <f>IF(O29+P29=0,"-",O29+P29)</f>
        <v>-</v>
      </c>
      <c r="P28" s="220"/>
    </row>
    <row r="29" spans="1:16" ht="17.25" customHeight="1">
      <c r="A29" s="13" t="s">
        <v>39</v>
      </c>
      <c r="B29" s="11">
        <v>0</v>
      </c>
      <c r="C29" s="11">
        <v>2</v>
      </c>
      <c r="D29" s="219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17">
        <f>B31+C31</f>
        <v>425</v>
      </c>
      <c r="C30" s="217"/>
      <c r="D30" s="218">
        <f>B30/$B$8</f>
        <v>1.9752742145380184E-2</v>
      </c>
      <c r="E30" s="220">
        <f>IF(E31+F31=0,"-",E31+F31)</f>
        <v>64</v>
      </c>
      <c r="F30" s="220"/>
      <c r="G30" s="220">
        <f>IF(G31+H31=0,"-",G31+H31)</f>
        <v>89</v>
      </c>
      <c r="H30" s="220"/>
      <c r="I30" s="220" t="str">
        <f>IF(I31+J31=0,"-",I31+J31)</f>
        <v>-</v>
      </c>
      <c r="J30" s="220"/>
      <c r="K30" s="220">
        <f>IF(K31+L31=0,"-",K31+L31)</f>
        <v>171</v>
      </c>
      <c r="L30" s="220"/>
      <c r="M30" s="220">
        <f>IF(M31+N31=0,"-",M31+N31)</f>
        <v>101</v>
      </c>
      <c r="N30" s="220"/>
      <c r="O30" s="220" t="str">
        <f>IF(O31+P31=0,"-",O31+P31)</f>
        <v>-</v>
      </c>
      <c r="P30" s="220"/>
    </row>
    <row r="31" spans="1:16" ht="17.25" customHeight="1">
      <c r="A31" s="14" t="s">
        <v>41</v>
      </c>
      <c r="B31" s="11">
        <v>210</v>
      </c>
      <c r="C31" s="11">
        <v>215</v>
      </c>
      <c r="D31" s="219"/>
      <c r="E31" s="11">
        <v>23</v>
      </c>
      <c r="F31" s="11">
        <v>41</v>
      </c>
      <c r="G31" s="11">
        <v>49</v>
      </c>
      <c r="H31" s="11">
        <v>40</v>
      </c>
      <c r="I31" s="11">
        <v>0</v>
      </c>
      <c r="J31" s="11">
        <v>0</v>
      </c>
      <c r="K31" s="11">
        <v>101</v>
      </c>
      <c r="L31" s="11">
        <v>70</v>
      </c>
      <c r="M31" s="11">
        <v>37</v>
      </c>
      <c r="N31" s="11">
        <v>64</v>
      </c>
      <c r="O31" s="11">
        <v>0</v>
      </c>
      <c r="P31" s="11">
        <v>0</v>
      </c>
    </row>
    <row r="32" spans="1:16" ht="17.25" customHeight="1">
      <c r="A32" s="10" t="s">
        <v>42</v>
      </c>
      <c r="B32" s="217">
        <f>B33+C33</f>
        <v>118</v>
      </c>
      <c r="C32" s="217"/>
      <c r="D32" s="218">
        <f>B32/$B$8</f>
        <v>5.4842907603643801E-3</v>
      </c>
      <c r="E32" s="220">
        <f>IF(E33+F33=0,"-",E33+F33)</f>
        <v>10</v>
      </c>
      <c r="F32" s="220"/>
      <c r="G32" s="220" t="str">
        <f>IF(G33+H33=0,"-",G33+H33)</f>
        <v>-</v>
      </c>
      <c r="H32" s="220"/>
      <c r="I32" s="220" t="str">
        <f>IF(I33+J33=0,"-",I33+J33)</f>
        <v>-</v>
      </c>
      <c r="J32" s="220"/>
      <c r="K32" s="220">
        <f>IF(K33+L33=0,"-",K33+L33)</f>
        <v>108</v>
      </c>
      <c r="L32" s="220"/>
      <c r="M32" s="220" t="str">
        <f>IF(M33+N33=0,"-",M33+N33)</f>
        <v>-</v>
      </c>
      <c r="N32" s="220"/>
      <c r="O32" s="220" t="str">
        <f>IF(O33+P33=0,"-",O33+P33)</f>
        <v>-</v>
      </c>
      <c r="P32" s="220"/>
    </row>
    <row r="33" spans="1:16" ht="17.25" customHeight="1">
      <c r="A33" s="13" t="s">
        <v>43</v>
      </c>
      <c r="B33" s="11">
        <v>73</v>
      </c>
      <c r="C33" s="11">
        <v>45</v>
      </c>
      <c r="D33" s="219"/>
      <c r="E33" s="11">
        <v>5</v>
      </c>
      <c r="F33" s="11">
        <v>5</v>
      </c>
      <c r="G33" s="11">
        <v>0</v>
      </c>
      <c r="H33" s="11">
        <v>0</v>
      </c>
      <c r="I33" s="11">
        <v>0</v>
      </c>
      <c r="J33" s="11">
        <v>0</v>
      </c>
      <c r="K33" s="11">
        <v>68</v>
      </c>
      <c r="L33" s="11">
        <v>40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17">
        <f>B35+C35</f>
        <v>23</v>
      </c>
      <c r="C34" s="217"/>
      <c r="D34" s="218">
        <f>B34/$B$8</f>
        <v>1.0689719278676334E-3</v>
      </c>
      <c r="E34" s="220" t="str">
        <f>IF(E35+F35=0,"-",E35+F35)</f>
        <v>-</v>
      </c>
      <c r="F34" s="220"/>
      <c r="G34" s="220" t="str">
        <f>IF(G35+H35=0,"-",G35+H35)</f>
        <v>-</v>
      </c>
      <c r="H34" s="220"/>
      <c r="I34" s="220" t="str">
        <f>IF(I35+J35=0,"-",I35+J35)</f>
        <v>-</v>
      </c>
      <c r="J34" s="220"/>
      <c r="K34" s="220" t="str">
        <f>IF(K35+L35=0,"-",K35+L35)</f>
        <v>-</v>
      </c>
      <c r="L34" s="220"/>
      <c r="M34" s="220">
        <f>IF(M35+N35=0,"-",M35+N35)</f>
        <v>13</v>
      </c>
      <c r="N34" s="220"/>
      <c r="O34" s="220">
        <f>IF(O35+P35=0,"-",O35+P35)</f>
        <v>10</v>
      </c>
      <c r="P34" s="220"/>
    </row>
    <row r="35" spans="1:16" ht="17.25" customHeight="1">
      <c r="A35" s="14" t="s">
        <v>45</v>
      </c>
      <c r="B35" s="11">
        <v>7</v>
      </c>
      <c r="C35" s="11">
        <v>16</v>
      </c>
      <c r="D35" s="219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2</v>
      </c>
      <c r="N35" s="11">
        <v>11</v>
      </c>
      <c r="O35" s="11">
        <v>5</v>
      </c>
      <c r="P35" s="11">
        <v>5</v>
      </c>
    </row>
    <row r="36" spans="1:16" ht="17.25" customHeight="1">
      <c r="A36" s="10" t="s">
        <v>46</v>
      </c>
      <c r="B36" s="217">
        <f>B37+C37</f>
        <v>547</v>
      </c>
      <c r="C36" s="217"/>
      <c r="D36" s="218">
        <f>B36/$B$8</f>
        <v>2.5422941067112848E-2</v>
      </c>
      <c r="E36" s="220">
        <f>IF(E37+F37=0,"-",E37+F37)</f>
        <v>65</v>
      </c>
      <c r="F36" s="220"/>
      <c r="G36" s="220">
        <f>IF(G37+H37=0,"-",G37+H37)</f>
        <v>34</v>
      </c>
      <c r="H36" s="220"/>
      <c r="I36" s="220">
        <f>IF(I37+J37=0,"-",I37+J37)</f>
        <v>219</v>
      </c>
      <c r="J36" s="220"/>
      <c r="K36" s="220">
        <f>IF(K37+L37=0,"-",K37+L37)</f>
        <v>170</v>
      </c>
      <c r="L36" s="220"/>
      <c r="M36" s="220">
        <f>IF(M37+N37=0,"-",M37+N37)</f>
        <v>59</v>
      </c>
      <c r="N36" s="220"/>
      <c r="O36" s="220" t="str">
        <f>IF(O37+P37=0,"-",O37+P37)</f>
        <v>-</v>
      </c>
      <c r="P36" s="220"/>
    </row>
    <row r="37" spans="1:16" ht="17.25" customHeight="1">
      <c r="A37" s="13" t="s">
        <v>47</v>
      </c>
      <c r="B37" s="11">
        <v>281</v>
      </c>
      <c r="C37" s="11">
        <v>266</v>
      </c>
      <c r="D37" s="219"/>
      <c r="E37" s="11">
        <v>35</v>
      </c>
      <c r="F37" s="11">
        <v>30</v>
      </c>
      <c r="G37" s="11">
        <v>20</v>
      </c>
      <c r="H37" s="11">
        <v>14</v>
      </c>
      <c r="I37" s="11">
        <v>118</v>
      </c>
      <c r="J37" s="11">
        <v>101</v>
      </c>
      <c r="K37" s="11">
        <v>86</v>
      </c>
      <c r="L37" s="11">
        <v>84</v>
      </c>
      <c r="M37" s="11">
        <v>22</v>
      </c>
      <c r="N37" s="11">
        <v>37</v>
      </c>
      <c r="O37" s="11">
        <v>0</v>
      </c>
      <c r="P37" s="11">
        <v>0</v>
      </c>
    </row>
    <row r="38" spans="1:16" ht="17.25" customHeight="1">
      <c r="A38" s="15" t="s">
        <v>48</v>
      </c>
      <c r="B38" s="217">
        <f>B39+C39</f>
        <v>16206</v>
      </c>
      <c r="C38" s="217"/>
      <c r="D38" s="218">
        <f>B38/$B$8</f>
        <v>0.75320691578360288</v>
      </c>
      <c r="E38" s="220">
        <f>IF(E39+F39=0,"-",E39+F39)</f>
        <v>9016</v>
      </c>
      <c r="F38" s="220"/>
      <c r="G38" s="220">
        <f>IF(G39+H39=0,"-",G39+H39)</f>
        <v>3819</v>
      </c>
      <c r="H38" s="220"/>
      <c r="I38" s="220">
        <f>IF(I39+J39=0,"-",I39+J39)</f>
        <v>2730</v>
      </c>
      <c r="J38" s="220"/>
      <c r="K38" s="220">
        <f>IF(K39+L39=0,"-",K39+L39)</f>
        <v>108</v>
      </c>
      <c r="L38" s="220"/>
      <c r="M38" s="220" t="str">
        <f>IF(M39+N39=0,"-",M39+N39)</f>
        <v>-</v>
      </c>
      <c r="N38" s="220"/>
      <c r="O38" s="220">
        <f>IF(O39+P39=0,"-",O39+P39)</f>
        <v>533</v>
      </c>
      <c r="P38" s="220"/>
    </row>
    <row r="39" spans="1:16" ht="17.25" customHeight="1">
      <c r="A39" s="14" t="s">
        <v>49</v>
      </c>
      <c r="B39" s="11">
        <v>10524</v>
      </c>
      <c r="C39" s="11">
        <v>5682</v>
      </c>
      <c r="D39" s="219"/>
      <c r="E39" s="11">
        <v>5969</v>
      </c>
      <c r="F39" s="11">
        <v>3047</v>
      </c>
      <c r="G39" s="11">
        <v>2395</v>
      </c>
      <c r="H39" s="11">
        <v>1424</v>
      </c>
      <c r="I39" s="11">
        <v>1787</v>
      </c>
      <c r="J39" s="11">
        <v>943</v>
      </c>
      <c r="K39" s="11">
        <v>62</v>
      </c>
      <c r="L39" s="11">
        <v>46</v>
      </c>
      <c r="M39" s="11">
        <v>0</v>
      </c>
      <c r="N39" s="11">
        <v>0</v>
      </c>
      <c r="O39" s="11">
        <v>311</v>
      </c>
      <c r="P39" s="11">
        <v>222</v>
      </c>
    </row>
    <row r="40" spans="1:16" ht="17.25" customHeight="1">
      <c r="A40" s="10" t="s">
        <v>50</v>
      </c>
      <c r="B40" s="217">
        <f>B41+C41</f>
        <v>1555</v>
      </c>
      <c r="C40" s="217"/>
      <c r="D40" s="218">
        <f>B40/$B$8</f>
        <v>7.2271797731920426E-2</v>
      </c>
      <c r="E40" s="220">
        <f>IF(E41+F41=0,"-",E41+F41)</f>
        <v>251</v>
      </c>
      <c r="F40" s="220"/>
      <c r="G40" s="220">
        <f>IF(G41+H41=0,"-",G41+H41)</f>
        <v>533</v>
      </c>
      <c r="H40" s="220"/>
      <c r="I40" s="220">
        <f>IF(I41+J41=0,"-",I41+J41)</f>
        <v>629</v>
      </c>
      <c r="J40" s="220"/>
      <c r="K40" s="220">
        <f>IF(K41+L41=0,"-",K41+L41)</f>
        <v>45</v>
      </c>
      <c r="L40" s="220"/>
      <c r="M40" s="220" t="str">
        <f>IF(M41+N41=0,"-",M41+N41)</f>
        <v>-</v>
      </c>
      <c r="N40" s="220"/>
      <c r="O40" s="220">
        <f>IF(O41+P41=0,"-",O41+P41)</f>
        <v>97</v>
      </c>
      <c r="P40" s="220"/>
    </row>
    <row r="41" spans="1:16" ht="17.25" customHeight="1">
      <c r="A41" s="13" t="s">
        <v>51</v>
      </c>
      <c r="B41" s="11">
        <v>960</v>
      </c>
      <c r="C41" s="11">
        <v>595</v>
      </c>
      <c r="D41" s="219"/>
      <c r="E41" s="11">
        <v>141</v>
      </c>
      <c r="F41" s="11">
        <v>110</v>
      </c>
      <c r="G41" s="11">
        <v>306</v>
      </c>
      <c r="H41" s="11">
        <v>227</v>
      </c>
      <c r="I41" s="11">
        <v>421</v>
      </c>
      <c r="J41" s="11">
        <v>208</v>
      </c>
      <c r="K41" s="11">
        <v>28</v>
      </c>
      <c r="L41" s="11">
        <v>17</v>
      </c>
      <c r="M41" s="11">
        <v>0</v>
      </c>
      <c r="N41" s="11">
        <v>0</v>
      </c>
      <c r="O41" s="11">
        <v>64</v>
      </c>
      <c r="P41" s="11">
        <v>33</v>
      </c>
    </row>
    <row r="42" spans="1:16" ht="17.25" customHeight="1">
      <c r="A42" s="15" t="s">
        <v>52</v>
      </c>
      <c r="B42" s="217">
        <f>B43+C43</f>
        <v>349</v>
      </c>
      <c r="C42" s="217"/>
      <c r="D42" s="218">
        <f>B42/$B$8</f>
        <v>1.6220487079382784E-2</v>
      </c>
      <c r="E42" s="220">
        <f>IF(E43+F43=0,"-",E43+F43)</f>
        <v>224</v>
      </c>
      <c r="F42" s="220"/>
      <c r="G42" s="220">
        <f>IF(G43+H43=0,"-",G43+H43)</f>
        <v>50</v>
      </c>
      <c r="H42" s="220"/>
      <c r="I42" s="220">
        <f>IF(I43+J43=0,"-",I43+J43)</f>
        <v>44</v>
      </c>
      <c r="J42" s="220"/>
      <c r="K42" s="220" t="str">
        <f>IF(K43+L43=0,"-",K43+L43)</f>
        <v>-</v>
      </c>
      <c r="L42" s="220"/>
      <c r="M42" s="220">
        <f>IF(M43+N43=0,"-",M43+N43)</f>
        <v>31</v>
      </c>
      <c r="N42" s="220"/>
      <c r="O42" s="220" t="str">
        <f>IF(O43+P43=0,"-",O43+P43)</f>
        <v>-</v>
      </c>
      <c r="P42" s="220"/>
    </row>
    <row r="43" spans="1:16" ht="17.25" customHeight="1">
      <c r="A43" s="14" t="s">
        <v>53</v>
      </c>
      <c r="B43" s="11">
        <v>179</v>
      </c>
      <c r="C43" s="11">
        <v>170</v>
      </c>
      <c r="D43" s="219"/>
      <c r="E43" s="11">
        <v>118</v>
      </c>
      <c r="F43" s="11">
        <v>106</v>
      </c>
      <c r="G43" s="11">
        <v>20</v>
      </c>
      <c r="H43" s="11">
        <v>30</v>
      </c>
      <c r="I43" s="11">
        <v>24</v>
      </c>
      <c r="J43" s="11">
        <v>20</v>
      </c>
      <c r="K43" s="11">
        <v>0</v>
      </c>
      <c r="L43" s="11">
        <v>0</v>
      </c>
      <c r="M43" s="11">
        <v>17</v>
      </c>
      <c r="N43" s="11">
        <v>14</v>
      </c>
      <c r="O43" s="11">
        <v>0</v>
      </c>
      <c r="P43" s="11">
        <v>0</v>
      </c>
    </row>
    <row r="44" spans="1:16" ht="17.25" customHeight="1">
      <c r="A44" s="10" t="s">
        <v>54</v>
      </c>
      <c r="B44" s="217">
        <f>B45+C45</f>
        <v>214</v>
      </c>
      <c r="C44" s="217"/>
      <c r="D44" s="218">
        <f>B44/$B$8</f>
        <v>9.946086633203198E-3</v>
      </c>
      <c r="E44" s="220">
        <f>IF(E45+F45=0,"-",E45+F45)</f>
        <v>79</v>
      </c>
      <c r="F44" s="220"/>
      <c r="G44" s="220">
        <f>IF(G45+H45=0,"-",G45+H45)</f>
        <v>18</v>
      </c>
      <c r="H44" s="220"/>
      <c r="I44" s="220">
        <f>IF(I45+J45=0,"-",I45+J45)</f>
        <v>80</v>
      </c>
      <c r="J44" s="220"/>
      <c r="K44" s="220">
        <f>IF(K45+L45=0,"-",K45+L45)</f>
        <v>32</v>
      </c>
      <c r="L44" s="220"/>
      <c r="M44" s="220" t="str">
        <f>IF(M45+N45=0,"-",M45+N45)</f>
        <v>-</v>
      </c>
      <c r="N44" s="220"/>
      <c r="O44" s="220">
        <f>IF(O45+P45=0,"-",O45+P45)</f>
        <v>5</v>
      </c>
      <c r="P44" s="220"/>
    </row>
    <row r="45" spans="1:16" ht="17.25" customHeight="1">
      <c r="A45" s="13" t="s">
        <v>55</v>
      </c>
      <c r="B45" s="11">
        <v>122</v>
      </c>
      <c r="C45" s="11">
        <v>92</v>
      </c>
      <c r="D45" s="219"/>
      <c r="E45" s="11">
        <v>46</v>
      </c>
      <c r="F45" s="11">
        <v>33</v>
      </c>
      <c r="G45" s="11">
        <v>14</v>
      </c>
      <c r="H45" s="11">
        <v>4</v>
      </c>
      <c r="I45" s="11">
        <v>39</v>
      </c>
      <c r="J45" s="11">
        <v>41</v>
      </c>
      <c r="K45" s="11">
        <v>20</v>
      </c>
      <c r="L45" s="11">
        <v>12</v>
      </c>
      <c r="M45" s="11">
        <v>0</v>
      </c>
      <c r="N45" s="11">
        <v>0</v>
      </c>
      <c r="O45" s="11">
        <v>3</v>
      </c>
      <c r="P45" s="11">
        <v>2</v>
      </c>
    </row>
    <row r="46" spans="1:16" ht="17.25" customHeight="1">
      <c r="A46" s="10" t="s">
        <v>58</v>
      </c>
      <c r="B46" s="217">
        <f>B47+C47</f>
        <v>0</v>
      </c>
      <c r="C46" s="217"/>
      <c r="D46" s="218">
        <f>B46/$B$8</f>
        <v>0</v>
      </c>
      <c r="E46" s="220" t="str">
        <f>IF(E47+F47=0,"-",E47+F47)</f>
        <v>-</v>
      </c>
      <c r="F46" s="220"/>
      <c r="G46" s="220" t="str">
        <f>IF(G47+H47=0,"-",G47+H47)</f>
        <v>-</v>
      </c>
      <c r="H46" s="220"/>
      <c r="I46" s="220" t="str">
        <f>IF(I47+J47=0,"-",I47+J47)</f>
        <v>-</v>
      </c>
      <c r="J46" s="220"/>
      <c r="K46" s="220" t="str">
        <f>IF(K47+L47=0,"-",K47+L47)</f>
        <v>-</v>
      </c>
      <c r="L46" s="220"/>
      <c r="M46" s="220" t="str">
        <f>IF(M47+N47=0,"-",M47+N47)</f>
        <v>-</v>
      </c>
      <c r="N46" s="220"/>
      <c r="O46" s="220" t="str">
        <f>IF(O47+P47=0,"-",O47+P47)</f>
        <v>-</v>
      </c>
      <c r="P46" s="220"/>
    </row>
    <row r="47" spans="1:16" ht="17.25" customHeight="1">
      <c r="A47" s="13" t="s">
        <v>59</v>
      </c>
      <c r="B47" s="11">
        <v>0</v>
      </c>
      <c r="C47" s="11">
        <v>0</v>
      </c>
      <c r="D47" s="219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17">
        <f>B49+C49</f>
        <v>69</v>
      </c>
      <c r="C48" s="217"/>
      <c r="D48" s="218">
        <f>B48/$B$8</f>
        <v>3.2069157836029003E-3</v>
      </c>
      <c r="E48" s="220" t="str">
        <f>IF(E49+F49=0,"-",E49+F49)</f>
        <v>-</v>
      </c>
      <c r="F48" s="220"/>
      <c r="G48" s="220">
        <f>IF(G49+H49=0,"-",G49+H49)</f>
        <v>20</v>
      </c>
      <c r="H48" s="220"/>
      <c r="I48" s="220" t="str">
        <f>IF(I49+J49=0,"-",I49+J49)</f>
        <v>-</v>
      </c>
      <c r="J48" s="220"/>
      <c r="K48" s="220">
        <f>IF(K49+L49=0,"-",K49+L49)</f>
        <v>29</v>
      </c>
      <c r="L48" s="220"/>
      <c r="M48" s="220">
        <f>IF(M49+N49=0,"-",M49+N49)</f>
        <v>14</v>
      </c>
      <c r="N48" s="220"/>
      <c r="O48" s="220">
        <f>IF(O49+P49=0,"-",O49+P49)</f>
        <v>6</v>
      </c>
      <c r="P48" s="220"/>
    </row>
    <row r="49" spans="1:16" ht="17.25" customHeight="1">
      <c r="A49" s="13" t="s">
        <v>61</v>
      </c>
      <c r="B49" s="11">
        <v>43</v>
      </c>
      <c r="C49" s="11">
        <v>26</v>
      </c>
      <c r="D49" s="219"/>
      <c r="E49" s="11">
        <v>0</v>
      </c>
      <c r="F49" s="11">
        <v>0</v>
      </c>
      <c r="G49" s="11">
        <v>9</v>
      </c>
      <c r="H49" s="11">
        <v>11</v>
      </c>
      <c r="I49" s="11">
        <v>0</v>
      </c>
      <c r="J49" s="11">
        <v>0</v>
      </c>
      <c r="K49" s="11">
        <v>21</v>
      </c>
      <c r="L49" s="11">
        <v>8</v>
      </c>
      <c r="M49" s="11">
        <v>10</v>
      </c>
      <c r="N49" s="11">
        <v>4</v>
      </c>
      <c r="O49" s="11">
        <v>3</v>
      </c>
      <c r="P49" s="11">
        <v>3</v>
      </c>
    </row>
    <row r="50" spans="1:16" ht="17.25" customHeight="1">
      <c r="A50" s="15" t="s">
        <v>62</v>
      </c>
      <c r="B50" s="217">
        <f>B51+C51</f>
        <v>276</v>
      </c>
      <c r="C50" s="217"/>
      <c r="D50" s="218">
        <f>B50/$B$8</f>
        <v>1.2827663134411601E-2</v>
      </c>
      <c r="E50" s="220">
        <f>IF(E51+F51=0,"-",E51+F51)</f>
        <v>208</v>
      </c>
      <c r="F50" s="220"/>
      <c r="G50" s="220" t="str">
        <f>IF(G51+H51=0,"-",G51+H51)</f>
        <v>-</v>
      </c>
      <c r="H50" s="220"/>
      <c r="I50" s="220">
        <f>IF(I51+J51=0,"-",I51+J51)</f>
        <v>68</v>
      </c>
      <c r="J50" s="220"/>
      <c r="K50" s="220" t="str">
        <f>IF(K51+L51=0,"-",K51+L51)</f>
        <v>-</v>
      </c>
      <c r="L50" s="220"/>
      <c r="M50" s="220" t="str">
        <f>IF(M51+N51=0,"-",M51+N51)</f>
        <v>-</v>
      </c>
      <c r="N50" s="220"/>
      <c r="O50" s="220" t="str">
        <f>IF(O51+P51=0,"-",O51+P51)</f>
        <v>-</v>
      </c>
      <c r="P50" s="220"/>
    </row>
    <row r="51" spans="1:16" ht="25.15" customHeight="1">
      <c r="A51" s="13" t="s">
        <v>63</v>
      </c>
      <c r="B51" s="11">
        <v>135</v>
      </c>
      <c r="C51" s="11">
        <v>141</v>
      </c>
      <c r="D51" s="219"/>
      <c r="E51" s="11">
        <v>115</v>
      </c>
      <c r="F51" s="11">
        <v>93</v>
      </c>
      <c r="G51" s="11">
        <v>0</v>
      </c>
      <c r="H51" s="11">
        <v>0</v>
      </c>
      <c r="I51" s="11">
        <v>20</v>
      </c>
      <c r="J51" s="11">
        <v>48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</row>
    <row r="52" spans="1:16" ht="17.25" customHeight="1">
      <c r="A52" s="15" t="s">
        <v>56</v>
      </c>
      <c r="B52" s="217">
        <f>B53+C53</f>
        <v>12</v>
      </c>
      <c r="C52" s="217"/>
      <c r="D52" s="218">
        <f>B52/$B$8</f>
        <v>5.5772448410485224E-4</v>
      </c>
      <c r="E52" s="220" t="str">
        <f>IF(E53+F53=0,"-",E53+F53)</f>
        <v>-</v>
      </c>
      <c r="F52" s="220"/>
      <c r="G52" s="220" t="str">
        <f>IF(G53+H53=0,"-",G53+H53)</f>
        <v>-</v>
      </c>
      <c r="H52" s="220"/>
      <c r="I52" s="220" t="str">
        <f>IF(I53+J53=0,"-",I53+J53)</f>
        <v>-</v>
      </c>
      <c r="J52" s="220"/>
      <c r="K52" s="220" t="str">
        <f>IF(K53+L53=0,"-",K53+L53)</f>
        <v>-</v>
      </c>
      <c r="L52" s="220"/>
      <c r="M52" s="220" t="str">
        <f>IF(M53+N53=0,"-",M53+N53)</f>
        <v>-</v>
      </c>
      <c r="N52" s="220"/>
      <c r="O52" s="220">
        <f>IF(O53+P53=0,"-",O53+P53)</f>
        <v>12</v>
      </c>
      <c r="P52" s="220"/>
    </row>
    <row r="53" spans="1:16" ht="17.25" customHeight="1">
      <c r="A53" s="14" t="s">
        <v>57</v>
      </c>
      <c r="B53" s="11">
        <v>8</v>
      </c>
      <c r="C53" s="11">
        <v>4</v>
      </c>
      <c r="D53" s="219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8</v>
      </c>
      <c r="P53" s="11">
        <v>4</v>
      </c>
    </row>
    <row r="54" spans="1:16" ht="16.149999999999999" customHeight="1">
      <c r="A54" s="15" t="s">
        <v>64</v>
      </c>
      <c r="B54" s="217">
        <f>B55+C55</f>
        <v>255</v>
      </c>
      <c r="C54" s="217"/>
      <c r="D54" s="218">
        <f>B54/$B$8</f>
        <v>1.1851645287228109E-2</v>
      </c>
      <c r="E54" s="220">
        <f>IF(E55+F55=0,"-",E55+F55)</f>
        <v>81</v>
      </c>
      <c r="F54" s="220"/>
      <c r="G54" s="220">
        <f>IF(G55+H55=0,"-",G55+H55)</f>
        <v>36</v>
      </c>
      <c r="H54" s="220"/>
      <c r="I54" s="220">
        <f>IF(I55+J55=0,"-",I55+J55)</f>
        <v>47</v>
      </c>
      <c r="J54" s="220"/>
      <c r="K54" s="220">
        <f>IF(K55+L55=0,"-",K55+L55)</f>
        <v>67</v>
      </c>
      <c r="L54" s="220"/>
      <c r="M54" s="220" t="str">
        <f>IF(M55+N55=0,"-",M55+N55)</f>
        <v>-</v>
      </c>
      <c r="N54" s="220"/>
      <c r="O54" s="220">
        <f>IF(O55+P55=0,"-",O55+P55)</f>
        <v>24</v>
      </c>
      <c r="P54" s="220"/>
    </row>
    <row r="55" spans="1:16" ht="16.149999999999999" customHeight="1">
      <c r="A55" s="14" t="s">
        <v>65</v>
      </c>
      <c r="B55" s="11">
        <v>163</v>
      </c>
      <c r="C55" s="11">
        <v>92</v>
      </c>
      <c r="D55" s="219"/>
      <c r="E55" s="11">
        <v>56</v>
      </c>
      <c r="F55" s="11">
        <v>25</v>
      </c>
      <c r="G55" s="11">
        <v>13</v>
      </c>
      <c r="H55" s="11">
        <v>23</v>
      </c>
      <c r="I55" s="11">
        <v>24</v>
      </c>
      <c r="J55" s="11">
        <v>23</v>
      </c>
      <c r="K55" s="11">
        <v>60</v>
      </c>
      <c r="L55" s="11">
        <v>7</v>
      </c>
      <c r="M55" s="11">
        <v>0</v>
      </c>
      <c r="N55" s="11">
        <v>0</v>
      </c>
      <c r="O55" s="11">
        <v>10</v>
      </c>
      <c r="P55" s="11">
        <v>14</v>
      </c>
    </row>
    <row r="56" spans="1:16" ht="16.149999999999999" customHeight="1">
      <c r="A56" s="10" t="s">
        <v>66</v>
      </c>
      <c r="B56" s="217">
        <f>B57+C57</f>
        <v>54</v>
      </c>
      <c r="C56" s="217"/>
      <c r="D56" s="218">
        <f>B56/$B$8</f>
        <v>2.5097601784718347E-3</v>
      </c>
      <c r="E56" s="220">
        <f>IF(E57+F57=0,"-",E57+F57)</f>
        <v>51</v>
      </c>
      <c r="F56" s="220"/>
      <c r="G56" s="220" t="str">
        <f>IF(G57+H57=0,"-",G57+H57)</f>
        <v>-</v>
      </c>
      <c r="H56" s="220"/>
      <c r="I56" s="220" t="str">
        <f>IF(I57+J57=0,"-",I57+J57)</f>
        <v>-</v>
      </c>
      <c r="J56" s="220"/>
      <c r="K56" s="220" t="str">
        <f>IF(K57+L57=0,"-",K57+L57)</f>
        <v>-</v>
      </c>
      <c r="L56" s="220"/>
      <c r="M56" s="220" t="str">
        <f>IF(M57+N57=0,"-",M57+N57)</f>
        <v>-</v>
      </c>
      <c r="N56" s="220"/>
      <c r="O56" s="220">
        <f>IF(O57+P57=0,"-",O57+P57)</f>
        <v>3</v>
      </c>
      <c r="P56" s="220"/>
    </row>
    <row r="57" spans="1:16" ht="16.149999999999999" customHeight="1">
      <c r="A57" s="13" t="s">
        <v>67</v>
      </c>
      <c r="B57" s="11">
        <v>39</v>
      </c>
      <c r="C57" s="11">
        <v>15</v>
      </c>
      <c r="D57" s="219"/>
      <c r="E57" s="11">
        <v>36</v>
      </c>
      <c r="F57" s="11">
        <v>15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6.149999999999999" customHeight="1">
      <c r="A58" s="15" t="s">
        <v>68</v>
      </c>
      <c r="B58" s="217">
        <f>B59+C59</f>
        <v>50</v>
      </c>
      <c r="C58" s="217"/>
      <c r="D58" s="218">
        <f>B58/$B$8</f>
        <v>2.3238520171035507E-3</v>
      </c>
      <c r="E58" s="220" t="str">
        <f>IF(E59+F59=0,"-",E59+F59)</f>
        <v>-</v>
      </c>
      <c r="F58" s="220"/>
      <c r="G58" s="220" t="str">
        <f>IF(G59+H59=0,"-",G59+H59)</f>
        <v>-</v>
      </c>
      <c r="H58" s="220"/>
      <c r="I58" s="220" t="str">
        <f>IF(I59+J59=0,"-",I59+J59)</f>
        <v>-</v>
      </c>
      <c r="J58" s="220"/>
      <c r="K58" s="220">
        <f>IF(K59+L59=0,"-",K59+L59)</f>
        <v>13</v>
      </c>
      <c r="L58" s="220"/>
      <c r="M58" s="220">
        <f>IF(M59+N59=0,"-",M59+N59)</f>
        <v>16</v>
      </c>
      <c r="N58" s="220"/>
      <c r="O58" s="220">
        <f>IF(O59+P59=0,"-",O59+P59)</f>
        <v>21</v>
      </c>
      <c r="P58" s="220"/>
    </row>
    <row r="59" spans="1:16" ht="16.149999999999999" customHeight="1">
      <c r="A59" s="14" t="s">
        <v>69</v>
      </c>
      <c r="B59" s="11">
        <v>30</v>
      </c>
      <c r="C59" s="11">
        <v>20</v>
      </c>
      <c r="D59" s="219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6</v>
      </c>
      <c r="L59" s="11">
        <v>7</v>
      </c>
      <c r="M59" s="11">
        <v>12</v>
      </c>
      <c r="N59" s="11">
        <v>4</v>
      </c>
      <c r="O59" s="11">
        <v>12</v>
      </c>
      <c r="P59" s="11">
        <v>9</v>
      </c>
    </row>
    <row r="60" spans="1:16" ht="16.149999999999999" customHeight="1">
      <c r="A60" s="10" t="s">
        <v>70</v>
      </c>
      <c r="B60" s="217">
        <f>B61+C61</f>
        <v>68</v>
      </c>
      <c r="C60" s="217"/>
      <c r="D60" s="218">
        <f>B60/$B$8</f>
        <v>3.160438743260829E-3</v>
      </c>
      <c r="E60" s="220">
        <f>IF(E61+F61=0,"-",E61+F61)</f>
        <v>68</v>
      </c>
      <c r="F60" s="220"/>
      <c r="G60" s="220" t="str">
        <f>IF(G61+H61=0,"-",G61+H61)</f>
        <v>-</v>
      </c>
      <c r="H60" s="220"/>
      <c r="I60" s="220" t="str">
        <f>IF(I61+J61=0,"-",I61+J61)</f>
        <v>-</v>
      </c>
      <c r="J60" s="220"/>
      <c r="K60" s="220" t="str">
        <f>IF(K61+L61=0,"-",K61+L61)</f>
        <v>-</v>
      </c>
      <c r="L60" s="220"/>
      <c r="M60" s="220" t="str">
        <f>IF(M61+N61=0,"-",M61+N61)</f>
        <v>-</v>
      </c>
      <c r="N60" s="220"/>
      <c r="O60" s="220" t="str">
        <f>IF(O61+P61=0,"-",O61+P61)</f>
        <v>-</v>
      </c>
      <c r="P60" s="220"/>
    </row>
    <row r="61" spans="1:16" ht="16.149999999999999" customHeight="1">
      <c r="A61" s="13" t="s">
        <v>71</v>
      </c>
      <c r="B61" s="11">
        <v>43</v>
      </c>
      <c r="C61" s="11">
        <v>25</v>
      </c>
      <c r="D61" s="219"/>
      <c r="E61" s="11">
        <v>43</v>
      </c>
      <c r="F61" s="11">
        <v>25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</row>
    <row r="62" spans="1:16" ht="16.149999999999999" customHeight="1">
      <c r="A62" s="15" t="s">
        <v>72</v>
      </c>
      <c r="B62" s="217">
        <f>B63+C63</f>
        <v>1</v>
      </c>
      <c r="C62" s="217"/>
      <c r="D62" s="218">
        <f>B62/$B$8</f>
        <v>4.6477040342071015E-5</v>
      </c>
      <c r="E62" s="220">
        <f>IF(E63+F63=0,"-",E63+F63)</f>
        <v>1</v>
      </c>
      <c r="F62" s="220"/>
      <c r="G62" s="220" t="str">
        <f>IF(G63+H63=0,"-",G63+H63)</f>
        <v>-</v>
      </c>
      <c r="H62" s="220"/>
      <c r="I62" s="220" t="str">
        <f>IF(I63+J63=0,"-",I63+J63)</f>
        <v>-</v>
      </c>
      <c r="J62" s="220"/>
      <c r="K62" s="220" t="str">
        <f>IF(K63+L63=0,"-",K63+L63)</f>
        <v>-</v>
      </c>
      <c r="L62" s="220"/>
      <c r="M62" s="220" t="str">
        <f>IF(M63+N63=0,"-",M63+N63)</f>
        <v>-</v>
      </c>
      <c r="N62" s="220"/>
      <c r="O62" s="220" t="str">
        <f>IF(O63+P63=0,"-",O63+P63)</f>
        <v>-</v>
      </c>
      <c r="P62" s="220"/>
    </row>
    <row r="63" spans="1:16" ht="16.149999999999999" customHeight="1">
      <c r="A63" s="14" t="s">
        <v>73</v>
      </c>
      <c r="B63" s="11">
        <v>1</v>
      </c>
      <c r="C63" s="11">
        <v>0</v>
      </c>
      <c r="D63" s="219"/>
      <c r="E63" s="11">
        <v>1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</row>
    <row r="64" spans="1:16" ht="16.149999999999999" customHeight="1">
      <c r="A64" s="10" t="s">
        <v>74</v>
      </c>
      <c r="B64" s="217">
        <f>B65+C65</f>
        <v>11</v>
      </c>
      <c r="C64" s="217"/>
      <c r="D64" s="218">
        <f>B64/$B$8</f>
        <v>5.1124744376278123E-4</v>
      </c>
      <c r="E64" s="220">
        <f>IF(E65+F65=0,"-",E65+F65)</f>
        <v>11</v>
      </c>
      <c r="F64" s="220"/>
      <c r="G64" s="220" t="str">
        <f>IF(G65+H65=0,"-",G65+H65)</f>
        <v>-</v>
      </c>
      <c r="H64" s="220"/>
      <c r="I64" s="220" t="str">
        <f>IF(I65+J65=0,"-",I65+J65)</f>
        <v>-</v>
      </c>
      <c r="J64" s="220"/>
      <c r="K64" s="220" t="str">
        <f>IF(K65+L65=0,"-",K65+L65)</f>
        <v>-</v>
      </c>
      <c r="L64" s="220"/>
      <c r="M64" s="220" t="str">
        <f>IF(M65+N65=0,"-",M65+N65)</f>
        <v>-</v>
      </c>
      <c r="N64" s="220"/>
      <c r="O64" s="220" t="str">
        <f>IF(O65+P65=0,"-",O65+P65)</f>
        <v>-</v>
      </c>
      <c r="P64" s="220"/>
    </row>
    <row r="65" spans="1:256" ht="16.149999999999999" customHeight="1">
      <c r="A65" s="13" t="s">
        <v>75</v>
      </c>
      <c r="B65" s="11">
        <v>1</v>
      </c>
      <c r="C65" s="11">
        <v>10</v>
      </c>
      <c r="D65" s="219"/>
      <c r="E65" s="11">
        <v>1</v>
      </c>
      <c r="F65" s="11">
        <v>10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</row>
    <row r="66" spans="1:256" ht="16.149999999999999" customHeight="1">
      <c r="A66" s="10" t="s">
        <v>101</v>
      </c>
      <c r="B66" s="217">
        <f>B67+C67</f>
        <v>535</v>
      </c>
      <c r="C66" s="217"/>
      <c r="D66" s="218">
        <f>B66/$B$8</f>
        <v>2.4865216583007995E-2</v>
      </c>
      <c r="E66" s="220">
        <f>IF(E67+F67=0,"-",E67+F67)</f>
        <v>137</v>
      </c>
      <c r="F66" s="220"/>
      <c r="G66" s="220">
        <f>IF(G67+H67=0,"-",G67+H67)</f>
        <v>62</v>
      </c>
      <c r="H66" s="220"/>
      <c r="I66" s="220">
        <f>IF(I67+J67=0,"-",I67+J67)</f>
        <v>73</v>
      </c>
      <c r="J66" s="220"/>
      <c r="K66" s="220">
        <f>IF(K67+L67=0,"-",K67+L67)</f>
        <v>247</v>
      </c>
      <c r="L66" s="220"/>
      <c r="M66" s="220" t="str">
        <f>IF(M67+N67=0,"-",M67+N67)</f>
        <v>-</v>
      </c>
      <c r="N66" s="220"/>
      <c r="O66" s="220">
        <f>IF(O67+P67=0,"-",O67+P67)</f>
        <v>16</v>
      </c>
      <c r="P66" s="220"/>
    </row>
    <row r="67" spans="1:256" ht="19.5" customHeight="1">
      <c r="A67" s="13" t="s">
        <v>102</v>
      </c>
      <c r="B67" s="11">
        <v>234</v>
      </c>
      <c r="C67" s="11">
        <v>301</v>
      </c>
      <c r="D67" s="219"/>
      <c r="E67" s="11">
        <v>78</v>
      </c>
      <c r="F67" s="11">
        <v>59</v>
      </c>
      <c r="G67" s="11">
        <v>30</v>
      </c>
      <c r="H67" s="11">
        <v>32</v>
      </c>
      <c r="I67" s="11">
        <v>35</v>
      </c>
      <c r="J67" s="11">
        <v>38</v>
      </c>
      <c r="K67" s="11">
        <v>80</v>
      </c>
      <c r="L67" s="11">
        <v>167</v>
      </c>
      <c r="M67" s="11">
        <v>0</v>
      </c>
      <c r="N67" s="11">
        <v>0</v>
      </c>
      <c r="O67" s="11">
        <v>11</v>
      </c>
      <c r="P67" s="11">
        <v>5</v>
      </c>
    </row>
    <row r="68" spans="1:256" s="18" customFormat="1">
      <c r="A68" s="17" t="s">
        <v>103</v>
      </c>
      <c r="B68" s="17"/>
      <c r="C68" s="17"/>
      <c r="D68" s="17"/>
      <c r="E68" s="17"/>
      <c r="F68" s="17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18" customFormat="1">
      <c r="A69" s="17" t="s">
        <v>104</v>
      </c>
      <c r="B69" s="17"/>
      <c r="C69" s="17"/>
      <c r="D69" s="17"/>
      <c r="E69" s="17"/>
      <c r="F69" s="17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</sheetData>
  <mergeCells count="256">
    <mergeCell ref="O3:P3"/>
    <mergeCell ref="O4:P4"/>
    <mergeCell ref="O54:P54"/>
    <mergeCell ref="O56:P56"/>
    <mergeCell ref="O58:P58"/>
    <mergeCell ref="O60:P60"/>
    <mergeCell ref="O46:P46"/>
    <mergeCell ref="O48:P48"/>
    <mergeCell ref="O50:P50"/>
    <mergeCell ref="O5:P5"/>
    <mergeCell ref="O8:P8"/>
    <mergeCell ref="O10:P10"/>
    <mergeCell ref="O12:P12"/>
    <mergeCell ref="O52:P52"/>
    <mergeCell ref="O38:P38"/>
    <mergeCell ref="O40:P40"/>
    <mergeCell ref="O42:P42"/>
    <mergeCell ref="O44:P44"/>
    <mergeCell ref="O30:P30"/>
    <mergeCell ref="O32:P32"/>
    <mergeCell ref="O34:P34"/>
    <mergeCell ref="O36:P36"/>
    <mergeCell ref="O22:P22"/>
    <mergeCell ref="O24:P24"/>
    <mergeCell ref="O14:P14"/>
    <mergeCell ref="O16:P16"/>
    <mergeCell ref="O18:P18"/>
    <mergeCell ref="O20:P20"/>
    <mergeCell ref="K16:L16"/>
    <mergeCell ref="K14:L14"/>
    <mergeCell ref="K18:L18"/>
    <mergeCell ref="M18:N18"/>
    <mergeCell ref="O66:P66"/>
    <mergeCell ref="O62:P62"/>
    <mergeCell ref="O64:P64"/>
    <mergeCell ref="O26:P26"/>
    <mergeCell ref="O28:P28"/>
    <mergeCell ref="K40:L40"/>
    <mergeCell ref="M40:N40"/>
    <mergeCell ref="K44:L44"/>
    <mergeCell ref="K30:L30"/>
    <mergeCell ref="M42:N42"/>
    <mergeCell ref="M44:N44"/>
    <mergeCell ref="K56:L56"/>
    <mergeCell ref="M46:N46"/>
    <mergeCell ref="M60:N60"/>
    <mergeCell ref="M58:N58"/>
    <mergeCell ref="B52:C52"/>
    <mergeCell ref="D52:D53"/>
    <mergeCell ref="D18:D19"/>
    <mergeCell ref="D38:D39"/>
    <mergeCell ref="D40:D41"/>
    <mergeCell ref="D36:D37"/>
    <mergeCell ref="B24:C24"/>
    <mergeCell ref="B22:C22"/>
    <mergeCell ref="D16:D17"/>
    <mergeCell ref="B32:C32"/>
    <mergeCell ref="D24:D25"/>
    <mergeCell ref="B36:C36"/>
    <mergeCell ref="B34:C34"/>
    <mergeCell ref="B40:C40"/>
    <mergeCell ref="B38:C38"/>
    <mergeCell ref="D22:D23"/>
    <mergeCell ref="G52:H52"/>
    <mergeCell ref="I52:J52"/>
    <mergeCell ref="K52:L52"/>
    <mergeCell ref="M16:N16"/>
    <mergeCell ref="E18:F18"/>
    <mergeCell ref="E16:F16"/>
    <mergeCell ref="E20:F20"/>
    <mergeCell ref="G20:H20"/>
    <mergeCell ref="E32:F32"/>
    <mergeCell ref="G32:H32"/>
    <mergeCell ref="I32:J32"/>
    <mergeCell ref="K32:L32"/>
    <mergeCell ref="M32:N32"/>
    <mergeCell ref="K38:L38"/>
    <mergeCell ref="I38:J38"/>
    <mergeCell ref="M34:N34"/>
    <mergeCell ref="E36:F36"/>
    <mergeCell ref="G36:H36"/>
    <mergeCell ref="I36:J36"/>
    <mergeCell ref="K36:L36"/>
    <mergeCell ref="M36:N36"/>
    <mergeCell ref="M38:N38"/>
    <mergeCell ref="G24:H24"/>
    <mergeCell ref="I24:J24"/>
    <mergeCell ref="D14:D15"/>
    <mergeCell ref="B14:C14"/>
    <mergeCell ref="E14:F14"/>
    <mergeCell ref="G16:H16"/>
    <mergeCell ref="D8:D9"/>
    <mergeCell ref="B10:C10"/>
    <mergeCell ref="B12:C12"/>
    <mergeCell ref="D10:D11"/>
    <mergeCell ref="D12:D13"/>
    <mergeCell ref="B16:C16"/>
    <mergeCell ref="E10:F10"/>
    <mergeCell ref="E12:F12"/>
    <mergeCell ref="G12:H12"/>
    <mergeCell ref="G10:H10"/>
    <mergeCell ref="I5:J5"/>
    <mergeCell ref="G5:H5"/>
    <mergeCell ref="I10:J10"/>
    <mergeCell ref="G14:H14"/>
    <mergeCell ref="I16:J16"/>
    <mergeCell ref="I12:J12"/>
    <mergeCell ref="E8:F8"/>
    <mergeCell ref="A1:N1"/>
    <mergeCell ref="A2:N2"/>
    <mergeCell ref="G8:H8"/>
    <mergeCell ref="I8:J8"/>
    <mergeCell ref="K8:L8"/>
    <mergeCell ref="E5:F5"/>
    <mergeCell ref="M5:N5"/>
    <mergeCell ref="M8:N8"/>
    <mergeCell ref="B5:D5"/>
    <mergeCell ref="B8:C8"/>
    <mergeCell ref="M3:N3"/>
    <mergeCell ref="M4:N4"/>
    <mergeCell ref="B3:K3"/>
    <mergeCell ref="B4:K4"/>
    <mergeCell ref="K5:L5"/>
    <mergeCell ref="A5:A6"/>
    <mergeCell ref="M12:N12"/>
    <mergeCell ref="M10:N10"/>
    <mergeCell ref="M14:N14"/>
    <mergeCell ref="M26:N26"/>
    <mergeCell ref="K22:L22"/>
    <mergeCell ref="K24:L24"/>
    <mergeCell ref="K20:L20"/>
    <mergeCell ref="M20:N20"/>
    <mergeCell ref="I18:J18"/>
    <mergeCell ref="K12:L12"/>
    <mergeCell ref="K10:L10"/>
    <mergeCell ref="I14:J14"/>
    <mergeCell ref="I20:J20"/>
    <mergeCell ref="M24:N24"/>
    <mergeCell ref="I22:J22"/>
    <mergeCell ref="D48:D49"/>
    <mergeCell ref="E48:F48"/>
    <mergeCell ref="G48:H48"/>
    <mergeCell ref="B50:C50"/>
    <mergeCell ref="G46:H46"/>
    <mergeCell ref="B44:C44"/>
    <mergeCell ref="D44:D45"/>
    <mergeCell ref="B42:C42"/>
    <mergeCell ref="D42:D43"/>
    <mergeCell ref="B46:C46"/>
    <mergeCell ref="D46:D47"/>
    <mergeCell ref="I46:J46"/>
    <mergeCell ref="K46:L46"/>
    <mergeCell ref="I48:J48"/>
    <mergeCell ref="E40:F40"/>
    <mergeCell ref="G40:H40"/>
    <mergeCell ref="I40:J40"/>
    <mergeCell ref="I34:J34"/>
    <mergeCell ref="K34:L34"/>
    <mergeCell ref="E44:F44"/>
    <mergeCell ref="G44:H44"/>
    <mergeCell ref="I44:J44"/>
    <mergeCell ref="E42:F42"/>
    <mergeCell ref="G42:H42"/>
    <mergeCell ref="I42:J42"/>
    <mergeCell ref="K42:L42"/>
    <mergeCell ref="E46:F46"/>
    <mergeCell ref="E38:F38"/>
    <mergeCell ref="G38:H38"/>
    <mergeCell ref="D34:D35"/>
    <mergeCell ref="E34:F34"/>
    <mergeCell ref="D32:D33"/>
    <mergeCell ref="E30:F30"/>
    <mergeCell ref="E26:F26"/>
    <mergeCell ref="D26:D27"/>
    <mergeCell ref="I30:J30"/>
    <mergeCell ref="B30:C30"/>
    <mergeCell ref="G34:H34"/>
    <mergeCell ref="D30:D31"/>
    <mergeCell ref="B26:C26"/>
    <mergeCell ref="D28:D29"/>
    <mergeCell ref="B28:C28"/>
    <mergeCell ref="G18:H18"/>
    <mergeCell ref="G30:H30"/>
    <mergeCell ref="B18:C18"/>
    <mergeCell ref="B20:C20"/>
    <mergeCell ref="E22:F22"/>
    <mergeCell ref="E24:F24"/>
    <mergeCell ref="G22:H22"/>
    <mergeCell ref="M30:N30"/>
    <mergeCell ref="G28:H28"/>
    <mergeCell ref="I28:J28"/>
    <mergeCell ref="M28:N28"/>
    <mergeCell ref="E28:F28"/>
    <mergeCell ref="K26:L26"/>
    <mergeCell ref="D20:D21"/>
    <mergeCell ref="K28:L28"/>
    <mergeCell ref="I26:J26"/>
    <mergeCell ref="M22:N22"/>
    <mergeCell ref="G26:H26"/>
    <mergeCell ref="B54:C54"/>
    <mergeCell ref="D54:D55"/>
    <mergeCell ref="E54:F54"/>
    <mergeCell ref="G54:H54"/>
    <mergeCell ref="I54:J54"/>
    <mergeCell ref="M56:N56"/>
    <mergeCell ref="M48:N48"/>
    <mergeCell ref="G50:H50"/>
    <mergeCell ref="B56:C56"/>
    <mergeCell ref="D56:D57"/>
    <mergeCell ref="E56:F56"/>
    <mergeCell ref="G56:H56"/>
    <mergeCell ref="I56:J56"/>
    <mergeCell ref="K54:L54"/>
    <mergeCell ref="M54:N54"/>
    <mergeCell ref="M50:N50"/>
    <mergeCell ref="K48:L48"/>
    <mergeCell ref="M52:N52"/>
    <mergeCell ref="E52:F52"/>
    <mergeCell ref="I50:J50"/>
    <mergeCell ref="K50:L50"/>
    <mergeCell ref="E50:F50"/>
    <mergeCell ref="B48:C48"/>
    <mergeCell ref="D50:D51"/>
    <mergeCell ref="M64:N64"/>
    <mergeCell ref="K62:L62"/>
    <mergeCell ref="M62:N62"/>
    <mergeCell ref="B60:C60"/>
    <mergeCell ref="D60:D61"/>
    <mergeCell ref="E60:F60"/>
    <mergeCell ref="G60:H60"/>
    <mergeCell ref="I60:J60"/>
    <mergeCell ref="K60:L60"/>
    <mergeCell ref="B58:C58"/>
    <mergeCell ref="D58:D59"/>
    <mergeCell ref="E58:F58"/>
    <mergeCell ref="G58:H58"/>
    <mergeCell ref="I58:J58"/>
    <mergeCell ref="K58:L58"/>
    <mergeCell ref="G64:H64"/>
    <mergeCell ref="I64:J64"/>
    <mergeCell ref="M66:N66"/>
    <mergeCell ref="B64:C64"/>
    <mergeCell ref="D64:D65"/>
    <mergeCell ref="B66:C66"/>
    <mergeCell ref="D66:D67"/>
    <mergeCell ref="E66:F66"/>
    <mergeCell ref="G66:H66"/>
    <mergeCell ref="I66:J66"/>
    <mergeCell ref="K66:L66"/>
    <mergeCell ref="E64:F64"/>
    <mergeCell ref="K64:L64"/>
    <mergeCell ref="B62:C62"/>
    <mergeCell ref="D62:D63"/>
    <mergeCell ref="E62:F62"/>
    <mergeCell ref="G62:H62"/>
    <mergeCell ref="I62:J62"/>
  </mergeCells>
  <phoneticPr fontId="2" type="noConversion"/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72" orientation="landscape" horizontalDpi="180" verticalDpi="180" r:id="rId1"/>
  <headerFooter alignWithMargins="0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>
    <pageSetUpPr fitToPage="1"/>
  </sheetPr>
  <dimension ref="A1:IV69"/>
  <sheetViews>
    <sheetView workbookViewId="0">
      <selection activeCell="B3" sqref="B3:K3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193" t="s">
        <v>1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</row>
    <row r="2" spans="1:16" ht="19.5">
      <c r="A2" s="194" t="s">
        <v>2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</row>
    <row r="3" spans="1:16" ht="19.5">
      <c r="A3" s="2"/>
      <c r="B3" s="200" t="s">
        <v>269</v>
      </c>
      <c r="C3" s="200"/>
      <c r="D3" s="200"/>
      <c r="E3" s="200"/>
      <c r="F3" s="200"/>
      <c r="G3" s="200"/>
      <c r="H3" s="200"/>
      <c r="I3" s="200"/>
      <c r="J3" s="200"/>
      <c r="K3" s="200"/>
      <c r="L3" s="3"/>
      <c r="M3" s="201"/>
      <c r="N3" s="221"/>
      <c r="O3" s="201" t="s">
        <v>3</v>
      </c>
      <c r="P3" s="221"/>
    </row>
    <row r="4" spans="1:16">
      <c r="B4" s="203" t="s">
        <v>270</v>
      </c>
      <c r="C4" s="203"/>
      <c r="D4" s="203"/>
      <c r="E4" s="203"/>
      <c r="F4" s="203"/>
      <c r="G4" s="203"/>
      <c r="H4" s="203"/>
      <c r="I4" s="203"/>
      <c r="J4" s="203"/>
      <c r="K4" s="203"/>
      <c r="L4" s="4"/>
      <c r="M4" s="204"/>
      <c r="N4" s="222"/>
      <c r="O4" s="204" t="s">
        <v>85</v>
      </c>
      <c r="P4" s="222"/>
    </row>
    <row r="5" spans="1:16">
      <c r="A5" s="206" t="s">
        <v>0</v>
      </c>
      <c r="B5" s="223" t="s">
        <v>86</v>
      </c>
      <c r="C5" s="223"/>
      <c r="D5" s="223"/>
      <c r="E5" s="223" t="s">
        <v>87</v>
      </c>
      <c r="F5" s="223"/>
      <c r="G5" s="223" t="s">
        <v>88</v>
      </c>
      <c r="H5" s="223"/>
      <c r="I5" s="223" t="s">
        <v>89</v>
      </c>
      <c r="J5" s="223"/>
      <c r="K5" s="223" t="s">
        <v>90</v>
      </c>
      <c r="L5" s="223"/>
      <c r="M5" s="223" t="s">
        <v>78</v>
      </c>
      <c r="N5" s="223"/>
      <c r="O5" s="223" t="s">
        <v>91</v>
      </c>
      <c r="P5" s="223"/>
    </row>
    <row r="6" spans="1:16" ht="17.25" customHeight="1">
      <c r="A6" s="207"/>
      <c r="B6" s="5" t="s">
        <v>92</v>
      </c>
      <c r="C6" s="5" t="s">
        <v>93</v>
      </c>
      <c r="D6" s="6" t="s">
        <v>94</v>
      </c>
      <c r="E6" s="5" t="s">
        <v>92</v>
      </c>
      <c r="F6" s="5" t="s">
        <v>93</v>
      </c>
      <c r="G6" s="5" t="s">
        <v>92</v>
      </c>
      <c r="H6" s="5" t="s">
        <v>93</v>
      </c>
      <c r="I6" s="5" t="s">
        <v>92</v>
      </c>
      <c r="J6" s="5" t="s">
        <v>93</v>
      </c>
      <c r="K6" s="5" t="s">
        <v>92</v>
      </c>
      <c r="L6" s="5" t="s">
        <v>93</v>
      </c>
      <c r="M6" s="5" t="s">
        <v>92</v>
      </c>
      <c r="N6" s="5" t="s">
        <v>93</v>
      </c>
      <c r="O6" s="5" t="s">
        <v>92</v>
      </c>
      <c r="P6" s="5" t="s">
        <v>93</v>
      </c>
    </row>
    <row r="7" spans="1:16" ht="17.25" customHeight="1">
      <c r="A7" s="7" t="s">
        <v>95</v>
      </c>
      <c r="B7" s="8" t="s">
        <v>96</v>
      </c>
      <c r="C7" s="9" t="s">
        <v>97</v>
      </c>
      <c r="D7" s="9" t="s">
        <v>98</v>
      </c>
      <c r="E7" s="8" t="s">
        <v>96</v>
      </c>
      <c r="F7" s="9" t="s">
        <v>97</v>
      </c>
      <c r="G7" s="8" t="s">
        <v>96</v>
      </c>
      <c r="H7" s="9" t="s">
        <v>97</v>
      </c>
      <c r="I7" s="8" t="s">
        <v>96</v>
      </c>
      <c r="J7" s="9" t="s">
        <v>97</v>
      </c>
      <c r="K7" s="8" t="s">
        <v>96</v>
      </c>
      <c r="L7" s="9" t="s">
        <v>97</v>
      </c>
      <c r="M7" s="8" t="s">
        <v>96</v>
      </c>
      <c r="N7" s="9" t="s">
        <v>97</v>
      </c>
      <c r="O7" s="8" t="s">
        <v>96</v>
      </c>
      <c r="P7" s="9" t="s">
        <v>97</v>
      </c>
    </row>
    <row r="8" spans="1:16" ht="17.25" customHeight="1">
      <c r="A8" s="10" t="s">
        <v>99</v>
      </c>
      <c r="B8" s="217">
        <f>B9+C9</f>
        <v>21547</v>
      </c>
      <c r="C8" s="217"/>
      <c r="D8" s="218">
        <f>B8/$B$8</f>
        <v>1</v>
      </c>
      <c r="E8" s="220">
        <f>IF(E9+F9=0,"-",E9+F9)</f>
        <v>10489</v>
      </c>
      <c r="F8" s="220"/>
      <c r="G8" s="220">
        <f>IF(G9+H9=0,"-",G9+H9)</f>
        <v>4838</v>
      </c>
      <c r="H8" s="220"/>
      <c r="I8" s="220">
        <f>IF(I9+J9=0,"-",I9+J9)</f>
        <v>3918</v>
      </c>
      <c r="J8" s="220"/>
      <c r="K8" s="220">
        <f>IF(K9+L9=0,"-",K9+L9)</f>
        <v>1338</v>
      </c>
      <c r="L8" s="220"/>
      <c r="M8" s="220">
        <f>IF(M9+N9=0,"-",M9+N9)</f>
        <v>228</v>
      </c>
      <c r="N8" s="220"/>
      <c r="O8" s="220">
        <f>IF(O9+P9=0,"-",O9+P9)</f>
        <v>736</v>
      </c>
      <c r="P8" s="220"/>
    </row>
    <row r="9" spans="1:16" ht="17.25" customHeight="1">
      <c r="A9" s="12" t="s">
        <v>100</v>
      </c>
      <c r="B9" s="11">
        <v>13440</v>
      </c>
      <c r="C9" s="11">
        <v>8107</v>
      </c>
      <c r="D9" s="219"/>
      <c r="E9" s="11">
        <v>6775</v>
      </c>
      <c r="F9" s="11">
        <v>3714</v>
      </c>
      <c r="G9" s="11">
        <v>2896</v>
      </c>
      <c r="H9" s="11">
        <v>1942</v>
      </c>
      <c r="I9" s="11">
        <v>2483</v>
      </c>
      <c r="J9" s="11">
        <v>1435</v>
      </c>
      <c r="K9" s="11">
        <v>750</v>
      </c>
      <c r="L9" s="11">
        <v>588</v>
      </c>
      <c r="M9" s="11">
        <v>98</v>
      </c>
      <c r="N9" s="11">
        <v>130</v>
      </c>
      <c r="O9" s="11">
        <v>438</v>
      </c>
      <c r="P9" s="11">
        <v>298</v>
      </c>
    </row>
    <row r="10" spans="1:16" ht="17.25" customHeight="1">
      <c r="A10" s="10" t="s">
        <v>20</v>
      </c>
      <c r="B10" s="217">
        <f>B11+C11</f>
        <v>4</v>
      </c>
      <c r="C10" s="217"/>
      <c r="D10" s="218">
        <f>B10/$B$8</f>
        <v>1.856406924397828E-4</v>
      </c>
      <c r="E10" s="220" t="str">
        <f>IF(E11+F11=0,"-",E11+F11)</f>
        <v>-</v>
      </c>
      <c r="F10" s="220"/>
      <c r="G10" s="220" t="str">
        <f>IF(G11+H11=0,"-",G11+H11)</f>
        <v>-</v>
      </c>
      <c r="H10" s="220"/>
      <c r="I10" s="220">
        <f>IF(I11+J11=0,"-",I11+J11)</f>
        <v>4</v>
      </c>
      <c r="J10" s="220"/>
      <c r="K10" s="220" t="str">
        <f>IF(K11+L11=0,"-",K11+L11)</f>
        <v>-</v>
      </c>
      <c r="L10" s="220"/>
      <c r="M10" s="220" t="str">
        <f>IF(M11+N11=0,"-",M11+N11)</f>
        <v>-</v>
      </c>
      <c r="N10" s="220"/>
      <c r="O10" s="220" t="str">
        <f>IF(O11+P11=0,"-",O11+P11)</f>
        <v>-</v>
      </c>
      <c r="P10" s="220"/>
    </row>
    <row r="11" spans="1:16" ht="17.25" customHeight="1">
      <c r="A11" s="13" t="s">
        <v>21</v>
      </c>
      <c r="B11" s="11">
        <v>2</v>
      </c>
      <c r="C11" s="11">
        <v>2</v>
      </c>
      <c r="D11" s="219"/>
      <c r="E11" s="11">
        <v>0</v>
      </c>
      <c r="F11" s="11">
        <v>0</v>
      </c>
      <c r="G11" s="11">
        <v>0</v>
      </c>
      <c r="H11" s="11">
        <v>0</v>
      </c>
      <c r="I11" s="11">
        <v>2</v>
      </c>
      <c r="J11" s="11">
        <v>2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</row>
    <row r="12" spans="1:16" ht="17.25" customHeight="1">
      <c r="A12" s="10" t="s">
        <v>22</v>
      </c>
      <c r="B12" s="217">
        <f>B13+C13</f>
        <v>65</v>
      </c>
      <c r="C12" s="217"/>
      <c r="D12" s="218">
        <f>B12/$B$8</f>
        <v>3.0166612521464707E-3</v>
      </c>
      <c r="E12" s="220" t="str">
        <f>IF(E13+F13=0,"-",E13+F13)</f>
        <v>-</v>
      </c>
      <c r="F12" s="220"/>
      <c r="G12" s="220" t="str">
        <f>IF(G13+H13=0,"-",G13+H13)</f>
        <v>-</v>
      </c>
      <c r="H12" s="220"/>
      <c r="I12" s="220" t="str">
        <f>IF(I13+J13=0,"-",I13+J13)</f>
        <v>-</v>
      </c>
      <c r="J12" s="220"/>
      <c r="K12" s="220">
        <f>IF(K13+L13=0,"-",K13+L13)</f>
        <v>65</v>
      </c>
      <c r="L12" s="220"/>
      <c r="M12" s="220" t="str">
        <f>IF(M13+N13=0,"-",M13+N13)</f>
        <v>-</v>
      </c>
      <c r="N12" s="220"/>
      <c r="O12" s="220" t="str">
        <f>IF(O13+P13=0,"-",O13+P13)</f>
        <v>-</v>
      </c>
      <c r="P12" s="220"/>
    </row>
    <row r="13" spans="1:16" ht="21.2" customHeight="1">
      <c r="A13" s="13" t="s">
        <v>23</v>
      </c>
      <c r="B13" s="11">
        <v>47</v>
      </c>
      <c r="C13" s="11">
        <v>18</v>
      </c>
      <c r="D13" s="219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47</v>
      </c>
      <c r="L13" s="11">
        <v>18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17">
        <f>B15+C15</f>
        <v>191</v>
      </c>
      <c r="C14" s="217"/>
      <c r="D14" s="218">
        <f>B14/$B$8</f>
        <v>8.8643430639996287E-3</v>
      </c>
      <c r="E14" s="220">
        <f>IF(E15+F15=0,"-",E15+F15)</f>
        <v>77</v>
      </c>
      <c r="F14" s="220"/>
      <c r="G14" s="220">
        <f>IF(G15+H15=0,"-",G15+H15)</f>
        <v>114</v>
      </c>
      <c r="H14" s="220"/>
      <c r="I14" s="220" t="str">
        <f>IF(I15+J15=0,"-",I15+J15)</f>
        <v>-</v>
      </c>
      <c r="J14" s="220"/>
      <c r="K14" s="220" t="str">
        <f>IF(K15+L15=0,"-",K15+L15)</f>
        <v>-</v>
      </c>
      <c r="L14" s="220"/>
      <c r="M14" s="220" t="str">
        <f>IF(M15+N15=0,"-",M15+N15)</f>
        <v>-</v>
      </c>
      <c r="N14" s="220"/>
      <c r="O14" s="220" t="str">
        <f>IF(O15+P15=0,"-",O15+P15)</f>
        <v>-</v>
      </c>
      <c r="P14" s="220"/>
    </row>
    <row r="15" spans="1:16" ht="17.25" customHeight="1">
      <c r="A15" s="13" t="s">
        <v>25</v>
      </c>
      <c r="B15" s="11">
        <v>35</v>
      </c>
      <c r="C15" s="11">
        <v>156</v>
      </c>
      <c r="D15" s="219"/>
      <c r="E15" s="11">
        <v>8</v>
      </c>
      <c r="F15" s="11">
        <v>69</v>
      </c>
      <c r="G15" s="11">
        <v>27</v>
      </c>
      <c r="H15" s="11">
        <v>87</v>
      </c>
      <c r="I15" s="11">
        <v>0</v>
      </c>
      <c r="J15" s="11">
        <v>0</v>
      </c>
      <c r="K15" s="11">
        <v>0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17">
        <f>B17+C17</f>
        <v>18</v>
      </c>
      <c r="C16" s="217"/>
      <c r="D16" s="218">
        <f>B16/$B$8</f>
        <v>8.3538311597902259E-4</v>
      </c>
      <c r="E16" s="220" t="str">
        <f>IF(E17+F17=0,"-",E17+F17)</f>
        <v>-</v>
      </c>
      <c r="F16" s="220"/>
      <c r="G16" s="220">
        <f>IF(G17+H17=0,"-",G17+H17)</f>
        <v>1</v>
      </c>
      <c r="H16" s="220"/>
      <c r="I16" s="220" t="str">
        <f>IF(I17+J17=0,"-",I17+J17)</f>
        <v>-</v>
      </c>
      <c r="J16" s="220"/>
      <c r="K16" s="220">
        <f>IF(K17+L17=0,"-",K17+L17)</f>
        <v>9</v>
      </c>
      <c r="L16" s="220"/>
      <c r="M16" s="220">
        <f>IF(M17+N17=0,"-",M17+N17)</f>
        <v>2</v>
      </c>
      <c r="N16" s="220"/>
      <c r="O16" s="220">
        <f>IF(O17+P17=0,"-",O17+P17)</f>
        <v>6</v>
      </c>
      <c r="P16" s="220"/>
    </row>
    <row r="17" spans="1:16" ht="17.25" customHeight="1">
      <c r="A17" s="14" t="s">
        <v>27</v>
      </c>
      <c r="B17" s="11">
        <v>6</v>
      </c>
      <c r="C17" s="11">
        <v>12</v>
      </c>
      <c r="D17" s="219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2</v>
      </c>
      <c r="L17" s="11">
        <v>7</v>
      </c>
      <c r="M17" s="11">
        <v>0</v>
      </c>
      <c r="N17" s="11">
        <v>2</v>
      </c>
      <c r="O17" s="11">
        <v>3</v>
      </c>
      <c r="P17" s="11">
        <v>3</v>
      </c>
    </row>
    <row r="18" spans="1:16" ht="17.25" customHeight="1">
      <c r="A18" s="10" t="s">
        <v>28</v>
      </c>
      <c r="B18" s="217">
        <f>B19+C19</f>
        <v>3</v>
      </c>
      <c r="C18" s="217"/>
      <c r="D18" s="218">
        <f>B18/$B$8</f>
        <v>1.3923051932983709E-4</v>
      </c>
      <c r="E18" s="220" t="str">
        <f>IF(E19+F19=0,"-",E19+F19)</f>
        <v>-</v>
      </c>
      <c r="F18" s="220"/>
      <c r="G18" s="220">
        <f>IF(G19+H19=0,"-",G19+H19)</f>
        <v>3</v>
      </c>
      <c r="H18" s="220"/>
      <c r="I18" s="220" t="str">
        <f>IF(I19+J19=0,"-",I19+J19)</f>
        <v>-</v>
      </c>
      <c r="J18" s="220"/>
      <c r="K18" s="220" t="str">
        <f>IF(K19+L19=0,"-",K19+L19)</f>
        <v>-</v>
      </c>
      <c r="L18" s="220"/>
      <c r="M18" s="220" t="str">
        <f>IF(M19+N19=0,"-",M19+N19)</f>
        <v>-</v>
      </c>
      <c r="N18" s="220"/>
      <c r="O18" s="220" t="str">
        <f>IF(O19+P19=0,"-",O19+P19)</f>
        <v>-</v>
      </c>
      <c r="P18" s="220"/>
    </row>
    <row r="19" spans="1:16" ht="17.25" customHeight="1">
      <c r="A19" s="13" t="s">
        <v>29</v>
      </c>
      <c r="B19" s="11">
        <v>1</v>
      </c>
      <c r="C19" s="11">
        <v>2</v>
      </c>
      <c r="D19" s="219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17">
        <f>B21+C21</f>
        <v>101</v>
      </c>
      <c r="C20" s="217"/>
      <c r="D20" s="218">
        <f>B20/$B$8</f>
        <v>4.6874274841045161E-3</v>
      </c>
      <c r="E20" s="220">
        <f>IF(E21+F21=0,"-",E21+F21)</f>
        <v>4</v>
      </c>
      <c r="F20" s="220"/>
      <c r="G20" s="220" t="str">
        <f>IF(G21+H21=0,"-",G21+H21)</f>
        <v>-</v>
      </c>
      <c r="H20" s="220"/>
      <c r="I20" s="220" t="str">
        <f>IF(I21+J21=0,"-",I21+J21)</f>
        <v>-</v>
      </c>
      <c r="J20" s="220"/>
      <c r="K20" s="220">
        <f>IF(K21+L21=0,"-",K21+L21)</f>
        <v>97</v>
      </c>
      <c r="L20" s="220"/>
      <c r="M20" s="220" t="str">
        <f>IF(M21+N21=0,"-",M21+N21)</f>
        <v>-</v>
      </c>
      <c r="N20" s="220"/>
      <c r="O20" s="220" t="str">
        <f>IF(O21+P21=0,"-",O21+P21)</f>
        <v>-</v>
      </c>
      <c r="P20" s="220"/>
    </row>
    <row r="21" spans="1:16" ht="17.25" customHeight="1">
      <c r="A21" s="13" t="s">
        <v>31</v>
      </c>
      <c r="B21" s="11">
        <v>51</v>
      </c>
      <c r="C21" s="11">
        <v>50</v>
      </c>
      <c r="D21" s="219"/>
      <c r="E21" s="11">
        <v>1</v>
      </c>
      <c r="F21" s="11">
        <v>3</v>
      </c>
      <c r="G21" s="11">
        <v>0</v>
      </c>
      <c r="H21" s="11">
        <v>0</v>
      </c>
      <c r="I21" s="11">
        <v>0</v>
      </c>
      <c r="J21" s="11">
        <v>0</v>
      </c>
      <c r="K21" s="11">
        <v>50</v>
      </c>
      <c r="L21" s="11">
        <v>47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17">
        <f>B23+C23</f>
        <v>129</v>
      </c>
      <c r="C22" s="217"/>
      <c r="D22" s="218">
        <f>B22/$B$8</f>
        <v>5.9869123311829956E-3</v>
      </c>
      <c r="E22" s="220">
        <f>IF(E23+F23=0,"-",E23+F23)</f>
        <v>11</v>
      </c>
      <c r="F22" s="220"/>
      <c r="G22" s="220" t="str">
        <f>IF(G23+H23=0,"-",G23+H23)</f>
        <v>-</v>
      </c>
      <c r="H22" s="220"/>
      <c r="I22" s="220" t="str">
        <f>IF(I23+J23=0,"-",I23+J23)</f>
        <v>-</v>
      </c>
      <c r="J22" s="220"/>
      <c r="K22" s="220">
        <f>IF(K23+L23=0,"-",K23+L23)</f>
        <v>118</v>
      </c>
      <c r="L22" s="220"/>
      <c r="M22" s="220" t="str">
        <f>IF(M23+N23=0,"-",M23+N23)</f>
        <v>-</v>
      </c>
      <c r="N22" s="220"/>
      <c r="O22" s="220" t="str">
        <f>IF(O23+P23=0,"-",O23+P23)</f>
        <v>-</v>
      </c>
      <c r="P22" s="220"/>
    </row>
    <row r="23" spans="1:16" ht="17.25" customHeight="1">
      <c r="A23" s="14" t="s">
        <v>33</v>
      </c>
      <c r="B23" s="11">
        <v>87</v>
      </c>
      <c r="C23" s="11">
        <v>42</v>
      </c>
      <c r="D23" s="219"/>
      <c r="E23" s="11">
        <v>6</v>
      </c>
      <c r="F23" s="11">
        <v>5</v>
      </c>
      <c r="G23" s="11">
        <v>0</v>
      </c>
      <c r="H23" s="11">
        <v>0</v>
      </c>
      <c r="I23" s="11">
        <v>0</v>
      </c>
      <c r="J23" s="11">
        <v>0</v>
      </c>
      <c r="K23" s="11">
        <v>81</v>
      </c>
      <c r="L23" s="11">
        <v>37</v>
      </c>
      <c r="M23" s="11">
        <v>0</v>
      </c>
      <c r="N23" s="11">
        <v>0</v>
      </c>
      <c r="O23" s="11">
        <v>0</v>
      </c>
      <c r="P23" s="11">
        <v>0</v>
      </c>
    </row>
    <row r="24" spans="1:16" ht="17.25" customHeight="1">
      <c r="A24" s="16" t="s">
        <v>34</v>
      </c>
      <c r="B24" s="217">
        <f>B25+C25</f>
        <v>235</v>
      </c>
      <c r="C24" s="217"/>
      <c r="D24" s="218">
        <f>B24/$B$8</f>
        <v>1.0906390680837239E-2</v>
      </c>
      <c r="E24" s="220">
        <f>IF(E25+F25=0,"-",E25+F25)</f>
        <v>137</v>
      </c>
      <c r="F24" s="220"/>
      <c r="G24" s="220">
        <f>IF(G25+H25=0,"-",G25+H25)</f>
        <v>43</v>
      </c>
      <c r="H24" s="220"/>
      <c r="I24" s="220" t="str">
        <f>IF(I25+J25=0,"-",I25+J25)</f>
        <v>-</v>
      </c>
      <c r="J24" s="220"/>
      <c r="K24" s="220">
        <f>IF(K25+L25=0,"-",K25+L25)</f>
        <v>45</v>
      </c>
      <c r="L24" s="220"/>
      <c r="M24" s="220" t="str">
        <f>IF(M25+N25=0,"-",M25+N25)</f>
        <v>-</v>
      </c>
      <c r="N24" s="220"/>
      <c r="O24" s="220">
        <f>IF(O25+P25=0,"-",O25+P25)</f>
        <v>10</v>
      </c>
      <c r="P24" s="220"/>
    </row>
    <row r="25" spans="1:16" ht="17.25" customHeight="1">
      <c r="A25" s="13" t="s">
        <v>35</v>
      </c>
      <c r="B25" s="11">
        <v>179</v>
      </c>
      <c r="C25" s="11">
        <v>56</v>
      </c>
      <c r="D25" s="219"/>
      <c r="E25" s="11">
        <v>115</v>
      </c>
      <c r="F25" s="11">
        <v>22</v>
      </c>
      <c r="G25" s="11">
        <v>23</v>
      </c>
      <c r="H25" s="11">
        <v>20</v>
      </c>
      <c r="I25" s="11">
        <v>0</v>
      </c>
      <c r="J25" s="11">
        <v>0</v>
      </c>
      <c r="K25" s="11">
        <v>34</v>
      </c>
      <c r="L25" s="11">
        <v>11</v>
      </c>
      <c r="M25" s="11">
        <v>0</v>
      </c>
      <c r="N25" s="11">
        <v>0</v>
      </c>
      <c r="O25" s="11">
        <v>7</v>
      </c>
      <c r="P25" s="11">
        <v>3</v>
      </c>
    </row>
    <row r="26" spans="1:16" ht="17.25" customHeight="1">
      <c r="A26" s="15" t="s">
        <v>36</v>
      </c>
      <c r="B26" s="217">
        <f>B27+C27</f>
        <v>0</v>
      </c>
      <c r="C26" s="217"/>
      <c r="D26" s="218">
        <f>B26/$B$8</f>
        <v>0</v>
      </c>
      <c r="E26" s="220" t="str">
        <f>IF(E27+F27=0,"-",E27+F27)</f>
        <v>-</v>
      </c>
      <c r="F26" s="220"/>
      <c r="G26" s="220" t="str">
        <f>IF(G27+H27=0,"-",G27+H27)</f>
        <v>-</v>
      </c>
      <c r="H26" s="220"/>
      <c r="I26" s="220" t="str">
        <f>IF(I27+J27=0,"-",I27+J27)</f>
        <v>-</v>
      </c>
      <c r="J26" s="220"/>
      <c r="K26" s="220" t="str">
        <f>IF(K27+L27=0,"-",K27+L27)</f>
        <v>-</v>
      </c>
      <c r="L26" s="220"/>
      <c r="M26" s="220" t="str">
        <f>IF(M27+N27=0,"-",M27+N27)</f>
        <v>-</v>
      </c>
      <c r="N26" s="220"/>
      <c r="O26" s="220" t="str">
        <f>IF(O27+P27=0,"-",O27+P27)</f>
        <v>-</v>
      </c>
      <c r="P26" s="220"/>
    </row>
    <row r="27" spans="1:16" ht="21.2" customHeight="1">
      <c r="A27" s="14" t="s">
        <v>37</v>
      </c>
      <c r="B27" s="11">
        <v>0</v>
      </c>
      <c r="C27" s="11">
        <v>0</v>
      </c>
      <c r="D27" s="219"/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17">
        <f>B29+C29</f>
        <v>0</v>
      </c>
      <c r="C28" s="217"/>
      <c r="D28" s="218">
        <f>B28/$B$8</f>
        <v>0</v>
      </c>
      <c r="E28" s="220" t="str">
        <f>IF(E29+F29=0,"-",E29+F29)</f>
        <v>-</v>
      </c>
      <c r="F28" s="220"/>
      <c r="G28" s="220" t="str">
        <f>IF(G29+H29=0,"-",G29+H29)</f>
        <v>-</v>
      </c>
      <c r="H28" s="220"/>
      <c r="I28" s="220" t="str">
        <f>IF(I29+J29=0,"-",I29+J29)</f>
        <v>-</v>
      </c>
      <c r="J28" s="220"/>
      <c r="K28" s="220" t="str">
        <f>IF(K29+L29=0,"-",K29+L29)</f>
        <v>-</v>
      </c>
      <c r="L28" s="220"/>
      <c r="M28" s="220" t="str">
        <f>IF(M29+N29=0,"-",M29+N29)</f>
        <v>-</v>
      </c>
      <c r="N28" s="220"/>
      <c r="O28" s="220" t="str">
        <f>IF(O29+P29=0,"-",O29+P29)</f>
        <v>-</v>
      </c>
      <c r="P28" s="220"/>
    </row>
    <row r="29" spans="1:16" ht="17.25" customHeight="1">
      <c r="A29" s="13" t="s">
        <v>39</v>
      </c>
      <c r="B29" s="11">
        <v>0</v>
      </c>
      <c r="C29" s="11">
        <v>0</v>
      </c>
      <c r="D29" s="219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0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17">
        <f>B31+C31</f>
        <v>429</v>
      </c>
      <c r="C30" s="217"/>
      <c r="D30" s="218">
        <f>B30/$B$8</f>
        <v>1.9909964264166705E-2</v>
      </c>
      <c r="E30" s="220">
        <f>IF(E31+F31=0,"-",E31+F31)</f>
        <v>66</v>
      </c>
      <c r="F30" s="220"/>
      <c r="G30" s="220">
        <f>IF(G31+H31=0,"-",G31+H31)</f>
        <v>89</v>
      </c>
      <c r="H30" s="220"/>
      <c r="I30" s="220" t="str">
        <f>IF(I31+J31=0,"-",I31+J31)</f>
        <v>-</v>
      </c>
      <c r="J30" s="220"/>
      <c r="K30" s="220">
        <f>IF(K31+L31=0,"-",K31+L31)</f>
        <v>172</v>
      </c>
      <c r="L30" s="220"/>
      <c r="M30" s="220">
        <f>IF(M31+N31=0,"-",M31+N31)</f>
        <v>102</v>
      </c>
      <c r="N30" s="220"/>
      <c r="O30" s="220" t="str">
        <f>IF(O31+P31=0,"-",O31+P31)</f>
        <v>-</v>
      </c>
      <c r="P30" s="220"/>
    </row>
    <row r="31" spans="1:16" ht="17.25" customHeight="1">
      <c r="A31" s="14" t="s">
        <v>41</v>
      </c>
      <c r="B31" s="11">
        <v>213</v>
      </c>
      <c r="C31" s="11">
        <v>216</v>
      </c>
      <c r="D31" s="219"/>
      <c r="E31" s="11">
        <v>23</v>
      </c>
      <c r="F31" s="11">
        <v>43</v>
      </c>
      <c r="G31" s="11">
        <v>49</v>
      </c>
      <c r="H31" s="11">
        <v>40</v>
      </c>
      <c r="I31" s="11">
        <v>0</v>
      </c>
      <c r="J31" s="11">
        <v>0</v>
      </c>
      <c r="K31" s="11">
        <v>101</v>
      </c>
      <c r="L31" s="11">
        <v>71</v>
      </c>
      <c r="M31" s="11">
        <v>40</v>
      </c>
      <c r="N31" s="11">
        <v>62</v>
      </c>
      <c r="O31" s="11">
        <v>0</v>
      </c>
      <c r="P31" s="11">
        <v>0</v>
      </c>
    </row>
    <row r="32" spans="1:16" ht="17.25" customHeight="1">
      <c r="A32" s="10" t="s">
        <v>42</v>
      </c>
      <c r="B32" s="217">
        <f>B33+C33</f>
        <v>116</v>
      </c>
      <c r="C32" s="217"/>
      <c r="D32" s="218">
        <f>B32/$B$8</f>
        <v>5.3835800807537013E-3</v>
      </c>
      <c r="E32" s="220">
        <f>IF(E33+F33=0,"-",E33+F33)</f>
        <v>10</v>
      </c>
      <c r="F32" s="220"/>
      <c r="G32" s="220" t="str">
        <f>IF(G33+H33=0,"-",G33+H33)</f>
        <v>-</v>
      </c>
      <c r="H32" s="220"/>
      <c r="I32" s="220" t="str">
        <f>IF(I33+J33=0,"-",I33+J33)</f>
        <v>-</v>
      </c>
      <c r="J32" s="220"/>
      <c r="K32" s="220">
        <f>IF(K33+L33=0,"-",K33+L33)</f>
        <v>106</v>
      </c>
      <c r="L32" s="220"/>
      <c r="M32" s="220" t="str">
        <f>IF(M33+N33=0,"-",M33+N33)</f>
        <v>-</v>
      </c>
      <c r="N32" s="220"/>
      <c r="O32" s="220" t="str">
        <f>IF(O33+P33=0,"-",O33+P33)</f>
        <v>-</v>
      </c>
      <c r="P32" s="220"/>
    </row>
    <row r="33" spans="1:16" ht="17.25" customHeight="1">
      <c r="A33" s="13" t="s">
        <v>43</v>
      </c>
      <c r="B33" s="11">
        <v>72</v>
      </c>
      <c r="C33" s="11">
        <v>44</v>
      </c>
      <c r="D33" s="219"/>
      <c r="E33" s="11">
        <v>5</v>
      </c>
      <c r="F33" s="11">
        <v>5</v>
      </c>
      <c r="G33" s="11">
        <v>0</v>
      </c>
      <c r="H33" s="11">
        <v>0</v>
      </c>
      <c r="I33" s="11">
        <v>0</v>
      </c>
      <c r="J33" s="11">
        <v>0</v>
      </c>
      <c r="K33" s="11">
        <v>67</v>
      </c>
      <c r="L33" s="11">
        <v>39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17">
        <f>B35+C35</f>
        <v>20</v>
      </c>
      <c r="C34" s="217"/>
      <c r="D34" s="218">
        <f>B34/$B$8</f>
        <v>9.2820346219891397E-4</v>
      </c>
      <c r="E34" s="220" t="str">
        <f>IF(E35+F35=0,"-",E35+F35)</f>
        <v>-</v>
      </c>
      <c r="F34" s="220"/>
      <c r="G34" s="220" t="str">
        <f>IF(G35+H35=0,"-",G35+H35)</f>
        <v>-</v>
      </c>
      <c r="H34" s="220"/>
      <c r="I34" s="220" t="str">
        <f>IF(I35+J35=0,"-",I35+J35)</f>
        <v>-</v>
      </c>
      <c r="J34" s="220"/>
      <c r="K34" s="220" t="str">
        <f>IF(K35+L35=0,"-",K35+L35)</f>
        <v>-</v>
      </c>
      <c r="L34" s="220"/>
      <c r="M34" s="220">
        <f>IF(M35+N35=0,"-",M35+N35)</f>
        <v>10</v>
      </c>
      <c r="N34" s="220"/>
      <c r="O34" s="220">
        <f>IF(O35+P35=0,"-",O35+P35)</f>
        <v>10</v>
      </c>
      <c r="P34" s="220"/>
    </row>
    <row r="35" spans="1:16" ht="17.25" customHeight="1">
      <c r="A35" s="14" t="s">
        <v>45</v>
      </c>
      <c r="B35" s="11">
        <v>7</v>
      </c>
      <c r="C35" s="11">
        <v>13</v>
      </c>
      <c r="D35" s="219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2</v>
      </c>
      <c r="N35" s="11">
        <v>8</v>
      </c>
      <c r="O35" s="11">
        <v>5</v>
      </c>
      <c r="P35" s="11">
        <v>5</v>
      </c>
    </row>
    <row r="36" spans="1:16" ht="17.25" customHeight="1">
      <c r="A36" s="10" t="s">
        <v>46</v>
      </c>
      <c r="B36" s="217">
        <f>B37+C37</f>
        <v>563</v>
      </c>
      <c r="C36" s="217"/>
      <c r="D36" s="218">
        <f>B36/$B$8</f>
        <v>2.6128927460899429E-2</v>
      </c>
      <c r="E36" s="220">
        <f>IF(E37+F37=0,"-",E37+F37)</f>
        <v>65</v>
      </c>
      <c r="F36" s="220"/>
      <c r="G36" s="220">
        <f>IF(G37+H37=0,"-",G37+H37)</f>
        <v>47</v>
      </c>
      <c r="H36" s="220"/>
      <c r="I36" s="220">
        <f>IF(I37+J37=0,"-",I37+J37)</f>
        <v>222</v>
      </c>
      <c r="J36" s="220"/>
      <c r="K36" s="220">
        <f>IF(K37+L37=0,"-",K37+L37)</f>
        <v>172</v>
      </c>
      <c r="L36" s="220"/>
      <c r="M36" s="220">
        <f>IF(M37+N37=0,"-",M37+N37)</f>
        <v>57</v>
      </c>
      <c r="N36" s="220"/>
      <c r="O36" s="220" t="str">
        <f>IF(O37+P37=0,"-",O37+P37)</f>
        <v>-</v>
      </c>
      <c r="P36" s="220"/>
    </row>
    <row r="37" spans="1:16" ht="17.25" customHeight="1">
      <c r="A37" s="13" t="s">
        <v>47</v>
      </c>
      <c r="B37" s="11">
        <v>284</v>
      </c>
      <c r="C37" s="11">
        <v>279</v>
      </c>
      <c r="D37" s="219"/>
      <c r="E37" s="11">
        <v>35</v>
      </c>
      <c r="F37" s="11">
        <v>30</v>
      </c>
      <c r="G37" s="11">
        <v>22</v>
      </c>
      <c r="H37" s="11">
        <v>25</v>
      </c>
      <c r="I37" s="11">
        <v>120</v>
      </c>
      <c r="J37" s="11">
        <v>102</v>
      </c>
      <c r="K37" s="11">
        <v>86</v>
      </c>
      <c r="L37" s="11">
        <v>86</v>
      </c>
      <c r="M37" s="11">
        <v>21</v>
      </c>
      <c r="N37" s="11">
        <v>36</v>
      </c>
      <c r="O37" s="11">
        <v>0</v>
      </c>
      <c r="P37" s="11">
        <v>0</v>
      </c>
    </row>
    <row r="38" spans="1:16" ht="17.25" customHeight="1">
      <c r="A38" s="15" t="s">
        <v>48</v>
      </c>
      <c r="B38" s="217">
        <f>B39+C39</f>
        <v>16198</v>
      </c>
      <c r="C38" s="217"/>
      <c r="D38" s="218">
        <f>B38/$B$8</f>
        <v>0.7517519840349004</v>
      </c>
      <c r="E38" s="220">
        <f>IF(E39+F39=0,"-",E39+F39)</f>
        <v>8993</v>
      </c>
      <c r="F38" s="220"/>
      <c r="G38" s="220">
        <f>IF(G39+H39=0,"-",G39+H39)</f>
        <v>3810</v>
      </c>
      <c r="H38" s="220"/>
      <c r="I38" s="220">
        <f>IF(I39+J39=0,"-",I39+J39)</f>
        <v>2748</v>
      </c>
      <c r="J38" s="220"/>
      <c r="K38" s="220">
        <f>IF(K39+L39=0,"-",K39+L39)</f>
        <v>117</v>
      </c>
      <c r="L38" s="220"/>
      <c r="M38" s="220" t="str">
        <f>IF(M39+N39=0,"-",M39+N39)</f>
        <v>-</v>
      </c>
      <c r="N38" s="220"/>
      <c r="O38" s="220">
        <f>IF(O39+P39=0,"-",O39+P39)</f>
        <v>530</v>
      </c>
      <c r="P38" s="220"/>
    </row>
    <row r="39" spans="1:16" ht="17.25" customHeight="1">
      <c r="A39" s="14" t="s">
        <v>49</v>
      </c>
      <c r="B39" s="11">
        <v>10495</v>
      </c>
      <c r="C39" s="11">
        <v>5703</v>
      </c>
      <c r="D39" s="219"/>
      <c r="E39" s="11">
        <v>5942</v>
      </c>
      <c r="F39" s="11">
        <v>3051</v>
      </c>
      <c r="G39" s="11">
        <v>2377</v>
      </c>
      <c r="H39" s="11">
        <v>1433</v>
      </c>
      <c r="I39" s="11">
        <v>1798</v>
      </c>
      <c r="J39" s="11">
        <v>950</v>
      </c>
      <c r="K39" s="11">
        <v>69</v>
      </c>
      <c r="L39" s="11">
        <v>48</v>
      </c>
      <c r="M39" s="11">
        <v>0</v>
      </c>
      <c r="N39" s="11">
        <v>0</v>
      </c>
      <c r="O39" s="11">
        <v>309</v>
      </c>
      <c r="P39" s="11">
        <v>221</v>
      </c>
    </row>
    <row r="40" spans="1:16" ht="17.25" customHeight="1">
      <c r="A40" s="10" t="s">
        <v>50</v>
      </c>
      <c r="B40" s="217">
        <f>B41+C41</f>
        <v>1563</v>
      </c>
      <c r="C40" s="217"/>
      <c r="D40" s="218">
        <f>B40/$B$8</f>
        <v>7.253910057084513E-2</v>
      </c>
      <c r="E40" s="220">
        <f>IF(E41+F41=0,"-",E41+F41)</f>
        <v>250</v>
      </c>
      <c r="F40" s="220"/>
      <c r="G40" s="220">
        <f>IF(G41+H41=0,"-",G41+H41)</f>
        <v>542</v>
      </c>
      <c r="H40" s="220"/>
      <c r="I40" s="220">
        <f>IF(I41+J41=0,"-",I41+J41)</f>
        <v>632</v>
      </c>
      <c r="J40" s="220"/>
      <c r="K40" s="220">
        <f>IF(K41+L41=0,"-",K41+L41)</f>
        <v>45</v>
      </c>
      <c r="L40" s="220"/>
      <c r="M40" s="220" t="str">
        <f>IF(M41+N41=0,"-",M41+N41)</f>
        <v>-</v>
      </c>
      <c r="N40" s="220"/>
      <c r="O40" s="220">
        <f>IF(O41+P41=0,"-",O41+P41)</f>
        <v>94</v>
      </c>
      <c r="P40" s="220"/>
    </row>
    <row r="41" spans="1:16" ht="17.25" customHeight="1">
      <c r="A41" s="13" t="s">
        <v>51</v>
      </c>
      <c r="B41" s="11">
        <v>960</v>
      </c>
      <c r="C41" s="11">
        <v>603</v>
      </c>
      <c r="D41" s="219"/>
      <c r="E41" s="11">
        <v>140</v>
      </c>
      <c r="F41" s="11">
        <v>110</v>
      </c>
      <c r="G41" s="11">
        <v>310</v>
      </c>
      <c r="H41" s="11">
        <v>232</v>
      </c>
      <c r="I41" s="11">
        <v>420</v>
      </c>
      <c r="J41" s="11">
        <v>212</v>
      </c>
      <c r="K41" s="11">
        <v>28</v>
      </c>
      <c r="L41" s="11">
        <v>17</v>
      </c>
      <c r="M41" s="11">
        <v>0</v>
      </c>
      <c r="N41" s="11">
        <v>0</v>
      </c>
      <c r="O41" s="11">
        <v>62</v>
      </c>
      <c r="P41" s="11">
        <v>32</v>
      </c>
    </row>
    <row r="42" spans="1:16" ht="17.25" customHeight="1">
      <c r="A42" s="15" t="s">
        <v>52</v>
      </c>
      <c r="B42" s="217">
        <f>B43+C43</f>
        <v>349</v>
      </c>
      <c r="C42" s="217"/>
      <c r="D42" s="218">
        <f>B42/$B$8</f>
        <v>1.619715041537105E-2</v>
      </c>
      <c r="E42" s="220">
        <f>IF(E43+F43=0,"-",E43+F43)</f>
        <v>224</v>
      </c>
      <c r="F42" s="220"/>
      <c r="G42" s="220">
        <f>IF(G43+H43=0,"-",G43+H43)</f>
        <v>50</v>
      </c>
      <c r="H42" s="220"/>
      <c r="I42" s="220">
        <f>IF(I43+J43=0,"-",I43+J43)</f>
        <v>44</v>
      </c>
      <c r="J42" s="220"/>
      <c r="K42" s="220" t="str">
        <f>IF(K43+L43=0,"-",K43+L43)</f>
        <v>-</v>
      </c>
      <c r="L42" s="220"/>
      <c r="M42" s="220">
        <f>IF(M43+N43=0,"-",M43+N43)</f>
        <v>31</v>
      </c>
      <c r="N42" s="220"/>
      <c r="O42" s="220" t="str">
        <f>IF(O43+P43=0,"-",O43+P43)</f>
        <v>-</v>
      </c>
      <c r="P42" s="220"/>
    </row>
    <row r="43" spans="1:16" ht="17.25" customHeight="1">
      <c r="A43" s="14" t="s">
        <v>53</v>
      </c>
      <c r="B43" s="11">
        <v>178</v>
      </c>
      <c r="C43" s="11">
        <v>171</v>
      </c>
      <c r="D43" s="219"/>
      <c r="E43" s="11">
        <v>118</v>
      </c>
      <c r="F43" s="11">
        <v>106</v>
      </c>
      <c r="G43" s="11">
        <v>20</v>
      </c>
      <c r="H43" s="11">
        <v>30</v>
      </c>
      <c r="I43" s="11">
        <v>24</v>
      </c>
      <c r="J43" s="11">
        <v>20</v>
      </c>
      <c r="K43" s="11">
        <v>0</v>
      </c>
      <c r="L43" s="11">
        <v>0</v>
      </c>
      <c r="M43" s="11">
        <v>16</v>
      </c>
      <c r="N43" s="11">
        <v>15</v>
      </c>
      <c r="O43" s="11">
        <v>0</v>
      </c>
      <c r="P43" s="11">
        <v>0</v>
      </c>
    </row>
    <row r="44" spans="1:16" ht="17.25" customHeight="1">
      <c r="A44" s="10" t="s">
        <v>54</v>
      </c>
      <c r="B44" s="217">
        <f>B45+C45</f>
        <v>215</v>
      </c>
      <c r="C44" s="217"/>
      <c r="D44" s="218">
        <f>B44/$B$8</f>
        <v>9.9781872186383257E-3</v>
      </c>
      <c r="E44" s="220">
        <f>IF(E45+F45=0,"-",E45+F45)</f>
        <v>79</v>
      </c>
      <c r="F44" s="220"/>
      <c r="G44" s="220">
        <f>IF(G45+H45=0,"-",G45+H45)</f>
        <v>18</v>
      </c>
      <c r="H44" s="220"/>
      <c r="I44" s="220">
        <f>IF(I45+J45=0,"-",I45+J45)</f>
        <v>82</v>
      </c>
      <c r="J44" s="220"/>
      <c r="K44" s="220">
        <f>IF(K45+L45=0,"-",K45+L45)</f>
        <v>31</v>
      </c>
      <c r="L44" s="220"/>
      <c r="M44" s="220" t="str">
        <f>IF(M45+N45=0,"-",M45+N45)</f>
        <v>-</v>
      </c>
      <c r="N44" s="220"/>
      <c r="O44" s="220">
        <f>IF(O45+P45=0,"-",O45+P45)</f>
        <v>5</v>
      </c>
      <c r="P44" s="220"/>
    </row>
    <row r="45" spans="1:16" ht="17.25" customHeight="1">
      <c r="A45" s="13" t="s">
        <v>55</v>
      </c>
      <c r="B45" s="11">
        <v>122</v>
      </c>
      <c r="C45" s="11">
        <v>93</v>
      </c>
      <c r="D45" s="219"/>
      <c r="E45" s="11">
        <v>46</v>
      </c>
      <c r="F45" s="11">
        <v>33</v>
      </c>
      <c r="G45" s="11">
        <v>14</v>
      </c>
      <c r="H45" s="11">
        <v>4</v>
      </c>
      <c r="I45" s="11">
        <v>40</v>
      </c>
      <c r="J45" s="11">
        <v>42</v>
      </c>
      <c r="K45" s="11">
        <v>19</v>
      </c>
      <c r="L45" s="11">
        <v>12</v>
      </c>
      <c r="M45" s="11">
        <v>0</v>
      </c>
      <c r="N45" s="11">
        <v>0</v>
      </c>
      <c r="O45" s="11">
        <v>3</v>
      </c>
      <c r="P45" s="11">
        <v>2</v>
      </c>
    </row>
    <row r="46" spans="1:16" ht="17.25" customHeight="1">
      <c r="A46" s="10" t="s">
        <v>58</v>
      </c>
      <c r="B46" s="217">
        <f>B47+C47</f>
        <v>0</v>
      </c>
      <c r="C46" s="217"/>
      <c r="D46" s="218">
        <f>B46/$B$8</f>
        <v>0</v>
      </c>
      <c r="E46" s="220" t="str">
        <f>IF(E47+F47=0,"-",E47+F47)</f>
        <v>-</v>
      </c>
      <c r="F46" s="220"/>
      <c r="G46" s="220" t="str">
        <f>IF(G47+H47=0,"-",G47+H47)</f>
        <v>-</v>
      </c>
      <c r="H46" s="220"/>
      <c r="I46" s="220" t="str">
        <f>IF(I47+J47=0,"-",I47+J47)</f>
        <v>-</v>
      </c>
      <c r="J46" s="220"/>
      <c r="K46" s="220" t="str">
        <f>IF(K47+L47=0,"-",K47+L47)</f>
        <v>-</v>
      </c>
      <c r="L46" s="220"/>
      <c r="M46" s="220" t="str">
        <f>IF(M47+N47=0,"-",M47+N47)</f>
        <v>-</v>
      </c>
      <c r="N46" s="220"/>
      <c r="O46" s="220" t="str">
        <f>IF(O47+P47=0,"-",O47+P47)</f>
        <v>-</v>
      </c>
      <c r="P46" s="220"/>
    </row>
    <row r="47" spans="1:16" ht="17.25" customHeight="1">
      <c r="A47" s="13" t="s">
        <v>59</v>
      </c>
      <c r="B47" s="11">
        <v>0</v>
      </c>
      <c r="C47" s="11">
        <v>0</v>
      </c>
      <c r="D47" s="219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17">
        <f>B49+C49</f>
        <v>72</v>
      </c>
      <c r="C48" s="217"/>
      <c r="D48" s="218">
        <f>B48/$B$8</f>
        <v>3.3415324639160904E-3</v>
      </c>
      <c r="E48" s="220" t="str">
        <f>IF(E49+F49=0,"-",E49+F49)</f>
        <v>-</v>
      </c>
      <c r="F48" s="220"/>
      <c r="G48" s="220">
        <f>IF(G49+H49=0,"-",G49+H49)</f>
        <v>21</v>
      </c>
      <c r="H48" s="220"/>
      <c r="I48" s="220" t="str">
        <f>IF(I49+J49=0,"-",I49+J49)</f>
        <v>-</v>
      </c>
      <c r="J48" s="220"/>
      <c r="K48" s="220">
        <f>IF(K49+L49=0,"-",K49+L49)</f>
        <v>34</v>
      </c>
      <c r="L48" s="220"/>
      <c r="M48" s="220">
        <f>IF(M49+N49=0,"-",M49+N49)</f>
        <v>10</v>
      </c>
      <c r="N48" s="220"/>
      <c r="O48" s="220">
        <f>IF(O49+P49=0,"-",O49+P49)</f>
        <v>7</v>
      </c>
      <c r="P48" s="220"/>
    </row>
    <row r="49" spans="1:16" ht="17.25" customHeight="1">
      <c r="A49" s="13" t="s">
        <v>61</v>
      </c>
      <c r="B49" s="11">
        <v>41</v>
      </c>
      <c r="C49" s="11">
        <v>31</v>
      </c>
      <c r="D49" s="219"/>
      <c r="E49" s="11">
        <v>0</v>
      </c>
      <c r="F49" s="11">
        <v>0</v>
      </c>
      <c r="G49" s="11">
        <v>9</v>
      </c>
      <c r="H49" s="11">
        <v>12</v>
      </c>
      <c r="I49" s="11">
        <v>0</v>
      </c>
      <c r="J49" s="11">
        <v>0</v>
      </c>
      <c r="K49" s="11">
        <v>21</v>
      </c>
      <c r="L49" s="11">
        <v>13</v>
      </c>
      <c r="M49" s="11">
        <v>7</v>
      </c>
      <c r="N49" s="11">
        <v>3</v>
      </c>
      <c r="O49" s="11">
        <v>4</v>
      </c>
      <c r="P49" s="11">
        <v>3</v>
      </c>
    </row>
    <row r="50" spans="1:16" ht="17.25" customHeight="1">
      <c r="A50" s="15" t="s">
        <v>62</v>
      </c>
      <c r="B50" s="217">
        <f>B51+C51</f>
        <v>276</v>
      </c>
      <c r="C50" s="217"/>
      <c r="D50" s="218">
        <f>B50/$B$8</f>
        <v>1.2809207778345013E-2</v>
      </c>
      <c r="E50" s="220">
        <f>IF(E51+F51=0,"-",E51+F51)</f>
        <v>209</v>
      </c>
      <c r="F50" s="220"/>
      <c r="G50" s="220" t="str">
        <f>IF(G51+H51=0,"-",G51+H51)</f>
        <v>-</v>
      </c>
      <c r="H50" s="220"/>
      <c r="I50" s="220">
        <f>IF(I51+J51=0,"-",I51+J51)</f>
        <v>67</v>
      </c>
      <c r="J50" s="220"/>
      <c r="K50" s="220" t="str">
        <f>IF(K51+L51=0,"-",K51+L51)</f>
        <v>-</v>
      </c>
      <c r="L50" s="220"/>
      <c r="M50" s="220" t="str">
        <f>IF(M51+N51=0,"-",M51+N51)</f>
        <v>-</v>
      </c>
      <c r="N50" s="220"/>
      <c r="O50" s="220" t="str">
        <f>IF(O51+P51=0,"-",O51+P51)</f>
        <v>-</v>
      </c>
      <c r="P50" s="220"/>
    </row>
    <row r="51" spans="1:16" ht="25.15" customHeight="1">
      <c r="A51" s="13" t="s">
        <v>63</v>
      </c>
      <c r="B51" s="11">
        <v>134</v>
      </c>
      <c r="C51" s="11">
        <v>142</v>
      </c>
      <c r="D51" s="219"/>
      <c r="E51" s="11">
        <v>114</v>
      </c>
      <c r="F51" s="11">
        <v>95</v>
      </c>
      <c r="G51" s="11">
        <v>0</v>
      </c>
      <c r="H51" s="11">
        <v>0</v>
      </c>
      <c r="I51" s="11">
        <v>20</v>
      </c>
      <c r="J51" s="11">
        <v>47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</row>
    <row r="52" spans="1:16" ht="17.25" customHeight="1">
      <c r="A52" s="15" t="s">
        <v>56</v>
      </c>
      <c r="B52" s="217">
        <f>B53+C53</f>
        <v>13</v>
      </c>
      <c r="C52" s="217"/>
      <c r="D52" s="218">
        <f>B52/$B$8</f>
        <v>6.033322504292941E-4</v>
      </c>
      <c r="E52" s="220" t="str">
        <f>IF(E53+F53=0,"-",E53+F53)</f>
        <v>-</v>
      </c>
      <c r="F52" s="220"/>
      <c r="G52" s="220" t="str">
        <f>IF(G53+H53=0,"-",G53+H53)</f>
        <v>-</v>
      </c>
      <c r="H52" s="220"/>
      <c r="I52" s="220" t="str">
        <f>IF(I53+J53=0,"-",I53+J53)</f>
        <v>-</v>
      </c>
      <c r="J52" s="220"/>
      <c r="K52" s="220" t="str">
        <f>IF(K53+L53=0,"-",K53+L53)</f>
        <v>-</v>
      </c>
      <c r="L52" s="220"/>
      <c r="M52" s="220" t="str">
        <f>IF(M53+N53=0,"-",M53+N53)</f>
        <v>-</v>
      </c>
      <c r="N52" s="220"/>
      <c r="O52" s="220">
        <f>IF(O53+P53=0,"-",O53+P53)</f>
        <v>13</v>
      </c>
      <c r="P52" s="220"/>
    </row>
    <row r="53" spans="1:16" ht="17.25" customHeight="1">
      <c r="A53" s="14" t="s">
        <v>57</v>
      </c>
      <c r="B53" s="11">
        <v>9</v>
      </c>
      <c r="C53" s="11">
        <v>4</v>
      </c>
      <c r="D53" s="219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9</v>
      </c>
      <c r="P53" s="11">
        <v>4</v>
      </c>
    </row>
    <row r="54" spans="1:16" ht="16.149999999999999" customHeight="1">
      <c r="A54" s="15" t="s">
        <v>64</v>
      </c>
      <c r="B54" s="217">
        <f>B55+C55</f>
        <v>252</v>
      </c>
      <c r="C54" s="217"/>
      <c r="D54" s="218">
        <f>B54/$B$8</f>
        <v>1.1695363623706316E-2</v>
      </c>
      <c r="E54" s="220">
        <f>IF(E55+F55=0,"-",E55+F55)</f>
        <v>82</v>
      </c>
      <c r="F54" s="220"/>
      <c r="G54" s="220">
        <f>IF(G55+H55=0,"-",G55+H55)</f>
        <v>38</v>
      </c>
      <c r="H54" s="220"/>
      <c r="I54" s="220">
        <f>IF(I55+J55=0,"-",I55+J55)</f>
        <v>47</v>
      </c>
      <c r="J54" s="220"/>
      <c r="K54" s="220">
        <f>IF(K55+L55=0,"-",K55+L55)</f>
        <v>64</v>
      </c>
      <c r="L54" s="220"/>
      <c r="M54" s="220" t="str">
        <f>IF(M55+N55=0,"-",M55+N55)</f>
        <v>-</v>
      </c>
      <c r="N54" s="220"/>
      <c r="O54" s="220">
        <f>IF(O55+P55=0,"-",O55+P55)</f>
        <v>21</v>
      </c>
      <c r="P54" s="220"/>
    </row>
    <row r="55" spans="1:16" ht="16.149999999999999" customHeight="1">
      <c r="A55" s="14" t="s">
        <v>65</v>
      </c>
      <c r="B55" s="11">
        <v>162</v>
      </c>
      <c r="C55" s="11">
        <v>90</v>
      </c>
      <c r="D55" s="219"/>
      <c r="E55" s="11">
        <v>56</v>
      </c>
      <c r="F55" s="11">
        <v>26</v>
      </c>
      <c r="G55" s="11">
        <v>13</v>
      </c>
      <c r="H55" s="11">
        <v>25</v>
      </c>
      <c r="I55" s="11">
        <v>24</v>
      </c>
      <c r="J55" s="11">
        <v>23</v>
      </c>
      <c r="K55" s="11">
        <v>59</v>
      </c>
      <c r="L55" s="11">
        <v>5</v>
      </c>
      <c r="M55" s="11">
        <v>0</v>
      </c>
      <c r="N55" s="11">
        <v>0</v>
      </c>
      <c r="O55" s="11">
        <v>10</v>
      </c>
      <c r="P55" s="11">
        <v>11</v>
      </c>
    </row>
    <row r="56" spans="1:16" ht="16.149999999999999" customHeight="1">
      <c r="A56" s="10" t="s">
        <v>66</v>
      </c>
      <c r="B56" s="217">
        <f>B57+C57</f>
        <v>54</v>
      </c>
      <c r="C56" s="217"/>
      <c r="D56" s="218">
        <f>B56/$B$8</f>
        <v>2.5061493479370677E-3</v>
      </c>
      <c r="E56" s="220">
        <f>IF(E57+F57=0,"-",E57+F57)</f>
        <v>51</v>
      </c>
      <c r="F56" s="220"/>
      <c r="G56" s="220" t="str">
        <f>IF(G57+H57=0,"-",G57+H57)</f>
        <v>-</v>
      </c>
      <c r="H56" s="220"/>
      <c r="I56" s="220" t="str">
        <f>IF(I57+J57=0,"-",I57+J57)</f>
        <v>-</v>
      </c>
      <c r="J56" s="220"/>
      <c r="K56" s="220" t="str">
        <f>IF(K57+L57=0,"-",K57+L57)</f>
        <v>-</v>
      </c>
      <c r="L56" s="220"/>
      <c r="M56" s="220" t="str">
        <f>IF(M57+N57=0,"-",M57+N57)</f>
        <v>-</v>
      </c>
      <c r="N56" s="220"/>
      <c r="O56" s="220">
        <f>IF(O57+P57=0,"-",O57+P57)</f>
        <v>3</v>
      </c>
      <c r="P56" s="220"/>
    </row>
    <row r="57" spans="1:16" ht="16.149999999999999" customHeight="1">
      <c r="A57" s="13" t="s">
        <v>67</v>
      </c>
      <c r="B57" s="11">
        <v>39</v>
      </c>
      <c r="C57" s="11">
        <v>15</v>
      </c>
      <c r="D57" s="219"/>
      <c r="E57" s="11">
        <v>36</v>
      </c>
      <c r="F57" s="11">
        <v>15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6.149999999999999" customHeight="1">
      <c r="A58" s="15" t="s">
        <v>68</v>
      </c>
      <c r="B58" s="217">
        <f>B59+C59</f>
        <v>50</v>
      </c>
      <c r="C58" s="217"/>
      <c r="D58" s="218">
        <f>B58/$B$8</f>
        <v>2.3205086554972851E-3</v>
      </c>
      <c r="E58" s="220" t="str">
        <f>IF(E59+F59=0,"-",E59+F59)</f>
        <v>-</v>
      </c>
      <c r="F58" s="220"/>
      <c r="G58" s="220" t="str">
        <f>IF(G59+H59=0,"-",G59+H59)</f>
        <v>-</v>
      </c>
      <c r="H58" s="220"/>
      <c r="I58" s="220" t="str">
        <f>IF(I59+J59=0,"-",I59+J59)</f>
        <v>-</v>
      </c>
      <c r="J58" s="220"/>
      <c r="K58" s="220">
        <f>IF(K59+L59=0,"-",K59+L59)</f>
        <v>13</v>
      </c>
      <c r="L58" s="220"/>
      <c r="M58" s="220">
        <f>IF(M59+N59=0,"-",M59+N59)</f>
        <v>16</v>
      </c>
      <c r="N58" s="220"/>
      <c r="O58" s="220">
        <f>IF(O59+P59=0,"-",O59+P59)</f>
        <v>21</v>
      </c>
      <c r="P58" s="220"/>
    </row>
    <row r="59" spans="1:16" ht="16.149999999999999" customHeight="1">
      <c r="A59" s="14" t="s">
        <v>69</v>
      </c>
      <c r="B59" s="11">
        <v>30</v>
      </c>
      <c r="C59" s="11">
        <v>20</v>
      </c>
      <c r="D59" s="219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6</v>
      </c>
      <c r="L59" s="11">
        <v>7</v>
      </c>
      <c r="M59" s="11">
        <v>12</v>
      </c>
      <c r="N59" s="11">
        <v>4</v>
      </c>
      <c r="O59" s="11">
        <v>12</v>
      </c>
      <c r="P59" s="11">
        <v>9</v>
      </c>
    </row>
    <row r="60" spans="1:16" ht="16.149999999999999" customHeight="1">
      <c r="A60" s="10" t="s">
        <v>70</v>
      </c>
      <c r="B60" s="217">
        <f>B61+C61</f>
        <v>82</v>
      </c>
      <c r="C60" s="217"/>
      <c r="D60" s="218">
        <f>B60/$B$8</f>
        <v>3.8056341950155476E-3</v>
      </c>
      <c r="E60" s="220">
        <f>IF(E61+F61=0,"-",E61+F61)</f>
        <v>82</v>
      </c>
      <c r="F60" s="220"/>
      <c r="G60" s="220" t="str">
        <f>IF(G61+H61=0,"-",G61+H61)</f>
        <v>-</v>
      </c>
      <c r="H60" s="220"/>
      <c r="I60" s="220" t="str">
        <f>IF(I61+J61=0,"-",I61+J61)</f>
        <v>-</v>
      </c>
      <c r="J60" s="220"/>
      <c r="K60" s="220" t="str">
        <f>IF(K61+L61=0,"-",K61+L61)</f>
        <v>-</v>
      </c>
      <c r="L60" s="220"/>
      <c r="M60" s="220" t="str">
        <f>IF(M61+N61=0,"-",M61+N61)</f>
        <v>-</v>
      </c>
      <c r="N60" s="220"/>
      <c r="O60" s="220" t="str">
        <f>IF(O61+P61=0,"-",O61+P61)</f>
        <v>-</v>
      </c>
      <c r="P60" s="220"/>
    </row>
    <row r="61" spans="1:16" ht="16.149999999999999" customHeight="1">
      <c r="A61" s="13" t="s">
        <v>71</v>
      </c>
      <c r="B61" s="11">
        <v>50</v>
      </c>
      <c r="C61" s="11">
        <v>32</v>
      </c>
      <c r="D61" s="219"/>
      <c r="E61" s="11">
        <v>50</v>
      </c>
      <c r="F61" s="11">
        <v>32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</row>
    <row r="62" spans="1:16" ht="16.149999999999999" customHeight="1">
      <c r="A62" s="15" t="s">
        <v>72</v>
      </c>
      <c r="B62" s="217">
        <f>B63+C63</f>
        <v>1</v>
      </c>
      <c r="C62" s="217"/>
      <c r="D62" s="218">
        <f>B62/$B$8</f>
        <v>4.6410173109945701E-5</v>
      </c>
      <c r="E62" s="220">
        <f>IF(E63+F63=0,"-",E63+F63)</f>
        <v>1</v>
      </c>
      <c r="F62" s="220"/>
      <c r="G62" s="220" t="str">
        <f>IF(G63+H63=0,"-",G63+H63)</f>
        <v>-</v>
      </c>
      <c r="H62" s="220"/>
      <c r="I62" s="220" t="str">
        <f>IF(I63+J63=0,"-",I63+J63)</f>
        <v>-</v>
      </c>
      <c r="J62" s="220"/>
      <c r="K62" s="220" t="str">
        <f>IF(K63+L63=0,"-",K63+L63)</f>
        <v>-</v>
      </c>
      <c r="L62" s="220"/>
      <c r="M62" s="220" t="str">
        <f>IF(M63+N63=0,"-",M63+N63)</f>
        <v>-</v>
      </c>
      <c r="N62" s="220"/>
      <c r="O62" s="220" t="str">
        <f>IF(O63+P63=0,"-",O63+P63)</f>
        <v>-</v>
      </c>
      <c r="P62" s="220"/>
    </row>
    <row r="63" spans="1:16" ht="16.149999999999999" customHeight="1">
      <c r="A63" s="14" t="s">
        <v>73</v>
      </c>
      <c r="B63" s="11">
        <v>1</v>
      </c>
      <c r="C63" s="11">
        <v>0</v>
      </c>
      <c r="D63" s="219"/>
      <c r="E63" s="11">
        <v>1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</row>
    <row r="64" spans="1:16" ht="16.149999999999999" customHeight="1">
      <c r="A64" s="10" t="s">
        <v>74</v>
      </c>
      <c r="B64" s="217">
        <f>B65+C65</f>
        <v>11</v>
      </c>
      <c r="C64" s="217"/>
      <c r="D64" s="218">
        <f>B64/$B$8</f>
        <v>5.1051190420940272E-4</v>
      </c>
      <c r="E64" s="220">
        <f>IF(E65+F65=0,"-",E65+F65)</f>
        <v>11</v>
      </c>
      <c r="F64" s="220"/>
      <c r="G64" s="220" t="str">
        <f>IF(G65+H65=0,"-",G65+H65)</f>
        <v>-</v>
      </c>
      <c r="H64" s="220"/>
      <c r="I64" s="220" t="str">
        <f>IF(I65+J65=0,"-",I65+J65)</f>
        <v>-</v>
      </c>
      <c r="J64" s="220"/>
      <c r="K64" s="220" t="str">
        <f>IF(K65+L65=0,"-",K65+L65)</f>
        <v>-</v>
      </c>
      <c r="L64" s="220"/>
      <c r="M64" s="220" t="str">
        <f>IF(M65+N65=0,"-",M65+N65)</f>
        <v>-</v>
      </c>
      <c r="N64" s="220"/>
      <c r="O64" s="220" t="str">
        <f>IF(O65+P65=0,"-",O65+P65)</f>
        <v>-</v>
      </c>
      <c r="P64" s="220"/>
    </row>
    <row r="65" spans="1:256" ht="16.149999999999999" customHeight="1">
      <c r="A65" s="13" t="s">
        <v>75</v>
      </c>
      <c r="B65" s="11">
        <v>1</v>
      </c>
      <c r="C65" s="11">
        <v>10</v>
      </c>
      <c r="D65" s="219"/>
      <c r="E65" s="11">
        <v>1</v>
      </c>
      <c r="F65" s="11">
        <v>10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</row>
    <row r="66" spans="1:256" ht="16.149999999999999" customHeight="1">
      <c r="A66" s="10" t="s">
        <v>101</v>
      </c>
      <c r="B66" s="217">
        <f>B67+C67</f>
        <v>537</v>
      </c>
      <c r="C66" s="217"/>
      <c r="D66" s="218">
        <f>B66/$B$8</f>
        <v>2.4922262960040843E-2</v>
      </c>
      <c r="E66" s="220">
        <f>IF(E67+F67=0,"-",E67+F67)</f>
        <v>137</v>
      </c>
      <c r="F66" s="220"/>
      <c r="G66" s="220">
        <f>IF(G67+H67=0,"-",G67+H67)</f>
        <v>62</v>
      </c>
      <c r="H66" s="220"/>
      <c r="I66" s="220">
        <f>IF(I67+J67=0,"-",I67+J67)</f>
        <v>72</v>
      </c>
      <c r="J66" s="220"/>
      <c r="K66" s="220">
        <f>IF(K67+L67=0,"-",K67+L67)</f>
        <v>250</v>
      </c>
      <c r="L66" s="220"/>
      <c r="M66" s="220" t="str">
        <f>IF(M67+N67=0,"-",M67+N67)</f>
        <v>-</v>
      </c>
      <c r="N66" s="220"/>
      <c r="O66" s="220">
        <f>IF(O67+P67=0,"-",O67+P67)</f>
        <v>16</v>
      </c>
      <c r="P66" s="220"/>
    </row>
    <row r="67" spans="1:256" ht="19.5" customHeight="1">
      <c r="A67" s="13" t="s">
        <v>102</v>
      </c>
      <c r="B67" s="11">
        <v>234</v>
      </c>
      <c r="C67" s="11">
        <v>303</v>
      </c>
      <c r="D67" s="219"/>
      <c r="E67" s="11">
        <v>78</v>
      </c>
      <c r="F67" s="11">
        <v>59</v>
      </c>
      <c r="G67" s="11">
        <v>30</v>
      </c>
      <c r="H67" s="11">
        <v>32</v>
      </c>
      <c r="I67" s="11">
        <v>35</v>
      </c>
      <c r="J67" s="11">
        <v>37</v>
      </c>
      <c r="K67" s="11">
        <v>80</v>
      </c>
      <c r="L67" s="11">
        <v>170</v>
      </c>
      <c r="M67" s="11">
        <v>0</v>
      </c>
      <c r="N67" s="11">
        <v>0</v>
      </c>
      <c r="O67" s="11">
        <v>11</v>
      </c>
      <c r="P67" s="11">
        <v>5</v>
      </c>
    </row>
    <row r="68" spans="1:256" s="18" customFormat="1">
      <c r="A68" s="17" t="s">
        <v>103</v>
      </c>
      <c r="B68" s="17"/>
      <c r="C68" s="17"/>
      <c r="D68" s="17"/>
      <c r="E68" s="17"/>
      <c r="F68" s="17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18" customFormat="1">
      <c r="A69" s="17" t="s">
        <v>104</v>
      </c>
      <c r="B69" s="17"/>
      <c r="C69" s="17"/>
      <c r="D69" s="17"/>
      <c r="E69" s="17"/>
      <c r="F69" s="17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</sheetData>
  <mergeCells count="256">
    <mergeCell ref="O3:P3"/>
    <mergeCell ref="O4:P4"/>
    <mergeCell ref="O54:P54"/>
    <mergeCell ref="O56:P56"/>
    <mergeCell ref="O58:P58"/>
    <mergeCell ref="O60:P60"/>
    <mergeCell ref="O46:P46"/>
    <mergeCell ref="O48:P48"/>
    <mergeCell ref="O50:P50"/>
    <mergeCell ref="O5:P5"/>
    <mergeCell ref="O8:P8"/>
    <mergeCell ref="O10:P10"/>
    <mergeCell ref="O12:P12"/>
    <mergeCell ref="O52:P52"/>
    <mergeCell ref="O38:P38"/>
    <mergeCell ref="O40:P40"/>
    <mergeCell ref="O42:P42"/>
    <mergeCell ref="O44:P44"/>
    <mergeCell ref="O30:P30"/>
    <mergeCell ref="O32:P32"/>
    <mergeCell ref="O34:P34"/>
    <mergeCell ref="O36:P36"/>
    <mergeCell ref="O22:P22"/>
    <mergeCell ref="O24:P24"/>
    <mergeCell ref="O14:P14"/>
    <mergeCell ref="O16:P16"/>
    <mergeCell ref="O18:P18"/>
    <mergeCell ref="O20:P20"/>
    <mergeCell ref="K16:L16"/>
    <mergeCell ref="K14:L14"/>
    <mergeCell ref="K18:L18"/>
    <mergeCell ref="M18:N18"/>
    <mergeCell ref="O66:P66"/>
    <mergeCell ref="O62:P62"/>
    <mergeCell ref="O64:P64"/>
    <mergeCell ref="O26:P26"/>
    <mergeCell ref="O28:P28"/>
    <mergeCell ref="K40:L40"/>
    <mergeCell ref="M40:N40"/>
    <mergeCell ref="K44:L44"/>
    <mergeCell ref="K30:L30"/>
    <mergeCell ref="M42:N42"/>
    <mergeCell ref="M44:N44"/>
    <mergeCell ref="K56:L56"/>
    <mergeCell ref="M46:N46"/>
    <mergeCell ref="M60:N60"/>
    <mergeCell ref="M58:N58"/>
    <mergeCell ref="B52:C52"/>
    <mergeCell ref="D52:D53"/>
    <mergeCell ref="D18:D19"/>
    <mergeCell ref="D38:D39"/>
    <mergeCell ref="D40:D41"/>
    <mergeCell ref="D36:D37"/>
    <mergeCell ref="B24:C24"/>
    <mergeCell ref="B22:C22"/>
    <mergeCell ref="D16:D17"/>
    <mergeCell ref="B32:C32"/>
    <mergeCell ref="D24:D25"/>
    <mergeCell ref="B36:C36"/>
    <mergeCell ref="B34:C34"/>
    <mergeCell ref="B40:C40"/>
    <mergeCell ref="B38:C38"/>
    <mergeCell ref="D22:D23"/>
    <mergeCell ref="G52:H52"/>
    <mergeCell ref="I52:J52"/>
    <mergeCell ref="K52:L52"/>
    <mergeCell ref="M16:N16"/>
    <mergeCell ref="E18:F18"/>
    <mergeCell ref="E16:F16"/>
    <mergeCell ref="E20:F20"/>
    <mergeCell ref="G20:H20"/>
    <mergeCell ref="E32:F32"/>
    <mergeCell ref="G32:H32"/>
    <mergeCell ref="I32:J32"/>
    <mergeCell ref="K32:L32"/>
    <mergeCell ref="M32:N32"/>
    <mergeCell ref="K38:L38"/>
    <mergeCell ref="I38:J38"/>
    <mergeCell ref="M34:N34"/>
    <mergeCell ref="E36:F36"/>
    <mergeCell ref="G36:H36"/>
    <mergeCell ref="I36:J36"/>
    <mergeCell ref="K36:L36"/>
    <mergeCell ref="M36:N36"/>
    <mergeCell ref="M38:N38"/>
    <mergeCell ref="G24:H24"/>
    <mergeCell ref="I24:J24"/>
    <mergeCell ref="D14:D15"/>
    <mergeCell ref="B14:C14"/>
    <mergeCell ref="E14:F14"/>
    <mergeCell ref="G16:H16"/>
    <mergeCell ref="D8:D9"/>
    <mergeCell ref="B10:C10"/>
    <mergeCell ref="B12:C12"/>
    <mergeCell ref="D10:D11"/>
    <mergeCell ref="D12:D13"/>
    <mergeCell ref="B16:C16"/>
    <mergeCell ref="E10:F10"/>
    <mergeCell ref="E12:F12"/>
    <mergeCell ref="G12:H12"/>
    <mergeCell ref="G10:H10"/>
    <mergeCell ref="I5:J5"/>
    <mergeCell ref="G5:H5"/>
    <mergeCell ref="I10:J10"/>
    <mergeCell ref="G14:H14"/>
    <mergeCell ref="I16:J16"/>
    <mergeCell ref="I12:J12"/>
    <mergeCell ref="E8:F8"/>
    <mergeCell ref="A1:N1"/>
    <mergeCell ref="A2:N2"/>
    <mergeCell ref="G8:H8"/>
    <mergeCell ref="I8:J8"/>
    <mergeCell ref="K8:L8"/>
    <mergeCell ref="E5:F5"/>
    <mergeCell ref="M5:N5"/>
    <mergeCell ref="M8:N8"/>
    <mergeCell ref="B5:D5"/>
    <mergeCell ref="B8:C8"/>
    <mergeCell ref="M3:N3"/>
    <mergeCell ref="M4:N4"/>
    <mergeCell ref="B3:K3"/>
    <mergeCell ref="B4:K4"/>
    <mergeCell ref="K5:L5"/>
    <mergeCell ref="A5:A6"/>
    <mergeCell ref="M12:N12"/>
    <mergeCell ref="M10:N10"/>
    <mergeCell ref="M14:N14"/>
    <mergeCell ref="M26:N26"/>
    <mergeCell ref="K22:L22"/>
    <mergeCell ref="K24:L24"/>
    <mergeCell ref="K20:L20"/>
    <mergeCell ref="M20:N20"/>
    <mergeCell ref="I18:J18"/>
    <mergeCell ref="K12:L12"/>
    <mergeCell ref="K10:L10"/>
    <mergeCell ref="I14:J14"/>
    <mergeCell ref="I20:J20"/>
    <mergeCell ref="M24:N24"/>
    <mergeCell ref="I22:J22"/>
    <mergeCell ref="D48:D49"/>
    <mergeCell ref="E48:F48"/>
    <mergeCell ref="G48:H48"/>
    <mergeCell ref="B50:C50"/>
    <mergeCell ref="G46:H46"/>
    <mergeCell ref="B44:C44"/>
    <mergeCell ref="D44:D45"/>
    <mergeCell ref="B42:C42"/>
    <mergeCell ref="D42:D43"/>
    <mergeCell ref="B46:C46"/>
    <mergeCell ref="D46:D47"/>
    <mergeCell ref="I46:J46"/>
    <mergeCell ref="K46:L46"/>
    <mergeCell ref="I48:J48"/>
    <mergeCell ref="E40:F40"/>
    <mergeCell ref="G40:H40"/>
    <mergeCell ref="I40:J40"/>
    <mergeCell ref="I34:J34"/>
    <mergeCell ref="K34:L34"/>
    <mergeCell ref="E44:F44"/>
    <mergeCell ref="G44:H44"/>
    <mergeCell ref="I44:J44"/>
    <mergeCell ref="E42:F42"/>
    <mergeCell ref="G42:H42"/>
    <mergeCell ref="I42:J42"/>
    <mergeCell ref="K42:L42"/>
    <mergeCell ref="E46:F46"/>
    <mergeCell ref="E38:F38"/>
    <mergeCell ref="G38:H38"/>
    <mergeCell ref="D34:D35"/>
    <mergeCell ref="E34:F34"/>
    <mergeCell ref="D32:D33"/>
    <mergeCell ref="E30:F30"/>
    <mergeCell ref="E26:F26"/>
    <mergeCell ref="D26:D27"/>
    <mergeCell ref="I30:J30"/>
    <mergeCell ref="B30:C30"/>
    <mergeCell ref="G34:H34"/>
    <mergeCell ref="D30:D31"/>
    <mergeCell ref="B26:C26"/>
    <mergeCell ref="D28:D29"/>
    <mergeCell ref="B28:C28"/>
    <mergeCell ref="G18:H18"/>
    <mergeCell ref="G30:H30"/>
    <mergeCell ref="B18:C18"/>
    <mergeCell ref="B20:C20"/>
    <mergeCell ref="E22:F22"/>
    <mergeCell ref="E24:F24"/>
    <mergeCell ref="G22:H22"/>
    <mergeCell ref="M30:N30"/>
    <mergeCell ref="G28:H28"/>
    <mergeCell ref="I28:J28"/>
    <mergeCell ref="M28:N28"/>
    <mergeCell ref="E28:F28"/>
    <mergeCell ref="K26:L26"/>
    <mergeCell ref="D20:D21"/>
    <mergeCell ref="K28:L28"/>
    <mergeCell ref="I26:J26"/>
    <mergeCell ref="M22:N22"/>
    <mergeCell ref="G26:H26"/>
    <mergeCell ref="B54:C54"/>
    <mergeCell ref="D54:D55"/>
    <mergeCell ref="E54:F54"/>
    <mergeCell ref="G54:H54"/>
    <mergeCell ref="I54:J54"/>
    <mergeCell ref="M56:N56"/>
    <mergeCell ref="M48:N48"/>
    <mergeCell ref="G50:H50"/>
    <mergeCell ref="B56:C56"/>
    <mergeCell ref="D56:D57"/>
    <mergeCell ref="E56:F56"/>
    <mergeCell ref="G56:H56"/>
    <mergeCell ref="I56:J56"/>
    <mergeCell ref="K54:L54"/>
    <mergeCell ref="M54:N54"/>
    <mergeCell ref="M50:N50"/>
    <mergeCell ref="K48:L48"/>
    <mergeCell ref="M52:N52"/>
    <mergeCell ref="E52:F52"/>
    <mergeCell ref="I50:J50"/>
    <mergeCell ref="K50:L50"/>
    <mergeCell ref="E50:F50"/>
    <mergeCell ref="B48:C48"/>
    <mergeCell ref="D50:D51"/>
    <mergeCell ref="M64:N64"/>
    <mergeCell ref="K62:L62"/>
    <mergeCell ref="M62:N62"/>
    <mergeCell ref="B60:C60"/>
    <mergeCell ref="D60:D61"/>
    <mergeCell ref="E60:F60"/>
    <mergeCell ref="G60:H60"/>
    <mergeCell ref="I60:J60"/>
    <mergeCell ref="K60:L60"/>
    <mergeCell ref="B58:C58"/>
    <mergeCell ref="D58:D59"/>
    <mergeCell ref="E58:F58"/>
    <mergeCell ref="G58:H58"/>
    <mergeCell ref="I58:J58"/>
    <mergeCell ref="K58:L58"/>
    <mergeCell ref="G64:H64"/>
    <mergeCell ref="I64:J64"/>
    <mergeCell ref="M66:N66"/>
    <mergeCell ref="B64:C64"/>
    <mergeCell ref="D64:D65"/>
    <mergeCell ref="B66:C66"/>
    <mergeCell ref="D66:D67"/>
    <mergeCell ref="E66:F66"/>
    <mergeCell ref="G66:H66"/>
    <mergeCell ref="I66:J66"/>
    <mergeCell ref="K66:L66"/>
    <mergeCell ref="E64:F64"/>
    <mergeCell ref="K64:L64"/>
    <mergeCell ref="B62:C62"/>
    <mergeCell ref="D62:D63"/>
    <mergeCell ref="E62:F62"/>
    <mergeCell ref="G62:H62"/>
    <mergeCell ref="I62:J62"/>
  </mergeCells>
  <phoneticPr fontId="2" type="noConversion"/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72" orientation="landscape" horizontalDpi="180" verticalDpi="18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V71"/>
  <sheetViews>
    <sheetView workbookViewId="0">
      <selection activeCell="B6" sqref="B6"/>
    </sheetView>
  </sheetViews>
  <sheetFormatPr defaultRowHeight="16.5"/>
  <cols>
    <col min="1" max="1" width="25.125" style="53" customWidth="1"/>
    <col min="2" max="14" width="12.5" style="53" customWidth="1"/>
    <col min="15" max="15" width="14.875" style="53" customWidth="1"/>
    <col min="16" max="16" width="11.5" style="53" customWidth="1"/>
    <col min="17" max="16384" width="9" style="53"/>
  </cols>
  <sheetData>
    <row r="1" spans="1:16" ht="19.5">
      <c r="A1" s="193" t="s">
        <v>2011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</row>
    <row r="2" spans="1:16" ht="19.5">
      <c r="A2" s="194" t="s">
        <v>2012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</row>
    <row r="3" spans="1:16" ht="19.5">
      <c r="A3" s="2"/>
      <c r="B3" s="200" t="s">
        <v>2013</v>
      </c>
      <c r="C3" s="200"/>
      <c r="D3" s="200"/>
      <c r="E3" s="200"/>
      <c r="F3" s="200"/>
      <c r="G3" s="200"/>
      <c r="H3" s="200"/>
      <c r="I3" s="200"/>
      <c r="J3" s="200"/>
      <c r="K3" s="200"/>
      <c r="L3" s="3"/>
      <c r="M3" s="201"/>
      <c r="N3" s="202"/>
      <c r="O3" s="201" t="s">
        <v>2014</v>
      </c>
      <c r="P3" s="202"/>
    </row>
    <row r="4" spans="1:16">
      <c r="B4" s="203" t="s">
        <v>2015</v>
      </c>
      <c r="C4" s="203"/>
      <c r="D4" s="203"/>
      <c r="E4" s="203"/>
      <c r="F4" s="203"/>
      <c r="G4" s="203"/>
      <c r="H4" s="203"/>
      <c r="I4" s="203"/>
      <c r="J4" s="203"/>
      <c r="K4" s="203"/>
      <c r="L4" s="4"/>
      <c r="M4" s="204"/>
      <c r="N4" s="205"/>
      <c r="O4" s="204" t="s">
        <v>2016</v>
      </c>
      <c r="P4" s="205"/>
    </row>
    <row r="5" spans="1:16">
      <c r="A5" s="206" t="s">
        <v>0</v>
      </c>
      <c r="B5" s="208" t="s">
        <v>2017</v>
      </c>
      <c r="C5" s="208"/>
      <c r="D5" s="208"/>
      <c r="E5" s="208" t="s">
        <v>2018</v>
      </c>
      <c r="F5" s="208"/>
      <c r="G5" s="208" t="s">
        <v>2019</v>
      </c>
      <c r="H5" s="208"/>
      <c r="I5" s="208" t="s">
        <v>2020</v>
      </c>
      <c r="J5" s="208"/>
      <c r="K5" s="208" t="s">
        <v>2021</v>
      </c>
      <c r="L5" s="208"/>
      <c r="M5" s="208" t="s">
        <v>2022</v>
      </c>
      <c r="N5" s="208"/>
      <c r="O5" s="208" t="s">
        <v>2023</v>
      </c>
      <c r="P5" s="208"/>
    </row>
    <row r="6" spans="1:16" ht="17.25" customHeight="1">
      <c r="A6" s="207"/>
      <c r="B6" s="57" t="s">
        <v>2024</v>
      </c>
      <c r="C6" s="57" t="s">
        <v>2025</v>
      </c>
      <c r="D6" s="6" t="s">
        <v>2026</v>
      </c>
      <c r="E6" s="57" t="s">
        <v>2024</v>
      </c>
      <c r="F6" s="57" t="s">
        <v>2025</v>
      </c>
      <c r="G6" s="57" t="s">
        <v>2024</v>
      </c>
      <c r="H6" s="57" t="s">
        <v>2025</v>
      </c>
      <c r="I6" s="57" t="s">
        <v>2024</v>
      </c>
      <c r="J6" s="57" t="s">
        <v>2025</v>
      </c>
      <c r="K6" s="57" t="s">
        <v>2024</v>
      </c>
      <c r="L6" s="57" t="s">
        <v>2025</v>
      </c>
      <c r="M6" s="57" t="s">
        <v>2024</v>
      </c>
      <c r="N6" s="57" t="s">
        <v>2025</v>
      </c>
      <c r="O6" s="57" t="s">
        <v>2024</v>
      </c>
      <c r="P6" s="57" t="s">
        <v>2025</v>
      </c>
    </row>
    <row r="7" spans="1:16" ht="17.25" customHeight="1">
      <c r="A7" s="7" t="s">
        <v>2027</v>
      </c>
      <c r="B7" s="8" t="s">
        <v>2028</v>
      </c>
      <c r="C7" s="9" t="s">
        <v>2029</v>
      </c>
      <c r="D7" s="9" t="s">
        <v>2030</v>
      </c>
      <c r="E7" s="8" t="s">
        <v>2028</v>
      </c>
      <c r="F7" s="9" t="s">
        <v>2029</v>
      </c>
      <c r="G7" s="8" t="s">
        <v>2028</v>
      </c>
      <c r="H7" s="9" t="s">
        <v>2029</v>
      </c>
      <c r="I7" s="8" t="s">
        <v>2028</v>
      </c>
      <c r="J7" s="9" t="s">
        <v>2029</v>
      </c>
      <c r="K7" s="8" t="s">
        <v>2028</v>
      </c>
      <c r="L7" s="9" t="s">
        <v>2029</v>
      </c>
      <c r="M7" s="8" t="s">
        <v>2028</v>
      </c>
      <c r="N7" s="9" t="s">
        <v>2029</v>
      </c>
      <c r="O7" s="8" t="s">
        <v>2028</v>
      </c>
      <c r="P7" s="9" t="s">
        <v>2029</v>
      </c>
    </row>
    <row r="8" spans="1:16" ht="17.25" customHeight="1">
      <c r="A8" s="10" t="s">
        <v>2031</v>
      </c>
      <c r="B8" s="196">
        <f>B9+C9</f>
        <v>31783</v>
      </c>
      <c r="C8" s="196"/>
      <c r="D8" s="197">
        <f>B8/$B$8</f>
        <v>1</v>
      </c>
      <c r="E8" s="199">
        <f>IF(E9+F9=0,"-",E9+F9)</f>
        <v>18372</v>
      </c>
      <c r="F8" s="199"/>
      <c r="G8" s="199">
        <f>IF(G9+H9=0,"-",G9+H9)</f>
        <v>5318</v>
      </c>
      <c r="H8" s="199"/>
      <c r="I8" s="199">
        <f>IF(I9+J9=0,"-",I9+J9)</f>
        <v>2847</v>
      </c>
      <c r="J8" s="199"/>
      <c r="K8" s="199">
        <f>IF(K9+L9=0,"-",K9+L9)</f>
        <v>2465</v>
      </c>
      <c r="L8" s="199"/>
      <c r="M8" s="199">
        <f>IF(M9+N9=0,"-",M9+N9)</f>
        <v>926</v>
      </c>
      <c r="N8" s="199"/>
      <c r="O8" s="199">
        <f>IF(O9+P9=0,"-",O9+P9)</f>
        <v>1855</v>
      </c>
      <c r="P8" s="199"/>
    </row>
    <row r="9" spans="1:16" ht="17.25" customHeight="1">
      <c r="A9" s="12" t="s">
        <v>2032</v>
      </c>
      <c r="B9" s="56">
        <v>21408</v>
      </c>
      <c r="C9" s="56">
        <v>10375</v>
      </c>
      <c r="D9" s="198"/>
      <c r="E9" s="56">
        <v>13097</v>
      </c>
      <c r="F9" s="56">
        <v>5275</v>
      </c>
      <c r="G9" s="56">
        <v>3387</v>
      </c>
      <c r="H9" s="56">
        <v>1931</v>
      </c>
      <c r="I9" s="56">
        <v>1731</v>
      </c>
      <c r="J9" s="56">
        <v>1116</v>
      </c>
      <c r="K9" s="56">
        <v>1443</v>
      </c>
      <c r="L9" s="56">
        <v>1022</v>
      </c>
      <c r="M9" s="56">
        <v>534</v>
      </c>
      <c r="N9" s="56">
        <v>392</v>
      </c>
      <c r="O9" s="56">
        <v>1216</v>
      </c>
      <c r="P9" s="56">
        <v>639</v>
      </c>
    </row>
    <row r="10" spans="1:16" ht="17.25" customHeight="1">
      <c r="A10" s="10" t="s">
        <v>20</v>
      </c>
      <c r="B10" s="196">
        <f>B11+C11</f>
        <v>101</v>
      </c>
      <c r="C10" s="196"/>
      <c r="D10" s="197">
        <f>B10/$B$8</f>
        <v>3.1777994525375199E-3</v>
      </c>
      <c r="E10" s="199" t="str">
        <f>IF(E11+F11=0,"-",E11+F11)</f>
        <v>-</v>
      </c>
      <c r="F10" s="199"/>
      <c r="G10" s="199">
        <f>IF(G11+H11=0,"-",G11+H11)</f>
        <v>1</v>
      </c>
      <c r="H10" s="199"/>
      <c r="I10" s="199">
        <f>IF(I11+J11=0,"-",I11+J11)</f>
        <v>6</v>
      </c>
      <c r="J10" s="199"/>
      <c r="K10" s="199">
        <f>IF(K11+L11=0,"-",K11+L11)</f>
        <v>10</v>
      </c>
      <c r="L10" s="199"/>
      <c r="M10" s="199">
        <f>IF(M11+N11=0,"-",M11+N11)</f>
        <v>34</v>
      </c>
      <c r="N10" s="199"/>
      <c r="O10" s="199">
        <f>IF(O11+P11=0,"-",O11+P11)</f>
        <v>50</v>
      </c>
      <c r="P10" s="199"/>
    </row>
    <row r="11" spans="1:16" ht="17.25" customHeight="1">
      <c r="A11" s="13" t="s">
        <v>21</v>
      </c>
      <c r="B11" s="56">
        <v>25</v>
      </c>
      <c r="C11" s="56">
        <v>76</v>
      </c>
      <c r="D11" s="198"/>
      <c r="E11" s="56">
        <v>0</v>
      </c>
      <c r="F11" s="56">
        <v>0</v>
      </c>
      <c r="G11" s="56">
        <v>0</v>
      </c>
      <c r="H11" s="56">
        <v>1</v>
      </c>
      <c r="I11" s="56">
        <v>3</v>
      </c>
      <c r="J11" s="56">
        <v>3</v>
      </c>
      <c r="K11" s="56">
        <v>3</v>
      </c>
      <c r="L11" s="56">
        <v>7</v>
      </c>
      <c r="M11" s="56">
        <v>12</v>
      </c>
      <c r="N11" s="56">
        <v>22</v>
      </c>
      <c r="O11" s="56">
        <v>7</v>
      </c>
      <c r="P11" s="56">
        <v>43</v>
      </c>
    </row>
    <row r="12" spans="1:16" ht="17.25" customHeight="1">
      <c r="A12" s="10" t="s">
        <v>22</v>
      </c>
      <c r="B12" s="196">
        <f>B13+C13</f>
        <v>123</v>
      </c>
      <c r="C12" s="196"/>
      <c r="D12" s="197">
        <f>B12/$B$8</f>
        <v>3.8699933926942074E-3</v>
      </c>
      <c r="E12" s="199" t="str">
        <f>IF(E13+F13=0,"-",E13+F13)</f>
        <v>-</v>
      </c>
      <c r="F12" s="199"/>
      <c r="G12" s="199" t="str">
        <f>IF(G13+H13=0,"-",G13+H13)</f>
        <v>-</v>
      </c>
      <c r="H12" s="199"/>
      <c r="I12" s="199" t="str">
        <f>IF(I13+J13=0,"-",I13+J13)</f>
        <v>-</v>
      </c>
      <c r="J12" s="199"/>
      <c r="K12" s="199">
        <f>IF(K13+L13=0,"-",K13+L13)</f>
        <v>111</v>
      </c>
      <c r="L12" s="199"/>
      <c r="M12" s="199" t="str">
        <f>IF(M13+N13=0,"-",M13+N13)</f>
        <v>-</v>
      </c>
      <c r="N12" s="199"/>
      <c r="O12" s="199">
        <f>IF(O13+P13=0,"-",O13+P13)</f>
        <v>12</v>
      </c>
      <c r="P12" s="199"/>
    </row>
    <row r="13" spans="1:16" ht="21" customHeight="1">
      <c r="A13" s="13" t="s">
        <v>23</v>
      </c>
      <c r="B13" s="56">
        <v>75</v>
      </c>
      <c r="C13" s="56">
        <v>48</v>
      </c>
      <c r="D13" s="198"/>
      <c r="E13" s="56">
        <v>0</v>
      </c>
      <c r="F13" s="56">
        <v>0</v>
      </c>
      <c r="G13" s="56">
        <v>0</v>
      </c>
      <c r="H13" s="56">
        <v>0</v>
      </c>
      <c r="I13" s="56">
        <v>0</v>
      </c>
      <c r="J13" s="56">
        <v>0</v>
      </c>
      <c r="K13" s="56">
        <v>70</v>
      </c>
      <c r="L13" s="56">
        <v>41</v>
      </c>
      <c r="M13" s="56">
        <v>0</v>
      </c>
      <c r="N13" s="56">
        <v>0</v>
      </c>
      <c r="O13" s="56">
        <v>5</v>
      </c>
      <c r="P13" s="56">
        <v>7</v>
      </c>
    </row>
    <row r="14" spans="1:16" ht="17.25" customHeight="1">
      <c r="A14" s="10" t="s">
        <v>24</v>
      </c>
      <c r="B14" s="196">
        <f>B15+C15</f>
        <v>86</v>
      </c>
      <c r="C14" s="196"/>
      <c r="D14" s="197">
        <f>B14/$B$8</f>
        <v>2.7058490387943238E-3</v>
      </c>
      <c r="E14" s="199">
        <f>IF(E15+F15=0,"-",E15+F15)</f>
        <v>54</v>
      </c>
      <c r="F14" s="199"/>
      <c r="G14" s="199">
        <f>IF(G15+H15=0,"-",G15+H15)</f>
        <v>29</v>
      </c>
      <c r="H14" s="199"/>
      <c r="I14" s="199" t="str">
        <f>IF(I15+J15=0,"-",I15+J15)</f>
        <v>-</v>
      </c>
      <c r="J14" s="199"/>
      <c r="K14" s="199">
        <f>IF(K15+L15=0,"-",K15+L15)</f>
        <v>3</v>
      </c>
      <c r="L14" s="199"/>
      <c r="M14" s="199" t="str">
        <f>IF(M15+N15=0,"-",M15+N15)</f>
        <v>-</v>
      </c>
      <c r="N14" s="199"/>
      <c r="O14" s="199" t="str">
        <f>IF(O15+P15=0,"-",O15+P15)</f>
        <v>-</v>
      </c>
      <c r="P14" s="199"/>
    </row>
    <row r="15" spans="1:16" ht="17.25" customHeight="1">
      <c r="A15" s="13" t="s">
        <v>25</v>
      </c>
      <c r="B15" s="56">
        <v>11</v>
      </c>
      <c r="C15" s="56">
        <v>75</v>
      </c>
      <c r="D15" s="198"/>
      <c r="E15" s="56">
        <v>6</v>
      </c>
      <c r="F15" s="56">
        <v>48</v>
      </c>
      <c r="G15" s="56">
        <v>5</v>
      </c>
      <c r="H15" s="56">
        <v>24</v>
      </c>
      <c r="I15" s="56">
        <v>0</v>
      </c>
      <c r="J15" s="56">
        <v>0</v>
      </c>
      <c r="K15" s="56">
        <v>0</v>
      </c>
      <c r="L15" s="56">
        <v>3</v>
      </c>
      <c r="M15" s="56">
        <v>0</v>
      </c>
      <c r="N15" s="56">
        <v>0</v>
      </c>
      <c r="O15" s="56">
        <v>0</v>
      </c>
      <c r="P15" s="56">
        <v>0</v>
      </c>
    </row>
    <row r="16" spans="1:16" ht="17.25" customHeight="1">
      <c r="A16" s="19" t="s">
        <v>26</v>
      </c>
      <c r="B16" s="196">
        <f>B17+C17</f>
        <v>11</v>
      </c>
      <c r="C16" s="196"/>
      <c r="D16" s="197">
        <f>B16/$B$8</f>
        <v>3.4609697007834377E-4</v>
      </c>
      <c r="E16" s="199" t="str">
        <f>IF(E17+F17=0,"-",E17+F17)</f>
        <v>-</v>
      </c>
      <c r="F16" s="199"/>
      <c r="G16" s="199">
        <f>IF(G17+H17=0,"-",G17+H17)</f>
        <v>1</v>
      </c>
      <c r="H16" s="199"/>
      <c r="I16" s="199" t="str">
        <f>IF(I17+J17=0,"-",I17+J17)</f>
        <v>-</v>
      </c>
      <c r="J16" s="199"/>
      <c r="K16" s="199">
        <f>IF(K17+L17=0,"-",K17+L17)</f>
        <v>10</v>
      </c>
      <c r="L16" s="199"/>
      <c r="M16" s="199" t="str">
        <f>IF(M17+N17=0,"-",M17+N17)</f>
        <v>-</v>
      </c>
      <c r="N16" s="199"/>
      <c r="O16" s="199" t="str">
        <f>IF(O17+P17=0,"-",O17+P17)</f>
        <v>-</v>
      </c>
      <c r="P16" s="199"/>
    </row>
    <row r="17" spans="1:16" ht="17.25" customHeight="1">
      <c r="A17" s="14" t="s">
        <v>27</v>
      </c>
      <c r="B17" s="56">
        <v>4</v>
      </c>
      <c r="C17" s="56">
        <v>7</v>
      </c>
      <c r="D17" s="198"/>
      <c r="E17" s="56">
        <v>0</v>
      </c>
      <c r="F17" s="56">
        <v>0</v>
      </c>
      <c r="G17" s="56">
        <v>1</v>
      </c>
      <c r="H17" s="56">
        <v>0</v>
      </c>
      <c r="I17" s="56">
        <v>0</v>
      </c>
      <c r="J17" s="56">
        <v>0</v>
      </c>
      <c r="K17" s="56">
        <v>3</v>
      </c>
      <c r="L17" s="56">
        <v>7</v>
      </c>
      <c r="M17" s="56">
        <v>0</v>
      </c>
      <c r="N17" s="56">
        <v>0</v>
      </c>
      <c r="O17" s="56">
        <v>0</v>
      </c>
      <c r="P17" s="56">
        <v>0</v>
      </c>
    </row>
    <row r="18" spans="1:16" ht="17.25" customHeight="1">
      <c r="A18" s="10" t="s">
        <v>28</v>
      </c>
      <c r="B18" s="196">
        <f>B19+C19</f>
        <v>3</v>
      </c>
      <c r="C18" s="196"/>
      <c r="D18" s="197">
        <f>B18/$B$8</f>
        <v>9.4390082748639208E-5</v>
      </c>
      <c r="E18" s="199" t="str">
        <f>IF(E19+F19=0,"-",E19+F19)</f>
        <v>-</v>
      </c>
      <c r="F18" s="199"/>
      <c r="G18" s="199">
        <f>IF(G19+H19=0,"-",G19+H19)</f>
        <v>3</v>
      </c>
      <c r="H18" s="199"/>
      <c r="I18" s="199" t="str">
        <f>IF(I19+J19=0,"-",I19+J19)</f>
        <v>-</v>
      </c>
      <c r="J18" s="199"/>
      <c r="K18" s="199" t="str">
        <f>IF(K19+L19=0,"-",K19+L19)</f>
        <v>-</v>
      </c>
      <c r="L18" s="199"/>
      <c r="M18" s="199" t="str">
        <f>IF(M19+N19=0,"-",M19+N19)</f>
        <v>-</v>
      </c>
      <c r="N18" s="199"/>
      <c r="O18" s="199" t="str">
        <f>IF(O19+P19=0,"-",O19+P19)</f>
        <v>-</v>
      </c>
      <c r="P18" s="199"/>
    </row>
    <row r="19" spans="1:16" ht="17.25" customHeight="1">
      <c r="A19" s="13" t="s">
        <v>29</v>
      </c>
      <c r="B19" s="56">
        <v>1</v>
      </c>
      <c r="C19" s="56">
        <v>2</v>
      </c>
      <c r="D19" s="198"/>
      <c r="E19" s="56">
        <v>0</v>
      </c>
      <c r="F19" s="56">
        <v>0</v>
      </c>
      <c r="G19" s="56">
        <v>1</v>
      </c>
      <c r="H19" s="56">
        <v>2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6">
        <v>0</v>
      </c>
    </row>
    <row r="20" spans="1:16" ht="17.25" customHeight="1">
      <c r="A20" s="10" t="s">
        <v>30</v>
      </c>
      <c r="B20" s="196">
        <f>B21+C21</f>
        <v>98</v>
      </c>
      <c r="C20" s="196"/>
      <c r="D20" s="197">
        <f>B20/$B$8</f>
        <v>3.083409369788881E-3</v>
      </c>
      <c r="E20" s="199">
        <f>IF(E21+F21=0,"-",E21+F21)</f>
        <v>5</v>
      </c>
      <c r="F20" s="199"/>
      <c r="G20" s="199" t="str">
        <f>IF(G21+H21=0,"-",G21+H21)</f>
        <v>-</v>
      </c>
      <c r="H20" s="199"/>
      <c r="I20" s="199" t="str">
        <f>IF(I21+J21=0,"-",I21+J21)</f>
        <v>-</v>
      </c>
      <c r="J20" s="199"/>
      <c r="K20" s="199">
        <f>IF(K21+L21=0,"-",K21+L21)</f>
        <v>93</v>
      </c>
      <c r="L20" s="199"/>
      <c r="M20" s="199" t="str">
        <f>IF(M21+N21=0,"-",M21+N21)</f>
        <v>-</v>
      </c>
      <c r="N20" s="199"/>
      <c r="O20" s="199" t="str">
        <f>IF(O21+P21=0,"-",O21+P21)</f>
        <v>-</v>
      </c>
      <c r="P20" s="199"/>
    </row>
    <row r="21" spans="1:16" ht="17.25" customHeight="1">
      <c r="A21" s="13" t="s">
        <v>31</v>
      </c>
      <c r="B21" s="56">
        <v>42</v>
      </c>
      <c r="C21" s="56">
        <v>56</v>
      </c>
      <c r="D21" s="198"/>
      <c r="E21" s="56">
        <v>1</v>
      </c>
      <c r="F21" s="56">
        <v>4</v>
      </c>
      <c r="G21" s="56">
        <v>0</v>
      </c>
      <c r="H21" s="56">
        <v>0</v>
      </c>
      <c r="I21" s="56">
        <v>0</v>
      </c>
      <c r="J21" s="56">
        <v>0</v>
      </c>
      <c r="K21" s="56">
        <v>41</v>
      </c>
      <c r="L21" s="56">
        <v>52</v>
      </c>
      <c r="M21" s="56">
        <v>0</v>
      </c>
      <c r="N21" s="56">
        <v>0</v>
      </c>
      <c r="O21" s="56">
        <v>0</v>
      </c>
      <c r="P21" s="56">
        <v>0</v>
      </c>
    </row>
    <row r="22" spans="1:16" ht="17.25" customHeight="1">
      <c r="A22" s="15" t="s">
        <v>32</v>
      </c>
      <c r="B22" s="196">
        <f>B23+C23</f>
        <v>220</v>
      </c>
      <c r="C22" s="196"/>
      <c r="D22" s="197">
        <f>B22/$B$8</f>
        <v>6.9219394015668755E-3</v>
      </c>
      <c r="E22" s="199">
        <f>IF(E23+F23=0,"-",E23+F23)</f>
        <v>29</v>
      </c>
      <c r="F22" s="199"/>
      <c r="G22" s="199">
        <f>IF(G23+H23=0,"-",G23+H23)</f>
        <v>9</v>
      </c>
      <c r="H22" s="199"/>
      <c r="I22" s="199" t="str">
        <f>IF(I23+J23=0,"-",I23+J23)</f>
        <v>-</v>
      </c>
      <c r="J22" s="199"/>
      <c r="K22" s="199">
        <f>IF(K23+L23=0,"-",K23+L23)</f>
        <v>159</v>
      </c>
      <c r="L22" s="199"/>
      <c r="M22" s="199">
        <f>IF(M23+N23=0,"-",M23+N23)</f>
        <v>23</v>
      </c>
      <c r="N22" s="199"/>
      <c r="O22" s="199" t="str">
        <f>IF(O23+P23=0,"-",O23+P23)</f>
        <v>-</v>
      </c>
      <c r="P22" s="199"/>
    </row>
    <row r="23" spans="1:16" ht="17.25" customHeight="1">
      <c r="A23" s="14" t="s">
        <v>33</v>
      </c>
      <c r="B23" s="56">
        <v>130</v>
      </c>
      <c r="C23" s="56">
        <v>90</v>
      </c>
      <c r="D23" s="198"/>
      <c r="E23" s="56">
        <v>20</v>
      </c>
      <c r="F23" s="56">
        <v>9</v>
      </c>
      <c r="G23" s="56">
        <v>9</v>
      </c>
      <c r="H23" s="56">
        <v>0</v>
      </c>
      <c r="I23" s="56">
        <v>0</v>
      </c>
      <c r="J23" s="56">
        <v>0</v>
      </c>
      <c r="K23" s="56">
        <v>91</v>
      </c>
      <c r="L23" s="56">
        <v>68</v>
      </c>
      <c r="M23" s="56">
        <v>10</v>
      </c>
      <c r="N23" s="56">
        <v>13</v>
      </c>
      <c r="O23" s="56">
        <v>0</v>
      </c>
      <c r="P23" s="56">
        <v>0</v>
      </c>
    </row>
    <row r="24" spans="1:16" ht="17.25" customHeight="1">
      <c r="A24" s="16" t="s">
        <v>34</v>
      </c>
      <c r="B24" s="196">
        <f>B25+C25</f>
        <v>450</v>
      </c>
      <c r="C24" s="196"/>
      <c r="D24" s="197">
        <f>B24/$B$8</f>
        <v>1.4158512412295881E-2</v>
      </c>
      <c r="E24" s="199">
        <f>IF(E25+F25=0,"-",E25+F25)</f>
        <v>206</v>
      </c>
      <c r="F24" s="199"/>
      <c r="G24" s="199">
        <f>IF(G25+H25=0,"-",G25+H25)</f>
        <v>96</v>
      </c>
      <c r="H24" s="199"/>
      <c r="I24" s="199" t="str">
        <f>IF(I25+J25=0,"-",I25+J25)</f>
        <v>-</v>
      </c>
      <c r="J24" s="199"/>
      <c r="K24" s="199">
        <f>IF(K25+L25=0,"-",K25+L25)</f>
        <v>104</v>
      </c>
      <c r="L24" s="199"/>
      <c r="M24" s="199">
        <f>IF(M25+N25=0,"-",M25+N25)</f>
        <v>28</v>
      </c>
      <c r="N24" s="199"/>
      <c r="O24" s="199">
        <f>IF(O25+P25=0,"-",O25+P25)</f>
        <v>16</v>
      </c>
      <c r="P24" s="199"/>
    </row>
    <row r="25" spans="1:16" ht="17.25" customHeight="1">
      <c r="A25" s="13" t="s">
        <v>35</v>
      </c>
      <c r="B25" s="56">
        <v>316</v>
      </c>
      <c r="C25" s="56">
        <v>134</v>
      </c>
      <c r="D25" s="198"/>
      <c r="E25" s="56">
        <v>162</v>
      </c>
      <c r="F25" s="56">
        <v>44</v>
      </c>
      <c r="G25" s="56">
        <v>46</v>
      </c>
      <c r="H25" s="56">
        <v>50</v>
      </c>
      <c r="I25" s="56">
        <v>0</v>
      </c>
      <c r="J25" s="56">
        <v>0</v>
      </c>
      <c r="K25" s="56">
        <v>77</v>
      </c>
      <c r="L25" s="56">
        <v>27</v>
      </c>
      <c r="M25" s="56">
        <v>23</v>
      </c>
      <c r="N25" s="56">
        <v>5</v>
      </c>
      <c r="O25" s="56">
        <v>8</v>
      </c>
      <c r="P25" s="56">
        <v>8</v>
      </c>
    </row>
    <row r="26" spans="1:16" ht="17.25" customHeight="1">
      <c r="A26" s="15" t="s">
        <v>36</v>
      </c>
      <c r="B26" s="196">
        <f>B27+C27</f>
        <v>8</v>
      </c>
      <c r="C26" s="196"/>
      <c r="D26" s="197">
        <f>B26/$B$8</f>
        <v>2.5170688732970454E-4</v>
      </c>
      <c r="E26" s="199">
        <f>IF(E27+F27=0,"-",E27+F27)</f>
        <v>3</v>
      </c>
      <c r="F26" s="199"/>
      <c r="G26" s="199" t="str">
        <f>IF(G27+H27=0,"-",G27+H27)</f>
        <v>-</v>
      </c>
      <c r="H26" s="199"/>
      <c r="I26" s="199" t="str">
        <f>IF(I27+J27=0,"-",I27+J27)</f>
        <v>-</v>
      </c>
      <c r="J26" s="199"/>
      <c r="K26" s="199" t="str">
        <f>IF(K27+L27=0,"-",K27+L27)</f>
        <v>-</v>
      </c>
      <c r="L26" s="199"/>
      <c r="M26" s="199" t="str">
        <f>IF(M27+N27=0,"-",M27+N27)</f>
        <v>-</v>
      </c>
      <c r="N26" s="199"/>
      <c r="O26" s="199">
        <f>IF(O27+P27=0,"-",O27+P27)</f>
        <v>5</v>
      </c>
      <c r="P26" s="199"/>
    </row>
    <row r="27" spans="1:16" ht="21" customHeight="1">
      <c r="A27" s="14" t="s">
        <v>37</v>
      </c>
      <c r="B27" s="56">
        <v>2</v>
      </c>
      <c r="C27" s="56">
        <v>6</v>
      </c>
      <c r="D27" s="198"/>
      <c r="E27" s="56">
        <v>0</v>
      </c>
      <c r="F27" s="56">
        <v>3</v>
      </c>
      <c r="G27" s="56">
        <v>0</v>
      </c>
      <c r="H27" s="56">
        <v>0</v>
      </c>
      <c r="I27" s="56">
        <v>0</v>
      </c>
      <c r="J27" s="56">
        <v>0</v>
      </c>
      <c r="K27" s="56">
        <v>0</v>
      </c>
      <c r="L27" s="56">
        <v>0</v>
      </c>
      <c r="M27" s="56">
        <v>0</v>
      </c>
      <c r="N27" s="56">
        <v>0</v>
      </c>
      <c r="O27" s="56">
        <v>2</v>
      </c>
      <c r="P27" s="56">
        <v>3</v>
      </c>
    </row>
    <row r="28" spans="1:16" ht="17.25" customHeight="1">
      <c r="A28" s="10" t="s">
        <v>38</v>
      </c>
      <c r="B28" s="196">
        <f>B29+C29</f>
        <v>4</v>
      </c>
      <c r="C28" s="196"/>
      <c r="D28" s="197">
        <f>B28/$B$8</f>
        <v>1.2585344366485227E-4</v>
      </c>
      <c r="E28" s="199" t="str">
        <f>IF(E29+F29=0,"-",E29+F29)</f>
        <v>-</v>
      </c>
      <c r="F28" s="199"/>
      <c r="G28" s="199" t="str">
        <f>IF(G29+H29=0,"-",G29+H29)</f>
        <v>-</v>
      </c>
      <c r="H28" s="199"/>
      <c r="I28" s="199" t="str">
        <f>IF(I29+J29=0,"-",I29+J29)</f>
        <v>-</v>
      </c>
      <c r="J28" s="199"/>
      <c r="K28" s="199">
        <f>IF(K29+L29=0,"-",K29+L29)</f>
        <v>4</v>
      </c>
      <c r="L28" s="199"/>
      <c r="M28" s="199" t="str">
        <f>IF(M29+N29=0,"-",M29+N29)</f>
        <v>-</v>
      </c>
      <c r="N28" s="199"/>
      <c r="O28" s="199" t="str">
        <f>IF(O29+P29=0,"-",O29+P29)</f>
        <v>-</v>
      </c>
      <c r="P28" s="199"/>
    </row>
    <row r="29" spans="1:16" ht="17.25" customHeight="1">
      <c r="A29" s="13" t="s">
        <v>39</v>
      </c>
      <c r="B29" s="56">
        <v>0</v>
      </c>
      <c r="C29" s="56">
        <v>4</v>
      </c>
      <c r="D29" s="198"/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4</v>
      </c>
      <c r="M29" s="56">
        <v>0</v>
      </c>
      <c r="N29" s="56">
        <v>0</v>
      </c>
      <c r="O29" s="56">
        <v>0</v>
      </c>
      <c r="P29" s="56">
        <v>0</v>
      </c>
    </row>
    <row r="30" spans="1:16" ht="17.25" customHeight="1">
      <c r="A30" s="15" t="s">
        <v>40</v>
      </c>
      <c r="B30" s="196">
        <f>B31+C31</f>
        <v>814</v>
      </c>
      <c r="C30" s="196"/>
      <c r="D30" s="197">
        <f>B30/$B$8</f>
        <v>2.5611175785797437E-2</v>
      </c>
      <c r="E30" s="199">
        <f>IF(E31+F31=0,"-",E31+F31)</f>
        <v>65</v>
      </c>
      <c r="F30" s="199"/>
      <c r="G30" s="199">
        <f>IF(G31+H31=0,"-",G31+H31)</f>
        <v>88</v>
      </c>
      <c r="H30" s="199"/>
      <c r="I30" s="199" t="str">
        <f>IF(I31+J31=0,"-",I31+J31)</f>
        <v>-</v>
      </c>
      <c r="J30" s="199"/>
      <c r="K30" s="199">
        <f>IF(K31+L31=0,"-",K31+L31)</f>
        <v>393</v>
      </c>
      <c r="L30" s="199"/>
      <c r="M30" s="199">
        <f>IF(M31+N31=0,"-",M31+N31)</f>
        <v>260</v>
      </c>
      <c r="N30" s="199"/>
      <c r="O30" s="199">
        <f>IF(O31+P31=0,"-",O31+P31)</f>
        <v>8</v>
      </c>
      <c r="P30" s="199"/>
    </row>
    <row r="31" spans="1:16" ht="17.25" customHeight="1">
      <c r="A31" s="14" t="s">
        <v>41</v>
      </c>
      <c r="B31" s="56">
        <v>418</v>
      </c>
      <c r="C31" s="56">
        <v>396</v>
      </c>
      <c r="D31" s="198"/>
      <c r="E31" s="56">
        <v>25</v>
      </c>
      <c r="F31" s="56">
        <v>40</v>
      </c>
      <c r="G31" s="56">
        <v>45</v>
      </c>
      <c r="H31" s="56">
        <v>43</v>
      </c>
      <c r="I31" s="56">
        <v>0</v>
      </c>
      <c r="J31" s="56">
        <v>0</v>
      </c>
      <c r="K31" s="56">
        <v>191</v>
      </c>
      <c r="L31" s="56">
        <v>202</v>
      </c>
      <c r="M31" s="56">
        <v>155</v>
      </c>
      <c r="N31" s="56">
        <v>105</v>
      </c>
      <c r="O31" s="56">
        <v>2</v>
      </c>
      <c r="P31" s="56">
        <v>6</v>
      </c>
    </row>
    <row r="32" spans="1:16" ht="17.25" customHeight="1">
      <c r="A32" s="10" t="s">
        <v>42</v>
      </c>
      <c r="B32" s="196">
        <f>B33+C33</f>
        <v>155</v>
      </c>
      <c r="C32" s="196"/>
      <c r="D32" s="197">
        <f>B32/$B$8</f>
        <v>4.8768209420130262E-3</v>
      </c>
      <c r="E32" s="199">
        <f>IF(E33+F33=0,"-",E33+F33)</f>
        <v>17</v>
      </c>
      <c r="F32" s="199"/>
      <c r="G32" s="199">
        <f>IF(G33+H33=0,"-",G33+H33)</f>
        <v>2</v>
      </c>
      <c r="H32" s="199"/>
      <c r="I32" s="199" t="str">
        <f>IF(I33+J33=0,"-",I33+J33)</f>
        <v>-</v>
      </c>
      <c r="J32" s="199"/>
      <c r="K32" s="199">
        <f>IF(K33+L33=0,"-",K33+L33)</f>
        <v>136</v>
      </c>
      <c r="L32" s="199"/>
      <c r="M32" s="199" t="str">
        <f>IF(M33+N33=0,"-",M33+N33)</f>
        <v>-</v>
      </c>
      <c r="N32" s="199"/>
      <c r="O32" s="199" t="str">
        <f>IF(O33+P33=0,"-",O33+P33)</f>
        <v>-</v>
      </c>
      <c r="P32" s="199"/>
    </row>
    <row r="33" spans="1:16" ht="17.25" customHeight="1">
      <c r="A33" s="13" t="s">
        <v>43</v>
      </c>
      <c r="B33" s="56">
        <v>100</v>
      </c>
      <c r="C33" s="56">
        <v>55</v>
      </c>
      <c r="D33" s="198"/>
      <c r="E33" s="56">
        <v>11</v>
      </c>
      <c r="F33" s="56">
        <v>6</v>
      </c>
      <c r="G33" s="56">
        <v>0</v>
      </c>
      <c r="H33" s="56">
        <v>2</v>
      </c>
      <c r="I33" s="56">
        <v>0</v>
      </c>
      <c r="J33" s="56">
        <v>0</v>
      </c>
      <c r="K33" s="56">
        <v>89</v>
      </c>
      <c r="L33" s="56">
        <v>47</v>
      </c>
      <c r="M33" s="56">
        <v>0</v>
      </c>
      <c r="N33" s="56">
        <v>0</v>
      </c>
      <c r="O33" s="56">
        <v>0</v>
      </c>
      <c r="P33" s="56">
        <v>0</v>
      </c>
    </row>
    <row r="34" spans="1:16" ht="17.25" customHeight="1">
      <c r="A34" s="15" t="s">
        <v>44</v>
      </c>
      <c r="B34" s="196">
        <f>B35+C35</f>
        <v>126</v>
      </c>
      <c r="C34" s="196"/>
      <c r="D34" s="197">
        <f>B34/$B$8</f>
        <v>3.9643834754428467E-3</v>
      </c>
      <c r="E34" s="199" t="str">
        <f>IF(E35+F35=0,"-",E35+F35)</f>
        <v>-</v>
      </c>
      <c r="F34" s="199"/>
      <c r="G34" s="199" t="str">
        <f>IF(G35+H35=0,"-",G35+H35)</f>
        <v>-</v>
      </c>
      <c r="H34" s="199"/>
      <c r="I34" s="199" t="str">
        <f>IF(I35+J35=0,"-",I35+J35)</f>
        <v>-</v>
      </c>
      <c r="J34" s="199"/>
      <c r="K34" s="199">
        <f>IF(K35+L35=0,"-",K35+L35)</f>
        <v>112</v>
      </c>
      <c r="L34" s="199"/>
      <c r="M34" s="199">
        <f>IF(M35+N35=0,"-",M35+N35)</f>
        <v>2</v>
      </c>
      <c r="N34" s="199"/>
      <c r="O34" s="199">
        <f>IF(O35+P35=0,"-",O35+P35)</f>
        <v>12</v>
      </c>
      <c r="P34" s="199"/>
    </row>
    <row r="35" spans="1:16" ht="17.25" customHeight="1">
      <c r="A35" s="14" t="s">
        <v>45</v>
      </c>
      <c r="B35" s="56">
        <v>113</v>
      </c>
      <c r="C35" s="56">
        <v>13</v>
      </c>
      <c r="D35" s="198"/>
      <c r="E35" s="56">
        <v>0</v>
      </c>
      <c r="F35" s="56">
        <v>0</v>
      </c>
      <c r="G35" s="56">
        <v>0</v>
      </c>
      <c r="H35" s="56">
        <v>0</v>
      </c>
      <c r="I35" s="56">
        <v>0</v>
      </c>
      <c r="J35" s="56">
        <v>0</v>
      </c>
      <c r="K35" s="56">
        <v>107</v>
      </c>
      <c r="L35" s="56">
        <v>5</v>
      </c>
      <c r="M35" s="56">
        <v>0</v>
      </c>
      <c r="N35" s="56">
        <v>2</v>
      </c>
      <c r="O35" s="56">
        <v>6</v>
      </c>
      <c r="P35" s="56">
        <v>6</v>
      </c>
    </row>
    <row r="36" spans="1:16" ht="17.25" customHeight="1">
      <c r="A36" s="10" t="s">
        <v>46</v>
      </c>
      <c r="B36" s="196">
        <f>B37+C37</f>
        <v>693</v>
      </c>
      <c r="C36" s="196"/>
      <c r="D36" s="197">
        <f>B36/$B$8</f>
        <v>2.1804109114935657E-2</v>
      </c>
      <c r="E36" s="199">
        <f>IF(E37+F37=0,"-",E37+F37)</f>
        <v>111</v>
      </c>
      <c r="F36" s="199"/>
      <c r="G36" s="199">
        <f>IF(G37+H37=0,"-",G37+H37)</f>
        <v>41</v>
      </c>
      <c r="H36" s="199"/>
      <c r="I36" s="199">
        <f>IF(I37+J37=0,"-",I37+J37)</f>
        <v>152</v>
      </c>
      <c r="J36" s="199"/>
      <c r="K36" s="199">
        <f>IF(K37+L37=0,"-",K37+L37)</f>
        <v>333</v>
      </c>
      <c r="L36" s="199"/>
      <c r="M36" s="199">
        <f>IF(M37+N37=0,"-",M37+N37)</f>
        <v>41</v>
      </c>
      <c r="N36" s="199"/>
      <c r="O36" s="199">
        <f>IF(O37+P37=0,"-",O37+P37)</f>
        <v>15</v>
      </c>
      <c r="P36" s="199"/>
    </row>
    <row r="37" spans="1:16" ht="17.25" customHeight="1">
      <c r="A37" s="13" t="s">
        <v>47</v>
      </c>
      <c r="B37" s="56">
        <v>322</v>
      </c>
      <c r="C37" s="56">
        <v>371</v>
      </c>
      <c r="D37" s="198"/>
      <c r="E37" s="56">
        <v>59</v>
      </c>
      <c r="F37" s="56">
        <v>52</v>
      </c>
      <c r="G37" s="56">
        <v>21</v>
      </c>
      <c r="H37" s="56">
        <v>20</v>
      </c>
      <c r="I37" s="56">
        <v>76</v>
      </c>
      <c r="J37" s="56">
        <v>76</v>
      </c>
      <c r="K37" s="56">
        <v>147</v>
      </c>
      <c r="L37" s="56">
        <v>186</v>
      </c>
      <c r="M37" s="56">
        <v>13</v>
      </c>
      <c r="N37" s="56">
        <v>28</v>
      </c>
      <c r="O37" s="56">
        <v>6</v>
      </c>
      <c r="P37" s="56">
        <v>9</v>
      </c>
    </row>
    <row r="38" spans="1:16" ht="17.25" customHeight="1">
      <c r="A38" s="15" t="s">
        <v>48</v>
      </c>
      <c r="B38" s="196">
        <f>B39+C39</f>
        <v>22602</v>
      </c>
      <c r="C38" s="196"/>
      <c r="D38" s="197">
        <f>B38/$B$8</f>
        <v>0.71113488342824782</v>
      </c>
      <c r="E38" s="199">
        <f>IF(E39+F39=0,"-",E39+F39)</f>
        <v>15911</v>
      </c>
      <c r="F38" s="199"/>
      <c r="G38" s="199">
        <f>IF(G39+H39=0,"-",G39+H39)</f>
        <v>4424</v>
      </c>
      <c r="H38" s="199"/>
      <c r="I38" s="199">
        <f>IF(I39+J39=0,"-",I39+J39)</f>
        <v>1512</v>
      </c>
      <c r="J38" s="199"/>
      <c r="K38" s="199">
        <f>IF(K39+L39=0,"-",K39+L39)</f>
        <v>356</v>
      </c>
      <c r="L38" s="199"/>
      <c r="M38" s="199">
        <f>IF(M39+N39=0,"-",M39+N39)</f>
        <v>48</v>
      </c>
      <c r="N38" s="199"/>
      <c r="O38" s="199">
        <f>IF(O39+P39=0,"-",O39+P39)</f>
        <v>351</v>
      </c>
      <c r="P38" s="199"/>
    </row>
    <row r="39" spans="1:16" ht="17.25" customHeight="1">
      <c r="A39" s="14" t="s">
        <v>49</v>
      </c>
      <c r="B39" s="56">
        <v>15917</v>
      </c>
      <c r="C39" s="56">
        <v>6685</v>
      </c>
      <c r="D39" s="198"/>
      <c r="E39" s="56">
        <v>11533</v>
      </c>
      <c r="F39" s="56">
        <v>4378</v>
      </c>
      <c r="G39" s="56">
        <v>2911</v>
      </c>
      <c r="H39" s="56">
        <v>1513</v>
      </c>
      <c r="I39" s="56">
        <v>978</v>
      </c>
      <c r="J39" s="56">
        <v>534</v>
      </c>
      <c r="K39" s="56">
        <v>262</v>
      </c>
      <c r="L39" s="56">
        <v>94</v>
      </c>
      <c r="M39" s="56">
        <v>30</v>
      </c>
      <c r="N39" s="56">
        <v>18</v>
      </c>
      <c r="O39" s="56">
        <v>203</v>
      </c>
      <c r="P39" s="56">
        <v>148</v>
      </c>
    </row>
    <row r="40" spans="1:16" ht="17.25" customHeight="1">
      <c r="A40" s="10" t="s">
        <v>50</v>
      </c>
      <c r="B40" s="196">
        <f>B41+C41</f>
        <v>2337</v>
      </c>
      <c r="C40" s="196"/>
      <c r="D40" s="197">
        <f>B40/$B$8</f>
        <v>7.3529874461189942E-2</v>
      </c>
      <c r="E40" s="199">
        <f>IF(E41+F41=0,"-",E41+F41)</f>
        <v>598</v>
      </c>
      <c r="F40" s="199"/>
      <c r="G40" s="199">
        <f>IF(G41+H41=0,"-",G41+H41)</f>
        <v>344</v>
      </c>
      <c r="H40" s="199"/>
      <c r="I40" s="199">
        <f>IF(I41+J41=0,"-",I41+J41)</f>
        <v>869</v>
      </c>
      <c r="J40" s="199"/>
      <c r="K40" s="199">
        <f>IF(K41+L41=0,"-",K41+L41)</f>
        <v>299</v>
      </c>
      <c r="L40" s="199"/>
      <c r="M40" s="199" t="str">
        <f>IF(M41+N41=0,"-",M41+N41)</f>
        <v>-</v>
      </c>
      <c r="N40" s="199"/>
      <c r="O40" s="199">
        <f>IF(O41+P41=0,"-",O41+P41)</f>
        <v>227</v>
      </c>
      <c r="P40" s="199"/>
    </row>
    <row r="41" spans="1:16" ht="17.25" customHeight="1">
      <c r="A41" s="13" t="s">
        <v>51</v>
      </c>
      <c r="B41" s="56">
        <v>1418</v>
      </c>
      <c r="C41" s="56">
        <v>919</v>
      </c>
      <c r="D41" s="198"/>
      <c r="E41" s="56">
        <v>378</v>
      </c>
      <c r="F41" s="56">
        <v>220</v>
      </c>
      <c r="G41" s="56">
        <v>193</v>
      </c>
      <c r="H41" s="56">
        <v>151</v>
      </c>
      <c r="I41" s="56">
        <v>549</v>
      </c>
      <c r="J41" s="56">
        <v>320</v>
      </c>
      <c r="K41" s="56">
        <v>161</v>
      </c>
      <c r="L41" s="56">
        <v>138</v>
      </c>
      <c r="M41" s="56">
        <v>0</v>
      </c>
      <c r="N41" s="56">
        <v>0</v>
      </c>
      <c r="O41" s="56">
        <v>137</v>
      </c>
      <c r="P41" s="56">
        <v>90</v>
      </c>
    </row>
    <row r="42" spans="1:16" ht="17.25" customHeight="1">
      <c r="A42" s="15" t="s">
        <v>52</v>
      </c>
      <c r="B42" s="196">
        <f>B43+C43</f>
        <v>577</v>
      </c>
      <c r="C42" s="196"/>
      <c r="D42" s="197">
        <f>B42/$B$8</f>
        <v>1.8154359248654942E-2</v>
      </c>
      <c r="E42" s="199">
        <f>IF(E43+F43=0,"-",E43+F43)</f>
        <v>237</v>
      </c>
      <c r="F42" s="199"/>
      <c r="G42" s="199">
        <f>IF(G43+H43=0,"-",G43+H43)</f>
        <v>57</v>
      </c>
      <c r="H42" s="199"/>
      <c r="I42" s="199">
        <f>IF(I43+J43=0,"-",I43+J43)</f>
        <v>77</v>
      </c>
      <c r="J42" s="199"/>
      <c r="K42" s="199" t="str">
        <f>IF(K43+L43=0,"-",K43+L43)</f>
        <v>-</v>
      </c>
      <c r="L42" s="199"/>
      <c r="M42" s="199">
        <f>IF(M43+N43=0,"-",M43+N43)</f>
        <v>143</v>
      </c>
      <c r="N42" s="199"/>
      <c r="O42" s="199">
        <f>IF(O43+P43=0,"-",O43+P43)</f>
        <v>63</v>
      </c>
      <c r="P42" s="199"/>
    </row>
    <row r="43" spans="1:16" ht="17.25" customHeight="1">
      <c r="A43" s="14" t="s">
        <v>53</v>
      </c>
      <c r="B43" s="56">
        <v>328</v>
      </c>
      <c r="C43" s="56">
        <v>249</v>
      </c>
      <c r="D43" s="198"/>
      <c r="E43" s="56">
        <v>130</v>
      </c>
      <c r="F43" s="56">
        <v>107</v>
      </c>
      <c r="G43" s="56">
        <v>26</v>
      </c>
      <c r="H43" s="56">
        <v>31</v>
      </c>
      <c r="I43" s="56">
        <v>42</v>
      </c>
      <c r="J43" s="56">
        <v>35</v>
      </c>
      <c r="K43" s="56">
        <v>0</v>
      </c>
      <c r="L43" s="56">
        <v>0</v>
      </c>
      <c r="M43" s="56">
        <v>90</v>
      </c>
      <c r="N43" s="56">
        <v>53</v>
      </c>
      <c r="O43" s="56">
        <v>40</v>
      </c>
      <c r="P43" s="56">
        <v>23</v>
      </c>
    </row>
    <row r="44" spans="1:16" ht="17.25" customHeight="1">
      <c r="A44" s="10" t="s">
        <v>54</v>
      </c>
      <c r="B44" s="196">
        <f>B45+C45</f>
        <v>596</v>
      </c>
      <c r="C44" s="196"/>
      <c r="D44" s="197">
        <f>B44/$B$8</f>
        <v>1.875216310606299E-2</v>
      </c>
      <c r="E44" s="199">
        <f>IF(E45+F45=0,"-",E45+F45)</f>
        <v>204</v>
      </c>
      <c r="F44" s="199"/>
      <c r="G44" s="199">
        <f>IF(G45+H45=0,"-",G45+H45)</f>
        <v>4</v>
      </c>
      <c r="H44" s="199"/>
      <c r="I44" s="199">
        <f>IF(I45+J45=0,"-",I45+J45)</f>
        <v>42</v>
      </c>
      <c r="J44" s="199"/>
      <c r="K44" s="199">
        <f>IF(K45+L45=0,"-",K45+L45)</f>
        <v>133</v>
      </c>
      <c r="L44" s="199"/>
      <c r="M44" s="199">
        <f>IF(M45+N45=0,"-",M45+N45)</f>
        <v>205</v>
      </c>
      <c r="N44" s="199"/>
      <c r="O44" s="199">
        <f>IF(O45+P45=0,"-",O45+P45)</f>
        <v>8</v>
      </c>
      <c r="P44" s="199"/>
    </row>
    <row r="45" spans="1:16" ht="17.25" customHeight="1">
      <c r="A45" s="13" t="s">
        <v>55</v>
      </c>
      <c r="B45" s="56">
        <v>320</v>
      </c>
      <c r="C45" s="56">
        <v>276</v>
      </c>
      <c r="D45" s="198"/>
      <c r="E45" s="56">
        <v>115</v>
      </c>
      <c r="F45" s="56">
        <v>89</v>
      </c>
      <c r="G45" s="56">
        <v>2</v>
      </c>
      <c r="H45" s="56">
        <v>2</v>
      </c>
      <c r="I45" s="56">
        <v>13</v>
      </c>
      <c r="J45" s="56">
        <v>29</v>
      </c>
      <c r="K45" s="56">
        <v>87</v>
      </c>
      <c r="L45" s="56">
        <v>46</v>
      </c>
      <c r="M45" s="56">
        <v>99</v>
      </c>
      <c r="N45" s="56">
        <v>106</v>
      </c>
      <c r="O45" s="56">
        <v>4</v>
      </c>
      <c r="P45" s="56">
        <v>4</v>
      </c>
    </row>
    <row r="46" spans="1:16" ht="17.25" customHeight="1">
      <c r="A46" s="10" t="s">
        <v>58</v>
      </c>
      <c r="B46" s="196">
        <f>B47+C47</f>
        <v>25</v>
      </c>
      <c r="C46" s="196"/>
      <c r="D46" s="197">
        <f>B46/$B$8</f>
        <v>7.8658402290532673E-4</v>
      </c>
      <c r="E46" s="199" t="str">
        <f>IF(E47+F47=0,"-",E47+F47)</f>
        <v>-</v>
      </c>
      <c r="F46" s="199"/>
      <c r="G46" s="199" t="str">
        <f>IF(G47+H47=0,"-",G47+H47)</f>
        <v>-</v>
      </c>
      <c r="H46" s="199"/>
      <c r="I46" s="199" t="str">
        <f>IF(I47+J47=0,"-",I47+J47)</f>
        <v>-</v>
      </c>
      <c r="J46" s="199"/>
      <c r="K46" s="199">
        <f>IF(K47+L47=0,"-",K47+L47)</f>
        <v>25</v>
      </c>
      <c r="L46" s="199"/>
      <c r="M46" s="199" t="str">
        <f>IF(M47+N47=0,"-",M47+N47)</f>
        <v>-</v>
      </c>
      <c r="N46" s="199"/>
      <c r="O46" s="199" t="str">
        <f>IF(O47+P47=0,"-",O47+P47)</f>
        <v>-</v>
      </c>
      <c r="P46" s="199"/>
    </row>
    <row r="47" spans="1:16" ht="17.25" customHeight="1">
      <c r="A47" s="13" t="s">
        <v>59</v>
      </c>
      <c r="B47" s="56">
        <v>5</v>
      </c>
      <c r="C47" s="56">
        <v>20</v>
      </c>
      <c r="D47" s="198"/>
      <c r="E47" s="56">
        <v>0</v>
      </c>
      <c r="F47" s="56">
        <v>0</v>
      </c>
      <c r="G47" s="56">
        <v>0</v>
      </c>
      <c r="H47" s="56">
        <v>0</v>
      </c>
      <c r="I47" s="56">
        <v>0</v>
      </c>
      <c r="J47" s="56">
        <v>0</v>
      </c>
      <c r="K47" s="56">
        <v>5</v>
      </c>
      <c r="L47" s="56">
        <v>20</v>
      </c>
      <c r="M47" s="56">
        <v>0</v>
      </c>
      <c r="N47" s="56">
        <v>0</v>
      </c>
      <c r="O47" s="56">
        <v>0</v>
      </c>
      <c r="P47" s="56">
        <v>0</v>
      </c>
    </row>
    <row r="48" spans="1:16" ht="17.25" customHeight="1">
      <c r="A48" s="10" t="s">
        <v>60</v>
      </c>
      <c r="B48" s="196">
        <f>B49+C49</f>
        <v>354</v>
      </c>
      <c r="C48" s="196"/>
      <c r="D48" s="197">
        <f>B48/$B$8</f>
        <v>1.1138029764339427E-2</v>
      </c>
      <c r="E48" s="199" t="str">
        <f>IF(E49+F49=0,"-",E49+F49)</f>
        <v>-</v>
      </c>
      <c r="F48" s="199"/>
      <c r="G48" s="199">
        <f>IF(G49+H49=0,"-",G49+H49)</f>
        <v>64</v>
      </c>
      <c r="H48" s="199"/>
      <c r="I48" s="199" t="str">
        <f>IF(I49+J49=0,"-",I49+J49)</f>
        <v>-</v>
      </c>
      <c r="J48" s="199"/>
      <c r="K48" s="199">
        <f>IF(K49+L49=0,"-",K49+L49)</f>
        <v>28</v>
      </c>
      <c r="L48" s="199"/>
      <c r="M48" s="199">
        <f>IF(M49+N49=0,"-",M49+N49)</f>
        <v>7</v>
      </c>
      <c r="N48" s="199"/>
      <c r="O48" s="199">
        <f>IF(O49+P49=0,"-",O49+P49)</f>
        <v>255</v>
      </c>
      <c r="P48" s="199"/>
    </row>
    <row r="49" spans="1:16" ht="17.25" customHeight="1">
      <c r="A49" s="13" t="s">
        <v>61</v>
      </c>
      <c r="B49" s="56">
        <v>238</v>
      </c>
      <c r="C49" s="56">
        <v>116</v>
      </c>
      <c r="D49" s="198"/>
      <c r="E49" s="56">
        <v>0</v>
      </c>
      <c r="F49" s="56">
        <v>0</v>
      </c>
      <c r="G49" s="56">
        <v>41</v>
      </c>
      <c r="H49" s="56">
        <v>23</v>
      </c>
      <c r="I49" s="56">
        <v>0</v>
      </c>
      <c r="J49" s="56">
        <v>0</v>
      </c>
      <c r="K49" s="56">
        <v>11</v>
      </c>
      <c r="L49" s="56">
        <v>17</v>
      </c>
      <c r="M49" s="56">
        <v>6</v>
      </c>
      <c r="N49" s="56">
        <v>1</v>
      </c>
      <c r="O49" s="56">
        <v>180</v>
      </c>
      <c r="P49" s="56">
        <v>75</v>
      </c>
    </row>
    <row r="50" spans="1:16" ht="17.25" customHeight="1">
      <c r="A50" s="15" t="s">
        <v>62</v>
      </c>
      <c r="B50" s="196">
        <f>B51+C51</f>
        <v>242</v>
      </c>
      <c r="C50" s="196"/>
      <c r="D50" s="197">
        <f>B50/$B$8</f>
        <v>7.614133341723563E-3</v>
      </c>
      <c r="E50" s="199">
        <f>IF(E51+F51=0,"-",E51+F51)</f>
        <v>2</v>
      </c>
      <c r="F50" s="199"/>
      <c r="G50" s="199">
        <f>IF(G51+H51=0,"-",G51+H51)</f>
        <v>7</v>
      </c>
      <c r="H50" s="199"/>
      <c r="I50" s="199">
        <f>IF(I51+J51=0,"-",I51+J51)</f>
        <v>113</v>
      </c>
      <c r="J50" s="199"/>
      <c r="K50" s="199" t="str">
        <f>IF(K51+L51=0,"-",K51+L51)</f>
        <v>-</v>
      </c>
      <c r="L50" s="199"/>
      <c r="M50" s="199">
        <f>IF(M51+N51=0,"-",M51+N51)</f>
        <v>116</v>
      </c>
      <c r="N50" s="199"/>
      <c r="O50" s="199">
        <f>IF(O51+P51=0,"-",O51+P51)</f>
        <v>4</v>
      </c>
      <c r="P50" s="199"/>
    </row>
    <row r="51" spans="1:16" ht="24.75" customHeight="1">
      <c r="A51" s="13" t="s">
        <v>63</v>
      </c>
      <c r="B51" s="56">
        <v>121</v>
      </c>
      <c r="C51" s="56">
        <v>121</v>
      </c>
      <c r="D51" s="198"/>
      <c r="E51" s="56">
        <v>0</v>
      </c>
      <c r="F51" s="56">
        <v>2</v>
      </c>
      <c r="G51" s="56">
        <v>3</v>
      </c>
      <c r="H51" s="56">
        <v>4</v>
      </c>
      <c r="I51" s="56">
        <v>37</v>
      </c>
      <c r="J51" s="56">
        <v>76</v>
      </c>
      <c r="K51" s="56">
        <v>0</v>
      </c>
      <c r="L51" s="56">
        <v>0</v>
      </c>
      <c r="M51" s="56">
        <v>80</v>
      </c>
      <c r="N51" s="56">
        <v>36</v>
      </c>
      <c r="O51" s="56">
        <v>1</v>
      </c>
      <c r="P51" s="56">
        <v>3</v>
      </c>
    </row>
    <row r="52" spans="1:16" ht="17.25" customHeight="1">
      <c r="A52" s="15" t="s">
        <v>56</v>
      </c>
      <c r="B52" s="196">
        <f>B53+C53</f>
        <v>18</v>
      </c>
      <c r="C52" s="196"/>
      <c r="D52" s="197">
        <f>B52/$B$8</f>
        <v>5.663404964918353E-4</v>
      </c>
      <c r="E52" s="199" t="str">
        <f>IF(E53+F53=0,"-",E53+F53)</f>
        <v>-</v>
      </c>
      <c r="F52" s="199"/>
      <c r="G52" s="199" t="str">
        <f>IF(G53+H53=0,"-",G53+H53)</f>
        <v>-</v>
      </c>
      <c r="H52" s="199"/>
      <c r="I52" s="199" t="str">
        <f>IF(I53+J53=0,"-",I53+J53)</f>
        <v>-</v>
      </c>
      <c r="J52" s="199"/>
      <c r="K52" s="199" t="str">
        <f>IF(K53+L53=0,"-",K53+L53)</f>
        <v>-</v>
      </c>
      <c r="L52" s="199"/>
      <c r="M52" s="199" t="str">
        <f>IF(M53+N53=0,"-",M53+N53)</f>
        <v>-</v>
      </c>
      <c r="N52" s="199"/>
      <c r="O52" s="199">
        <f>IF(O53+P53=0,"-",O53+P53)</f>
        <v>18</v>
      </c>
      <c r="P52" s="199"/>
    </row>
    <row r="53" spans="1:16" ht="17.25" customHeight="1">
      <c r="A53" s="14" t="s">
        <v>57</v>
      </c>
      <c r="B53" s="56">
        <v>9</v>
      </c>
      <c r="C53" s="56">
        <v>9</v>
      </c>
      <c r="D53" s="198"/>
      <c r="E53" s="56">
        <v>0</v>
      </c>
      <c r="F53" s="56">
        <v>0</v>
      </c>
      <c r="G53" s="56">
        <v>0</v>
      </c>
      <c r="H53" s="56">
        <v>0</v>
      </c>
      <c r="I53" s="56">
        <v>0</v>
      </c>
      <c r="J53" s="56">
        <v>0</v>
      </c>
      <c r="K53" s="56">
        <v>0</v>
      </c>
      <c r="L53" s="56">
        <v>0</v>
      </c>
      <c r="M53" s="56">
        <v>0</v>
      </c>
      <c r="N53" s="56">
        <v>0</v>
      </c>
      <c r="O53" s="56">
        <v>9</v>
      </c>
      <c r="P53" s="56">
        <v>9</v>
      </c>
    </row>
    <row r="54" spans="1:16" ht="15.75" customHeight="1">
      <c r="A54" s="15" t="s">
        <v>64</v>
      </c>
      <c r="B54" s="196">
        <f>B55+C55</f>
        <v>443</v>
      </c>
      <c r="C54" s="196"/>
      <c r="D54" s="197">
        <f>B54/$B$8</f>
        <v>1.393826888588239E-2</v>
      </c>
      <c r="E54" s="199">
        <f>IF(E55+F55=0,"-",E55+F55)</f>
        <v>137</v>
      </c>
      <c r="F54" s="199"/>
      <c r="G54" s="199">
        <f>IF(G55+H55=0,"-",G55+H55)</f>
        <v>90</v>
      </c>
      <c r="H54" s="199"/>
      <c r="I54" s="199">
        <f>IF(I55+J55=0,"-",I55+J55)</f>
        <v>9</v>
      </c>
      <c r="J54" s="199"/>
      <c r="K54" s="199">
        <f>IF(K55+L55=0,"-",K55+L55)</f>
        <v>99</v>
      </c>
      <c r="L54" s="199"/>
      <c r="M54" s="199">
        <f>IF(M55+N55=0,"-",M55+N55)</f>
        <v>5</v>
      </c>
      <c r="N54" s="199"/>
      <c r="O54" s="199">
        <f>IF(O55+P55=0,"-",O55+P55)</f>
        <v>103</v>
      </c>
      <c r="P54" s="199"/>
    </row>
    <row r="55" spans="1:16" ht="15.75" customHeight="1">
      <c r="A55" s="14" t="s">
        <v>65</v>
      </c>
      <c r="B55" s="56">
        <v>288</v>
      </c>
      <c r="C55" s="56">
        <v>155</v>
      </c>
      <c r="D55" s="198"/>
      <c r="E55" s="56">
        <v>102</v>
      </c>
      <c r="F55" s="56">
        <v>35</v>
      </c>
      <c r="G55" s="56">
        <v>54</v>
      </c>
      <c r="H55" s="56">
        <v>36</v>
      </c>
      <c r="I55" s="56">
        <v>5</v>
      </c>
      <c r="J55" s="56">
        <v>4</v>
      </c>
      <c r="K55" s="56">
        <v>73</v>
      </c>
      <c r="L55" s="56">
        <v>26</v>
      </c>
      <c r="M55" s="56">
        <v>5</v>
      </c>
      <c r="N55" s="56">
        <v>0</v>
      </c>
      <c r="O55" s="56">
        <v>49</v>
      </c>
      <c r="P55" s="56">
        <v>54</v>
      </c>
    </row>
    <row r="56" spans="1:16" ht="15.75" customHeight="1">
      <c r="A56" s="10" t="s">
        <v>66</v>
      </c>
      <c r="B56" s="196">
        <f>B57+C57</f>
        <v>2</v>
      </c>
      <c r="C56" s="196"/>
      <c r="D56" s="197">
        <f>B56/$B$8</f>
        <v>6.2926721832426134E-5</v>
      </c>
      <c r="E56" s="199">
        <f>IF(E57+F57=0,"-",E57+F57)</f>
        <v>2</v>
      </c>
      <c r="F56" s="199"/>
      <c r="G56" s="199" t="str">
        <f>IF(G57+H57=0,"-",G57+H57)</f>
        <v>-</v>
      </c>
      <c r="H56" s="199"/>
      <c r="I56" s="199" t="str">
        <f>IF(I57+J57=0,"-",I57+J57)</f>
        <v>-</v>
      </c>
      <c r="J56" s="199"/>
      <c r="K56" s="199" t="str">
        <f>IF(K57+L57=0,"-",K57+L57)</f>
        <v>-</v>
      </c>
      <c r="L56" s="199"/>
      <c r="M56" s="199" t="str">
        <f>IF(M57+N57=0,"-",M57+N57)</f>
        <v>-</v>
      </c>
      <c r="N56" s="199"/>
      <c r="O56" s="199" t="str">
        <f>IF(O57+P57=0,"-",O57+P57)</f>
        <v>-</v>
      </c>
      <c r="P56" s="199"/>
    </row>
    <row r="57" spans="1:16" ht="15.75" customHeight="1">
      <c r="A57" s="13" t="s">
        <v>67</v>
      </c>
      <c r="B57" s="56">
        <v>2</v>
      </c>
      <c r="C57" s="56">
        <v>0</v>
      </c>
      <c r="D57" s="198"/>
      <c r="E57" s="56">
        <v>2</v>
      </c>
      <c r="F57" s="56">
        <v>0</v>
      </c>
      <c r="G57" s="56">
        <v>0</v>
      </c>
      <c r="H57" s="56">
        <v>0</v>
      </c>
      <c r="I57" s="56">
        <v>0</v>
      </c>
      <c r="J57" s="56">
        <v>0</v>
      </c>
      <c r="K57" s="56">
        <v>0</v>
      </c>
      <c r="L57" s="56">
        <v>0</v>
      </c>
      <c r="M57" s="56">
        <v>0</v>
      </c>
      <c r="N57" s="56">
        <v>0</v>
      </c>
      <c r="O57" s="56">
        <v>0</v>
      </c>
      <c r="P57" s="56">
        <v>0</v>
      </c>
    </row>
    <row r="58" spans="1:16" ht="15.75" customHeight="1">
      <c r="A58" s="15" t="s">
        <v>68</v>
      </c>
      <c r="B58" s="196">
        <f>B59+C59</f>
        <v>82</v>
      </c>
      <c r="C58" s="196"/>
      <c r="D58" s="197">
        <f>B58/$B$8</f>
        <v>2.5799955951294716E-3</v>
      </c>
      <c r="E58" s="199" t="str">
        <f>IF(E59+F59=0,"-",E59+F59)</f>
        <v>-</v>
      </c>
      <c r="F58" s="199"/>
      <c r="G58" s="199" t="str">
        <f>IF(G59+H59=0,"-",G59+H59)</f>
        <v>-</v>
      </c>
      <c r="H58" s="199"/>
      <c r="I58" s="199" t="str">
        <f>IF(I59+J59=0,"-",I59+J59)</f>
        <v>-</v>
      </c>
      <c r="J58" s="199"/>
      <c r="K58" s="199">
        <f>IF(K59+L59=0,"-",K59+L59)</f>
        <v>18</v>
      </c>
      <c r="L58" s="199"/>
      <c r="M58" s="199">
        <f>IF(M59+N59=0,"-",M59+N59)</f>
        <v>14</v>
      </c>
      <c r="N58" s="199"/>
      <c r="O58" s="199">
        <f>IF(O59+P59=0,"-",O59+P59)</f>
        <v>50</v>
      </c>
      <c r="P58" s="199"/>
    </row>
    <row r="59" spans="1:16" ht="15.75" customHeight="1">
      <c r="A59" s="14" t="s">
        <v>69</v>
      </c>
      <c r="B59" s="56">
        <v>65</v>
      </c>
      <c r="C59" s="56">
        <v>17</v>
      </c>
      <c r="D59" s="198"/>
      <c r="E59" s="56">
        <v>0</v>
      </c>
      <c r="F59" s="56">
        <v>0</v>
      </c>
      <c r="G59" s="56">
        <v>0</v>
      </c>
      <c r="H59" s="56">
        <v>0</v>
      </c>
      <c r="I59" s="56">
        <v>0</v>
      </c>
      <c r="J59" s="56">
        <v>0</v>
      </c>
      <c r="K59" s="56">
        <v>6</v>
      </c>
      <c r="L59" s="56">
        <v>12</v>
      </c>
      <c r="M59" s="56">
        <v>11</v>
      </c>
      <c r="N59" s="56">
        <v>3</v>
      </c>
      <c r="O59" s="56">
        <v>48</v>
      </c>
      <c r="P59" s="56">
        <v>2</v>
      </c>
    </row>
    <row r="60" spans="1:16" ht="15.75" customHeight="1">
      <c r="A60" s="10" t="s">
        <v>70</v>
      </c>
      <c r="B60" s="196">
        <f>B61+C61</f>
        <v>713</v>
      </c>
      <c r="C60" s="196"/>
      <c r="D60" s="197">
        <f>B60/$B$8</f>
        <v>2.2433376333259918E-2</v>
      </c>
      <c r="E60" s="199">
        <f>IF(E61+F61=0,"-",E61+F61)</f>
        <v>169</v>
      </c>
      <c r="F60" s="199"/>
      <c r="G60" s="199" t="str">
        <f>IF(G61+H61=0,"-",G61+H61)</f>
        <v>-</v>
      </c>
      <c r="H60" s="199"/>
      <c r="I60" s="199" t="str">
        <f>IF(I61+J61=0,"-",I61+J61)</f>
        <v>-</v>
      </c>
      <c r="J60" s="199"/>
      <c r="K60" s="199" t="str">
        <f>IF(K61+L61=0,"-",K61+L61)</f>
        <v>-</v>
      </c>
      <c r="L60" s="199"/>
      <c r="M60" s="199" t="str">
        <f>IF(M61+N61=0,"-",M61+N61)</f>
        <v>-</v>
      </c>
      <c r="N60" s="199"/>
      <c r="O60" s="199">
        <f>IF(O61+P61=0,"-",O61+P61)</f>
        <v>544</v>
      </c>
      <c r="P60" s="199"/>
    </row>
    <row r="61" spans="1:16" ht="15.75" customHeight="1">
      <c r="A61" s="13" t="s">
        <v>71</v>
      </c>
      <c r="B61" s="56">
        <v>536</v>
      </c>
      <c r="C61" s="56">
        <v>177</v>
      </c>
      <c r="D61" s="198"/>
      <c r="E61" s="56">
        <v>103</v>
      </c>
      <c r="F61" s="56">
        <v>66</v>
      </c>
      <c r="G61" s="56">
        <v>0</v>
      </c>
      <c r="H61" s="56">
        <v>0</v>
      </c>
      <c r="I61" s="56">
        <v>0</v>
      </c>
      <c r="J61" s="56">
        <v>0</v>
      </c>
      <c r="K61" s="56">
        <v>0</v>
      </c>
      <c r="L61" s="56">
        <v>0</v>
      </c>
      <c r="M61" s="56">
        <v>0</v>
      </c>
      <c r="N61" s="56">
        <v>0</v>
      </c>
      <c r="O61" s="56">
        <v>433</v>
      </c>
      <c r="P61" s="56">
        <v>111</v>
      </c>
    </row>
    <row r="62" spans="1:16" ht="15.75" customHeight="1">
      <c r="A62" s="15" t="s">
        <v>2033</v>
      </c>
      <c r="B62" s="196">
        <f>B63+C63</f>
        <v>56</v>
      </c>
      <c r="C62" s="196"/>
      <c r="D62" s="197">
        <f>B62/$B$8</f>
        <v>1.7619482113079318E-3</v>
      </c>
      <c r="E62" s="199" t="str">
        <f>IF(E63+F63=0,"-",E63+F63)</f>
        <v>-</v>
      </c>
      <c r="F62" s="199"/>
      <c r="G62" s="199" t="str">
        <f>IF(G63+H63=0,"-",G63+H63)</f>
        <v>-</v>
      </c>
      <c r="H62" s="199"/>
      <c r="I62" s="199" t="str">
        <f>IF(I63+J63=0,"-",I63+J63)</f>
        <v>-</v>
      </c>
      <c r="J62" s="199"/>
      <c r="K62" s="199" t="str">
        <f>IF(K63+L63=0,"-",K63+L63)</f>
        <v>-</v>
      </c>
      <c r="L62" s="199"/>
      <c r="M62" s="199" t="str">
        <f>IF(M63+N63=0,"-",M63+N63)</f>
        <v>-</v>
      </c>
      <c r="N62" s="199"/>
      <c r="O62" s="199">
        <f>IF(O63+P63=0,"-",O63+P63)</f>
        <v>56</v>
      </c>
      <c r="P62" s="199"/>
    </row>
    <row r="63" spans="1:16" ht="15.75" customHeight="1">
      <c r="A63" s="14" t="s">
        <v>73</v>
      </c>
      <c r="B63" s="56">
        <v>34</v>
      </c>
      <c r="C63" s="56">
        <v>22</v>
      </c>
      <c r="D63" s="198"/>
      <c r="E63" s="56">
        <v>0</v>
      </c>
      <c r="F63" s="56">
        <v>0</v>
      </c>
      <c r="G63" s="56">
        <v>0</v>
      </c>
      <c r="H63" s="56">
        <v>0</v>
      </c>
      <c r="I63" s="56">
        <v>0</v>
      </c>
      <c r="J63" s="56">
        <v>0</v>
      </c>
      <c r="K63" s="56">
        <v>0</v>
      </c>
      <c r="L63" s="56">
        <v>0</v>
      </c>
      <c r="M63" s="56">
        <v>0</v>
      </c>
      <c r="N63" s="56">
        <v>0</v>
      </c>
      <c r="O63" s="56">
        <v>34</v>
      </c>
      <c r="P63" s="56">
        <v>22</v>
      </c>
    </row>
    <row r="64" spans="1:16" ht="15.75" customHeight="1">
      <c r="A64" s="15" t="s">
        <v>2034</v>
      </c>
      <c r="B64" s="196">
        <f>B65+C65</f>
        <v>8</v>
      </c>
      <c r="C64" s="196"/>
      <c r="D64" s="197">
        <f>B64/$B$8</f>
        <v>2.5170688732970454E-4</v>
      </c>
      <c r="E64" s="199" t="str">
        <f>IF(E65+F65=0,"-",E65+F65)</f>
        <v>-</v>
      </c>
      <c r="F64" s="199"/>
      <c r="G64" s="199" t="str">
        <f>IF(G65+H65=0,"-",G65+H65)</f>
        <v>-</v>
      </c>
      <c r="H64" s="199"/>
      <c r="I64" s="199" t="str">
        <f>IF(I65+J65=0,"-",I65+J65)</f>
        <v>-</v>
      </c>
      <c r="J64" s="199"/>
      <c r="K64" s="199" t="str">
        <f>IF(K65+L65=0,"-",K65+L65)</f>
        <v>-</v>
      </c>
      <c r="L64" s="199"/>
      <c r="M64" s="199" t="str">
        <f>IF(M65+N65=0,"-",M65+N65)</f>
        <v>-</v>
      </c>
      <c r="N64" s="199"/>
      <c r="O64" s="199">
        <f>IF(O65+P65=0,"-",O65+P65)</f>
        <v>8</v>
      </c>
      <c r="P64" s="199"/>
    </row>
    <row r="65" spans="1:256" ht="15.75" customHeight="1">
      <c r="A65" s="14" t="s">
        <v>2035</v>
      </c>
      <c r="B65" s="56">
        <v>6</v>
      </c>
      <c r="C65" s="56">
        <v>2</v>
      </c>
      <c r="D65" s="198"/>
      <c r="E65" s="56">
        <v>0</v>
      </c>
      <c r="F65" s="56">
        <v>0</v>
      </c>
      <c r="G65" s="56">
        <v>0</v>
      </c>
      <c r="H65" s="56">
        <v>0</v>
      </c>
      <c r="I65" s="56">
        <v>0</v>
      </c>
      <c r="J65" s="56">
        <v>0</v>
      </c>
      <c r="K65" s="56">
        <v>0</v>
      </c>
      <c r="L65" s="56">
        <v>0</v>
      </c>
      <c r="M65" s="56">
        <v>0</v>
      </c>
      <c r="N65" s="56">
        <v>0</v>
      </c>
      <c r="O65" s="56">
        <v>6</v>
      </c>
      <c r="P65" s="56">
        <v>2</v>
      </c>
    </row>
    <row r="66" spans="1:256" ht="15.75" customHeight="1">
      <c r="A66" s="10" t="s">
        <v>74</v>
      </c>
      <c r="B66" s="196">
        <f>B67+C67</f>
        <v>560</v>
      </c>
      <c r="C66" s="196"/>
      <c r="D66" s="197">
        <f>B66/$B$8</f>
        <v>1.7619482113079319E-2</v>
      </c>
      <c r="E66" s="199">
        <f>IF(E67+F67=0,"-",E67+F67)</f>
        <v>520</v>
      </c>
      <c r="F66" s="199"/>
      <c r="G66" s="199" t="str">
        <f>IF(G67+H67=0,"-",G67+H67)</f>
        <v>-</v>
      </c>
      <c r="H66" s="199"/>
      <c r="I66" s="199" t="str">
        <f>IF(I67+J67=0,"-",I67+J67)</f>
        <v>-</v>
      </c>
      <c r="J66" s="199"/>
      <c r="K66" s="199" t="str">
        <f>IF(K67+L67=0,"-",K67+L67)</f>
        <v>-</v>
      </c>
      <c r="L66" s="199"/>
      <c r="M66" s="199" t="str">
        <f>IF(M67+N67=0,"-",M67+N67)</f>
        <v>-</v>
      </c>
      <c r="N66" s="199"/>
      <c r="O66" s="199">
        <f>IF(O67+P67=0,"-",O67+P67)</f>
        <v>40</v>
      </c>
      <c r="P66" s="199"/>
    </row>
    <row r="67" spans="1:256" ht="15.75" customHeight="1">
      <c r="A67" s="13" t="s">
        <v>75</v>
      </c>
      <c r="B67" s="56">
        <v>427</v>
      </c>
      <c r="C67" s="56">
        <v>133</v>
      </c>
      <c r="D67" s="198"/>
      <c r="E67" s="56">
        <v>399</v>
      </c>
      <c r="F67" s="56">
        <v>121</v>
      </c>
      <c r="G67" s="56">
        <v>0</v>
      </c>
      <c r="H67" s="56">
        <v>0</v>
      </c>
      <c r="I67" s="56">
        <v>0</v>
      </c>
      <c r="J67" s="56">
        <v>0</v>
      </c>
      <c r="K67" s="56">
        <v>0</v>
      </c>
      <c r="L67" s="56">
        <v>0</v>
      </c>
      <c r="M67" s="56">
        <v>0</v>
      </c>
      <c r="N67" s="56">
        <v>0</v>
      </c>
      <c r="O67" s="56">
        <v>28</v>
      </c>
      <c r="P67" s="56">
        <v>12</v>
      </c>
    </row>
    <row r="68" spans="1:256" ht="15.75" customHeight="1">
      <c r="A68" s="10" t="s">
        <v>2036</v>
      </c>
      <c r="B68" s="196">
        <f>B69+C69</f>
        <v>276</v>
      </c>
      <c r="C68" s="196"/>
      <c r="D68" s="197">
        <f>B68/$B$8</f>
        <v>8.6838876128748077E-3</v>
      </c>
      <c r="E68" s="199">
        <f>IF(E69+F69=0,"-",E69+F69)</f>
        <v>102</v>
      </c>
      <c r="F68" s="199"/>
      <c r="G68" s="199">
        <f>IF(G69+H69=0,"-",G69+H69)</f>
        <v>58</v>
      </c>
      <c r="H68" s="199"/>
      <c r="I68" s="199">
        <f>IF(I69+J69=0,"-",I69+J69)</f>
        <v>67</v>
      </c>
      <c r="J68" s="199"/>
      <c r="K68" s="199">
        <f>IF(K69+L69=0,"-",K69+L69)</f>
        <v>39</v>
      </c>
      <c r="L68" s="199"/>
      <c r="M68" s="199" t="str">
        <f>IF(M69+N69=0,"-",M69+N69)</f>
        <v>-</v>
      </c>
      <c r="N68" s="199"/>
      <c r="O68" s="199">
        <f>IF(O69+P69=0,"-",O69+P69)</f>
        <v>10</v>
      </c>
      <c r="P68" s="199"/>
    </row>
    <row r="69" spans="1:256" ht="19.5" customHeight="1">
      <c r="A69" s="13" t="s">
        <v>2037</v>
      </c>
      <c r="B69" s="56">
        <v>135</v>
      </c>
      <c r="C69" s="56">
        <v>141</v>
      </c>
      <c r="D69" s="198"/>
      <c r="E69" s="56">
        <v>51</v>
      </c>
      <c r="F69" s="56">
        <v>51</v>
      </c>
      <c r="G69" s="56">
        <v>29</v>
      </c>
      <c r="H69" s="56">
        <v>29</v>
      </c>
      <c r="I69" s="56">
        <v>28</v>
      </c>
      <c r="J69" s="56">
        <v>39</v>
      </c>
      <c r="K69" s="56">
        <v>19</v>
      </c>
      <c r="L69" s="56">
        <v>20</v>
      </c>
      <c r="M69" s="56">
        <v>0</v>
      </c>
      <c r="N69" s="56">
        <v>0</v>
      </c>
      <c r="O69" s="56">
        <v>8</v>
      </c>
      <c r="P69" s="56">
        <v>2</v>
      </c>
    </row>
    <row r="70" spans="1:256" s="54" customFormat="1">
      <c r="A70" s="55" t="s">
        <v>2038</v>
      </c>
      <c r="B70" s="55"/>
      <c r="C70" s="55"/>
      <c r="D70" s="55"/>
      <c r="E70" s="55"/>
      <c r="F70" s="55"/>
      <c r="FA70" s="53"/>
      <c r="FB70" s="53"/>
      <c r="FC70" s="53"/>
      <c r="FD70" s="53"/>
      <c r="FE70" s="53"/>
      <c r="FF70" s="53"/>
      <c r="FG70" s="53"/>
      <c r="FH70" s="53"/>
      <c r="FI70" s="53"/>
      <c r="FJ70" s="53"/>
      <c r="FK70" s="53"/>
      <c r="FL70" s="53"/>
      <c r="FM70" s="53"/>
      <c r="FN70" s="53"/>
      <c r="FO70" s="53"/>
      <c r="FP70" s="53"/>
      <c r="FQ70" s="53"/>
      <c r="FR70" s="53"/>
      <c r="FS70" s="53"/>
      <c r="FT70" s="53"/>
      <c r="FU70" s="53"/>
      <c r="FV70" s="53"/>
      <c r="FW70" s="53"/>
      <c r="FX70" s="53"/>
      <c r="FY70" s="53"/>
      <c r="FZ70" s="53"/>
      <c r="GA70" s="53"/>
      <c r="GB70" s="53"/>
      <c r="GC70" s="53"/>
      <c r="GD70" s="53"/>
      <c r="GE70" s="53"/>
      <c r="GF70" s="53"/>
      <c r="GG70" s="53"/>
      <c r="GH70" s="53"/>
      <c r="GI70" s="53"/>
      <c r="GJ70" s="53"/>
      <c r="GK70" s="53"/>
      <c r="GL70" s="53"/>
      <c r="GM70" s="53"/>
      <c r="GN70" s="53"/>
      <c r="GO70" s="53"/>
      <c r="GP70" s="53"/>
      <c r="GQ70" s="53"/>
      <c r="GR70" s="53"/>
      <c r="GS70" s="53"/>
      <c r="GT70" s="53"/>
      <c r="GU70" s="53"/>
      <c r="GV70" s="53"/>
      <c r="GW70" s="53"/>
      <c r="GX70" s="53"/>
      <c r="GY70" s="53"/>
      <c r="GZ70" s="53"/>
      <c r="HA70" s="53"/>
      <c r="HB70" s="53"/>
      <c r="HC70" s="53"/>
      <c r="HD70" s="53"/>
      <c r="HE70" s="53"/>
      <c r="HF70" s="53"/>
      <c r="HG70" s="53"/>
      <c r="HH70" s="53"/>
      <c r="HI70" s="53"/>
      <c r="HJ70" s="53"/>
      <c r="HK70" s="53"/>
      <c r="HL70" s="53"/>
      <c r="HM70" s="53"/>
      <c r="HN70" s="53"/>
      <c r="HO70" s="53"/>
      <c r="HP70" s="53"/>
      <c r="HQ70" s="53"/>
      <c r="HR70" s="53"/>
      <c r="HS70" s="53"/>
      <c r="HT70" s="53"/>
      <c r="HU70" s="53"/>
      <c r="HV70" s="53"/>
      <c r="HW70" s="53"/>
      <c r="HX70" s="53"/>
      <c r="HY70" s="53"/>
      <c r="HZ70" s="53"/>
      <c r="IA70" s="53"/>
      <c r="IB70" s="53"/>
      <c r="IC70" s="53"/>
      <c r="ID70" s="53"/>
      <c r="IE70" s="53"/>
      <c r="IF70" s="53"/>
      <c r="IG70" s="53"/>
      <c r="IH70" s="53"/>
      <c r="II70" s="53"/>
      <c r="IJ70" s="53"/>
      <c r="IK70" s="53"/>
      <c r="IL70" s="53"/>
      <c r="IM70" s="53"/>
      <c r="IN70" s="53"/>
      <c r="IO70" s="53"/>
      <c r="IP70" s="53"/>
      <c r="IQ70" s="53"/>
      <c r="IR70" s="53"/>
      <c r="IS70" s="53"/>
      <c r="IT70" s="53"/>
      <c r="IU70" s="53"/>
      <c r="IV70" s="53"/>
    </row>
    <row r="71" spans="1:256" s="54" customFormat="1">
      <c r="A71" s="55" t="s">
        <v>2039</v>
      </c>
      <c r="B71" s="55"/>
      <c r="C71" s="55"/>
      <c r="D71" s="55"/>
      <c r="E71" s="55"/>
      <c r="F71" s="55"/>
      <c r="FA71" s="53"/>
      <c r="FB71" s="53"/>
      <c r="FC71" s="53"/>
      <c r="FD71" s="53"/>
      <c r="FE71" s="53"/>
      <c r="FF71" s="53"/>
      <c r="FG71" s="53"/>
      <c r="FH71" s="53"/>
      <c r="FI71" s="53"/>
      <c r="FJ71" s="53"/>
      <c r="FK71" s="53"/>
      <c r="FL71" s="53"/>
      <c r="FM71" s="53"/>
      <c r="FN71" s="53"/>
      <c r="FO71" s="53"/>
      <c r="FP71" s="53"/>
      <c r="FQ71" s="53"/>
      <c r="FR71" s="53"/>
      <c r="FS71" s="53"/>
      <c r="FT71" s="53"/>
      <c r="FU71" s="53"/>
      <c r="FV71" s="53"/>
      <c r="FW71" s="53"/>
      <c r="FX71" s="53"/>
      <c r="FY71" s="53"/>
      <c r="FZ71" s="53"/>
      <c r="GA71" s="53"/>
      <c r="GB71" s="53"/>
      <c r="GC71" s="53"/>
      <c r="GD71" s="53"/>
      <c r="GE71" s="53"/>
      <c r="GF71" s="53"/>
      <c r="GG71" s="53"/>
      <c r="GH71" s="53"/>
      <c r="GI71" s="53"/>
      <c r="GJ71" s="53"/>
      <c r="GK71" s="53"/>
      <c r="GL71" s="53"/>
      <c r="GM71" s="53"/>
      <c r="GN71" s="53"/>
      <c r="GO71" s="53"/>
      <c r="GP71" s="53"/>
      <c r="GQ71" s="53"/>
      <c r="GR71" s="53"/>
      <c r="GS71" s="53"/>
      <c r="GT71" s="53"/>
      <c r="GU71" s="53"/>
      <c r="GV71" s="53"/>
      <c r="GW71" s="53"/>
      <c r="GX71" s="53"/>
      <c r="GY71" s="53"/>
      <c r="GZ71" s="53"/>
      <c r="HA71" s="53"/>
      <c r="HB71" s="53"/>
      <c r="HC71" s="53"/>
      <c r="HD71" s="53"/>
      <c r="HE71" s="53"/>
      <c r="HF71" s="53"/>
      <c r="HG71" s="53"/>
      <c r="HH71" s="53"/>
      <c r="HI71" s="53"/>
      <c r="HJ71" s="53"/>
      <c r="HK71" s="53"/>
      <c r="HL71" s="53"/>
      <c r="HM71" s="53"/>
      <c r="HN71" s="53"/>
      <c r="HO71" s="53"/>
      <c r="HP71" s="53"/>
      <c r="HQ71" s="53"/>
      <c r="HR71" s="53"/>
      <c r="HS71" s="53"/>
      <c r="HT71" s="53"/>
      <c r="HU71" s="53"/>
      <c r="HV71" s="53"/>
      <c r="HW71" s="53"/>
      <c r="HX71" s="53"/>
      <c r="HY71" s="53"/>
      <c r="HZ71" s="53"/>
      <c r="IA71" s="53"/>
      <c r="IB71" s="53"/>
      <c r="IC71" s="53"/>
      <c r="ID71" s="53"/>
      <c r="IE71" s="53"/>
      <c r="IF71" s="53"/>
      <c r="IG71" s="53"/>
      <c r="IH71" s="53"/>
      <c r="II71" s="53"/>
      <c r="IJ71" s="53"/>
      <c r="IK71" s="53"/>
      <c r="IL71" s="53"/>
      <c r="IM71" s="53"/>
      <c r="IN71" s="53"/>
      <c r="IO71" s="53"/>
      <c r="IP71" s="53"/>
      <c r="IQ71" s="53"/>
      <c r="IR71" s="53"/>
      <c r="IS71" s="53"/>
      <c r="IT71" s="53"/>
      <c r="IU71" s="53"/>
      <c r="IV71" s="53"/>
    </row>
  </sheetData>
  <mergeCells count="264"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</mergeCells>
  <phoneticPr fontId="12" type="noConversion"/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>
    <pageSetUpPr fitToPage="1"/>
  </sheetPr>
  <dimension ref="A1:IV69"/>
  <sheetViews>
    <sheetView workbookViewId="0">
      <selection activeCell="B3" sqref="B3:K3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193" t="s">
        <v>243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</row>
    <row r="2" spans="1:16" ht="19.5">
      <c r="A2" s="194" t="s">
        <v>244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</row>
    <row r="3" spans="1:16" ht="19.5">
      <c r="A3" s="2"/>
      <c r="B3" s="200" t="s">
        <v>267</v>
      </c>
      <c r="C3" s="200"/>
      <c r="D3" s="200"/>
      <c r="E3" s="200"/>
      <c r="F3" s="200"/>
      <c r="G3" s="200"/>
      <c r="H3" s="200"/>
      <c r="I3" s="200"/>
      <c r="J3" s="200"/>
      <c r="K3" s="200"/>
      <c r="L3" s="3"/>
      <c r="M3" s="201"/>
      <c r="N3" s="221"/>
      <c r="O3" s="201" t="s">
        <v>245</v>
      </c>
      <c r="P3" s="221"/>
    </row>
    <row r="4" spans="1:16">
      <c r="B4" s="203" t="s">
        <v>268</v>
      </c>
      <c r="C4" s="203"/>
      <c r="D4" s="203"/>
      <c r="E4" s="203"/>
      <c r="F4" s="203"/>
      <c r="G4" s="203"/>
      <c r="H4" s="203"/>
      <c r="I4" s="203"/>
      <c r="J4" s="203"/>
      <c r="K4" s="203"/>
      <c r="L4" s="4"/>
      <c r="M4" s="204"/>
      <c r="N4" s="222"/>
      <c r="O4" s="204" t="s">
        <v>246</v>
      </c>
      <c r="P4" s="222"/>
    </row>
    <row r="5" spans="1:16">
      <c r="A5" s="206" t="s">
        <v>0</v>
      </c>
      <c r="B5" s="223" t="s">
        <v>247</v>
      </c>
      <c r="C5" s="223"/>
      <c r="D5" s="223"/>
      <c r="E5" s="223" t="s">
        <v>248</v>
      </c>
      <c r="F5" s="223"/>
      <c r="G5" s="223" t="s">
        <v>249</v>
      </c>
      <c r="H5" s="223"/>
      <c r="I5" s="223" t="s">
        <v>250</v>
      </c>
      <c r="J5" s="223"/>
      <c r="K5" s="223" t="s">
        <v>251</v>
      </c>
      <c r="L5" s="223"/>
      <c r="M5" s="223" t="s">
        <v>252</v>
      </c>
      <c r="N5" s="223"/>
      <c r="O5" s="223" t="s">
        <v>253</v>
      </c>
      <c r="P5" s="223"/>
    </row>
    <row r="6" spans="1:16" ht="17.25" customHeight="1">
      <c r="A6" s="207"/>
      <c r="B6" s="5" t="s">
        <v>254</v>
      </c>
      <c r="C6" s="5" t="s">
        <v>255</v>
      </c>
      <c r="D6" s="6" t="s">
        <v>256</v>
      </c>
      <c r="E6" s="5" t="s">
        <v>254</v>
      </c>
      <c r="F6" s="5" t="s">
        <v>255</v>
      </c>
      <c r="G6" s="5" t="s">
        <v>254</v>
      </c>
      <c r="H6" s="5" t="s">
        <v>255</v>
      </c>
      <c r="I6" s="5" t="s">
        <v>254</v>
      </c>
      <c r="J6" s="5" t="s">
        <v>255</v>
      </c>
      <c r="K6" s="5" t="s">
        <v>254</v>
      </c>
      <c r="L6" s="5" t="s">
        <v>255</v>
      </c>
      <c r="M6" s="5" t="s">
        <v>254</v>
      </c>
      <c r="N6" s="5" t="s">
        <v>255</v>
      </c>
      <c r="O6" s="5" t="s">
        <v>254</v>
      </c>
      <c r="P6" s="5" t="s">
        <v>255</v>
      </c>
    </row>
    <row r="7" spans="1:16" ht="17.25" customHeight="1">
      <c r="A7" s="7" t="s">
        <v>257</v>
      </c>
      <c r="B7" s="8" t="s">
        <v>258</v>
      </c>
      <c r="C7" s="9" t="s">
        <v>259</v>
      </c>
      <c r="D7" s="9" t="s">
        <v>260</v>
      </c>
      <c r="E7" s="8" t="s">
        <v>258</v>
      </c>
      <c r="F7" s="9" t="s">
        <v>259</v>
      </c>
      <c r="G7" s="8" t="s">
        <v>258</v>
      </c>
      <c r="H7" s="9" t="s">
        <v>259</v>
      </c>
      <c r="I7" s="8" t="s">
        <v>258</v>
      </c>
      <c r="J7" s="9" t="s">
        <v>259</v>
      </c>
      <c r="K7" s="8" t="s">
        <v>258</v>
      </c>
      <c r="L7" s="9" t="s">
        <v>259</v>
      </c>
      <c r="M7" s="8" t="s">
        <v>258</v>
      </c>
      <c r="N7" s="9" t="s">
        <v>259</v>
      </c>
      <c r="O7" s="8" t="s">
        <v>258</v>
      </c>
      <c r="P7" s="9" t="s">
        <v>259</v>
      </c>
    </row>
    <row r="8" spans="1:16" ht="17.25" customHeight="1">
      <c r="A8" s="10" t="s">
        <v>261</v>
      </c>
      <c r="B8" s="217">
        <f>B9+C9</f>
        <v>21719</v>
      </c>
      <c r="C8" s="217"/>
      <c r="D8" s="218">
        <f>B8/$B$8</f>
        <v>1</v>
      </c>
      <c r="E8" s="220">
        <f>IF(E9+F9=0,"-",E9+F9)</f>
        <v>10507</v>
      </c>
      <c r="F8" s="220"/>
      <c r="G8" s="220">
        <f>IF(G9+H9=0,"-",G9+H9)</f>
        <v>4910</v>
      </c>
      <c r="H8" s="220"/>
      <c r="I8" s="220">
        <f>IF(I9+J9=0,"-",I9+J9)</f>
        <v>4080</v>
      </c>
      <c r="J8" s="220"/>
      <c r="K8" s="220">
        <f>IF(K9+L9=0,"-",K9+L9)</f>
        <v>1308</v>
      </c>
      <c r="L8" s="220"/>
      <c r="M8" s="220">
        <f>IF(M9+N9=0,"-",M9+N9)</f>
        <v>224</v>
      </c>
      <c r="N8" s="220"/>
      <c r="O8" s="220">
        <f>IF(O9+P9=0,"-",O9+P9)</f>
        <v>690</v>
      </c>
      <c r="P8" s="220"/>
    </row>
    <row r="9" spans="1:16" ht="17.25" customHeight="1">
      <c r="A9" s="12" t="s">
        <v>262</v>
      </c>
      <c r="B9" s="11">
        <v>13575</v>
      </c>
      <c r="C9" s="11">
        <v>8144</v>
      </c>
      <c r="D9" s="219"/>
      <c r="E9" s="11">
        <v>6769</v>
      </c>
      <c r="F9" s="11">
        <v>3738</v>
      </c>
      <c r="G9" s="11">
        <v>2948</v>
      </c>
      <c r="H9" s="11">
        <v>1962</v>
      </c>
      <c r="I9" s="11">
        <v>2612</v>
      </c>
      <c r="J9" s="11">
        <v>1468</v>
      </c>
      <c r="K9" s="11">
        <v>737</v>
      </c>
      <c r="L9" s="11">
        <v>571</v>
      </c>
      <c r="M9" s="11">
        <v>93</v>
      </c>
      <c r="N9" s="11">
        <v>131</v>
      </c>
      <c r="O9" s="11">
        <v>416</v>
      </c>
      <c r="P9" s="11">
        <v>274</v>
      </c>
    </row>
    <row r="10" spans="1:16" ht="17.25" customHeight="1">
      <c r="A10" s="10" t="s">
        <v>20</v>
      </c>
      <c r="B10" s="217">
        <f>B11+C11</f>
        <v>4</v>
      </c>
      <c r="C10" s="217"/>
      <c r="D10" s="218">
        <f>B10/$B$8</f>
        <v>1.8417054192181961E-4</v>
      </c>
      <c r="E10" s="220" t="str">
        <f>IF(E11+F11=0,"-",E11+F11)</f>
        <v>-</v>
      </c>
      <c r="F10" s="220"/>
      <c r="G10" s="220" t="str">
        <f>IF(G11+H11=0,"-",G11+H11)</f>
        <v>-</v>
      </c>
      <c r="H10" s="220"/>
      <c r="I10" s="220">
        <f>IF(I11+J11=0,"-",I11+J11)</f>
        <v>4</v>
      </c>
      <c r="J10" s="220"/>
      <c r="K10" s="220" t="str">
        <f>IF(K11+L11=0,"-",K11+L11)</f>
        <v>-</v>
      </c>
      <c r="L10" s="220"/>
      <c r="M10" s="220" t="str">
        <f>IF(M11+N11=0,"-",M11+N11)</f>
        <v>-</v>
      </c>
      <c r="N10" s="220"/>
      <c r="O10" s="220" t="str">
        <f>IF(O11+P11=0,"-",O11+P11)</f>
        <v>-</v>
      </c>
      <c r="P10" s="220"/>
    </row>
    <row r="11" spans="1:16" ht="17.25" customHeight="1">
      <c r="A11" s="13" t="s">
        <v>21</v>
      </c>
      <c r="B11" s="11">
        <v>2</v>
      </c>
      <c r="C11" s="11">
        <v>2</v>
      </c>
      <c r="D11" s="219"/>
      <c r="E11" s="11">
        <v>0</v>
      </c>
      <c r="F11" s="11">
        <v>0</v>
      </c>
      <c r="G11" s="11">
        <v>0</v>
      </c>
      <c r="H11" s="11">
        <v>0</v>
      </c>
      <c r="I11" s="11">
        <v>2</v>
      </c>
      <c r="J11" s="11">
        <v>2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</row>
    <row r="12" spans="1:16" ht="17.25" customHeight="1">
      <c r="A12" s="10" t="s">
        <v>22</v>
      </c>
      <c r="B12" s="217">
        <f>B13+C13</f>
        <v>68</v>
      </c>
      <c r="C12" s="217"/>
      <c r="D12" s="218">
        <f>B12/$B$8</f>
        <v>3.1308992126709333E-3</v>
      </c>
      <c r="E12" s="220" t="str">
        <f>IF(E13+F13=0,"-",E13+F13)</f>
        <v>-</v>
      </c>
      <c r="F12" s="220"/>
      <c r="G12" s="220" t="str">
        <f>IF(G13+H13=0,"-",G13+H13)</f>
        <v>-</v>
      </c>
      <c r="H12" s="220"/>
      <c r="I12" s="220" t="str">
        <f>IF(I13+J13=0,"-",I13+J13)</f>
        <v>-</v>
      </c>
      <c r="J12" s="220"/>
      <c r="K12" s="220">
        <f>IF(K13+L13=0,"-",K13+L13)</f>
        <v>68</v>
      </c>
      <c r="L12" s="220"/>
      <c r="M12" s="220" t="str">
        <f>IF(M13+N13=0,"-",M13+N13)</f>
        <v>-</v>
      </c>
      <c r="N12" s="220"/>
      <c r="O12" s="220" t="str">
        <f>IF(O13+P13=0,"-",O13+P13)</f>
        <v>-</v>
      </c>
      <c r="P12" s="220"/>
    </row>
    <row r="13" spans="1:16" ht="21.2" customHeight="1">
      <c r="A13" s="13" t="s">
        <v>23</v>
      </c>
      <c r="B13" s="11">
        <v>50</v>
      </c>
      <c r="C13" s="11">
        <v>18</v>
      </c>
      <c r="D13" s="219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50</v>
      </c>
      <c r="L13" s="11">
        <v>18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17">
        <f>B15+C15</f>
        <v>198</v>
      </c>
      <c r="C14" s="217"/>
      <c r="D14" s="218">
        <f>B14/$B$8</f>
        <v>9.1164418251300696E-3</v>
      </c>
      <c r="E14" s="220">
        <f>IF(E15+F15=0,"-",E15+F15)</f>
        <v>83</v>
      </c>
      <c r="F14" s="220"/>
      <c r="G14" s="220">
        <f>IF(G15+H15=0,"-",G15+H15)</f>
        <v>115</v>
      </c>
      <c r="H14" s="220"/>
      <c r="I14" s="220" t="str">
        <f>IF(I15+J15=0,"-",I15+J15)</f>
        <v>-</v>
      </c>
      <c r="J14" s="220"/>
      <c r="K14" s="220" t="str">
        <f>IF(K15+L15=0,"-",K15+L15)</f>
        <v>-</v>
      </c>
      <c r="L14" s="220"/>
      <c r="M14" s="220" t="str">
        <f>IF(M15+N15=0,"-",M15+N15)</f>
        <v>-</v>
      </c>
      <c r="N14" s="220"/>
      <c r="O14" s="220" t="str">
        <f>IF(O15+P15=0,"-",O15+P15)</f>
        <v>-</v>
      </c>
      <c r="P14" s="220"/>
    </row>
    <row r="15" spans="1:16" ht="17.25" customHeight="1">
      <c r="A15" s="13" t="s">
        <v>25</v>
      </c>
      <c r="B15" s="11">
        <v>36</v>
      </c>
      <c r="C15" s="11">
        <v>162</v>
      </c>
      <c r="D15" s="219"/>
      <c r="E15" s="11">
        <v>8</v>
      </c>
      <c r="F15" s="11">
        <v>75</v>
      </c>
      <c r="G15" s="11">
        <v>28</v>
      </c>
      <c r="H15" s="11">
        <v>87</v>
      </c>
      <c r="I15" s="11">
        <v>0</v>
      </c>
      <c r="J15" s="11">
        <v>0</v>
      </c>
      <c r="K15" s="11">
        <v>0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17">
        <f>B17+C17</f>
        <v>13</v>
      </c>
      <c r="C16" s="217"/>
      <c r="D16" s="218">
        <f>B16/$B$8</f>
        <v>5.9855426124591374E-4</v>
      </c>
      <c r="E16" s="220" t="str">
        <f>IF(E17+F17=0,"-",E17+F17)</f>
        <v>-</v>
      </c>
      <c r="F16" s="220"/>
      <c r="G16" s="220">
        <f>IF(G17+H17=0,"-",G17+H17)</f>
        <v>1</v>
      </c>
      <c r="H16" s="220"/>
      <c r="I16" s="220" t="str">
        <f>IF(I17+J17=0,"-",I17+J17)</f>
        <v>-</v>
      </c>
      <c r="J16" s="220"/>
      <c r="K16" s="220">
        <f>IF(K17+L17=0,"-",K17+L17)</f>
        <v>9</v>
      </c>
      <c r="L16" s="220"/>
      <c r="M16" s="220">
        <f>IF(M17+N17=0,"-",M17+N17)</f>
        <v>3</v>
      </c>
      <c r="N16" s="220"/>
      <c r="O16" s="220" t="str">
        <f>IF(O17+P17=0,"-",O17+P17)</f>
        <v>-</v>
      </c>
      <c r="P16" s="220"/>
    </row>
    <row r="17" spans="1:16" ht="17.25" customHeight="1">
      <c r="A17" s="14" t="s">
        <v>27</v>
      </c>
      <c r="B17" s="11">
        <v>4</v>
      </c>
      <c r="C17" s="11">
        <v>9</v>
      </c>
      <c r="D17" s="219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2</v>
      </c>
      <c r="L17" s="11">
        <v>7</v>
      </c>
      <c r="M17" s="11">
        <v>1</v>
      </c>
      <c r="N17" s="11">
        <v>2</v>
      </c>
      <c r="O17" s="11">
        <v>0</v>
      </c>
      <c r="P17" s="11">
        <v>0</v>
      </c>
    </row>
    <row r="18" spans="1:16" ht="17.25" customHeight="1">
      <c r="A18" s="10" t="s">
        <v>28</v>
      </c>
      <c r="B18" s="217">
        <f>B19+C19</f>
        <v>3</v>
      </c>
      <c r="C18" s="217"/>
      <c r="D18" s="218">
        <f>B18/$B$8</f>
        <v>1.3812790644136469E-4</v>
      </c>
      <c r="E18" s="220" t="str">
        <f>IF(E19+F19=0,"-",E19+F19)</f>
        <v>-</v>
      </c>
      <c r="F18" s="220"/>
      <c r="G18" s="220">
        <f>IF(G19+H19=0,"-",G19+H19)</f>
        <v>3</v>
      </c>
      <c r="H18" s="220"/>
      <c r="I18" s="220" t="str">
        <f>IF(I19+J19=0,"-",I19+J19)</f>
        <v>-</v>
      </c>
      <c r="J18" s="220"/>
      <c r="K18" s="220" t="str">
        <f>IF(K19+L19=0,"-",K19+L19)</f>
        <v>-</v>
      </c>
      <c r="L18" s="220"/>
      <c r="M18" s="220" t="str">
        <f>IF(M19+N19=0,"-",M19+N19)</f>
        <v>-</v>
      </c>
      <c r="N18" s="220"/>
      <c r="O18" s="220" t="str">
        <f>IF(O19+P19=0,"-",O19+P19)</f>
        <v>-</v>
      </c>
      <c r="P18" s="220"/>
    </row>
    <row r="19" spans="1:16" ht="17.25" customHeight="1">
      <c r="A19" s="13" t="s">
        <v>29</v>
      </c>
      <c r="B19" s="11">
        <v>1</v>
      </c>
      <c r="C19" s="11">
        <v>2</v>
      </c>
      <c r="D19" s="219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17">
        <f>B21+C21</f>
        <v>99</v>
      </c>
      <c r="C20" s="217"/>
      <c r="D20" s="218">
        <f>B20/$B$8</f>
        <v>4.5582209125650348E-3</v>
      </c>
      <c r="E20" s="220">
        <f>IF(E21+F21=0,"-",E21+F21)</f>
        <v>4</v>
      </c>
      <c r="F20" s="220"/>
      <c r="G20" s="220" t="str">
        <f>IF(G21+H21=0,"-",G21+H21)</f>
        <v>-</v>
      </c>
      <c r="H20" s="220"/>
      <c r="I20" s="220" t="str">
        <f>IF(I21+J21=0,"-",I21+J21)</f>
        <v>-</v>
      </c>
      <c r="J20" s="220"/>
      <c r="K20" s="220">
        <f>IF(K21+L21=0,"-",K21+L21)</f>
        <v>95</v>
      </c>
      <c r="L20" s="220"/>
      <c r="M20" s="220" t="str">
        <f>IF(M21+N21=0,"-",M21+N21)</f>
        <v>-</v>
      </c>
      <c r="N20" s="220"/>
      <c r="O20" s="220" t="str">
        <f>IF(O21+P21=0,"-",O21+P21)</f>
        <v>-</v>
      </c>
      <c r="P20" s="220"/>
    </row>
    <row r="21" spans="1:16" ht="17.25" customHeight="1">
      <c r="A21" s="13" t="s">
        <v>31</v>
      </c>
      <c r="B21" s="11">
        <v>51</v>
      </c>
      <c r="C21" s="11">
        <v>48</v>
      </c>
      <c r="D21" s="219"/>
      <c r="E21" s="11">
        <v>1</v>
      </c>
      <c r="F21" s="11">
        <v>3</v>
      </c>
      <c r="G21" s="11">
        <v>0</v>
      </c>
      <c r="H21" s="11">
        <v>0</v>
      </c>
      <c r="I21" s="11">
        <v>0</v>
      </c>
      <c r="J21" s="11">
        <v>0</v>
      </c>
      <c r="K21" s="11">
        <v>50</v>
      </c>
      <c r="L21" s="11">
        <v>45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17">
        <f>B23+C23</f>
        <v>130</v>
      </c>
      <c r="C22" s="217"/>
      <c r="D22" s="218">
        <f>B22/$B$8</f>
        <v>5.9855426124591372E-3</v>
      </c>
      <c r="E22" s="220">
        <f>IF(E23+F23=0,"-",E23+F23)</f>
        <v>11</v>
      </c>
      <c r="F22" s="220"/>
      <c r="G22" s="220" t="str">
        <f>IF(G23+H23=0,"-",G23+H23)</f>
        <v>-</v>
      </c>
      <c r="H22" s="220"/>
      <c r="I22" s="220" t="str">
        <f>IF(I23+J23=0,"-",I23+J23)</f>
        <v>-</v>
      </c>
      <c r="J22" s="220"/>
      <c r="K22" s="220">
        <f>IF(K23+L23=0,"-",K23+L23)</f>
        <v>119</v>
      </c>
      <c r="L22" s="220"/>
      <c r="M22" s="220" t="str">
        <f>IF(M23+N23=0,"-",M23+N23)</f>
        <v>-</v>
      </c>
      <c r="N22" s="220"/>
      <c r="O22" s="220" t="str">
        <f>IF(O23+P23=0,"-",O23+P23)</f>
        <v>-</v>
      </c>
      <c r="P22" s="220"/>
    </row>
    <row r="23" spans="1:16" ht="17.25" customHeight="1">
      <c r="A23" s="14" t="s">
        <v>33</v>
      </c>
      <c r="B23" s="11">
        <v>88</v>
      </c>
      <c r="C23" s="11">
        <v>42</v>
      </c>
      <c r="D23" s="219"/>
      <c r="E23" s="11">
        <v>6</v>
      </c>
      <c r="F23" s="11">
        <v>5</v>
      </c>
      <c r="G23" s="11">
        <v>0</v>
      </c>
      <c r="H23" s="11">
        <v>0</v>
      </c>
      <c r="I23" s="11">
        <v>0</v>
      </c>
      <c r="J23" s="11">
        <v>0</v>
      </c>
      <c r="K23" s="11">
        <v>82</v>
      </c>
      <c r="L23" s="11">
        <v>37</v>
      </c>
      <c r="M23" s="11">
        <v>0</v>
      </c>
      <c r="N23" s="11">
        <v>0</v>
      </c>
      <c r="O23" s="11">
        <v>0</v>
      </c>
      <c r="P23" s="11">
        <v>0</v>
      </c>
    </row>
    <row r="24" spans="1:16" ht="17.25" customHeight="1">
      <c r="A24" s="16" t="s">
        <v>34</v>
      </c>
      <c r="B24" s="217">
        <f>B25+C25</f>
        <v>235</v>
      </c>
      <c r="C24" s="217"/>
      <c r="D24" s="218">
        <f>B24/$B$8</f>
        <v>1.0820019337906902E-2</v>
      </c>
      <c r="E24" s="220">
        <f>IF(E25+F25=0,"-",E25+F25)</f>
        <v>138</v>
      </c>
      <c r="F24" s="220"/>
      <c r="G24" s="220">
        <f>IF(G25+H25=0,"-",G25+H25)</f>
        <v>42</v>
      </c>
      <c r="H24" s="220"/>
      <c r="I24" s="220" t="str">
        <f>IF(I25+J25=0,"-",I25+J25)</f>
        <v>-</v>
      </c>
      <c r="J24" s="220"/>
      <c r="K24" s="220">
        <f>IF(K25+L25=0,"-",K25+L25)</f>
        <v>44</v>
      </c>
      <c r="L24" s="220"/>
      <c r="M24" s="220" t="str">
        <f>IF(M25+N25=0,"-",M25+N25)</f>
        <v>-</v>
      </c>
      <c r="N24" s="220"/>
      <c r="O24" s="220">
        <f>IF(O25+P25=0,"-",O25+P25)</f>
        <v>11</v>
      </c>
      <c r="P24" s="220"/>
    </row>
    <row r="25" spans="1:16" ht="17.25" customHeight="1">
      <c r="A25" s="13" t="s">
        <v>35</v>
      </c>
      <c r="B25" s="11">
        <v>180</v>
      </c>
      <c r="C25" s="11">
        <v>55</v>
      </c>
      <c r="D25" s="219"/>
      <c r="E25" s="11">
        <v>116</v>
      </c>
      <c r="F25" s="11">
        <v>22</v>
      </c>
      <c r="G25" s="11">
        <v>23</v>
      </c>
      <c r="H25" s="11">
        <v>19</v>
      </c>
      <c r="I25" s="11">
        <v>0</v>
      </c>
      <c r="J25" s="11">
        <v>0</v>
      </c>
      <c r="K25" s="11">
        <v>33</v>
      </c>
      <c r="L25" s="11">
        <v>11</v>
      </c>
      <c r="M25" s="11">
        <v>0</v>
      </c>
      <c r="N25" s="11">
        <v>0</v>
      </c>
      <c r="O25" s="11">
        <v>8</v>
      </c>
      <c r="P25" s="11">
        <v>3</v>
      </c>
    </row>
    <row r="26" spans="1:16" ht="17.25" customHeight="1">
      <c r="A26" s="15" t="s">
        <v>36</v>
      </c>
      <c r="B26" s="217">
        <f>B27+C27</f>
        <v>0</v>
      </c>
      <c r="C26" s="217"/>
      <c r="D26" s="218">
        <f>B26/$B$8</f>
        <v>0</v>
      </c>
      <c r="E26" s="220" t="str">
        <f>IF(E27+F27=0,"-",E27+F27)</f>
        <v>-</v>
      </c>
      <c r="F26" s="220"/>
      <c r="G26" s="220" t="str">
        <f>IF(G27+H27=0,"-",G27+H27)</f>
        <v>-</v>
      </c>
      <c r="H26" s="220"/>
      <c r="I26" s="220" t="str">
        <f>IF(I27+J27=0,"-",I27+J27)</f>
        <v>-</v>
      </c>
      <c r="J26" s="220"/>
      <c r="K26" s="220" t="str">
        <f>IF(K27+L27=0,"-",K27+L27)</f>
        <v>-</v>
      </c>
      <c r="L26" s="220"/>
      <c r="M26" s="220" t="str">
        <f>IF(M27+N27=0,"-",M27+N27)</f>
        <v>-</v>
      </c>
      <c r="N26" s="220"/>
      <c r="O26" s="220" t="str">
        <f>IF(O27+P27=0,"-",O27+P27)</f>
        <v>-</v>
      </c>
      <c r="P26" s="220"/>
    </row>
    <row r="27" spans="1:16" ht="21.2" customHeight="1">
      <c r="A27" s="14" t="s">
        <v>37</v>
      </c>
      <c r="B27" s="11">
        <v>0</v>
      </c>
      <c r="C27" s="11">
        <v>0</v>
      </c>
      <c r="D27" s="219"/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17">
        <f>B29+C29</f>
        <v>0</v>
      </c>
      <c r="C28" s="217"/>
      <c r="D28" s="218">
        <f>B28/$B$8</f>
        <v>0</v>
      </c>
      <c r="E28" s="220" t="str">
        <f>IF(E29+F29=0,"-",E29+F29)</f>
        <v>-</v>
      </c>
      <c r="F28" s="220"/>
      <c r="G28" s="220" t="str">
        <f>IF(G29+H29=0,"-",G29+H29)</f>
        <v>-</v>
      </c>
      <c r="H28" s="220"/>
      <c r="I28" s="220" t="str">
        <f>IF(I29+J29=0,"-",I29+J29)</f>
        <v>-</v>
      </c>
      <c r="J28" s="220"/>
      <c r="K28" s="220" t="str">
        <f>IF(K29+L29=0,"-",K29+L29)</f>
        <v>-</v>
      </c>
      <c r="L28" s="220"/>
      <c r="M28" s="220" t="str">
        <f>IF(M29+N29=0,"-",M29+N29)</f>
        <v>-</v>
      </c>
      <c r="N28" s="220"/>
      <c r="O28" s="220" t="str">
        <f>IF(O29+P29=0,"-",O29+P29)</f>
        <v>-</v>
      </c>
      <c r="P28" s="220"/>
    </row>
    <row r="29" spans="1:16" ht="17.25" customHeight="1">
      <c r="A29" s="13" t="s">
        <v>39</v>
      </c>
      <c r="B29" s="11">
        <v>0</v>
      </c>
      <c r="C29" s="11">
        <v>0</v>
      </c>
      <c r="D29" s="219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0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17">
        <f>B31+C31</f>
        <v>431</v>
      </c>
      <c r="C30" s="217"/>
      <c r="D30" s="218">
        <f>B30/$B$8</f>
        <v>1.9844375892076063E-2</v>
      </c>
      <c r="E30" s="220">
        <f>IF(E31+F31=0,"-",E31+F31)</f>
        <v>66</v>
      </c>
      <c r="F30" s="220"/>
      <c r="G30" s="220">
        <f>IF(G31+H31=0,"-",G31+H31)</f>
        <v>89</v>
      </c>
      <c r="H30" s="220"/>
      <c r="I30" s="220" t="str">
        <f>IF(I31+J31=0,"-",I31+J31)</f>
        <v>-</v>
      </c>
      <c r="J30" s="220"/>
      <c r="K30" s="220">
        <f>IF(K31+L31=0,"-",K31+L31)</f>
        <v>174</v>
      </c>
      <c r="L30" s="220"/>
      <c r="M30" s="220">
        <f>IF(M31+N31=0,"-",M31+N31)</f>
        <v>102</v>
      </c>
      <c r="N30" s="220"/>
      <c r="O30" s="220" t="str">
        <f>IF(O31+P31=0,"-",O31+P31)</f>
        <v>-</v>
      </c>
      <c r="P30" s="220"/>
    </row>
    <row r="31" spans="1:16" ht="17.25" customHeight="1">
      <c r="A31" s="14" t="s">
        <v>41</v>
      </c>
      <c r="B31" s="11">
        <v>212</v>
      </c>
      <c r="C31" s="11">
        <v>219</v>
      </c>
      <c r="D31" s="219"/>
      <c r="E31" s="11">
        <v>23</v>
      </c>
      <c r="F31" s="11">
        <v>43</v>
      </c>
      <c r="G31" s="11">
        <v>49</v>
      </c>
      <c r="H31" s="11">
        <v>40</v>
      </c>
      <c r="I31" s="11">
        <v>0</v>
      </c>
      <c r="J31" s="11">
        <v>0</v>
      </c>
      <c r="K31" s="11">
        <v>101</v>
      </c>
      <c r="L31" s="11">
        <v>73</v>
      </c>
      <c r="M31" s="11">
        <v>39</v>
      </c>
      <c r="N31" s="11">
        <v>63</v>
      </c>
      <c r="O31" s="11">
        <v>0</v>
      </c>
      <c r="P31" s="11">
        <v>0</v>
      </c>
    </row>
    <row r="32" spans="1:16" ht="17.25" customHeight="1">
      <c r="A32" s="10" t="s">
        <v>42</v>
      </c>
      <c r="B32" s="217">
        <f>B33+C33</f>
        <v>117</v>
      </c>
      <c r="C32" s="217"/>
      <c r="D32" s="218">
        <f>B32/$B$8</f>
        <v>5.3869883512132231E-3</v>
      </c>
      <c r="E32" s="220">
        <f>IF(E33+F33=0,"-",E33+F33)</f>
        <v>10</v>
      </c>
      <c r="F32" s="220"/>
      <c r="G32" s="220" t="str">
        <f>IF(G33+H33=0,"-",G33+H33)</f>
        <v>-</v>
      </c>
      <c r="H32" s="220"/>
      <c r="I32" s="220" t="str">
        <f>IF(I33+J33=0,"-",I33+J33)</f>
        <v>-</v>
      </c>
      <c r="J32" s="220"/>
      <c r="K32" s="220">
        <f>IF(K33+L33=0,"-",K33+L33)</f>
        <v>107</v>
      </c>
      <c r="L32" s="220"/>
      <c r="M32" s="220" t="str">
        <f>IF(M33+N33=0,"-",M33+N33)</f>
        <v>-</v>
      </c>
      <c r="N32" s="220"/>
      <c r="O32" s="220" t="str">
        <f>IF(O33+P33=0,"-",O33+P33)</f>
        <v>-</v>
      </c>
      <c r="P32" s="220"/>
    </row>
    <row r="33" spans="1:16" ht="17.25" customHeight="1">
      <c r="A33" s="13" t="s">
        <v>43</v>
      </c>
      <c r="B33" s="11">
        <v>74</v>
      </c>
      <c r="C33" s="11">
        <v>43</v>
      </c>
      <c r="D33" s="219"/>
      <c r="E33" s="11">
        <v>5</v>
      </c>
      <c r="F33" s="11">
        <v>5</v>
      </c>
      <c r="G33" s="11">
        <v>0</v>
      </c>
      <c r="H33" s="11">
        <v>0</v>
      </c>
      <c r="I33" s="11">
        <v>0</v>
      </c>
      <c r="J33" s="11">
        <v>0</v>
      </c>
      <c r="K33" s="11">
        <v>69</v>
      </c>
      <c r="L33" s="11">
        <v>38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17">
        <f>B35+C35</f>
        <v>21</v>
      </c>
      <c r="C34" s="217"/>
      <c r="D34" s="218">
        <f>B34/$B$8</f>
        <v>9.6689534508955291E-4</v>
      </c>
      <c r="E34" s="220" t="str">
        <f>IF(E35+F35=0,"-",E35+F35)</f>
        <v>-</v>
      </c>
      <c r="F34" s="220"/>
      <c r="G34" s="220" t="str">
        <f>IF(G35+H35=0,"-",G35+H35)</f>
        <v>-</v>
      </c>
      <c r="H34" s="220"/>
      <c r="I34" s="220" t="str">
        <f>IF(I35+J35=0,"-",I35+J35)</f>
        <v>-</v>
      </c>
      <c r="J34" s="220"/>
      <c r="K34" s="220" t="str">
        <f>IF(K35+L35=0,"-",K35+L35)</f>
        <v>-</v>
      </c>
      <c r="L34" s="220"/>
      <c r="M34" s="220">
        <f>IF(M35+N35=0,"-",M35+N35)</f>
        <v>12</v>
      </c>
      <c r="N34" s="220"/>
      <c r="O34" s="220">
        <f>IF(O35+P35=0,"-",O35+P35)</f>
        <v>9</v>
      </c>
      <c r="P34" s="220"/>
    </row>
    <row r="35" spans="1:16" ht="17.25" customHeight="1">
      <c r="A35" s="14" t="s">
        <v>45</v>
      </c>
      <c r="B35" s="11">
        <v>7</v>
      </c>
      <c r="C35" s="11">
        <v>14</v>
      </c>
      <c r="D35" s="219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2</v>
      </c>
      <c r="N35" s="11">
        <v>10</v>
      </c>
      <c r="O35" s="11">
        <v>5</v>
      </c>
      <c r="P35" s="11">
        <v>4</v>
      </c>
    </row>
    <row r="36" spans="1:16" ht="17.25" customHeight="1">
      <c r="A36" s="10" t="s">
        <v>46</v>
      </c>
      <c r="B36" s="217">
        <f>B37+C37</f>
        <v>562</v>
      </c>
      <c r="C36" s="217"/>
      <c r="D36" s="218">
        <f>B36/$B$8</f>
        <v>2.5875961140015655E-2</v>
      </c>
      <c r="E36" s="220">
        <f>IF(E37+F37=0,"-",E37+F37)</f>
        <v>65</v>
      </c>
      <c r="F36" s="220"/>
      <c r="G36" s="220">
        <f>IF(G37+H37=0,"-",G37+H37)</f>
        <v>47</v>
      </c>
      <c r="H36" s="220"/>
      <c r="I36" s="220">
        <f>IF(I37+J37=0,"-",I37+J37)</f>
        <v>223</v>
      </c>
      <c r="J36" s="220"/>
      <c r="K36" s="220">
        <f>IF(K37+L37=0,"-",K37+L37)</f>
        <v>168</v>
      </c>
      <c r="L36" s="220"/>
      <c r="M36" s="220">
        <f>IF(M37+N37=0,"-",M37+N37)</f>
        <v>59</v>
      </c>
      <c r="N36" s="220"/>
      <c r="O36" s="220" t="str">
        <f>IF(O37+P37=0,"-",O37+P37)</f>
        <v>-</v>
      </c>
      <c r="P36" s="220"/>
    </row>
    <row r="37" spans="1:16" ht="17.25" customHeight="1">
      <c r="A37" s="13" t="s">
        <v>47</v>
      </c>
      <c r="B37" s="11">
        <v>284</v>
      </c>
      <c r="C37" s="11">
        <v>278</v>
      </c>
      <c r="D37" s="219"/>
      <c r="E37" s="11">
        <v>35</v>
      </c>
      <c r="F37" s="11">
        <v>30</v>
      </c>
      <c r="G37" s="11">
        <v>22</v>
      </c>
      <c r="H37" s="11">
        <v>25</v>
      </c>
      <c r="I37" s="11">
        <v>120</v>
      </c>
      <c r="J37" s="11">
        <v>103</v>
      </c>
      <c r="K37" s="11">
        <v>86</v>
      </c>
      <c r="L37" s="11">
        <v>82</v>
      </c>
      <c r="M37" s="11">
        <v>21</v>
      </c>
      <c r="N37" s="11">
        <v>38</v>
      </c>
      <c r="O37" s="11">
        <v>0</v>
      </c>
      <c r="P37" s="11">
        <v>0</v>
      </c>
    </row>
    <row r="38" spans="1:16" ht="17.25" customHeight="1">
      <c r="A38" s="15" t="s">
        <v>48</v>
      </c>
      <c r="B38" s="217">
        <f>B39+C39</f>
        <v>16383</v>
      </c>
      <c r="C38" s="217"/>
      <c r="D38" s="218">
        <f>B38/$B$8</f>
        <v>0.75431649707629267</v>
      </c>
      <c r="E38" s="220">
        <f>IF(E39+F39=0,"-",E39+F39)</f>
        <v>9005</v>
      </c>
      <c r="F38" s="220"/>
      <c r="G38" s="220">
        <f>IF(G39+H39=0,"-",G39+H39)</f>
        <v>3873</v>
      </c>
      <c r="H38" s="220"/>
      <c r="I38" s="220">
        <f>IF(I39+J39=0,"-",I39+J39)</f>
        <v>2896</v>
      </c>
      <c r="J38" s="220"/>
      <c r="K38" s="220">
        <f>IF(K39+L39=0,"-",K39+L39)</f>
        <v>118</v>
      </c>
      <c r="L38" s="220"/>
      <c r="M38" s="220" t="str">
        <f>IF(M39+N39=0,"-",M39+N39)</f>
        <v>-</v>
      </c>
      <c r="N38" s="220"/>
      <c r="O38" s="220">
        <f>IF(O39+P39=0,"-",O39+P39)</f>
        <v>491</v>
      </c>
      <c r="P38" s="220"/>
    </row>
    <row r="39" spans="1:16" ht="17.25" customHeight="1">
      <c r="A39" s="14" t="s">
        <v>49</v>
      </c>
      <c r="B39" s="11">
        <v>10648</v>
      </c>
      <c r="C39" s="11">
        <v>5735</v>
      </c>
      <c r="D39" s="219"/>
      <c r="E39" s="11">
        <v>5945</v>
      </c>
      <c r="F39" s="11">
        <v>3060</v>
      </c>
      <c r="G39" s="11">
        <v>2425</v>
      </c>
      <c r="H39" s="11">
        <v>1448</v>
      </c>
      <c r="I39" s="11">
        <v>1918</v>
      </c>
      <c r="J39" s="11">
        <v>978</v>
      </c>
      <c r="K39" s="11">
        <v>71</v>
      </c>
      <c r="L39" s="11">
        <v>47</v>
      </c>
      <c r="M39" s="11">
        <v>0</v>
      </c>
      <c r="N39" s="11">
        <v>0</v>
      </c>
      <c r="O39" s="11">
        <v>289</v>
      </c>
      <c r="P39" s="11">
        <v>202</v>
      </c>
    </row>
    <row r="40" spans="1:16" ht="17.25" customHeight="1">
      <c r="A40" s="10" t="s">
        <v>50</v>
      </c>
      <c r="B40" s="217">
        <f>B41+C41</f>
        <v>1560</v>
      </c>
      <c r="C40" s="217"/>
      <c r="D40" s="218">
        <f>B40/$B$8</f>
        <v>7.1826511349509639E-2</v>
      </c>
      <c r="E40" s="220">
        <f>IF(E41+F41=0,"-",E41+F41)</f>
        <v>241</v>
      </c>
      <c r="F40" s="220"/>
      <c r="G40" s="220">
        <f>IF(G41+H41=0,"-",G41+H41)</f>
        <v>547</v>
      </c>
      <c r="H40" s="220"/>
      <c r="I40" s="220">
        <f>IF(I41+J41=0,"-",I41+J41)</f>
        <v>633</v>
      </c>
      <c r="J40" s="220"/>
      <c r="K40" s="220">
        <f>IF(K41+L41=0,"-",K41+L41)</f>
        <v>46</v>
      </c>
      <c r="L40" s="220"/>
      <c r="M40" s="220" t="str">
        <f>IF(M41+N41=0,"-",M41+N41)</f>
        <v>-</v>
      </c>
      <c r="N40" s="220"/>
      <c r="O40" s="220">
        <f>IF(O41+P41=0,"-",O41+P41)</f>
        <v>93</v>
      </c>
      <c r="P40" s="220"/>
    </row>
    <row r="41" spans="1:16" ht="17.25" customHeight="1">
      <c r="A41" s="13" t="s">
        <v>51</v>
      </c>
      <c r="B41" s="11">
        <v>967</v>
      </c>
      <c r="C41" s="11">
        <v>593</v>
      </c>
      <c r="D41" s="219"/>
      <c r="E41" s="11">
        <v>138</v>
      </c>
      <c r="F41" s="11">
        <v>103</v>
      </c>
      <c r="G41" s="11">
        <v>313</v>
      </c>
      <c r="H41" s="11">
        <v>234</v>
      </c>
      <c r="I41" s="11">
        <v>424</v>
      </c>
      <c r="J41" s="11">
        <v>209</v>
      </c>
      <c r="K41" s="11">
        <v>30</v>
      </c>
      <c r="L41" s="11">
        <v>16</v>
      </c>
      <c r="M41" s="11">
        <v>0</v>
      </c>
      <c r="N41" s="11">
        <v>0</v>
      </c>
      <c r="O41" s="11">
        <v>62</v>
      </c>
      <c r="P41" s="11">
        <v>31</v>
      </c>
    </row>
    <row r="42" spans="1:16" ht="17.25" customHeight="1">
      <c r="A42" s="15" t="s">
        <v>52</v>
      </c>
      <c r="B42" s="217">
        <f>B43+C43</f>
        <v>354</v>
      </c>
      <c r="C42" s="217"/>
      <c r="D42" s="218">
        <f>B42/$B$8</f>
        <v>1.6299092960081037E-2</v>
      </c>
      <c r="E42" s="220">
        <f>IF(E43+F43=0,"-",E43+F43)</f>
        <v>228</v>
      </c>
      <c r="F42" s="220"/>
      <c r="G42" s="220">
        <f>IF(G43+H43=0,"-",G43+H43)</f>
        <v>51</v>
      </c>
      <c r="H42" s="220"/>
      <c r="I42" s="220">
        <f>IF(I43+J43=0,"-",I43+J43)</f>
        <v>44</v>
      </c>
      <c r="J42" s="220"/>
      <c r="K42" s="220" t="str">
        <f>IF(K43+L43=0,"-",K43+L43)</f>
        <v>-</v>
      </c>
      <c r="L42" s="220"/>
      <c r="M42" s="220">
        <f>IF(M43+N43=0,"-",M43+N43)</f>
        <v>31</v>
      </c>
      <c r="N42" s="220"/>
      <c r="O42" s="220" t="str">
        <f>IF(O43+P43=0,"-",O43+P43)</f>
        <v>-</v>
      </c>
      <c r="P42" s="220"/>
    </row>
    <row r="43" spans="1:16" ht="17.25" customHeight="1">
      <c r="A43" s="14" t="s">
        <v>53</v>
      </c>
      <c r="B43" s="11">
        <v>181</v>
      </c>
      <c r="C43" s="11">
        <v>173</v>
      </c>
      <c r="D43" s="219"/>
      <c r="E43" s="11">
        <v>120</v>
      </c>
      <c r="F43" s="11">
        <v>108</v>
      </c>
      <c r="G43" s="11">
        <v>20</v>
      </c>
      <c r="H43" s="11">
        <v>31</v>
      </c>
      <c r="I43" s="11">
        <v>24</v>
      </c>
      <c r="J43" s="11">
        <v>20</v>
      </c>
      <c r="K43" s="11">
        <v>0</v>
      </c>
      <c r="L43" s="11">
        <v>0</v>
      </c>
      <c r="M43" s="11">
        <v>17</v>
      </c>
      <c r="N43" s="11">
        <v>14</v>
      </c>
      <c r="O43" s="11">
        <v>0</v>
      </c>
      <c r="P43" s="11">
        <v>0</v>
      </c>
    </row>
    <row r="44" spans="1:16" ht="17.25" customHeight="1">
      <c r="A44" s="10" t="s">
        <v>54</v>
      </c>
      <c r="B44" s="217">
        <f>B45+C45</f>
        <v>240</v>
      </c>
      <c r="C44" s="217"/>
      <c r="D44" s="218">
        <f>B44/$B$8</f>
        <v>1.1050232515309176E-2</v>
      </c>
      <c r="E44" s="220">
        <f>IF(E45+F45=0,"-",E45+F45)</f>
        <v>93</v>
      </c>
      <c r="F44" s="220"/>
      <c r="G44" s="220">
        <f>IF(G45+H45=0,"-",G45+H45)</f>
        <v>18</v>
      </c>
      <c r="H44" s="220"/>
      <c r="I44" s="220">
        <f>IF(I45+J45=0,"-",I45+J45)</f>
        <v>93</v>
      </c>
      <c r="J44" s="220"/>
      <c r="K44" s="220">
        <f>IF(K45+L45=0,"-",K45+L45)</f>
        <v>31</v>
      </c>
      <c r="L44" s="220"/>
      <c r="M44" s="220" t="str">
        <f>IF(M45+N45=0,"-",M45+N45)</f>
        <v>-</v>
      </c>
      <c r="N44" s="220"/>
      <c r="O44" s="220">
        <f>IF(O45+P45=0,"-",O45+P45)</f>
        <v>5</v>
      </c>
      <c r="P44" s="220"/>
    </row>
    <row r="45" spans="1:16" ht="17.25" customHeight="1">
      <c r="A45" s="13" t="s">
        <v>55</v>
      </c>
      <c r="B45" s="11">
        <v>130</v>
      </c>
      <c r="C45" s="11">
        <v>110</v>
      </c>
      <c r="D45" s="219"/>
      <c r="E45" s="11">
        <v>51</v>
      </c>
      <c r="F45" s="11">
        <v>42</v>
      </c>
      <c r="G45" s="11">
        <v>14</v>
      </c>
      <c r="H45" s="11">
        <v>4</v>
      </c>
      <c r="I45" s="11">
        <v>43</v>
      </c>
      <c r="J45" s="11">
        <v>50</v>
      </c>
      <c r="K45" s="11">
        <v>19</v>
      </c>
      <c r="L45" s="11">
        <v>12</v>
      </c>
      <c r="M45" s="11">
        <v>0</v>
      </c>
      <c r="N45" s="11">
        <v>0</v>
      </c>
      <c r="O45" s="11">
        <v>3</v>
      </c>
      <c r="P45" s="11">
        <v>2</v>
      </c>
    </row>
    <row r="46" spans="1:16" ht="17.25" customHeight="1">
      <c r="A46" s="10" t="s">
        <v>58</v>
      </c>
      <c r="B46" s="217">
        <f>B47+C47</f>
        <v>0</v>
      </c>
      <c r="C46" s="217"/>
      <c r="D46" s="218">
        <f>B46/$B$8</f>
        <v>0</v>
      </c>
      <c r="E46" s="220" t="str">
        <f>IF(E47+F47=0,"-",E47+F47)</f>
        <v>-</v>
      </c>
      <c r="F46" s="220"/>
      <c r="G46" s="220" t="str">
        <f>IF(G47+H47=0,"-",G47+H47)</f>
        <v>-</v>
      </c>
      <c r="H46" s="220"/>
      <c r="I46" s="220" t="str">
        <f>IF(I47+J47=0,"-",I47+J47)</f>
        <v>-</v>
      </c>
      <c r="J46" s="220"/>
      <c r="K46" s="220" t="str">
        <f>IF(K47+L47=0,"-",K47+L47)</f>
        <v>-</v>
      </c>
      <c r="L46" s="220"/>
      <c r="M46" s="220" t="str">
        <f>IF(M47+N47=0,"-",M47+N47)</f>
        <v>-</v>
      </c>
      <c r="N46" s="220"/>
      <c r="O46" s="220" t="str">
        <f>IF(O47+P47=0,"-",O47+P47)</f>
        <v>-</v>
      </c>
      <c r="P46" s="220"/>
    </row>
    <row r="47" spans="1:16" ht="17.25" customHeight="1">
      <c r="A47" s="13" t="s">
        <v>59</v>
      </c>
      <c r="B47" s="11">
        <v>0</v>
      </c>
      <c r="C47" s="11">
        <v>0</v>
      </c>
      <c r="D47" s="219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17">
        <f>B49+C49</f>
        <v>28</v>
      </c>
      <c r="C48" s="217"/>
      <c r="D48" s="218">
        <f>B48/$B$8</f>
        <v>1.2891937934527372E-3</v>
      </c>
      <c r="E48" s="220" t="str">
        <f>IF(E49+F49=0,"-",E49+F49)</f>
        <v>-</v>
      </c>
      <c r="F48" s="220"/>
      <c r="G48" s="220">
        <f>IF(G49+H49=0,"-",G49+H49)</f>
        <v>21</v>
      </c>
      <c r="H48" s="220"/>
      <c r="I48" s="220" t="str">
        <f>IF(I49+J49=0,"-",I49+J49)</f>
        <v>-</v>
      </c>
      <c r="J48" s="220"/>
      <c r="K48" s="220" t="str">
        <f>IF(K49+L49=0,"-",K49+L49)</f>
        <v>-</v>
      </c>
      <c r="L48" s="220"/>
      <c r="M48" s="220" t="str">
        <f>IF(M49+N49=0,"-",M49+N49)</f>
        <v>-</v>
      </c>
      <c r="N48" s="220"/>
      <c r="O48" s="220">
        <f>IF(O49+P49=0,"-",O49+P49)</f>
        <v>7</v>
      </c>
      <c r="P48" s="220"/>
    </row>
    <row r="49" spans="1:16" ht="17.25" customHeight="1">
      <c r="A49" s="13" t="s">
        <v>61</v>
      </c>
      <c r="B49" s="11">
        <v>13</v>
      </c>
      <c r="C49" s="11">
        <v>15</v>
      </c>
      <c r="D49" s="219"/>
      <c r="E49" s="11">
        <v>0</v>
      </c>
      <c r="F49" s="11">
        <v>0</v>
      </c>
      <c r="G49" s="11">
        <v>9</v>
      </c>
      <c r="H49" s="11">
        <v>12</v>
      </c>
      <c r="I49" s="11">
        <v>0</v>
      </c>
      <c r="J49" s="11">
        <v>0</v>
      </c>
      <c r="K49" s="11">
        <v>0</v>
      </c>
      <c r="L49" s="11">
        <v>0</v>
      </c>
      <c r="M49" s="11">
        <v>0</v>
      </c>
      <c r="N49" s="11">
        <v>0</v>
      </c>
      <c r="O49" s="11">
        <v>4</v>
      </c>
      <c r="P49" s="11">
        <v>3</v>
      </c>
    </row>
    <row r="50" spans="1:16" ht="17.25" customHeight="1">
      <c r="A50" s="15" t="s">
        <v>62</v>
      </c>
      <c r="B50" s="217">
        <f>B51+C51</f>
        <v>266</v>
      </c>
      <c r="C50" s="217"/>
      <c r="D50" s="218">
        <f>B50/$B$8</f>
        <v>1.2247341037801004E-2</v>
      </c>
      <c r="E50" s="220">
        <f>IF(E51+F51=0,"-",E51+F51)</f>
        <v>198</v>
      </c>
      <c r="F50" s="220"/>
      <c r="G50" s="220" t="str">
        <f>IF(G51+H51=0,"-",G51+H51)</f>
        <v>-</v>
      </c>
      <c r="H50" s="220"/>
      <c r="I50" s="220">
        <f>IF(I51+J51=0,"-",I51+J51)</f>
        <v>68</v>
      </c>
      <c r="J50" s="220"/>
      <c r="K50" s="220" t="str">
        <f>IF(K51+L51=0,"-",K51+L51)</f>
        <v>-</v>
      </c>
      <c r="L50" s="220"/>
      <c r="M50" s="220" t="str">
        <f>IF(M51+N51=0,"-",M51+N51)</f>
        <v>-</v>
      </c>
      <c r="N50" s="220"/>
      <c r="O50" s="220" t="str">
        <f>IF(O51+P51=0,"-",O51+P51)</f>
        <v>-</v>
      </c>
      <c r="P50" s="220"/>
    </row>
    <row r="51" spans="1:16" ht="25.15" customHeight="1">
      <c r="A51" s="13" t="s">
        <v>63</v>
      </c>
      <c r="B51" s="11">
        <v>119</v>
      </c>
      <c r="C51" s="11">
        <v>147</v>
      </c>
      <c r="D51" s="219"/>
      <c r="E51" s="11">
        <v>98</v>
      </c>
      <c r="F51" s="11">
        <v>100</v>
      </c>
      <c r="G51" s="11">
        <v>0</v>
      </c>
      <c r="H51" s="11">
        <v>0</v>
      </c>
      <c r="I51" s="11">
        <v>21</v>
      </c>
      <c r="J51" s="11">
        <v>47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</row>
    <row r="52" spans="1:16" ht="17.25" customHeight="1">
      <c r="A52" s="15" t="s">
        <v>56</v>
      </c>
      <c r="B52" s="217">
        <f>B53+C53</f>
        <v>13</v>
      </c>
      <c r="C52" s="217"/>
      <c r="D52" s="218">
        <f>B52/$B$8</f>
        <v>5.9855426124591374E-4</v>
      </c>
      <c r="E52" s="220" t="str">
        <f>IF(E53+F53=0,"-",E53+F53)</f>
        <v>-</v>
      </c>
      <c r="F52" s="220"/>
      <c r="G52" s="220" t="str">
        <f>IF(G53+H53=0,"-",G53+H53)</f>
        <v>-</v>
      </c>
      <c r="H52" s="220"/>
      <c r="I52" s="220" t="str">
        <f>IF(I53+J53=0,"-",I53+J53)</f>
        <v>-</v>
      </c>
      <c r="J52" s="220"/>
      <c r="K52" s="220" t="str">
        <f>IF(K53+L53=0,"-",K53+L53)</f>
        <v>-</v>
      </c>
      <c r="L52" s="220"/>
      <c r="M52" s="220" t="str">
        <f>IF(M53+N53=0,"-",M53+N53)</f>
        <v>-</v>
      </c>
      <c r="N52" s="220"/>
      <c r="O52" s="220">
        <f>IF(O53+P53=0,"-",O53+P53)</f>
        <v>13</v>
      </c>
      <c r="P52" s="220"/>
    </row>
    <row r="53" spans="1:16" ht="17.25" customHeight="1">
      <c r="A53" s="14" t="s">
        <v>57</v>
      </c>
      <c r="B53" s="11">
        <v>9</v>
      </c>
      <c r="C53" s="11">
        <v>4</v>
      </c>
      <c r="D53" s="219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9</v>
      </c>
      <c r="P53" s="11">
        <v>4</v>
      </c>
    </row>
    <row r="54" spans="1:16" ht="16.149999999999999" customHeight="1">
      <c r="A54" s="15" t="s">
        <v>64</v>
      </c>
      <c r="B54" s="217">
        <f>B55+C55</f>
        <v>254</v>
      </c>
      <c r="C54" s="217"/>
      <c r="D54" s="218">
        <f>B54/$B$8</f>
        <v>1.1694829412035545E-2</v>
      </c>
      <c r="E54" s="220">
        <f>IF(E55+F55=0,"-",E55+F55)</f>
        <v>82</v>
      </c>
      <c r="F54" s="220"/>
      <c r="G54" s="220">
        <f>IF(G55+H55=0,"-",G55+H55)</f>
        <v>41</v>
      </c>
      <c r="H54" s="220"/>
      <c r="I54" s="220">
        <f>IF(I55+J55=0,"-",I55+J55)</f>
        <v>47</v>
      </c>
      <c r="J54" s="220"/>
      <c r="K54" s="220">
        <f>IF(K55+L55=0,"-",K55+L55)</f>
        <v>65</v>
      </c>
      <c r="L54" s="220"/>
      <c r="M54" s="220" t="str">
        <f>IF(M55+N55=0,"-",M55+N55)</f>
        <v>-</v>
      </c>
      <c r="N54" s="220"/>
      <c r="O54" s="220">
        <f>IF(O55+P55=0,"-",O55+P55)</f>
        <v>19</v>
      </c>
      <c r="P54" s="220"/>
    </row>
    <row r="55" spans="1:16" ht="16.149999999999999" customHeight="1">
      <c r="A55" s="14" t="s">
        <v>65</v>
      </c>
      <c r="B55" s="11">
        <v>162</v>
      </c>
      <c r="C55" s="11">
        <v>92</v>
      </c>
      <c r="D55" s="219"/>
      <c r="E55" s="11">
        <v>56</v>
      </c>
      <c r="F55" s="11">
        <v>26</v>
      </c>
      <c r="G55" s="11">
        <v>13</v>
      </c>
      <c r="H55" s="11">
        <v>28</v>
      </c>
      <c r="I55" s="11">
        <v>24</v>
      </c>
      <c r="J55" s="11">
        <v>23</v>
      </c>
      <c r="K55" s="11">
        <v>60</v>
      </c>
      <c r="L55" s="11">
        <v>5</v>
      </c>
      <c r="M55" s="11">
        <v>0</v>
      </c>
      <c r="N55" s="11">
        <v>0</v>
      </c>
      <c r="O55" s="11">
        <v>9</v>
      </c>
      <c r="P55" s="11">
        <v>10</v>
      </c>
    </row>
    <row r="56" spans="1:16" ht="16.149999999999999" customHeight="1">
      <c r="A56" s="10" t="s">
        <v>66</v>
      </c>
      <c r="B56" s="217">
        <f>B57+C57</f>
        <v>55</v>
      </c>
      <c r="C56" s="217"/>
      <c r="D56" s="218">
        <f>B56/$B$8</f>
        <v>2.5323449514250197E-3</v>
      </c>
      <c r="E56" s="220">
        <f>IF(E57+F57=0,"-",E57+F57)</f>
        <v>52</v>
      </c>
      <c r="F56" s="220"/>
      <c r="G56" s="220" t="str">
        <f>IF(G57+H57=0,"-",G57+H57)</f>
        <v>-</v>
      </c>
      <c r="H56" s="220"/>
      <c r="I56" s="220" t="str">
        <f>IF(I57+J57=0,"-",I57+J57)</f>
        <v>-</v>
      </c>
      <c r="J56" s="220"/>
      <c r="K56" s="220" t="str">
        <f>IF(K57+L57=0,"-",K57+L57)</f>
        <v>-</v>
      </c>
      <c r="L56" s="220"/>
      <c r="M56" s="220" t="str">
        <f>IF(M57+N57=0,"-",M57+N57)</f>
        <v>-</v>
      </c>
      <c r="N56" s="220"/>
      <c r="O56" s="220">
        <f>IF(O57+P57=0,"-",O57+P57)</f>
        <v>3</v>
      </c>
      <c r="P56" s="220"/>
    </row>
    <row r="57" spans="1:16" ht="16.149999999999999" customHeight="1">
      <c r="A57" s="13" t="s">
        <v>67</v>
      </c>
      <c r="B57" s="11">
        <v>40</v>
      </c>
      <c r="C57" s="11">
        <v>15</v>
      </c>
      <c r="D57" s="219"/>
      <c r="E57" s="11">
        <v>37</v>
      </c>
      <c r="F57" s="11">
        <v>15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6.149999999999999" customHeight="1">
      <c r="A58" s="15" t="s">
        <v>68</v>
      </c>
      <c r="B58" s="217">
        <f>B59+C59</f>
        <v>51</v>
      </c>
      <c r="C58" s="217"/>
      <c r="D58" s="218">
        <f>B58/$B$8</f>
        <v>2.3481744095031998E-3</v>
      </c>
      <c r="E58" s="220" t="str">
        <f>IF(E59+F59=0,"-",E59+F59)</f>
        <v>-</v>
      </c>
      <c r="F58" s="220"/>
      <c r="G58" s="220" t="str">
        <f>IF(G59+H59=0,"-",G59+H59)</f>
        <v>-</v>
      </c>
      <c r="H58" s="220"/>
      <c r="I58" s="220" t="str">
        <f>IF(I59+J59=0,"-",I59+J59)</f>
        <v>-</v>
      </c>
      <c r="J58" s="220"/>
      <c r="K58" s="220">
        <f>IF(K59+L59=0,"-",K59+L59)</f>
        <v>13</v>
      </c>
      <c r="L58" s="220"/>
      <c r="M58" s="220">
        <f>IF(M59+N59=0,"-",M59+N59)</f>
        <v>17</v>
      </c>
      <c r="N58" s="220"/>
      <c r="O58" s="220">
        <f>IF(O59+P59=0,"-",O59+P59)</f>
        <v>21</v>
      </c>
      <c r="P58" s="220"/>
    </row>
    <row r="59" spans="1:16" ht="16.149999999999999" customHeight="1">
      <c r="A59" s="14" t="s">
        <v>69</v>
      </c>
      <c r="B59" s="11">
        <v>31</v>
      </c>
      <c r="C59" s="11">
        <v>20</v>
      </c>
      <c r="D59" s="219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6</v>
      </c>
      <c r="L59" s="11">
        <v>7</v>
      </c>
      <c r="M59" s="11">
        <v>13</v>
      </c>
      <c r="N59" s="11">
        <v>4</v>
      </c>
      <c r="O59" s="11">
        <v>12</v>
      </c>
      <c r="P59" s="11">
        <v>9</v>
      </c>
    </row>
    <row r="60" spans="1:16" ht="16.149999999999999" customHeight="1">
      <c r="A60" s="10" t="s">
        <v>70</v>
      </c>
      <c r="B60" s="217">
        <f>B61+C61</f>
        <v>82</v>
      </c>
      <c r="C60" s="217"/>
      <c r="D60" s="218">
        <f>B60/$B$8</f>
        <v>3.7754961093973017E-3</v>
      </c>
      <c r="E60" s="220">
        <f>IF(E61+F61=0,"-",E61+F61)</f>
        <v>82</v>
      </c>
      <c r="F60" s="220"/>
      <c r="G60" s="220" t="str">
        <f>IF(G61+H61=0,"-",G61+H61)</f>
        <v>-</v>
      </c>
      <c r="H60" s="220"/>
      <c r="I60" s="220" t="str">
        <f>IF(I61+J61=0,"-",I61+J61)</f>
        <v>-</v>
      </c>
      <c r="J60" s="220"/>
      <c r="K60" s="220" t="str">
        <f>IF(K61+L61=0,"-",K61+L61)</f>
        <v>-</v>
      </c>
      <c r="L60" s="220"/>
      <c r="M60" s="220" t="str">
        <f>IF(M61+N61=0,"-",M61+N61)</f>
        <v>-</v>
      </c>
      <c r="N60" s="220"/>
      <c r="O60" s="220" t="str">
        <f>IF(O61+P61=0,"-",O61+P61)</f>
        <v>-</v>
      </c>
      <c r="P60" s="220"/>
    </row>
    <row r="61" spans="1:16" ht="16.149999999999999" customHeight="1">
      <c r="A61" s="13" t="s">
        <v>71</v>
      </c>
      <c r="B61" s="11">
        <v>50</v>
      </c>
      <c r="C61" s="11">
        <v>32</v>
      </c>
      <c r="D61" s="219"/>
      <c r="E61" s="11">
        <v>50</v>
      </c>
      <c r="F61" s="11">
        <v>32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</row>
    <row r="62" spans="1:16" ht="16.149999999999999" customHeight="1">
      <c r="A62" s="15" t="s">
        <v>72</v>
      </c>
      <c r="B62" s="217">
        <f>B63+C63</f>
        <v>3</v>
      </c>
      <c r="C62" s="217"/>
      <c r="D62" s="218">
        <f>B62/$B$8</f>
        <v>1.3812790644136469E-4</v>
      </c>
      <c r="E62" s="220">
        <f>IF(E63+F63=0,"-",E63+F63)</f>
        <v>1</v>
      </c>
      <c r="F62" s="220"/>
      <c r="G62" s="220" t="str">
        <f>IF(G63+H63=0,"-",G63+H63)</f>
        <v>-</v>
      </c>
      <c r="H62" s="220"/>
      <c r="I62" s="220" t="str">
        <f>IF(I63+J63=0,"-",I63+J63)</f>
        <v>-</v>
      </c>
      <c r="J62" s="220"/>
      <c r="K62" s="220" t="str">
        <f>IF(K63+L63=0,"-",K63+L63)</f>
        <v>-</v>
      </c>
      <c r="L62" s="220"/>
      <c r="M62" s="220" t="str">
        <f>IF(M63+N63=0,"-",M63+N63)</f>
        <v>-</v>
      </c>
      <c r="N62" s="220"/>
      <c r="O62" s="220">
        <f>IF(O63+P63=0,"-",O63+P63)</f>
        <v>2</v>
      </c>
      <c r="P62" s="220"/>
    </row>
    <row r="63" spans="1:16" ht="16.149999999999999" customHeight="1">
      <c r="A63" s="14" t="s">
        <v>73</v>
      </c>
      <c r="B63" s="11">
        <v>2</v>
      </c>
      <c r="C63" s="11">
        <v>1</v>
      </c>
      <c r="D63" s="219"/>
      <c r="E63" s="11">
        <v>1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1</v>
      </c>
      <c r="P63" s="11">
        <v>1</v>
      </c>
    </row>
    <row r="64" spans="1:16" ht="16.149999999999999" customHeight="1">
      <c r="A64" s="10" t="s">
        <v>74</v>
      </c>
      <c r="B64" s="217">
        <f>B65+C65</f>
        <v>11</v>
      </c>
      <c r="C64" s="217"/>
      <c r="D64" s="218">
        <f>B64/$B$8</f>
        <v>5.0646899028500389E-4</v>
      </c>
      <c r="E64" s="220">
        <f>IF(E65+F65=0,"-",E65+F65)</f>
        <v>11</v>
      </c>
      <c r="F64" s="220"/>
      <c r="G64" s="220" t="str">
        <f>IF(G65+H65=0,"-",G65+H65)</f>
        <v>-</v>
      </c>
      <c r="H64" s="220"/>
      <c r="I64" s="220" t="str">
        <f>IF(I65+J65=0,"-",I65+J65)</f>
        <v>-</v>
      </c>
      <c r="J64" s="220"/>
      <c r="K64" s="220" t="str">
        <f>IF(K65+L65=0,"-",K65+L65)</f>
        <v>-</v>
      </c>
      <c r="L64" s="220"/>
      <c r="M64" s="220" t="str">
        <f>IF(M65+N65=0,"-",M65+N65)</f>
        <v>-</v>
      </c>
      <c r="N64" s="220"/>
      <c r="O64" s="220" t="str">
        <f>IF(O65+P65=0,"-",O65+P65)</f>
        <v>-</v>
      </c>
      <c r="P64" s="220"/>
    </row>
    <row r="65" spans="1:256" ht="16.149999999999999" customHeight="1">
      <c r="A65" s="13" t="s">
        <v>75</v>
      </c>
      <c r="B65" s="11">
        <v>1</v>
      </c>
      <c r="C65" s="11">
        <v>10</v>
      </c>
      <c r="D65" s="219"/>
      <c r="E65" s="11">
        <v>1</v>
      </c>
      <c r="F65" s="11">
        <v>10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</row>
    <row r="66" spans="1:256" ht="16.149999999999999" customHeight="1">
      <c r="A66" s="10" t="s">
        <v>263</v>
      </c>
      <c r="B66" s="217">
        <f>B67+C67</f>
        <v>538</v>
      </c>
      <c r="C66" s="217"/>
      <c r="D66" s="218">
        <f>B66/$B$8</f>
        <v>2.4770937888484737E-2</v>
      </c>
      <c r="E66" s="220">
        <f>IF(E67+F67=0,"-",E67+F67)</f>
        <v>137</v>
      </c>
      <c r="F66" s="220"/>
      <c r="G66" s="220">
        <f>IF(G67+H67=0,"-",G67+H67)</f>
        <v>62</v>
      </c>
      <c r="H66" s="220"/>
      <c r="I66" s="220">
        <f>IF(I67+J67=0,"-",I67+J67)</f>
        <v>72</v>
      </c>
      <c r="J66" s="220"/>
      <c r="K66" s="220">
        <f>IF(K67+L67=0,"-",K67+L67)</f>
        <v>251</v>
      </c>
      <c r="L66" s="220"/>
      <c r="M66" s="220" t="str">
        <f>IF(M67+N67=0,"-",M67+N67)</f>
        <v>-</v>
      </c>
      <c r="N66" s="220"/>
      <c r="O66" s="220">
        <f>IF(O67+P67=0,"-",O67+P67)</f>
        <v>16</v>
      </c>
      <c r="P66" s="220"/>
    </row>
    <row r="67" spans="1:256" ht="19.5" customHeight="1">
      <c r="A67" s="13" t="s">
        <v>264</v>
      </c>
      <c r="B67" s="11">
        <v>233</v>
      </c>
      <c r="C67" s="11">
        <v>305</v>
      </c>
      <c r="D67" s="219"/>
      <c r="E67" s="11">
        <v>78</v>
      </c>
      <c r="F67" s="11">
        <v>59</v>
      </c>
      <c r="G67" s="11">
        <v>30</v>
      </c>
      <c r="H67" s="11">
        <v>32</v>
      </c>
      <c r="I67" s="11">
        <v>36</v>
      </c>
      <c r="J67" s="11">
        <v>36</v>
      </c>
      <c r="K67" s="11">
        <v>78</v>
      </c>
      <c r="L67" s="11">
        <v>173</v>
      </c>
      <c r="M67" s="11">
        <v>0</v>
      </c>
      <c r="N67" s="11">
        <v>0</v>
      </c>
      <c r="O67" s="11">
        <v>11</v>
      </c>
      <c r="P67" s="11">
        <v>5</v>
      </c>
    </row>
    <row r="68" spans="1:256" s="18" customFormat="1">
      <c r="A68" s="17" t="s">
        <v>265</v>
      </c>
      <c r="B68" s="17"/>
      <c r="C68" s="17"/>
      <c r="D68" s="17"/>
      <c r="E68" s="17"/>
      <c r="F68" s="17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18" customFormat="1">
      <c r="A69" s="17" t="s">
        <v>266</v>
      </c>
      <c r="B69" s="17"/>
      <c r="C69" s="17"/>
      <c r="D69" s="17"/>
      <c r="E69" s="17"/>
      <c r="F69" s="17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</sheetData>
  <mergeCells count="256">
    <mergeCell ref="O3:P3"/>
    <mergeCell ref="O4:P4"/>
    <mergeCell ref="O54:P54"/>
    <mergeCell ref="O56:P56"/>
    <mergeCell ref="O58:P58"/>
    <mergeCell ref="O60:P60"/>
    <mergeCell ref="O46:P46"/>
    <mergeCell ref="O48:P48"/>
    <mergeCell ref="O50:P50"/>
    <mergeCell ref="O5:P5"/>
    <mergeCell ref="O8:P8"/>
    <mergeCell ref="O10:P10"/>
    <mergeCell ref="O12:P12"/>
    <mergeCell ref="O52:P52"/>
    <mergeCell ref="O38:P38"/>
    <mergeCell ref="O40:P40"/>
    <mergeCell ref="O42:P42"/>
    <mergeCell ref="O44:P44"/>
    <mergeCell ref="O30:P30"/>
    <mergeCell ref="O32:P32"/>
    <mergeCell ref="O34:P34"/>
    <mergeCell ref="O36:P36"/>
    <mergeCell ref="O22:P22"/>
    <mergeCell ref="O24:P24"/>
    <mergeCell ref="O14:P14"/>
    <mergeCell ref="O16:P16"/>
    <mergeCell ref="O18:P18"/>
    <mergeCell ref="O20:P20"/>
    <mergeCell ref="K16:L16"/>
    <mergeCell ref="K14:L14"/>
    <mergeCell ref="K18:L18"/>
    <mergeCell ref="M18:N18"/>
    <mergeCell ref="O66:P66"/>
    <mergeCell ref="O62:P62"/>
    <mergeCell ref="O64:P64"/>
    <mergeCell ref="O26:P26"/>
    <mergeCell ref="O28:P28"/>
    <mergeCell ref="K40:L40"/>
    <mergeCell ref="M40:N40"/>
    <mergeCell ref="K44:L44"/>
    <mergeCell ref="K30:L30"/>
    <mergeCell ref="M42:N42"/>
    <mergeCell ref="M44:N44"/>
    <mergeCell ref="K56:L56"/>
    <mergeCell ref="M46:N46"/>
    <mergeCell ref="M60:N60"/>
    <mergeCell ref="M58:N58"/>
    <mergeCell ref="B52:C52"/>
    <mergeCell ref="D52:D53"/>
    <mergeCell ref="D18:D19"/>
    <mergeCell ref="D38:D39"/>
    <mergeCell ref="D40:D41"/>
    <mergeCell ref="D36:D37"/>
    <mergeCell ref="B24:C24"/>
    <mergeCell ref="B22:C22"/>
    <mergeCell ref="D16:D17"/>
    <mergeCell ref="B32:C32"/>
    <mergeCell ref="D24:D25"/>
    <mergeCell ref="B36:C36"/>
    <mergeCell ref="B34:C34"/>
    <mergeCell ref="B40:C40"/>
    <mergeCell ref="B38:C38"/>
    <mergeCell ref="D22:D23"/>
    <mergeCell ref="G52:H52"/>
    <mergeCell ref="I52:J52"/>
    <mergeCell ref="K52:L52"/>
    <mergeCell ref="M16:N16"/>
    <mergeCell ref="E18:F18"/>
    <mergeCell ref="E16:F16"/>
    <mergeCell ref="E20:F20"/>
    <mergeCell ref="G20:H20"/>
    <mergeCell ref="E32:F32"/>
    <mergeCell ref="G32:H32"/>
    <mergeCell ref="I32:J32"/>
    <mergeCell ref="K32:L32"/>
    <mergeCell ref="M32:N32"/>
    <mergeCell ref="K38:L38"/>
    <mergeCell ref="I38:J38"/>
    <mergeCell ref="M34:N34"/>
    <mergeCell ref="E36:F36"/>
    <mergeCell ref="G36:H36"/>
    <mergeCell ref="I36:J36"/>
    <mergeCell ref="K36:L36"/>
    <mergeCell ref="M36:N36"/>
    <mergeCell ref="M38:N38"/>
    <mergeCell ref="G24:H24"/>
    <mergeCell ref="I24:J24"/>
    <mergeCell ref="D14:D15"/>
    <mergeCell ref="B14:C14"/>
    <mergeCell ref="E14:F14"/>
    <mergeCell ref="G16:H16"/>
    <mergeCell ref="D8:D9"/>
    <mergeCell ref="B10:C10"/>
    <mergeCell ref="B12:C12"/>
    <mergeCell ref="D10:D11"/>
    <mergeCell ref="D12:D13"/>
    <mergeCell ref="B16:C16"/>
    <mergeCell ref="E10:F10"/>
    <mergeCell ref="E12:F12"/>
    <mergeCell ref="G12:H12"/>
    <mergeCell ref="G10:H10"/>
    <mergeCell ref="I5:J5"/>
    <mergeCell ref="G5:H5"/>
    <mergeCell ref="I10:J10"/>
    <mergeCell ref="G14:H14"/>
    <mergeCell ref="I16:J16"/>
    <mergeCell ref="I12:J12"/>
    <mergeCell ref="E8:F8"/>
    <mergeCell ref="A1:N1"/>
    <mergeCell ref="A2:N2"/>
    <mergeCell ref="G8:H8"/>
    <mergeCell ref="I8:J8"/>
    <mergeCell ref="K8:L8"/>
    <mergeCell ref="E5:F5"/>
    <mergeCell ref="M5:N5"/>
    <mergeCell ref="M8:N8"/>
    <mergeCell ref="B5:D5"/>
    <mergeCell ref="B8:C8"/>
    <mergeCell ref="M3:N3"/>
    <mergeCell ref="M4:N4"/>
    <mergeCell ref="B3:K3"/>
    <mergeCell ref="B4:K4"/>
    <mergeCell ref="K5:L5"/>
    <mergeCell ref="A5:A6"/>
    <mergeCell ref="M12:N12"/>
    <mergeCell ref="M10:N10"/>
    <mergeCell ref="M14:N14"/>
    <mergeCell ref="M26:N26"/>
    <mergeCell ref="K22:L22"/>
    <mergeCell ref="K24:L24"/>
    <mergeCell ref="K20:L20"/>
    <mergeCell ref="M20:N20"/>
    <mergeCell ref="I18:J18"/>
    <mergeCell ref="K12:L12"/>
    <mergeCell ref="K10:L10"/>
    <mergeCell ref="I14:J14"/>
    <mergeCell ref="I20:J20"/>
    <mergeCell ref="M24:N24"/>
    <mergeCell ref="I22:J22"/>
    <mergeCell ref="D48:D49"/>
    <mergeCell ref="E48:F48"/>
    <mergeCell ref="G48:H48"/>
    <mergeCell ref="B50:C50"/>
    <mergeCell ref="G46:H46"/>
    <mergeCell ref="B44:C44"/>
    <mergeCell ref="D44:D45"/>
    <mergeCell ref="B42:C42"/>
    <mergeCell ref="D42:D43"/>
    <mergeCell ref="B46:C46"/>
    <mergeCell ref="D46:D47"/>
    <mergeCell ref="I46:J46"/>
    <mergeCell ref="K46:L46"/>
    <mergeCell ref="I48:J48"/>
    <mergeCell ref="E40:F40"/>
    <mergeCell ref="G40:H40"/>
    <mergeCell ref="I40:J40"/>
    <mergeCell ref="I34:J34"/>
    <mergeCell ref="K34:L34"/>
    <mergeCell ref="E44:F44"/>
    <mergeCell ref="G44:H44"/>
    <mergeCell ref="I44:J44"/>
    <mergeCell ref="E42:F42"/>
    <mergeCell ref="G42:H42"/>
    <mergeCell ref="I42:J42"/>
    <mergeCell ref="K42:L42"/>
    <mergeCell ref="E46:F46"/>
    <mergeCell ref="E38:F38"/>
    <mergeCell ref="G38:H38"/>
    <mergeCell ref="D34:D35"/>
    <mergeCell ref="E34:F34"/>
    <mergeCell ref="D32:D33"/>
    <mergeCell ref="E30:F30"/>
    <mergeCell ref="E26:F26"/>
    <mergeCell ref="D26:D27"/>
    <mergeCell ref="I30:J30"/>
    <mergeCell ref="B30:C30"/>
    <mergeCell ref="G34:H34"/>
    <mergeCell ref="D30:D31"/>
    <mergeCell ref="B26:C26"/>
    <mergeCell ref="D28:D29"/>
    <mergeCell ref="B28:C28"/>
    <mergeCell ref="G18:H18"/>
    <mergeCell ref="G30:H30"/>
    <mergeCell ref="B18:C18"/>
    <mergeCell ref="B20:C20"/>
    <mergeCell ref="E22:F22"/>
    <mergeCell ref="E24:F24"/>
    <mergeCell ref="G22:H22"/>
    <mergeCell ref="M30:N30"/>
    <mergeCell ref="G28:H28"/>
    <mergeCell ref="I28:J28"/>
    <mergeCell ref="M28:N28"/>
    <mergeCell ref="E28:F28"/>
    <mergeCell ref="K26:L26"/>
    <mergeCell ref="D20:D21"/>
    <mergeCell ref="K28:L28"/>
    <mergeCell ref="I26:J26"/>
    <mergeCell ref="M22:N22"/>
    <mergeCell ref="G26:H26"/>
    <mergeCell ref="B54:C54"/>
    <mergeCell ref="D54:D55"/>
    <mergeCell ref="E54:F54"/>
    <mergeCell ref="G54:H54"/>
    <mergeCell ref="I54:J54"/>
    <mergeCell ref="M56:N56"/>
    <mergeCell ref="M48:N48"/>
    <mergeCell ref="G50:H50"/>
    <mergeCell ref="B56:C56"/>
    <mergeCell ref="D56:D57"/>
    <mergeCell ref="E56:F56"/>
    <mergeCell ref="G56:H56"/>
    <mergeCell ref="I56:J56"/>
    <mergeCell ref="K54:L54"/>
    <mergeCell ref="M54:N54"/>
    <mergeCell ref="M50:N50"/>
    <mergeCell ref="K48:L48"/>
    <mergeCell ref="M52:N52"/>
    <mergeCell ref="E52:F52"/>
    <mergeCell ref="I50:J50"/>
    <mergeCell ref="K50:L50"/>
    <mergeCell ref="E50:F50"/>
    <mergeCell ref="B48:C48"/>
    <mergeCell ref="D50:D51"/>
    <mergeCell ref="M64:N64"/>
    <mergeCell ref="K62:L62"/>
    <mergeCell ref="M62:N62"/>
    <mergeCell ref="B60:C60"/>
    <mergeCell ref="D60:D61"/>
    <mergeCell ref="E60:F60"/>
    <mergeCell ref="G60:H60"/>
    <mergeCell ref="I60:J60"/>
    <mergeCell ref="K60:L60"/>
    <mergeCell ref="B58:C58"/>
    <mergeCell ref="D58:D59"/>
    <mergeCell ref="E58:F58"/>
    <mergeCell ref="G58:H58"/>
    <mergeCell ref="I58:J58"/>
    <mergeCell ref="K58:L58"/>
    <mergeCell ref="G64:H64"/>
    <mergeCell ref="I64:J64"/>
    <mergeCell ref="M66:N66"/>
    <mergeCell ref="B64:C64"/>
    <mergeCell ref="D64:D65"/>
    <mergeCell ref="B66:C66"/>
    <mergeCell ref="D66:D67"/>
    <mergeCell ref="E66:F66"/>
    <mergeCell ref="G66:H66"/>
    <mergeCell ref="I66:J66"/>
    <mergeCell ref="K66:L66"/>
    <mergeCell ref="E64:F64"/>
    <mergeCell ref="K64:L64"/>
    <mergeCell ref="B62:C62"/>
    <mergeCell ref="D62:D63"/>
    <mergeCell ref="E62:F62"/>
    <mergeCell ref="G62:H62"/>
    <mergeCell ref="I62:J62"/>
  </mergeCells>
  <phoneticPr fontId="2" type="noConversion"/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72" orientation="landscape" horizontalDpi="180" verticalDpi="180" r:id="rId1"/>
  <headerFooter alignWithMargins="0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>
    <pageSetUpPr fitToPage="1"/>
  </sheetPr>
  <dimension ref="A1:IV69"/>
  <sheetViews>
    <sheetView workbookViewId="0">
      <selection activeCell="B3" sqref="B3:K3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193" t="s">
        <v>243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</row>
    <row r="2" spans="1:16" ht="19.5">
      <c r="A2" s="194" t="s">
        <v>244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</row>
    <row r="3" spans="1:16" ht="19.5">
      <c r="A3" s="2"/>
      <c r="B3" s="200" t="s">
        <v>241</v>
      </c>
      <c r="C3" s="200"/>
      <c r="D3" s="200"/>
      <c r="E3" s="200"/>
      <c r="F3" s="200"/>
      <c r="G3" s="200"/>
      <c r="H3" s="200"/>
      <c r="I3" s="200"/>
      <c r="J3" s="200"/>
      <c r="K3" s="200"/>
      <c r="L3" s="3"/>
      <c r="M3" s="201"/>
      <c r="N3" s="221"/>
      <c r="O3" s="201" t="s">
        <v>245</v>
      </c>
      <c r="P3" s="221"/>
    </row>
    <row r="4" spans="1:16">
      <c r="B4" s="203" t="s">
        <v>242</v>
      </c>
      <c r="C4" s="203"/>
      <c r="D4" s="203"/>
      <c r="E4" s="203"/>
      <c r="F4" s="203"/>
      <c r="G4" s="203"/>
      <c r="H4" s="203"/>
      <c r="I4" s="203"/>
      <c r="J4" s="203"/>
      <c r="K4" s="203"/>
      <c r="L4" s="4"/>
      <c r="M4" s="204"/>
      <c r="N4" s="222"/>
      <c r="O4" s="204" t="s">
        <v>246</v>
      </c>
      <c r="P4" s="222"/>
    </row>
    <row r="5" spans="1:16">
      <c r="A5" s="206" t="s">
        <v>0</v>
      </c>
      <c r="B5" s="223" t="s">
        <v>247</v>
      </c>
      <c r="C5" s="223"/>
      <c r="D5" s="223"/>
      <c r="E5" s="223" t="s">
        <v>248</v>
      </c>
      <c r="F5" s="223"/>
      <c r="G5" s="223" t="s">
        <v>249</v>
      </c>
      <c r="H5" s="223"/>
      <c r="I5" s="223" t="s">
        <v>250</v>
      </c>
      <c r="J5" s="223"/>
      <c r="K5" s="223" t="s">
        <v>251</v>
      </c>
      <c r="L5" s="223"/>
      <c r="M5" s="223" t="s">
        <v>252</v>
      </c>
      <c r="N5" s="223"/>
      <c r="O5" s="223" t="s">
        <v>253</v>
      </c>
      <c r="P5" s="223"/>
    </row>
    <row r="6" spans="1:16" ht="17.25" customHeight="1">
      <c r="A6" s="207"/>
      <c r="B6" s="5" t="s">
        <v>254</v>
      </c>
      <c r="C6" s="5" t="s">
        <v>255</v>
      </c>
      <c r="D6" s="6" t="s">
        <v>256</v>
      </c>
      <c r="E6" s="5" t="s">
        <v>254</v>
      </c>
      <c r="F6" s="5" t="s">
        <v>255</v>
      </c>
      <c r="G6" s="5" t="s">
        <v>254</v>
      </c>
      <c r="H6" s="5" t="s">
        <v>255</v>
      </c>
      <c r="I6" s="5" t="s">
        <v>254</v>
      </c>
      <c r="J6" s="5" t="s">
        <v>255</v>
      </c>
      <c r="K6" s="5" t="s">
        <v>254</v>
      </c>
      <c r="L6" s="5" t="s">
        <v>255</v>
      </c>
      <c r="M6" s="5" t="s">
        <v>254</v>
      </c>
      <c r="N6" s="5" t="s">
        <v>255</v>
      </c>
      <c r="O6" s="5" t="s">
        <v>254</v>
      </c>
      <c r="P6" s="5" t="s">
        <v>255</v>
      </c>
    </row>
    <row r="7" spans="1:16" ht="17.25" customHeight="1">
      <c r="A7" s="7" t="s">
        <v>257</v>
      </c>
      <c r="B7" s="8" t="s">
        <v>258</v>
      </c>
      <c r="C7" s="9" t="s">
        <v>259</v>
      </c>
      <c r="D7" s="9" t="s">
        <v>260</v>
      </c>
      <c r="E7" s="8" t="s">
        <v>258</v>
      </c>
      <c r="F7" s="9" t="s">
        <v>259</v>
      </c>
      <c r="G7" s="8" t="s">
        <v>258</v>
      </c>
      <c r="H7" s="9" t="s">
        <v>259</v>
      </c>
      <c r="I7" s="8" t="s">
        <v>258</v>
      </c>
      <c r="J7" s="9" t="s">
        <v>259</v>
      </c>
      <c r="K7" s="8" t="s">
        <v>258</v>
      </c>
      <c r="L7" s="9" t="s">
        <v>259</v>
      </c>
      <c r="M7" s="8" t="s">
        <v>258</v>
      </c>
      <c r="N7" s="9" t="s">
        <v>259</v>
      </c>
      <c r="O7" s="8" t="s">
        <v>258</v>
      </c>
      <c r="P7" s="9" t="s">
        <v>259</v>
      </c>
    </row>
    <row r="8" spans="1:16" ht="17.25" customHeight="1">
      <c r="A8" s="10" t="s">
        <v>261</v>
      </c>
      <c r="B8" s="217">
        <f>B9+C9</f>
        <v>21972</v>
      </c>
      <c r="C8" s="217"/>
      <c r="D8" s="218">
        <f>B8/$B$8</f>
        <v>1</v>
      </c>
      <c r="E8" s="220">
        <f>IF(E9+F9=0,"-",E9+F9)</f>
        <v>10643</v>
      </c>
      <c r="F8" s="220"/>
      <c r="G8" s="220">
        <f>IF(G9+H9=0,"-",G9+H9)</f>
        <v>4945</v>
      </c>
      <c r="H8" s="220"/>
      <c r="I8" s="220">
        <f>IF(I9+J9=0,"-",I9+J9)</f>
        <v>4063</v>
      </c>
      <c r="J8" s="220"/>
      <c r="K8" s="220">
        <f>IF(K9+L9=0,"-",K9+L9)</f>
        <v>1412</v>
      </c>
      <c r="L8" s="220"/>
      <c r="M8" s="220">
        <f>IF(M9+N9=0,"-",M9+N9)</f>
        <v>222</v>
      </c>
      <c r="N8" s="220"/>
      <c r="O8" s="220">
        <f>IF(O9+P9=0,"-",O9+P9)</f>
        <v>687</v>
      </c>
      <c r="P8" s="220"/>
    </row>
    <row r="9" spans="1:16" ht="17.25" customHeight="1">
      <c r="A9" s="12" t="s">
        <v>262</v>
      </c>
      <c r="B9" s="11">
        <v>13703</v>
      </c>
      <c r="C9" s="11">
        <v>8269</v>
      </c>
      <c r="D9" s="219"/>
      <c r="E9" s="11">
        <v>6864</v>
      </c>
      <c r="F9" s="11">
        <v>3779</v>
      </c>
      <c r="G9" s="11">
        <v>2975</v>
      </c>
      <c r="H9" s="11">
        <v>1970</v>
      </c>
      <c r="I9" s="11">
        <v>2586</v>
      </c>
      <c r="J9" s="11">
        <v>1477</v>
      </c>
      <c r="K9" s="11">
        <v>770</v>
      </c>
      <c r="L9" s="11">
        <v>642</v>
      </c>
      <c r="M9" s="11">
        <v>92</v>
      </c>
      <c r="N9" s="11">
        <v>130</v>
      </c>
      <c r="O9" s="11">
        <v>416</v>
      </c>
      <c r="P9" s="11">
        <v>271</v>
      </c>
    </row>
    <row r="10" spans="1:16" ht="17.25" customHeight="1">
      <c r="A10" s="10" t="s">
        <v>20</v>
      </c>
      <c r="B10" s="217">
        <f>B11+C11</f>
        <v>4</v>
      </c>
      <c r="C10" s="217"/>
      <c r="D10" s="218">
        <f>B10/$B$8</f>
        <v>1.8204988166757691E-4</v>
      </c>
      <c r="E10" s="220" t="str">
        <f>IF(E11+F11=0,"-",E11+F11)</f>
        <v>-</v>
      </c>
      <c r="F10" s="220"/>
      <c r="G10" s="220" t="str">
        <f>IF(G11+H11=0,"-",G11+H11)</f>
        <v>-</v>
      </c>
      <c r="H10" s="220"/>
      <c r="I10" s="220">
        <f>IF(I11+J11=0,"-",I11+J11)</f>
        <v>4</v>
      </c>
      <c r="J10" s="220"/>
      <c r="K10" s="220" t="str">
        <f>IF(K11+L11=0,"-",K11+L11)</f>
        <v>-</v>
      </c>
      <c r="L10" s="220"/>
      <c r="M10" s="220" t="str">
        <f>IF(M11+N11=0,"-",M11+N11)</f>
        <v>-</v>
      </c>
      <c r="N10" s="220"/>
      <c r="O10" s="220" t="str">
        <f>IF(O11+P11=0,"-",O11+P11)</f>
        <v>-</v>
      </c>
      <c r="P10" s="220"/>
    </row>
    <row r="11" spans="1:16" ht="17.25" customHeight="1">
      <c r="A11" s="13" t="s">
        <v>21</v>
      </c>
      <c r="B11" s="11">
        <v>2</v>
      </c>
      <c r="C11" s="11">
        <v>2</v>
      </c>
      <c r="D11" s="219"/>
      <c r="E11" s="11">
        <v>0</v>
      </c>
      <c r="F11" s="11">
        <v>0</v>
      </c>
      <c r="G11" s="11">
        <v>0</v>
      </c>
      <c r="H11" s="11">
        <v>0</v>
      </c>
      <c r="I11" s="11">
        <v>2</v>
      </c>
      <c r="J11" s="11">
        <v>2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</row>
    <row r="12" spans="1:16" ht="17.25" customHeight="1">
      <c r="A12" s="10" t="s">
        <v>22</v>
      </c>
      <c r="B12" s="217">
        <f>B13+C13</f>
        <v>68</v>
      </c>
      <c r="C12" s="217"/>
      <c r="D12" s="218">
        <f>B12/$B$8</f>
        <v>3.0948479883488077E-3</v>
      </c>
      <c r="E12" s="220" t="str">
        <f>IF(E13+F13=0,"-",E13+F13)</f>
        <v>-</v>
      </c>
      <c r="F12" s="220"/>
      <c r="G12" s="220" t="str">
        <f>IF(G13+H13=0,"-",G13+H13)</f>
        <v>-</v>
      </c>
      <c r="H12" s="220"/>
      <c r="I12" s="220" t="str">
        <f>IF(I13+J13=0,"-",I13+J13)</f>
        <v>-</v>
      </c>
      <c r="J12" s="220"/>
      <c r="K12" s="220">
        <f>IF(K13+L13=0,"-",K13+L13)</f>
        <v>68</v>
      </c>
      <c r="L12" s="220"/>
      <c r="M12" s="220" t="str">
        <f>IF(M13+N13=0,"-",M13+N13)</f>
        <v>-</v>
      </c>
      <c r="N12" s="220"/>
      <c r="O12" s="220" t="str">
        <f>IF(O13+P13=0,"-",O13+P13)</f>
        <v>-</v>
      </c>
      <c r="P12" s="220"/>
    </row>
    <row r="13" spans="1:16" ht="21.2" customHeight="1">
      <c r="A13" s="13" t="s">
        <v>23</v>
      </c>
      <c r="B13" s="11">
        <v>50</v>
      </c>
      <c r="C13" s="11">
        <v>18</v>
      </c>
      <c r="D13" s="219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50</v>
      </c>
      <c r="L13" s="11">
        <v>18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17">
        <f>B15+C15</f>
        <v>204</v>
      </c>
      <c r="C14" s="217"/>
      <c r="D14" s="218">
        <f>B14/$B$8</f>
        <v>9.2845439650464223E-3</v>
      </c>
      <c r="E14" s="220">
        <f>IF(E15+F15=0,"-",E15+F15)</f>
        <v>84</v>
      </c>
      <c r="F14" s="220"/>
      <c r="G14" s="220">
        <f>IF(G15+H15=0,"-",G15+H15)</f>
        <v>120</v>
      </c>
      <c r="H14" s="220"/>
      <c r="I14" s="220" t="str">
        <f>IF(I15+J15=0,"-",I15+J15)</f>
        <v>-</v>
      </c>
      <c r="J14" s="220"/>
      <c r="K14" s="220" t="str">
        <f>IF(K15+L15=0,"-",K15+L15)</f>
        <v>-</v>
      </c>
      <c r="L14" s="220"/>
      <c r="M14" s="220" t="str">
        <f>IF(M15+N15=0,"-",M15+N15)</f>
        <v>-</v>
      </c>
      <c r="N14" s="220"/>
      <c r="O14" s="220" t="str">
        <f>IF(O15+P15=0,"-",O15+P15)</f>
        <v>-</v>
      </c>
      <c r="P14" s="220"/>
    </row>
    <row r="15" spans="1:16" ht="17.25" customHeight="1">
      <c r="A15" s="13" t="s">
        <v>25</v>
      </c>
      <c r="B15" s="11">
        <v>35</v>
      </c>
      <c r="C15" s="11">
        <v>169</v>
      </c>
      <c r="D15" s="219"/>
      <c r="E15" s="11">
        <v>7</v>
      </c>
      <c r="F15" s="11">
        <v>77</v>
      </c>
      <c r="G15" s="11">
        <v>28</v>
      </c>
      <c r="H15" s="11">
        <v>92</v>
      </c>
      <c r="I15" s="11">
        <v>0</v>
      </c>
      <c r="J15" s="11">
        <v>0</v>
      </c>
      <c r="K15" s="11">
        <v>0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17">
        <f>B17+C17</f>
        <v>12</v>
      </c>
      <c r="C16" s="217"/>
      <c r="D16" s="218">
        <f>B16/$B$8</f>
        <v>5.461496450027307E-4</v>
      </c>
      <c r="E16" s="220" t="str">
        <f>IF(E17+F17=0,"-",E17+F17)</f>
        <v>-</v>
      </c>
      <c r="F16" s="220"/>
      <c r="G16" s="220" t="str">
        <f>IF(G17+H17=0,"-",G17+H17)</f>
        <v>-</v>
      </c>
      <c r="H16" s="220"/>
      <c r="I16" s="220" t="str">
        <f>IF(I17+J17=0,"-",I17+J17)</f>
        <v>-</v>
      </c>
      <c r="J16" s="220"/>
      <c r="K16" s="220">
        <f>IF(K17+L17=0,"-",K17+L17)</f>
        <v>9</v>
      </c>
      <c r="L16" s="220"/>
      <c r="M16" s="220">
        <f>IF(M17+N17=0,"-",M17+N17)</f>
        <v>3</v>
      </c>
      <c r="N16" s="220"/>
      <c r="O16" s="220" t="str">
        <f>IF(O17+P17=0,"-",O17+P17)</f>
        <v>-</v>
      </c>
      <c r="P16" s="220"/>
    </row>
    <row r="17" spans="1:16" ht="17.25" customHeight="1">
      <c r="A17" s="14" t="s">
        <v>27</v>
      </c>
      <c r="B17" s="11">
        <v>3</v>
      </c>
      <c r="C17" s="11">
        <v>9</v>
      </c>
      <c r="D17" s="219"/>
      <c r="E17" s="11">
        <v>0</v>
      </c>
      <c r="F17" s="11">
        <v>0</v>
      </c>
      <c r="G17" s="11">
        <v>0</v>
      </c>
      <c r="H17" s="11">
        <v>0</v>
      </c>
      <c r="I17" s="11">
        <v>0</v>
      </c>
      <c r="J17" s="11">
        <v>0</v>
      </c>
      <c r="K17" s="11">
        <v>2</v>
      </c>
      <c r="L17" s="11">
        <v>7</v>
      </c>
      <c r="M17" s="11">
        <v>1</v>
      </c>
      <c r="N17" s="11">
        <v>2</v>
      </c>
      <c r="O17" s="11">
        <v>0</v>
      </c>
      <c r="P17" s="11">
        <v>0</v>
      </c>
    </row>
    <row r="18" spans="1:16" ht="17.25" customHeight="1">
      <c r="A18" s="10" t="s">
        <v>28</v>
      </c>
      <c r="B18" s="217">
        <f>B19+C19</f>
        <v>3</v>
      </c>
      <c r="C18" s="217"/>
      <c r="D18" s="218">
        <f>B18/$B$8</f>
        <v>1.3653741125068268E-4</v>
      </c>
      <c r="E18" s="220" t="str">
        <f>IF(E19+F19=0,"-",E19+F19)</f>
        <v>-</v>
      </c>
      <c r="F18" s="220"/>
      <c r="G18" s="220">
        <f>IF(G19+H19=0,"-",G19+H19)</f>
        <v>3</v>
      </c>
      <c r="H18" s="220"/>
      <c r="I18" s="220" t="str">
        <f>IF(I19+J19=0,"-",I19+J19)</f>
        <v>-</v>
      </c>
      <c r="J18" s="220"/>
      <c r="K18" s="220" t="str">
        <f>IF(K19+L19=0,"-",K19+L19)</f>
        <v>-</v>
      </c>
      <c r="L18" s="220"/>
      <c r="M18" s="220" t="str">
        <f>IF(M19+N19=0,"-",M19+N19)</f>
        <v>-</v>
      </c>
      <c r="N18" s="220"/>
      <c r="O18" s="220" t="str">
        <f>IF(O19+P19=0,"-",O19+P19)</f>
        <v>-</v>
      </c>
      <c r="P18" s="220"/>
    </row>
    <row r="19" spans="1:16" ht="17.25" customHeight="1">
      <c r="A19" s="13" t="s">
        <v>29</v>
      </c>
      <c r="B19" s="11">
        <v>1</v>
      </c>
      <c r="C19" s="11">
        <v>2</v>
      </c>
      <c r="D19" s="219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17">
        <f>B21+C21</f>
        <v>101</v>
      </c>
      <c r="C20" s="217"/>
      <c r="D20" s="218">
        <f>B20/$B$8</f>
        <v>4.5967595121063172E-3</v>
      </c>
      <c r="E20" s="220">
        <f>IF(E21+F21=0,"-",E21+F21)</f>
        <v>4</v>
      </c>
      <c r="F20" s="220"/>
      <c r="G20" s="220" t="str">
        <f>IF(G21+H21=0,"-",G21+H21)</f>
        <v>-</v>
      </c>
      <c r="H20" s="220"/>
      <c r="I20" s="220" t="str">
        <f>IF(I21+J21=0,"-",I21+J21)</f>
        <v>-</v>
      </c>
      <c r="J20" s="220"/>
      <c r="K20" s="220">
        <f>IF(K21+L21=0,"-",K21+L21)</f>
        <v>97</v>
      </c>
      <c r="L20" s="220"/>
      <c r="M20" s="220" t="str">
        <f>IF(M21+N21=0,"-",M21+N21)</f>
        <v>-</v>
      </c>
      <c r="N20" s="220"/>
      <c r="O20" s="220" t="str">
        <f>IF(O21+P21=0,"-",O21+P21)</f>
        <v>-</v>
      </c>
      <c r="P20" s="220"/>
    </row>
    <row r="21" spans="1:16" ht="17.25" customHeight="1">
      <c r="A21" s="13" t="s">
        <v>31</v>
      </c>
      <c r="B21" s="11">
        <v>52</v>
      </c>
      <c r="C21" s="11">
        <v>49</v>
      </c>
      <c r="D21" s="219"/>
      <c r="E21" s="11">
        <v>1</v>
      </c>
      <c r="F21" s="11">
        <v>3</v>
      </c>
      <c r="G21" s="11">
        <v>0</v>
      </c>
      <c r="H21" s="11">
        <v>0</v>
      </c>
      <c r="I21" s="11">
        <v>0</v>
      </c>
      <c r="J21" s="11">
        <v>0</v>
      </c>
      <c r="K21" s="11">
        <v>51</v>
      </c>
      <c r="L21" s="11">
        <v>46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17">
        <f>B23+C23</f>
        <v>128</v>
      </c>
      <c r="C22" s="217"/>
      <c r="D22" s="218">
        <f>B22/$B$8</f>
        <v>5.8255962133624611E-3</v>
      </c>
      <c r="E22" s="220">
        <f>IF(E23+F23=0,"-",E23+F23)</f>
        <v>11</v>
      </c>
      <c r="F22" s="220"/>
      <c r="G22" s="220" t="str">
        <f>IF(G23+H23=0,"-",G23+H23)</f>
        <v>-</v>
      </c>
      <c r="H22" s="220"/>
      <c r="I22" s="220" t="str">
        <f>IF(I23+J23=0,"-",I23+J23)</f>
        <v>-</v>
      </c>
      <c r="J22" s="220"/>
      <c r="K22" s="220">
        <f>IF(K23+L23=0,"-",K23+L23)</f>
        <v>117</v>
      </c>
      <c r="L22" s="220"/>
      <c r="M22" s="220" t="str">
        <f>IF(M23+N23=0,"-",M23+N23)</f>
        <v>-</v>
      </c>
      <c r="N22" s="220"/>
      <c r="O22" s="220" t="str">
        <f>IF(O23+P23=0,"-",O23+P23)</f>
        <v>-</v>
      </c>
      <c r="P22" s="220"/>
    </row>
    <row r="23" spans="1:16" ht="17.25" customHeight="1">
      <c r="A23" s="14" t="s">
        <v>33</v>
      </c>
      <c r="B23" s="11">
        <v>87</v>
      </c>
      <c r="C23" s="11">
        <v>41</v>
      </c>
      <c r="D23" s="219"/>
      <c r="E23" s="11">
        <v>6</v>
      </c>
      <c r="F23" s="11">
        <v>5</v>
      </c>
      <c r="G23" s="11">
        <v>0</v>
      </c>
      <c r="H23" s="11">
        <v>0</v>
      </c>
      <c r="I23" s="11">
        <v>0</v>
      </c>
      <c r="J23" s="11">
        <v>0</v>
      </c>
      <c r="K23" s="11">
        <v>81</v>
      </c>
      <c r="L23" s="11">
        <v>36</v>
      </c>
      <c r="M23" s="11">
        <v>0</v>
      </c>
      <c r="N23" s="11">
        <v>0</v>
      </c>
      <c r="O23" s="11">
        <v>0</v>
      </c>
      <c r="P23" s="11">
        <v>0</v>
      </c>
    </row>
    <row r="24" spans="1:16" ht="17.25" customHeight="1">
      <c r="A24" s="16" t="s">
        <v>34</v>
      </c>
      <c r="B24" s="217">
        <f>B25+C25</f>
        <v>232</v>
      </c>
      <c r="C24" s="217"/>
      <c r="D24" s="218">
        <f>B24/$B$8</f>
        <v>1.0558893136719462E-2</v>
      </c>
      <c r="E24" s="220">
        <f>IF(E25+F25=0,"-",E25+F25)</f>
        <v>138</v>
      </c>
      <c r="F24" s="220"/>
      <c r="G24" s="220">
        <f>IF(G25+H25=0,"-",G25+H25)</f>
        <v>41</v>
      </c>
      <c r="H24" s="220"/>
      <c r="I24" s="220" t="str">
        <f>IF(I25+J25=0,"-",I25+J25)</f>
        <v>-</v>
      </c>
      <c r="J24" s="220"/>
      <c r="K24" s="220">
        <f>IF(K25+L25=0,"-",K25+L25)</f>
        <v>42</v>
      </c>
      <c r="L24" s="220"/>
      <c r="M24" s="220" t="str">
        <f>IF(M25+N25=0,"-",M25+N25)</f>
        <v>-</v>
      </c>
      <c r="N24" s="220"/>
      <c r="O24" s="220">
        <f>IF(O25+P25=0,"-",O25+P25)</f>
        <v>11</v>
      </c>
      <c r="P24" s="220"/>
    </row>
    <row r="25" spans="1:16" ht="17.25" customHeight="1">
      <c r="A25" s="13" t="s">
        <v>35</v>
      </c>
      <c r="B25" s="11">
        <v>179</v>
      </c>
      <c r="C25" s="11">
        <v>53</v>
      </c>
      <c r="D25" s="219"/>
      <c r="E25" s="11">
        <v>116</v>
      </c>
      <c r="F25" s="11">
        <v>22</v>
      </c>
      <c r="G25" s="11">
        <v>24</v>
      </c>
      <c r="H25" s="11">
        <v>17</v>
      </c>
      <c r="I25" s="11">
        <v>0</v>
      </c>
      <c r="J25" s="11">
        <v>0</v>
      </c>
      <c r="K25" s="11">
        <v>31</v>
      </c>
      <c r="L25" s="11">
        <v>11</v>
      </c>
      <c r="M25" s="11">
        <v>0</v>
      </c>
      <c r="N25" s="11">
        <v>0</v>
      </c>
      <c r="O25" s="11">
        <v>8</v>
      </c>
      <c r="P25" s="11">
        <v>3</v>
      </c>
    </row>
    <row r="26" spans="1:16" ht="17.25" customHeight="1">
      <c r="A26" s="15" t="s">
        <v>36</v>
      </c>
      <c r="B26" s="217">
        <f>B27+C27</f>
        <v>0</v>
      </c>
      <c r="C26" s="217"/>
      <c r="D26" s="218">
        <f>B26/$B$8</f>
        <v>0</v>
      </c>
      <c r="E26" s="220" t="str">
        <f>IF(E27+F27=0,"-",E27+F27)</f>
        <v>-</v>
      </c>
      <c r="F26" s="220"/>
      <c r="G26" s="220" t="str">
        <f>IF(G27+H27=0,"-",G27+H27)</f>
        <v>-</v>
      </c>
      <c r="H26" s="220"/>
      <c r="I26" s="220" t="str">
        <f>IF(I27+J27=0,"-",I27+J27)</f>
        <v>-</v>
      </c>
      <c r="J26" s="220"/>
      <c r="K26" s="220" t="str">
        <f>IF(K27+L27=0,"-",K27+L27)</f>
        <v>-</v>
      </c>
      <c r="L26" s="220"/>
      <c r="M26" s="220" t="str">
        <f>IF(M27+N27=0,"-",M27+N27)</f>
        <v>-</v>
      </c>
      <c r="N26" s="220"/>
      <c r="O26" s="220" t="str">
        <f>IF(O27+P27=0,"-",O27+P27)</f>
        <v>-</v>
      </c>
      <c r="P26" s="220"/>
    </row>
    <row r="27" spans="1:16" ht="21.2" customHeight="1">
      <c r="A27" s="14" t="s">
        <v>37</v>
      </c>
      <c r="B27" s="11">
        <v>0</v>
      </c>
      <c r="C27" s="11">
        <v>0</v>
      </c>
      <c r="D27" s="219"/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17">
        <f>B29+C29</f>
        <v>0</v>
      </c>
      <c r="C28" s="217"/>
      <c r="D28" s="218">
        <f>B28/$B$8</f>
        <v>0</v>
      </c>
      <c r="E28" s="220" t="str">
        <f>IF(E29+F29=0,"-",E29+F29)</f>
        <v>-</v>
      </c>
      <c r="F28" s="220"/>
      <c r="G28" s="220" t="str">
        <f>IF(G29+H29=0,"-",G29+H29)</f>
        <v>-</v>
      </c>
      <c r="H28" s="220"/>
      <c r="I28" s="220" t="str">
        <f>IF(I29+J29=0,"-",I29+J29)</f>
        <v>-</v>
      </c>
      <c r="J28" s="220"/>
      <c r="K28" s="220" t="str">
        <f>IF(K29+L29=0,"-",K29+L29)</f>
        <v>-</v>
      </c>
      <c r="L28" s="220"/>
      <c r="M28" s="220" t="str">
        <f>IF(M29+N29=0,"-",M29+N29)</f>
        <v>-</v>
      </c>
      <c r="N28" s="220"/>
      <c r="O28" s="220" t="str">
        <f>IF(O29+P29=0,"-",O29+P29)</f>
        <v>-</v>
      </c>
      <c r="P28" s="220"/>
    </row>
    <row r="29" spans="1:16" ht="17.25" customHeight="1">
      <c r="A29" s="13" t="s">
        <v>39</v>
      </c>
      <c r="B29" s="11">
        <v>0</v>
      </c>
      <c r="C29" s="11">
        <v>0</v>
      </c>
      <c r="D29" s="219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0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17">
        <f>B31+C31</f>
        <v>430</v>
      </c>
      <c r="C30" s="217"/>
      <c r="D30" s="218">
        <f>B30/$B$8</f>
        <v>1.9570362279264519E-2</v>
      </c>
      <c r="E30" s="220">
        <f>IF(E31+F31=0,"-",E31+F31)</f>
        <v>67</v>
      </c>
      <c r="F30" s="220"/>
      <c r="G30" s="220">
        <f>IF(G31+H31=0,"-",G31+H31)</f>
        <v>89</v>
      </c>
      <c r="H30" s="220"/>
      <c r="I30" s="220" t="str">
        <f>IF(I31+J31=0,"-",I31+J31)</f>
        <v>-</v>
      </c>
      <c r="J30" s="220"/>
      <c r="K30" s="220">
        <f>IF(K31+L31=0,"-",K31+L31)</f>
        <v>171</v>
      </c>
      <c r="L30" s="220"/>
      <c r="M30" s="220">
        <f>IF(M31+N31=0,"-",M31+N31)</f>
        <v>103</v>
      </c>
      <c r="N30" s="220"/>
      <c r="O30" s="220" t="str">
        <f>IF(O31+P31=0,"-",O31+P31)</f>
        <v>-</v>
      </c>
      <c r="P30" s="220"/>
    </row>
    <row r="31" spans="1:16" ht="17.25" customHeight="1">
      <c r="A31" s="14" t="s">
        <v>41</v>
      </c>
      <c r="B31" s="11">
        <v>211</v>
      </c>
      <c r="C31" s="11">
        <v>219</v>
      </c>
      <c r="D31" s="219"/>
      <c r="E31" s="11">
        <v>24</v>
      </c>
      <c r="F31" s="11">
        <v>43</v>
      </c>
      <c r="G31" s="11">
        <v>49</v>
      </c>
      <c r="H31" s="11">
        <v>40</v>
      </c>
      <c r="I31" s="11">
        <v>0</v>
      </c>
      <c r="J31" s="11">
        <v>0</v>
      </c>
      <c r="K31" s="11">
        <v>100</v>
      </c>
      <c r="L31" s="11">
        <v>71</v>
      </c>
      <c r="M31" s="11">
        <v>38</v>
      </c>
      <c r="N31" s="11">
        <v>65</v>
      </c>
      <c r="O31" s="11">
        <v>0</v>
      </c>
      <c r="P31" s="11">
        <v>0</v>
      </c>
    </row>
    <row r="32" spans="1:16" ht="17.25" customHeight="1">
      <c r="A32" s="10" t="s">
        <v>42</v>
      </c>
      <c r="B32" s="217">
        <f>B33+C33</f>
        <v>115</v>
      </c>
      <c r="C32" s="217"/>
      <c r="D32" s="218">
        <f>B32/$B$8</f>
        <v>5.2339340979428361E-3</v>
      </c>
      <c r="E32" s="220">
        <f>IF(E33+F33=0,"-",E33+F33)</f>
        <v>10</v>
      </c>
      <c r="F32" s="220"/>
      <c r="G32" s="220" t="str">
        <f>IF(G33+H33=0,"-",G33+H33)</f>
        <v>-</v>
      </c>
      <c r="H32" s="220"/>
      <c r="I32" s="220" t="str">
        <f>IF(I33+J33=0,"-",I33+J33)</f>
        <v>-</v>
      </c>
      <c r="J32" s="220"/>
      <c r="K32" s="220">
        <f>IF(K33+L33=0,"-",K33+L33)</f>
        <v>105</v>
      </c>
      <c r="L32" s="220"/>
      <c r="M32" s="220" t="str">
        <f>IF(M33+N33=0,"-",M33+N33)</f>
        <v>-</v>
      </c>
      <c r="N32" s="220"/>
      <c r="O32" s="220" t="str">
        <f>IF(O33+P33=0,"-",O33+P33)</f>
        <v>-</v>
      </c>
      <c r="P32" s="220"/>
    </row>
    <row r="33" spans="1:16" ht="17.25" customHeight="1">
      <c r="A33" s="13" t="s">
        <v>43</v>
      </c>
      <c r="B33" s="11">
        <v>72</v>
      </c>
      <c r="C33" s="11">
        <v>43</v>
      </c>
      <c r="D33" s="219"/>
      <c r="E33" s="11">
        <v>5</v>
      </c>
      <c r="F33" s="11">
        <v>5</v>
      </c>
      <c r="G33" s="11">
        <v>0</v>
      </c>
      <c r="H33" s="11">
        <v>0</v>
      </c>
      <c r="I33" s="11">
        <v>0</v>
      </c>
      <c r="J33" s="11">
        <v>0</v>
      </c>
      <c r="K33" s="11">
        <v>67</v>
      </c>
      <c r="L33" s="11">
        <v>38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17">
        <f>B35+C35</f>
        <v>21</v>
      </c>
      <c r="C34" s="217"/>
      <c r="D34" s="218">
        <f>B34/$B$8</f>
        <v>9.5576187875477886E-4</v>
      </c>
      <c r="E34" s="220" t="str">
        <f>IF(E35+F35=0,"-",E35+F35)</f>
        <v>-</v>
      </c>
      <c r="F34" s="220"/>
      <c r="G34" s="220" t="str">
        <f>IF(G35+H35=0,"-",G35+H35)</f>
        <v>-</v>
      </c>
      <c r="H34" s="220"/>
      <c r="I34" s="220" t="str">
        <f>IF(I35+J35=0,"-",I35+J35)</f>
        <v>-</v>
      </c>
      <c r="J34" s="220"/>
      <c r="K34" s="220" t="str">
        <f>IF(K35+L35=0,"-",K35+L35)</f>
        <v>-</v>
      </c>
      <c r="L34" s="220"/>
      <c r="M34" s="220">
        <f>IF(M35+N35=0,"-",M35+N35)</f>
        <v>11</v>
      </c>
      <c r="N34" s="220"/>
      <c r="O34" s="220">
        <f>IF(O35+P35=0,"-",O35+P35)</f>
        <v>10</v>
      </c>
      <c r="P34" s="220"/>
    </row>
    <row r="35" spans="1:16" ht="17.25" customHeight="1">
      <c r="A35" s="14" t="s">
        <v>45</v>
      </c>
      <c r="B35" s="11">
        <v>7</v>
      </c>
      <c r="C35" s="11">
        <v>14</v>
      </c>
      <c r="D35" s="219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2</v>
      </c>
      <c r="N35" s="11">
        <v>9</v>
      </c>
      <c r="O35" s="11">
        <v>5</v>
      </c>
      <c r="P35" s="11">
        <v>5</v>
      </c>
    </row>
    <row r="36" spans="1:16" ht="17.25" customHeight="1">
      <c r="A36" s="10" t="s">
        <v>46</v>
      </c>
      <c r="B36" s="217">
        <f>B37+C37</f>
        <v>557</v>
      </c>
      <c r="C36" s="217"/>
      <c r="D36" s="218">
        <f>B36/$B$8</f>
        <v>2.5350446022210087E-2</v>
      </c>
      <c r="E36" s="220">
        <f>IF(E37+F37=0,"-",E37+F37)</f>
        <v>66</v>
      </c>
      <c r="F36" s="220"/>
      <c r="G36" s="220">
        <f>IF(G37+H37=0,"-",G37+H37)</f>
        <v>38</v>
      </c>
      <c r="H36" s="220"/>
      <c r="I36" s="220">
        <f>IF(I37+J37=0,"-",I37+J37)</f>
        <v>225</v>
      </c>
      <c r="J36" s="220"/>
      <c r="K36" s="220">
        <f>IF(K37+L37=0,"-",K37+L37)</f>
        <v>170</v>
      </c>
      <c r="L36" s="220"/>
      <c r="M36" s="220">
        <f>IF(M37+N37=0,"-",M37+N37)</f>
        <v>58</v>
      </c>
      <c r="N36" s="220"/>
      <c r="O36" s="220" t="str">
        <f>IF(O37+P37=0,"-",O37+P37)</f>
        <v>-</v>
      </c>
      <c r="P36" s="220"/>
    </row>
    <row r="37" spans="1:16" ht="17.25" customHeight="1">
      <c r="A37" s="13" t="s">
        <v>47</v>
      </c>
      <c r="B37" s="11">
        <v>289</v>
      </c>
      <c r="C37" s="11">
        <v>268</v>
      </c>
      <c r="D37" s="219"/>
      <c r="E37" s="11">
        <v>35</v>
      </c>
      <c r="F37" s="11">
        <v>31</v>
      </c>
      <c r="G37" s="11">
        <v>23</v>
      </c>
      <c r="H37" s="11">
        <v>15</v>
      </c>
      <c r="I37" s="11">
        <v>122</v>
      </c>
      <c r="J37" s="11">
        <v>103</v>
      </c>
      <c r="K37" s="11">
        <v>88</v>
      </c>
      <c r="L37" s="11">
        <v>82</v>
      </c>
      <c r="M37" s="11">
        <v>21</v>
      </c>
      <c r="N37" s="11">
        <v>37</v>
      </c>
      <c r="O37" s="11">
        <v>0</v>
      </c>
      <c r="P37" s="11">
        <v>0</v>
      </c>
    </row>
    <row r="38" spans="1:16" ht="17.25" customHeight="1">
      <c r="A38" s="15" t="s">
        <v>48</v>
      </c>
      <c r="B38" s="217">
        <f>B39+C39</f>
        <v>16529</v>
      </c>
      <c r="C38" s="217"/>
      <c r="D38" s="218">
        <f>B38/$B$8</f>
        <v>0.75227562352084476</v>
      </c>
      <c r="E38" s="220">
        <f>IF(E39+F39=0,"-",E39+F39)</f>
        <v>9120</v>
      </c>
      <c r="F38" s="220"/>
      <c r="G38" s="220">
        <f>IF(G39+H39=0,"-",G39+H39)</f>
        <v>3902</v>
      </c>
      <c r="H38" s="220"/>
      <c r="I38" s="220">
        <f>IF(I39+J39=0,"-",I39+J39)</f>
        <v>2898</v>
      </c>
      <c r="J38" s="220"/>
      <c r="K38" s="220">
        <f>IF(K39+L39=0,"-",K39+L39)</f>
        <v>119</v>
      </c>
      <c r="L38" s="220"/>
      <c r="M38" s="220" t="str">
        <f>IF(M39+N39=0,"-",M39+N39)</f>
        <v>-</v>
      </c>
      <c r="N38" s="220"/>
      <c r="O38" s="220">
        <f>IF(O39+P39=0,"-",O39+P39)</f>
        <v>490</v>
      </c>
      <c r="P38" s="220"/>
    </row>
    <row r="39" spans="1:16" ht="17.25" customHeight="1">
      <c r="A39" s="14" t="s">
        <v>49</v>
      </c>
      <c r="B39" s="11">
        <v>10747</v>
      </c>
      <c r="C39" s="11">
        <v>5782</v>
      </c>
      <c r="D39" s="219"/>
      <c r="E39" s="11">
        <v>6031</v>
      </c>
      <c r="F39" s="11">
        <v>3089</v>
      </c>
      <c r="G39" s="11">
        <v>2443</v>
      </c>
      <c r="H39" s="11">
        <v>1459</v>
      </c>
      <c r="I39" s="11">
        <v>1912</v>
      </c>
      <c r="J39" s="11">
        <v>986</v>
      </c>
      <c r="K39" s="11">
        <v>70</v>
      </c>
      <c r="L39" s="11">
        <v>49</v>
      </c>
      <c r="M39" s="11">
        <v>0</v>
      </c>
      <c r="N39" s="11">
        <v>0</v>
      </c>
      <c r="O39" s="11">
        <v>291</v>
      </c>
      <c r="P39" s="11">
        <v>199</v>
      </c>
    </row>
    <row r="40" spans="1:16" ht="17.25" customHeight="1">
      <c r="A40" s="10" t="s">
        <v>50</v>
      </c>
      <c r="B40" s="217">
        <f>B41+C41</f>
        <v>1552</v>
      </c>
      <c r="C40" s="217"/>
      <c r="D40" s="218">
        <f>B40/$B$8</f>
        <v>7.0635354087019847E-2</v>
      </c>
      <c r="E40" s="220">
        <f>IF(E41+F41=0,"-",E41+F41)</f>
        <v>246</v>
      </c>
      <c r="F40" s="220"/>
      <c r="G40" s="220">
        <f>IF(G41+H41=0,"-",G41+H41)</f>
        <v>551</v>
      </c>
      <c r="H40" s="220"/>
      <c r="I40" s="220">
        <f>IF(I41+J41=0,"-",I41+J41)</f>
        <v>630</v>
      </c>
      <c r="J40" s="220"/>
      <c r="K40" s="220">
        <f>IF(K41+L41=0,"-",K41+L41)</f>
        <v>35</v>
      </c>
      <c r="L40" s="220"/>
      <c r="M40" s="220" t="str">
        <f>IF(M41+N41=0,"-",M41+N41)</f>
        <v>-</v>
      </c>
      <c r="N40" s="220"/>
      <c r="O40" s="220">
        <f>IF(O41+P41=0,"-",O41+P41)</f>
        <v>90</v>
      </c>
      <c r="P40" s="220"/>
    </row>
    <row r="41" spans="1:16" ht="17.25" customHeight="1">
      <c r="A41" s="13" t="s">
        <v>51</v>
      </c>
      <c r="B41" s="11">
        <v>960</v>
      </c>
      <c r="C41" s="11">
        <v>592</v>
      </c>
      <c r="D41" s="219"/>
      <c r="E41" s="11">
        <v>138</v>
      </c>
      <c r="F41" s="11">
        <v>108</v>
      </c>
      <c r="G41" s="11">
        <v>317</v>
      </c>
      <c r="H41" s="11">
        <v>234</v>
      </c>
      <c r="I41" s="11">
        <v>420</v>
      </c>
      <c r="J41" s="11">
        <v>210</v>
      </c>
      <c r="K41" s="11">
        <v>24</v>
      </c>
      <c r="L41" s="11">
        <v>11</v>
      </c>
      <c r="M41" s="11">
        <v>0</v>
      </c>
      <c r="N41" s="11">
        <v>0</v>
      </c>
      <c r="O41" s="11">
        <v>61</v>
      </c>
      <c r="P41" s="11">
        <v>29</v>
      </c>
    </row>
    <row r="42" spans="1:16" ht="17.25" customHeight="1">
      <c r="A42" s="15" t="s">
        <v>52</v>
      </c>
      <c r="B42" s="217">
        <f>B43+C43</f>
        <v>369</v>
      </c>
      <c r="C42" s="217"/>
      <c r="D42" s="218">
        <f>B42/$B$8</f>
        <v>1.679410158383397E-2</v>
      </c>
      <c r="E42" s="220">
        <f>IF(E43+F43=0,"-",E43+F43)</f>
        <v>244</v>
      </c>
      <c r="F42" s="220"/>
      <c r="G42" s="220">
        <f>IF(G43+H43=0,"-",G43+H43)</f>
        <v>51</v>
      </c>
      <c r="H42" s="220"/>
      <c r="I42" s="220">
        <f>IF(I43+J43=0,"-",I43+J43)</f>
        <v>44</v>
      </c>
      <c r="J42" s="220"/>
      <c r="K42" s="220" t="str">
        <f>IF(K43+L43=0,"-",K43+L43)</f>
        <v>-</v>
      </c>
      <c r="L42" s="220"/>
      <c r="M42" s="220">
        <f>IF(M43+N43=0,"-",M43+N43)</f>
        <v>30</v>
      </c>
      <c r="N42" s="220"/>
      <c r="O42" s="220" t="str">
        <f>IF(O43+P43=0,"-",O43+P43)</f>
        <v>-</v>
      </c>
      <c r="P42" s="220"/>
    </row>
    <row r="43" spans="1:16" ht="17.25" customHeight="1">
      <c r="A43" s="14" t="s">
        <v>53</v>
      </c>
      <c r="B43" s="11">
        <v>191</v>
      </c>
      <c r="C43" s="11">
        <v>178</v>
      </c>
      <c r="D43" s="219"/>
      <c r="E43" s="11">
        <v>130</v>
      </c>
      <c r="F43" s="11">
        <v>114</v>
      </c>
      <c r="G43" s="11">
        <v>20</v>
      </c>
      <c r="H43" s="11">
        <v>31</v>
      </c>
      <c r="I43" s="11">
        <v>24</v>
      </c>
      <c r="J43" s="11">
        <v>20</v>
      </c>
      <c r="K43" s="11">
        <v>0</v>
      </c>
      <c r="L43" s="11">
        <v>0</v>
      </c>
      <c r="M43" s="11">
        <v>17</v>
      </c>
      <c r="N43" s="11">
        <v>13</v>
      </c>
      <c r="O43" s="11">
        <v>0</v>
      </c>
      <c r="P43" s="11">
        <v>0</v>
      </c>
    </row>
    <row r="44" spans="1:16" ht="17.25" customHeight="1">
      <c r="A44" s="10" t="s">
        <v>54</v>
      </c>
      <c r="B44" s="217">
        <f>B45+C45</f>
        <v>240</v>
      </c>
      <c r="C44" s="217"/>
      <c r="D44" s="218">
        <f>B44/$B$8</f>
        <v>1.0922992900054615E-2</v>
      </c>
      <c r="E44" s="220">
        <f>IF(E45+F45=0,"-",E45+F45)</f>
        <v>93</v>
      </c>
      <c r="F44" s="220"/>
      <c r="G44" s="220">
        <f>IF(G45+H45=0,"-",G45+H45)</f>
        <v>24</v>
      </c>
      <c r="H44" s="220"/>
      <c r="I44" s="220">
        <f>IF(I45+J45=0,"-",I45+J45)</f>
        <v>70</v>
      </c>
      <c r="J44" s="220"/>
      <c r="K44" s="220">
        <f>IF(K45+L45=0,"-",K45+L45)</f>
        <v>48</v>
      </c>
      <c r="L44" s="220"/>
      <c r="M44" s="220" t="str">
        <f>IF(M45+N45=0,"-",M45+N45)</f>
        <v>-</v>
      </c>
      <c r="N44" s="220"/>
      <c r="O44" s="220">
        <f>IF(O45+P45=0,"-",O45+P45)</f>
        <v>5</v>
      </c>
      <c r="P44" s="220"/>
    </row>
    <row r="45" spans="1:16" ht="17.25" customHeight="1">
      <c r="A45" s="13" t="s">
        <v>55</v>
      </c>
      <c r="B45" s="11">
        <v>125</v>
      </c>
      <c r="C45" s="11">
        <v>115</v>
      </c>
      <c r="D45" s="219"/>
      <c r="E45" s="11">
        <v>51</v>
      </c>
      <c r="F45" s="11">
        <v>42</v>
      </c>
      <c r="G45" s="11">
        <v>17</v>
      </c>
      <c r="H45" s="11">
        <v>7</v>
      </c>
      <c r="I45" s="11">
        <v>24</v>
      </c>
      <c r="J45" s="11">
        <v>46</v>
      </c>
      <c r="K45" s="11">
        <v>30</v>
      </c>
      <c r="L45" s="11">
        <v>18</v>
      </c>
      <c r="M45" s="11">
        <v>0</v>
      </c>
      <c r="N45" s="11">
        <v>0</v>
      </c>
      <c r="O45" s="11">
        <v>3</v>
      </c>
      <c r="P45" s="11">
        <v>2</v>
      </c>
    </row>
    <row r="46" spans="1:16" ht="17.25" customHeight="1">
      <c r="A46" s="10" t="s">
        <v>58</v>
      </c>
      <c r="B46" s="217">
        <f>B47+C47</f>
        <v>0</v>
      </c>
      <c r="C46" s="217"/>
      <c r="D46" s="218">
        <f>B46/$B$8</f>
        <v>0</v>
      </c>
      <c r="E46" s="220" t="str">
        <f>IF(E47+F47=0,"-",E47+F47)</f>
        <v>-</v>
      </c>
      <c r="F46" s="220"/>
      <c r="G46" s="220" t="str">
        <f>IF(G47+H47=0,"-",G47+H47)</f>
        <v>-</v>
      </c>
      <c r="H46" s="220"/>
      <c r="I46" s="220" t="str">
        <f>IF(I47+J47=0,"-",I47+J47)</f>
        <v>-</v>
      </c>
      <c r="J46" s="220"/>
      <c r="K46" s="220" t="str">
        <f>IF(K47+L47=0,"-",K47+L47)</f>
        <v>-</v>
      </c>
      <c r="L46" s="220"/>
      <c r="M46" s="220" t="str">
        <f>IF(M47+N47=0,"-",M47+N47)</f>
        <v>-</v>
      </c>
      <c r="N46" s="220"/>
      <c r="O46" s="220" t="str">
        <f>IF(O47+P47=0,"-",O47+P47)</f>
        <v>-</v>
      </c>
      <c r="P46" s="220"/>
    </row>
    <row r="47" spans="1:16" ht="17.25" customHeight="1">
      <c r="A47" s="13" t="s">
        <v>59</v>
      </c>
      <c r="B47" s="11">
        <v>0</v>
      </c>
      <c r="C47" s="11">
        <v>0</v>
      </c>
      <c r="D47" s="219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17">
        <f>B49+C49</f>
        <v>29</v>
      </c>
      <c r="C48" s="217"/>
      <c r="D48" s="218">
        <f>B48/$B$8</f>
        <v>1.3198616420899327E-3</v>
      </c>
      <c r="E48" s="220" t="str">
        <f>IF(E49+F49=0,"-",E49+F49)</f>
        <v>-</v>
      </c>
      <c r="F48" s="220"/>
      <c r="G48" s="220">
        <f>IF(G49+H49=0,"-",G49+H49)</f>
        <v>23</v>
      </c>
      <c r="H48" s="220"/>
      <c r="I48" s="220" t="str">
        <f>IF(I49+J49=0,"-",I49+J49)</f>
        <v>-</v>
      </c>
      <c r="J48" s="220"/>
      <c r="K48" s="220" t="str">
        <f>IF(K49+L49=0,"-",K49+L49)</f>
        <v>-</v>
      </c>
      <c r="L48" s="220"/>
      <c r="M48" s="220" t="str">
        <f>IF(M49+N49=0,"-",M49+N49)</f>
        <v>-</v>
      </c>
      <c r="N48" s="220"/>
      <c r="O48" s="220">
        <f>IF(O49+P49=0,"-",O49+P49)</f>
        <v>6</v>
      </c>
      <c r="P48" s="220"/>
    </row>
    <row r="49" spans="1:16" ht="17.25" customHeight="1">
      <c r="A49" s="13" t="s">
        <v>61</v>
      </c>
      <c r="B49" s="11">
        <v>13</v>
      </c>
      <c r="C49" s="11">
        <v>16</v>
      </c>
      <c r="D49" s="219"/>
      <c r="E49" s="11">
        <v>0</v>
      </c>
      <c r="F49" s="11">
        <v>0</v>
      </c>
      <c r="G49" s="11">
        <v>10</v>
      </c>
      <c r="H49" s="11">
        <v>13</v>
      </c>
      <c r="I49" s="11">
        <v>0</v>
      </c>
      <c r="J49" s="11">
        <v>0</v>
      </c>
      <c r="K49" s="11">
        <v>0</v>
      </c>
      <c r="L49" s="11">
        <v>0</v>
      </c>
      <c r="M49" s="11">
        <v>0</v>
      </c>
      <c r="N49" s="11">
        <v>0</v>
      </c>
      <c r="O49" s="11">
        <v>3</v>
      </c>
      <c r="P49" s="11">
        <v>3</v>
      </c>
    </row>
    <row r="50" spans="1:16" ht="17.25" customHeight="1">
      <c r="A50" s="15" t="s">
        <v>62</v>
      </c>
      <c r="B50" s="217">
        <f>B51+C51</f>
        <v>283</v>
      </c>
      <c r="C50" s="217"/>
      <c r="D50" s="218">
        <f>B50/$B$8</f>
        <v>1.2880029127981066E-2</v>
      </c>
      <c r="E50" s="220">
        <f>IF(E51+F51=0,"-",E51+F51)</f>
        <v>210</v>
      </c>
      <c r="F50" s="220"/>
      <c r="G50" s="220" t="str">
        <f>IF(G51+H51=0,"-",G51+H51)</f>
        <v>-</v>
      </c>
      <c r="H50" s="220"/>
      <c r="I50" s="220">
        <f>IF(I51+J51=0,"-",I51+J51)</f>
        <v>73</v>
      </c>
      <c r="J50" s="220"/>
      <c r="K50" s="220" t="str">
        <f>IF(K51+L51=0,"-",K51+L51)</f>
        <v>-</v>
      </c>
      <c r="L50" s="220"/>
      <c r="M50" s="220" t="str">
        <f>IF(M51+N51=0,"-",M51+N51)</f>
        <v>-</v>
      </c>
      <c r="N50" s="220"/>
      <c r="O50" s="220" t="str">
        <f>IF(O51+P51=0,"-",O51+P51)</f>
        <v>-</v>
      </c>
      <c r="P50" s="220"/>
    </row>
    <row r="51" spans="1:16" ht="25.15" customHeight="1">
      <c r="A51" s="13" t="s">
        <v>63</v>
      </c>
      <c r="B51" s="11">
        <v>127</v>
      </c>
      <c r="C51" s="11">
        <v>156</v>
      </c>
      <c r="D51" s="219"/>
      <c r="E51" s="11">
        <v>104</v>
      </c>
      <c r="F51" s="11">
        <v>106</v>
      </c>
      <c r="G51" s="11">
        <v>0</v>
      </c>
      <c r="H51" s="11">
        <v>0</v>
      </c>
      <c r="I51" s="11">
        <v>23</v>
      </c>
      <c r="J51" s="11">
        <v>50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</row>
    <row r="52" spans="1:16" ht="17.25" customHeight="1">
      <c r="A52" s="15" t="s">
        <v>56</v>
      </c>
      <c r="B52" s="217">
        <f>B53+C53</f>
        <v>13</v>
      </c>
      <c r="C52" s="217"/>
      <c r="D52" s="218">
        <f>B52/$B$8</f>
        <v>5.9166211541962499E-4</v>
      </c>
      <c r="E52" s="220" t="str">
        <f>IF(E53+F53=0,"-",E53+F53)</f>
        <v>-</v>
      </c>
      <c r="F52" s="220"/>
      <c r="G52" s="220" t="str">
        <f>IF(G53+H53=0,"-",G53+H53)</f>
        <v>-</v>
      </c>
      <c r="H52" s="220"/>
      <c r="I52" s="220" t="str">
        <f>IF(I53+J53=0,"-",I53+J53)</f>
        <v>-</v>
      </c>
      <c r="J52" s="220"/>
      <c r="K52" s="220" t="str">
        <f>IF(K53+L53=0,"-",K53+L53)</f>
        <v>-</v>
      </c>
      <c r="L52" s="220"/>
      <c r="M52" s="220" t="str">
        <f>IF(M53+N53=0,"-",M53+N53)</f>
        <v>-</v>
      </c>
      <c r="N52" s="220"/>
      <c r="O52" s="220">
        <f>IF(O53+P53=0,"-",O53+P53)</f>
        <v>13</v>
      </c>
      <c r="P52" s="220"/>
    </row>
    <row r="53" spans="1:16" ht="17.25" customHeight="1">
      <c r="A53" s="14" t="s">
        <v>57</v>
      </c>
      <c r="B53" s="11">
        <v>9</v>
      </c>
      <c r="C53" s="11">
        <v>4</v>
      </c>
      <c r="D53" s="219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9</v>
      </c>
      <c r="P53" s="11">
        <v>4</v>
      </c>
    </row>
    <row r="54" spans="1:16" ht="16.149999999999999" customHeight="1">
      <c r="A54" s="15" t="s">
        <v>64</v>
      </c>
      <c r="B54" s="217">
        <f>B55+C55</f>
        <v>268</v>
      </c>
      <c r="C54" s="217"/>
      <c r="D54" s="218">
        <f>B54/$B$8</f>
        <v>1.2197342071727653E-2</v>
      </c>
      <c r="E54" s="220">
        <f>IF(E55+F55=0,"-",E55+F55)</f>
        <v>82</v>
      </c>
      <c r="F54" s="220"/>
      <c r="G54" s="220">
        <f>IF(G55+H55=0,"-",G55+H55)</f>
        <v>41</v>
      </c>
      <c r="H54" s="220"/>
      <c r="I54" s="220">
        <f>IF(I55+J55=0,"-",I55+J55)</f>
        <v>47</v>
      </c>
      <c r="J54" s="220"/>
      <c r="K54" s="220">
        <f>IF(K55+L55=0,"-",K55+L55)</f>
        <v>79</v>
      </c>
      <c r="L54" s="220"/>
      <c r="M54" s="220" t="str">
        <f>IF(M55+N55=0,"-",M55+N55)</f>
        <v>-</v>
      </c>
      <c r="N54" s="220"/>
      <c r="O54" s="220">
        <f>IF(O55+P55=0,"-",O55+P55)</f>
        <v>19</v>
      </c>
      <c r="P54" s="220"/>
    </row>
    <row r="55" spans="1:16" ht="16.149999999999999" customHeight="1">
      <c r="A55" s="14" t="s">
        <v>65</v>
      </c>
      <c r="B55" s="11">
        <v>174</v>
      </c>
      <c r="C55" s="11">
        <v>94</v>
      </c>
      <c r="D55" s="219"/>
      <c r="E55" s="11">
        <v>56</v>
      </c>
      <c r="F55" s="11">
        <v>26</v>
      </c>
      <c r="G55" s="11">
        <v>13</v>
      </c>
      <c r="H55" s="11">
        <v>28</v>
      </c>
      <c r="I55" s="11">
        <v>24</v>
      </c>
      <c r="J55" s="11">
        <v>23</v>
      </c>
      <c r="K55" s="11">
        <v>72</v>
      </c>
      <c r="L55" s="11">
        <v>7</v>
      </c>
      <c r="M55" s="11">
        <v>0</v>
      </c>
      <c r="N55" s="11">
        <v>0</v>
      </c>
      <c r="O55" s="11">
        <v>9</v>
      </c>
      <c r="P55" s="11">
        <v>10</v>
      </c>
    </row>
    <row r="56" spans="1:16" ht="16.149999999999999" customHeight="1">
      <c r="A56" s="10" t="s">
        <v>66</v>
      </c>
      <c r="B56" s="217">
        <f>B57+C57</f>
        <v>55</v>
      </c>
      <c r="C56" s="217"/>
      <c r="D56" s="218">
        <f>B56/$B$8</f>
        <v>2.5031858729291827E-3</v>
      </c>
      <c r="E56" s="220">
        <f>IF(E57+F57=0,"-",E57+F57)</f>
        <v>52</v>
      </c>
      <c r="F56" s="220"/>
      <c r="G56" s="220" t="str">
        <f>IF(G57+H57=0,"-",G57+H57)</f>
        <v>-</v>
      </c>
      <c r="H56" s="220"/>
      <c r="I56" s="220" t="str">
        <f>IF(I57+J57=0,"-",I57+J57)</f>
        <v>-</v>
      </c>
      <c r="J56" s="220"/>
      <c r="K56" s="220" t="str">
        <f>IF(K57+L57=0,"-",K57+L57)</f>
        <v>-</v>
      </c>
      <c r="L56" s="220"/>
      <c r="M56" s="220" t="str">
        <f>IF(M57+N57=0,"-",M57+N57)</f>
        <v>-</v>
      </c>
      <c r="N56" s="220"/>
      <c r="O56" s="220">
        <f>IF(O57+P57=0,"-",O57+P57)</f>
        <v>3</v>
      </c>
      <c r="P56" s="220"/>
    </row>
    <row r="57" spans="1:16" ht="16.149999999999999" customHeight="1">
      <c r="A57" s="13" t="s">
        <v>67</v>
      </c>
      <c r="B57" s="11">
        <v>40</v>
      </c>
      <c r="C57" s="11">
        <v>15</v>
      </c>
      <c r="D57" s="219"/>
      <c r="E57" s="11">
        <v>37</v>
      </c>
      <c r="F57" s="11">
        <v>15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6.149999999999999" customHeight="1">
      <c r="A58" s="15" t="s">
        <v>68</v>
      </c>
      <c r="B58" s="217">
        <f>B59+C59</f>
        <v>51</v>
      </c>
      <c r="C58" s="217"/>
      <c r="D58" s="218">
        <f>B58/$B$8</f>
        <v>2.3211359912616056E-3</v>
      </c>
      <c r="E58" s="220" t="str">
        <f>IF(E59+F59=0,"-",E59+F59)</f>
        <v>-</v>
      </c>
      <c r="F58" s="220"/>
      <c r="G58" s="220" t="str">
        <f>IF(G59+H59=0,"-",G59+H59)</f>
        <v>-</v>
      </c>
      <c r="H58" s="220"/>
      <c r="I58" s="220" t="str">
        <f>IF(I59+J59=0,"-",I59+J59)</f>
        <v>-</v>
      </c>
      <c r="J58" s="220"/>
      <c r="K58" s="220">
        <f>IF(K59+L59=0,"-",K59+L59)</f>
        <v>13</v>
      </c>
      <c r="L58" s="220"/>
      <c r="M58" s="220">
        <f>IF(M59+N59=0,"-",M59+N59)</f>
        <v>17</v>
      </c>
      <c r="N58" s="220"/>
      <c r="O58" s="220">
        <f>IF(O59+P59=0,"-",O59+P59)</f>
        <v>21</v>
      </c>
      <c r="P58" s="220"/>
    </row>
    <row r="59" spans="1:16" ht="16.149999999999999" customHeight="1">
      <c r="A59" s="14" t="s">
        <v>69</v>
      </c>
      <c r="B59" s="11">
        <v>31</v>
      </c>
      <c r="C59" s="11">
        <v>20</v>
      </c>
      <c r="D59" s="219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6</v>
      </c>
      <c r="L59" s="11">
        <v>7</v>
      </c>
      <c r="M59" s="11">
        <v>13</v>
      </c>
      <c r="N59" s="11">
        <v>4</v>
      </c>
      <c r="O59" s="11">
        <v>12</v>
      </c>
      <c r="P59" s="11">
        <v>9</v>
      </c>
    </row>
    <row r="60" spans="1:16" ht="16.149999999999999" customHeight="1">
      <c r="A60" s="10" t="s">
        <v>70</v>
      </c>
      <c r="B60" s="217">
        <f>B61+C61</f>
        <v>67</v>
      </c>
      <c r="C60" s="217"/>
      <c r="D60" s="218">
        <f>B60/$B$8</f>
        <v>3.0493355179319133E-3</v>
      </c>
      <c r="E60" s="220">
        <f>IF(E61+F61=0,"-",E61+F61)</f>
        <v>67</v>
      </c>
      <c r="F60" s="220"/>
      <c r="G60" s="220" t="str">
        <f>IF(G61+H61=0,"-",G61+H61)</f>
        <v>-</v>
      </c>
      <c r="H60" s="220"/>
      <c r="I60" s="220" t="str">
        <f>IF(I61+J61=0,"-",I61+J61)</f>
        <v>-</v>
      </c>
      <c r="J60" s="220"/>
      <c r="K60" s="220" t="str">
        <f>IF(K61+L61=0,"-",K61+L61)</f>
        <v>-</v>
      </c>
      <c r="L60" s="220"/>
      <c r="M60" s="220" t="str">
        <f>IF(M61+N61=0,"-",M61+N61)</f>
        <v>-</v>
      </c>
      <c r="N60" s="220"/>
      <c r="O60" s="220" t="str">
        <f>IF(O61+P61=0,"-",O61+P61)</f>
        <v>-</v>
      </c>
      <c r="P60" s="220"/>
    </row>
    <row r="61" spans="1:16" ht="16.149999999999999" customHeight="1">
      <c r="A61" s="13" t="s">
        <v>71</v>
      </c>
      <c r="B61" s="11">
        <v>43</v>
      </c>
      <c r="C61" s="11">
        <v>24</v>
      </c>
      <c r="D61" s="219"/>
      <c r="E61" s="11">
        <v>43</v>
      </c>
      <c r="F61" s="11">
        <v>24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</row>
    <row r="62" spans="1:16" ht="16.149999999999999" customHeight="1">
      <c r="A62" s="15" t="s">
        <v>72</v>
      </c>
      <c r="B62" s="217">
        <f>B63+C63</f>
        <v>4</v>
      </c>
      <c r="C62" s="217"/>
      <c r="D62" s="218">
        <f>B62/$B$8</f>
        <v>1.8204988166757691E-4</v>
      </c>
      <c r="E62" s="220">
        <f>IF(E63+F63=0,"-",E63+F63)</f>
        <v>1</v>
      </c>
      <c r="F62" s="220"/>
      <c r="G62" s="220" t="str">
        <f>IF(G63+H63=0,"-",G63+H63)</f>
        <v>-</v>
      </c>
      <c r="H62" s="220"/>
      <c r="I62" s="220" t="str">
        <f>IF(I63+J63=0,"-",I63+J63)</f>
        <v>-</v>
      </c>
      <c r="J62" s="220"/>
      <c r="K62" s="220" t="str">
        <f>IF(K63+L63=0,"-",K63+L63)</f>
        <v>-</v>
      </c>
      <c r="L62" s="220"/>
      <c r="M62" s="220" t="str">
        <f>IF(M63+N63=0,"-",M63+N63)</f>
        <v>-</v>
      </c>
      <c r="N62" s="220"/>
      <c r="O62" s="220">
        <f>IF(O63+P63=0,"-",O63+P63)</f>
        <v>3</v>
      </c>
      <c r="P62" s="220"/>
    </row>
    <row r="63" spans="1:16" ht="16.149999999999999" customHeight="1">
      <c r="A63" s="14" t="s">
        <v>73</v>
      </c>
      <c r="B63" s="11">
        <v>2</v>
      </c>
      <c r="C63" s="11">
        <v>2</v>
      </c>
      <c r="D63" s="219"/>
      <c r="E63" s="11">
        <v>1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1</v>
      </c>
      <c r="P63" s="11">
        <v>2</v>
      </c>
    </row>
    <row r="64" spans="1:16" ht="16.149999999999999" customHeight="1">
      <c r="A64" s="10" t="s">
        <v>74</v>
      </c>
      <c r="B64" s="217">
        <f>B65+C65</f>
        <v>11</v>
      </c>
      <c r="C64" s="217"/>
      <c r="D64" s="218">
        <f>B64/$B$8</f>
        <v>5.0063717458583652E-4</v>
      </c>
      <c r="E64" s="220">
        <f>IF(E65+F65=0,"-",E65+F65)</f>
        <v>11</v>
      </c>
      <c r="F64" s="220"/>
      <c r="G64" s="220" t="str">
        <f>IF(G65+H65=0,"-",G65+H65)</f>
        <v>-</v>
      </c>
      <c r="H64" s="220"/>
      <c r="I64" s="220" t="str">
        <f>IF(I65+J65=0,"-",I65+J65)</f>
        <v>-</v>
      </c>
      <c r="J64" s="220"/>
      <c r="K64" s="220" t="str">
        <f>IF(K65+L65=0,"-",K65+L65)</f>
        <v>-</v>
      </c>
      <c r="L64" s="220"/>
      <c r="M64" s="220" t="str">
        <f>IF(M65+N65=0,"-",M65+N65)</f>
        <v>-</v>
      </c>
      <c r="N64" s="220"/>
      <c r="O64" s="220" t="str">
        <f>IF(O65+P65=0,"-",O65+P65)</f>
        <v>-</v>
      </c>
      <c r="P64" s="220"/>
    </row>
    <row r="65" spans="1:256" ht="16.149999999999999" customHeight="1">
      <c r="A65" s="13" t="s">
        <v>75</v>
      </c>
      <c r="B65" s="11">
        <v>1</v>
      </c>
      <c r="C65" s="11">
        <v>10</v>
      </c>
      <c r="D65" s="219"/>
      <c r="E65" s="11">
        <v>1</v>
      </c>
      <c r="F65" s="11">
        <v>10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</row>
    <row r="66" spans="1:256" ht="16.149999999999999" customHeight="1">
      <c r="A66" s="10" t="s">
        <v>263</v>
      </c>
      <c r="B66" s="217">
        <f>B67+C67</f>
        <v>626</v>
      </c>
      <c r="C66" s="217"/>
      <c r="D66" s="218">
        <f>B66/$B$8</f>
        <v>2.8490806480975787E-2</v>
      </c>
      <c r="E66" s="220">
        <f>IF(E67+F67=0,"-",E67+F67)</f>
        <v>137</v>
      </c>
      <c r="F66" s="220"/>
      <c r="G66" s="220">
        <f>IF(G67+H67=0,"-",G67+H67)</f>
        <v>62</v>
      </c>
      <c r="H66" s="220"/>
      <c r="I66" s="220">
        <f>IF(I67+J67=0,"-",I67+J67)</f>
        <v>72</v>
      </c>
      <c r="J66" s="220"/>
      <c r="K66" s="220">
        <f>IF(K67+L67=0,"-",K67+L67)</f>
        <v>339</v>
      </c>
      <c r="L66" s="220"/>
      <c r="M66" s="220" t="str">
        <f>IF(M67+N67=0,"-",M67+N67)</f>
        <v>-</v>
      </c>
      <c r="N66" s="220"/>
      <c r="O66" s="220">
        <f>IF(O67+P67=0,"-",O67+P67)</f>
        <v>16</v>
      </c>
      <c r="P66" s="220"/>
    </row>
    <row r="67" spans="1:256" ht="19.5" customHeight="1">
      <c r="A67" s="13" t="s">
        <v>264</v>
      </c>
      <c r="B67" s="11">
        <v>252</v>
      </c>
      <c r="C67" s="11">
        <v>374</v>
      </c>
      <c r="D67" s="219"/>
      <c r="E67" s="11">
        <v>78</v>
      </c>
      <c r="F67" s="11">
        <v>59</v>
      </c>
      <c r="G67" s="11">
        <v>30</v>
      </c>
      <c r="H67" s="11">
        <v>32</v>
      </c>
      <c r="I67" s="11">
        <v>35</v>
      </c>
      <c r="J67" s="11">
        <v>37</v>
      </c>
      <c r="K67" s="11">
        <v>98</v>
      </c>
      <c r="L67" s="11">
        <v>241</v>
      </c>
      <c r="M67" s="11">
        <v>0</v>
      </c>
      <c r="N67" s="11">
        <v>0</v>
      </c>
      <c r="O67" s="11">
        <v>11</v>
      </c>
      <c r="P67" s="11">
        <v>5</v>
      </c>
    </row>
    <row r="68" spans="1:256" s="18" customFormat="1">
      <c r="A68" s="17" t="s">
        <v>265</v>
      </c>
      <c r="B68" s="17"/>
      <c r="C68" s="17"/>
      <c r="D68" s="17"/>
      <c r="E68" s="17"/>
      <c r="F68" s="17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18" customFormat="1">
      <c r="A69" s="17" t="s">
        <v>266</v>
      </c>
      <c r="B69" s="17"/>
      <c r="C69" s="17"/>
      <c r="D69" s="17"/>
      <c r="E69" s="17"/>
      <c r="F69" s="17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</sheetData>
  <mergeCells count="256">
    <mergeCell ref="O3:P3"/>
    <mergeCell ref="O4:P4"/>
    <mergeCell ref="O54:P54"/>
    <mergeCell ref="O56:P56"/>
    <mergeCell ref="O58:P58"/>
    <mergeCell ref="O60:P60"/>
    <mergeCell ref="O46:P46"/>
    <mergeCell ref="O48:P48"/>
    <mergeCell ref="O50:P50"/>
    <mergeCell ref="O5:P5"/>
    <mergeCell ref="O8:P8"/>
    <mergeCell ref="O10:P10"/>
    <mergeCell ref="O12:P12"/>
    <mergeCell ref="O52:P52"/>
    <mergeCell ref="O38:P38"/>
    <mergeCell ref="O40:P40"/>
    <mergeCell ref="O42:P42"/>
    <mergeCell ref="O44:P44"/>
    <mergeCell ref="O30:P30"/>
    <mergeCell ref="O32:P32"/>
    <mergeCell ref="O34:P34"/>
    <mergeCell ref="O36:P36"/>
    <mergeCell ref="O22:P22"/>
    <mergeCell ref="O24:P24"/>
    <mergeCell ref="O14:P14"/>
    <mergeCell ref="O16:P16"/>
    <mergeCell ref="O18:P18"/>
    <mergeCell ref="O20:P20"/>
    <mergeCell ref="K16:L16"/>
    <mergeCell ref="K14:L14"/>
    <mergeCell ref="K18:L18"/>
    <mergeCell ref="M18:N18"/>
    <mergeCell ref="O66:P66"/>
    <mergeCell ref="O62:P62"/>
    <mergeCell ref="O64:P64"/>
    <mergeCell ref="O26:P26"/>
    <mergeCell ref="O28:P28"/>
    <mergeCell ref="K40:L40"/>
    <mergeCell ref="M40:N40"/>
    <mergeCell ref="K44:L44"/>
    <mergeCell ref="K30:L30"/>
    <mergeCell ref="M42:N42"/>
    <mergeCell ref="M44:N44"/>
    <mergeCell ref="K56:L56"/>
    <mergeCell ref="M46:N46"/>
    <mergeCell ref="M60:N60"/>
    <mergeCell ref="M58:N58"/>
    <mergeCell ref="B52:C52"/>
    <mergeCell ref="D52:D53"/>
    <mergeCell ref="D18:D19"/>
    <mergeCell ref="D38:D39"/>
    <mergeCell ref="D40:D41"/>
    <mergeCell ref="D36:D37"/>
    <mergeCell ref="B24:C24"/>
    <mergeCell ref="B22:C22"/>
    <mergeCell ref="D16:D17"/>
    <mergeCell ref="B32:C32"/>
    <mergeCell ref="D24:D25"/>
    <mergeCell ref="B36:C36"/>
    <mergeCell ref="B34:C34"/>
    <mergeCell ref="B40:C40"/>
    <mergeCell ref="B38:C38"/>
    <mergeCell ref="D22:D23"/>
    <mergeCell ref="G52:H52"/>
    <mergeCell ref="I52:J52"/>
    <mergeCell ref="K52:L52"/>
    <mergeCell ref="M16:N16"/>
    <mergeCell ref="E18:F18"/>
    <mergeCell ref="E16:F16"/>
    <mergeCell ref="E20:F20"/>
    <mergeCell ref="G20:H20"/>
    <mergeCell ref="E32:F32"/>
    <mergeCell ref="G32:H32"/>
    <mergeCell ref="I32:J32"/>
    <mergeCell ref="K32:L32"/>
    <mergeCell ref="M32:N32"/>
    <mergeCell ref="K38:L38"/>
    <mergeCell ref="I38:J38"/>
    <mergeCell ref="M34:N34"/>
    <mergeCell ref="E36:F36"/>
    <mergeCell ref="G36:H36"/>
    <mergeCell ref="I36:J36"/>
    <mergeCell ref="K36:L36"/>
    <mergeCell ref="M36:N36"/>
    <mergeCell ref="M38:N38"/>
    <mergeCell ref="G24:H24"/>
    <mergeCell ref="I24:J24"/>
    <mergeCell ref="D14:D15"/>
    <mergeCell ref="B14:C14"/>
    <mergeCell ref="E14:F14"/>
    <mergeCell ref="G16:H16"/>
    <mergeCell ref="D8:D9"/>
    <mergeCell ref="B10:C10"/>
    <mergeCell ref="B12:C12"/>
    <mergeCell ref="D10:D11"/>
    <mergeCell ref="D12:D13"/>
    <mergeCell ref="B16:C16"/>
    <mergeCell ref="E10:F10"/>
    <mergeCell ref="E12:F12"/>
    <mergeCell ref="G12:H12"/>
    <mergeCell ref="G10:H10"/>
    <mergeCell ref="I5:J5"/>
    <mergeCell ref="G5:H5"/>
    <mergeCell ref="I10:J10"/>
    <mergeCell ref="G14:H14"/>
    <mergeCell ref="I16:J16"/>
    <mergeCell ref="I12:J12"/>
    <mergeCell ref="E8:F8"/>
    <mergeCell ref="A1:N1"/>
    <mergeCell ref="A2:N2"/>
    <mergeCell ref="G8:H8"/>
    <mergeCell ref="I8:J8"/>
    <mergeCell ref="K8:L8"/>
    <mergeCell ref="E5:F5"/>
    <mergeCell ref="M5:N5"/>
    <mergeCell ref="M8:N8"/>
    <mergeCell ref="B5:D5"/>
    <mergeCell ref="B8:C8"/>
    <mergeCell ref="M3:N3"/>
    <mergeCell ref="M4:N4"/>
    <mergeCell ref="B3:K3"/>
    <mergeCell ref="B4:K4"/>
    <mergeCell ref="K5:L5"/>
    <mergeCell ref="A5:A6"/>
    <mergeCell ref="M12:N12"/>
    <mergeCell ref="M10:N10"/>
    <mergeCell ref="M14:N14"/>
    <mergeCell ref="M26:N26"/>
    <mergeCell ref="K22:L22"/>
    <mergeCell ref="K24:L24"/>
    <mergeCell ref="K20:L20"/>
    <mergeCell ref="M20:N20"/>
    <mergeCell ref="I18:J18"/>
    <mergeCell ref="K12:L12"/>
    <mergeCell ref="K10:L10"/>
    <mergeCell ref="I14:J14"/>
    <mergeCell ref="I20:J20"/>
    <mergeCell ref="M24:N24"/>
    <mergeCell ref="I22:J22"/>
    <mergeCell ref="D48:D49"/>
    <mergeCell ref="E48:F48"/>
    <mergeCell ref="G48:H48"/>
    <mergeCell ref="B50:C50"/>
    <mergeCell ref="G46:H46"/>
    <mergeCell ref="B44:C44"/>
    <mergeCell ref="D44:D45"/>
    <mergeCell ref="B42:C42"/>
    <mergeCell ref="D42:D43"/>
    <mergeCell ref="B46:C46"/>
    <mergeCell ref="D46:D47"/>
    <mergeCell ref="I46:J46"/>
    <mergeCell ref="K46:L46"/>
    <mergeCell ref="I48:J48"/>
    <mergeCell ref="E40:F40"/>
    <mergeCell ref="G40:H40"/>
    <mergeCell ref="I40:J40"/>
    <mergeCell ref="I34:J34"/>
    <mergeCell ref="K34:L34"/>
    <mergeCell ref="E44:F44"/>
    <mergeCell ref="G44:H44"/>
    <mergeCell ref="I44:J44"/>
    <mergeCell ref="E42:F42"/>
    <mergeCell ref="G42:H42"/>
    <mergeCell ref="I42:J42"/>
    <mergeCell ref="K42:L42"/>
    <mergeCell ref="E46:F46"/>
    <mergeCell ref="E38:F38"/>
    <mergeCell ref="G38:H38"/>
    <mergeCell ref="D34:D35"/>
    <mergeCell ref="E34:F34"/>
    <mergeCell ref="D32:D33"/>
    <mergeCell ref="E30:F30"/>
    <mergeCell ref="E26:F26"/>
    <mergeCell ref="D26:D27"/>
    <mergeCell ref="I30:J30"/>
    <mergeCell ref="B30:C30"/>
    <mergeCell ref="G34:H34"/>
    <mergeCell ref="D30:D31"/>
    <mergeCell ref="B26:C26"/>
    <mergeCell ref="D28:D29"/>
    <mergeCell ref="B28:C28"/>
    <mergeCell ref="G18:H18"/>
    <mergeCell ref="G30:H30"/>
    <mergeCell ref="B18:C18"/>
    <mergeCell ref="B20:C20"/>
    <mergeCell ref="E22:F22"/>
    <mergeCell ref="E24:F24"/>
    <mergeCell ref="G22:H22"/>
    <mergeCell ref="M30:N30"/>
    <mergeCell ref="G28:H28"/>
    <mergeCell ref="I28:J28"/>
    <mergeCell ref="M28:N28"/>
    <mergeCell ref="E28:F28"/>
    <mergeCell ref="K26:L26"/>
    <mergeCell ref="D20:D21"/>
    <mergeCell ref="K28:L28"/>
    <mergeCell ref="I26:J26"/>
    <mergeCell ref="M22:N22"/>
    <mergeCell ref="G26:H26"/>
    <mergeCell ref="B54:C54"/>
    <mergeCell ref="D54:D55"/>
    <mergeCell ref="E54:F54"/>
    <mergeCell ref="G54:H54"/>
    <mergeCell ref="I54:J54"/>
    <mergeCell ref="M56:N56"/>
    <mergeCell ref="M48:N48"/>
    <mergeCell ref="G50:H50"/>
    <mergeCell ref="B56:C56"/>
    <mergeCell ref="D56:D57"/>
    <mergeCell ref="E56:F56"/>
    <mergeCell ref="G56:H56"/>
    <mergeCell ref="I56:J56"/>
    <mergeCell ref="K54:L54"/>
    <mergeCell ref="M54:N54"/>
    <mergeCell ref="M50:N50"/>
    <mergeCell ref="K48:L48"/>
    <mergeCell ref="M52:N52"/>
    <mergeCell ref="E52:F52"/>
    <mergeCell ref="I50:J50"/>
    <mergeCell ref="K50:L50"/>
    <mergeCell ref="E50:F50"/>
    <mergeCell ref="B48:C48"/>
    <mergeCell ref="D50:D51"/>
    <mergeCell ref="M64:N64"/>
    <mergeCell ref="K62:L62"/>
    <mergeCell ref="M62:N62"/>
    <mergeCell ref="B60:C60"/>
    <mergeCell ref="D60:D61"/>
    <mergeCell ref="E60:F60"/>
    <mergeCell ref="G60:H60"/>
    <mergeCell ref="I60:J60"/>
    <mergeCell ref="K60:L60"/>
    <mergeCell ref="B58:C58"/>
    <mergeCell ref="D58:D59"/>
    <mergeCell ref="E58:F58"/>
    <mergeCell ref="G58:H58"/>
    <mergeCell ref="I58:J58"/>
    <mergeCell ref="K58:L58"/>
    <mergeCell ref="G64:H64"/>
    <mergeCell ref="I64:J64"/>
    <mergeCell ref="M66:N66"/>
    <mergeCell ref="B64:C64"/>
    <mergeCell ref="D64:D65"/>
    <mergeCell ref="B66:C66"/>
    <mergeCell ref="D66:D67"/>
    <mergeCell ref="E66:F66"/>
    <mergeCell ref="G66:H66"/>
    <mergeCell ref="I66:J66"/>
    <mergeCell ref="K66:L66"/>
    <mergeCell ref="E64:F64"/>
    <mergeCell ref="K64:L64"/>
    <mergeCell ref="B62:C62"/>
    <mergeCell ref="D62:D63"/>
    <mergeCell ref="E62:F62"/>
    <mergeCell ref="G62:H62"/>
    <mergeCell ref="I62:J62"/>
  </mergeCells>
  <phoneticPr fontId="2" type="noConversion"/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72" orientation="landscape" horizontalDpi="180" verticalDpi="180" r:id="rId1"/>
  <headerFooter alignWithMargins="0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>
    <pageSetUpPr fitToPage="1"/>
  </sheetPr>
  <dimension ref="A1:IV69"/>
  <sheetViews>
    <sheetView workbookViewId="0">
      <selection activeCell="B3" sqref="B3:K3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193" t="s">
        <v>191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</row>
    <row r="2" spans="1:16" ht="19.5">
      <c r="A2" s="194" t="s">
        <v>192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</row>
    <row r="3" spans="1:16" ht="19.5">
      <c r="A3" s="2"/>
      <c r="B3" s="200" t="s">
        <v>189</v>
      </c>
      <c r="C3" s="200"/>
      <c r="D3" s="200"/>
      <c r="E3" s="200"/>
      <c r="F3" s="200"/>
      <c r="G3" s="200"/>
      <c r="H3" s="200"/>
      <c r="I3" s="200"/>
      <c r="J3" s="200"/>
      <c r="K3" s="200"/>
      <c r="L3" s="3"/>
      <c r="M3" s="201"/>
      <c r="N3" s="221"/>
      <c r="O3" s="201" t="s">
        <v>193</v>
      </c>
      <c r="P3" s="221"/>
    </row>
    <row r="4" spans="1:16">
      <c r="B4" s="203" t="s">
        <v>190</v>
      </c>
      <c r="C4" s="203"/>
      <c r="D4" s="203"/>
      <c r="E4" s="203"/>
      <c r="F4" s="203"/>
      <c r="G4" s="203"/>
      <c r="H4" s="203"/>
      <c r="I4" s="203"/>
      <c r="J4" s="203"/>
      <c r="K4" s="203"/>
      <c r="L4" s="4"/>
      <c r="M4" s="204"/>
      <c r="N4" s="222"/>
      <c r="O4" s="204" t="s">
        <v>194</v>
      </c>
      <c r="P4" s="222"/>
    </row>
    <row r="5" spans="1:16">
      <c r="A5" s="206" t="s">
        <v>0</v>
      </c>
      <c r="B5" s="223" t="s">
        <v>195</v>
      </c>
      <c r="C5" s="223"/>
      <c r="D5" s="223"/>
      <c r="E5" s="223" t="s">
        <v>196</v>
      </c>
      <c r="F5" s="223"/>
      <c r="G5" s="223" t="s">
        <v>197</v>
      </c>
      <c r="H5" s="223"/>
      <c r="I5" s="223" t="s">
        <v>198</v>
      </c>
      <c r="J5" s="223"/>
      <c r="K5" s="223" t="s">
        <v>199</v>
      </c>
      <c r="L5" s="223"/>
      <c r="M5" s="223" t="s">
        <v>200</v>
      </c>
      <c r="N5" s="223"/>
      <c r="O5" s="223" t="s">
        <v>201</v>
      </c>
      <c r="P5" s="223"/>
    </row>
    <row r="6" spans="1:16" ht="17.25" customHeight="1">
      <c r="A6" s="207"/>
      <c r="B6" s="5" t="s">
        <v>202</v>
      </c>
      <c r="C6" s="5" t="s">
        <v>203</v>
      </c>
      <c r="D6" s="6" t="s">
        <v>204</v>
      </c>
      <c r="E6" s="5" t="s">
        <v>202</v>
      </c>
      <c r="F6" s="5" t="s">
        <v>203</v>
      </c>
      <c r="G6" s="5" t="s">
        <v>202</v>
      </c>
      <c r="H6" s="5" t="s">
        <v>203</v>
      </c>
      <c r="I6" s="5" t="s">
        <v>202</v>
      </c>
      <c r="J6" s="5" t="s">
        <v>203</v>
      </c>
      <c r="K6" s="5" t="s">
        <v>202</v>
      </c>
      <c r="L6" s="5" t="s">
        <v>203</v>
      </c>
      <c r="M6" s="5" t="s">
        <v>202</v>
      </c>
      <c r="N6" s="5" t="s">
        <v>203</v>
      </c>
      <c r="O6" s="5" t="s">
        <v>202</v>
      </c>
      <c r="P6" s="5" t="s">
        <v>203</v>
      </c>
    </row>
    <row r="7" spans="1:16" ht="17.25" customHeight="1">
      <c r="A7" s="7" t="s">
        <v>205</v>
      </c>
      <c r="B7" s="8" t="s">
        <v>206</v>
      </c>
      <c r="C7" s="9" t="s">
        <v>207</v>
      </c>
      <c r="D7" s="9" t="s">
        <v>208</v>
      </c>
      <c r="E7" s="8" t="s">
        <v>206</v>
      </c>
      <c r="F7" s="9" t="s">
        <v>207</v>
      </c>
      <c r="G7" s="8" t="s">
        <v>206</v>
      </c>
      <c r="H7" s="9" t="s">
        <v>207</v>
      </c>
      <c r="I7" s="8" t="s">
        <v>206</v>
      </c>
      <c r="J7" s="9" t="s">
        <v>207</v>
      </c>
      <c r="K7" s="8" t="s">
        <v>206</v>
      </c>
      <c r="L7" s="9" t="s">
        <v>207</v>
      </c>
      <c r="M7" s="8" t="s">
        <v>206</v>
      </c>
      <c r="N7" s="9" t="s">
        <v>207</v>
      </c>
      <c r="O7" s="8" t="s">
        <v>206</v>
      </c>
      <c r="P7" s="9" t="s">
        <v>207</v>
      </c>
    </row>
    <row r="8" spans="1:16" ht="17.25" customHeight="1">
      <c r="A8" s="10" t="s">
        <v>209</v>
      </c>
      <c r="B8" s="217">
        <f>B9+C9</f>
        <v>22310</v>
      </c>
      <c r="C8" s="217"/>
      <c r="D8" s="218">
        <f>B8/$B$8</f>
        <v>1</v>
      </c>
      <c r="E8" s="220">
        <f>IF(E9+F9=0,"-",E9+F9)</f>
        <v>10788</v>
      </c>
      <c r="F8" s="220"/>
      <c r="G8" s="220">
        <f>IF(G9+H9=0,"-",G9+H9)</f>
        <v>5016</v>
      </c>
      <c r="H8" s="220"/>
      <c r="I8" s="220">
        <f>IF(I9+J9=0,"-",I9+J9)</f>
        <v>4156</v>
      </c>
      <c r="J8" s="220"/>
      <c r="K8" s="220">
        <f>IF(K9+L9=0,"-",K9+L9)</f>
        <v>1431</v>
      </c>
      <c r="L8" s="220"/>
      <c r="M8" s="220">
        <f>IF(M9+N9=0,"-",M9+N9)</f>
        <v>235</v>
      </c>
      <c r="N8" s="220"/>
      <c r="O8" s="220">
        <f>IF(O9+P9=0,"-",O9+P9)</f>
        <v>684</v>
      </c>
      <c r="P8" s="220"/>
    </row>
    <row r="9" spans="1:16" ht="17.25" customHeight="1">
      <c r="A9" s="12" t="s">
        <v>210</v>
      </c>
      <c r="B9" s="11">
        <v>13882</v>
      </c>
      <c r="C9" s="11">
        <v>8428</v>
      </c>
      <c r="D9" s="219"/>
      <c r="E9" s="11">
        <v>6930</v>
      </c>
      <c r="F9" s="11">
        <v>3858</v>
      </c>
      <c r="G9" s="11">
        <v>3026</v>
      </c>
      <c r="H9" s="11">
        <v>1990</v>
      </c>
      <c r="I9" s="11">
        <v>2643</v>
      </c>
      <c r="J9" s="11">
        <v>1513</v>
      </c>
      <c r="K9" s="11">
        <v>781</v>
      </c>
      <c r="L9" s="11">
        <v>650</v>
      </c>
      <c r="M9" s="11">
        <v>96</v>
      </c>
      <c r="N9" s="11">
        <v>139</v>
      </c>
      <c r="O9" s="11">
        <v>406</v>
      </c>
      <c r="P9" s="11">
        <v>278</v>
      </c>
    </row>
    <row r="10" spans="1:16" ht="17.25" customHeight="1">
      <c r="A10" s="10" t="s">
        <v>20</v>
      </c>
      <c r="B10" s="217">
        <f>B11+C11</f>
        <v>4</v>
      </c>
      <c r="C10" s="217"/>
      <c r="D10" s="218">
        <f>B10/$B$8</f>
        <v>1.7929179740026893E-4</v>
      </c>
      <c r="E10" s="220" t="str">
        <f>IF(E11+F11=0,"-",E11+F11)</f>
        <v>-</v>
      </c>
      <c r="F10" s="220"/>
      <c r="G10" s="220" t="str">
        <f>IF(G11+H11=0,"-",G11+H11)</f>
        <v>-</v>
      </c>
      <c r="H10" s="220"/>
      <c r="I10" s="220">
        <f>IF(I11+J11=0,"-",I11+J11)</f>
        <v>4</v>
      </c>
      <c r="J10" s="220"/>
      <c r="K10" s="220" t="str">
        <f>IF(K11+L11=0,"-",K11+L11)</f>
        <v>-</v>
      </c>
      <c r="L10" s="220"/>
      <c r="M10" s="220" t="str">
        <f>IF(M11+N11=0,"-",M11+N11)</f>
        <v>-</v>
      </c>
      <c r="N10" s="220"/>
      <c r="O10" s="220" t="str">
        <f>IF(O11+P11=0,"-",O11+P11)</f>
        <v>-</v>
      </c>
      <c r="P10" s="220"/>
    </row>
    <row r="11" spans="1:16" ht="17.25" customHeight="1">
      <c r="A11" s="13" t="s">
        <v>21</v>
      </c>
      <c r="B11" s="11">
        <v>2</v>
      </c>
      <c r="C11" s="11">
        <v>2</v>
      </c>
      <c r="D11" s="219"/>
      <c r="E11" s="11">
        <v>0</v>
      </c>
      <c r="F11" s="11">
        <v>0</v>
      </c>
      <c r="G11" s="11">
        <v>0</v>
      </c>
      <c r="H11" s="11">
        <v>0</v>
      </c>
      <c r="I11" s="11">
        <v>2</v>
      </c>
      <c r="J11" s="11">
        <v>2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</row>
    <row r="12" spans="1:16" ht="17.25" customHeight="1">
      <c r="A12" s="10" t="s">
        <v>22</v>
      </c>
      <c r="B12" s="217">
        <f>B13+C13</f>
        <v>68</v>
      </c>
      <c r="C12" s="217"/>
      <c r="D12" s="218">
        <f>B12/$B$8</f>
        <v>3.0479605558045718E-3</v>
      </c>
      <c r="E12" s="220" t="str">
        <f>IF(E13+F13=0,"-",E13+F13)</f>
        <v>-</v>
      </c>
      <c r="F12" s="220"/>
      <c r="G12" s="220" t="str">
        <f>IF(G13+H13=0,"-",G13+H13)</f>
        <v>-</v>
      </c>
      <c r="H12" s="220"/>
      <c r="I12" s="220" t="str">
        <f>IF(I13+J13=0,"-",I13+J13)</f>
        <v>-</v>
      </c>
      <c r="J12" s="220"/>
      <c r="K12" s="220">
        <f>IF(K13+L13=0,"-",K13+L13)</f>
        <v>68</v>
      </c>
      <c r="L12" s="220"/>
      <c r="M12" s="220" t="str">
        <f>IF(M13+N13=0,"-",M13+N13)</f>
        <v>-</v>
      </c>
      <c r="N12" s="220"/>
      <c r="O12" s="220" t="str">
        <f>IF(O13+P13=0,"-",O13+P13)</f>
        <v>-</v>
      </c>
      <c r="P12" s="220"/>
    </row>
    <row r="13" spans="1:16" ht="21.2" customHeight="1">
      <c r="A13" s="13" t="s">
        <v>23</v>
      </c>
      <c r="B13" s="11">
        <v>50</v>
      </c>
      <c r="C13" s="11">
        <v>18</v>
      </c>
      <c r="D13" s="219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50</v>
      </c>
      <c r="L13" s="11">
        <v>18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17">
        <f>B15+C15</f>
        <v>209</v>
      </c>
      <c r="C14" s="217"/>
      <c r="D14" s="218">
        <f>B14/$B$8</f>
        <v>9.367996414164052E-3</v>
      </c>
      <c r="E14" s="220">
        <f>IF(E15+F15=0,"-",E15+F15)</f>
        <v>90</v>
      </c>
      <c r="F14" s="220"/>
      <c r="G14" s="220">
        <f>IF(G15+H15=0,"-",G15+H15)</f>
        <v>119</v>
      </c>
      <c r="H14" s="220"/>
      <c r="I14" s="220" t="str">
        <f>IF(I15+J15=0,"-",I15+J15)</f>
        <v>-</v>
      </c>
      <c r="J14" s="220"/>
      <c r="K14" s="220" t="str">
        <f>IF(K15+L15=0,"-",K15+L15)</f>
        <v>-</v>
      </c>
      <c r="L14" s="220"/>
      <c r="M14" s="220" t="str">
        <f>IF(M15+N15=0,"-",M15+N15)</f>
        <v>-</v>
      </c>
      <c r="N14" s="220"/>
      <c r="O14" s="220" t="str">
        <f>IF(O15+P15=0,"-",O15+P15)</f>
        <v>-</v>
      </c>
      <c r="P14" s="220"/>
    </row>
    <row r="15" spans="1:16" ht="17.25" customHeight="1">
      <c r="A15" s="13" t="s">
        <v>25</v>
      </c>
      <c r="B15" s="11">
        <v>34</v>
      </c>
      <c r="C15" s="11">
        <v>175</v>
      </c>
      <c r="D15" s="219"/>
      <c r="E15" s="11">
        <v>7</v>
      </c>
      <c r="F15" s="11">
        <v>83</v>
      </c>
      <c r="G15" s="11">
        <v>27</v>
      </c>
      <c r="H15" s="11">
        <v>92</v>
      </c>
      <c r="I15" s="11">
        <v>0</v>
      </c>
      <c r="J15" s="11">
        <v>0</v>
      </c>
      <c r="K15" s="11">
        <v>0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17">
        <f>B17+C17</f>
        <v>12</v>
      </c>
      <c r="C16" s="217"/>
      <c r="D16" s="218">
        <f>B16/$B$8</f>
        <v>5.3787539220080682E-4</v>
      </c>
      <c r="E16" s="220" t="str">
        <f>IF(E17+F17=0,"-",E17+F17)</f>
        <v>-</v>
      </c>
      <c r="F16" s="220"/>
      <c r="G16" s="220" t="str">
        <f>IF(G17+H17=0,"-",G17+H17)</f>
        <v>-</v>
      </c>
      <c r="H16" s="220"/>
      <c r="I16" s="220" t="str">
        <f>IF(I17+J17=0,"-",I17+J17)</f>
        <v>-</v>
      </c>
      <c r="J16" s="220"/>
      <c r="K16" s="220">
        <f>IF(K17+L17=0,"-",K17+L17)</f>
        <v>9</v>
      </c>
      <c r="L16" s="220"/>
      <c r="M16" s="220">
        <f>IF(M17+N17=0,"-",M17+N17)</f>
        <v>3</v>
      </c>
      <c r="N16" s="220"/>
      <c r="O16" s="220" t="str">
        <f>IF(O17+P17=0,"-",O17+P17)</f>
        <v>-</v>
      </c>
      <c r="P16" s="220"/>
    </row>
    <row r="17" spans="1:16" ht="17.25" customHeight="1">
      <c r="A17" s="14" t="s">
        <v>27</v>
      </c>
      <c r="B17" s="11">
        <v>3</v>
      </c>
      <c r="C17" s="11">
        <v>9</v>
      </c>
      <c r="D17" s="219"/>
      <c r="E17" s="11">
        <v>0</v>
      </c>
      <c r="F17" s="11">
        <v>0</v>
      </c>
      <c r="G17" s="11">
        <v>0</v>
      </c>
      <c r="H17" s="11">
        <v>0</v>
      </c>
      <c r="I17" s="11">
        <v>0</v>
      </c>
      <c r="J17" s="11">
        <v>0</v>
      </c>
      <c r="K17" s="11">
        <v>2</v>
      </c>
      <c r="L17" s="11">
        <v>7</v>
      </c>
      <c r="M17" s="11">
        <v>1</v>
      </c>
      <c r="N17" s="11">
        <v>2</v>
      </c>
      <c r="O17" s="11">
        <v>0</v>
      </c>
      <c r="P17" s="11">
        <v>0</v>
      </c>
    </row>
    <row r="18" spans="1:16" ht="17.25" customHeight="1">
      <c r="A18" s="10" t="s">
        <v>28</v>
      </c>
      <c r="B18" s="217">
        <f>B19+C19</f>
        <v>3</v>
      </c>
      <c r="C18" s="217"/>
      <c r="D18" s="218">
        <f>B18/$B$8</f>
        <v>1.3446884805020171E-4</v>
      </c>
      <c r="E18" s="220" t="str">
        <f>IF(E19+F19=0,"-",E19+F19)</f>
        <v>-</v>
      </c>
      <c r="F18" s="220"/>
      <c r="G18" s="220">
        <f>IF(G19+H19=0,"-",G19+H19)</f>
        <v>3</v>
      </c>
      <c r="H18" s="220"/>
      <c r="I18" s="220" t="str">
        <f>IF(I19+J19=0,"-",I19+J19)</f>
        <v>-</v>
      </c>
      <c r="J18" s="220"/>
      <c r="K18" s="220" t="str">
        <f>IF(K19+L19=0,"-",K19+L19)</f>
        <v>-</v>
      </c>
      <c r="L18" s="220"/>
      <c r="M18" s="220" t="str">
        <f>IF(M19+N19=0,"-",M19+N19)</f>
        <v>-</v>
      </c>
      <c r="N18" s="220"/>
      <c r="O18" s="220" t="str">
        <f>IF(O19+P19=0,"-",O19+P19)</f>
        <v>-</v>
      </c>
      <c r="P18" s="220"/>
    </row>
    <row r="19" spans="1:16" ht="17.25" customHeight="1">
      <c r="A19" s="13" t="s">
        <v>29</v>
      </c>
      <c r="B19" s="11">
        <v>1</v>
      </c>
      <c r="C19" s="11">
        <v>2</v>
      </c>
      <c r="D19" s="219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17">
        <f>B21+C21</f>
        <v>101</v>
      </c>
      <c r="C20" s="217"/>
      <c r="D20" s="218">
        <f>B20/$B$8</f>
        <v>4.5271178843567907E-3</v>
      </c>
      <c r="E20" s="220">
        <f>IF(E21+F21=0,"-",E21+F21)</f>
        <v>4</v>
      </c>
      <c r="F20" s="220"/>
      <c r="G20" s="220" t="str">
        <f>IF(G21+H21=0,"-",G21+H21)</f>
        <v>-</v>
      </c>
      <c r="H20" s="220"/>
      <c r="I20" s="220" t="str">
        <f>IF(I21+J21=0,"-",I21+J21)</f>
        <v>-</v>
      </c>
      <c r="J20" s="220"/>
      <c r="K20" s="220">
        <f>IF(K21+L21=0,"-",K21+L21)</f>
        <v>97</v>
      </c>
      <c r="L20" s="220"/>
      <c r="M20" s="220" t="str">
        <f>IF(M21+N21=0,"-",M21+N21)</f>
        <v>-</v>
      </c>
      <c r="N20" s="220"/>
      <c r="O20" s="220" t="str">
        <f>IF(O21+P21=0,"-",O21+P21)</f>
        <v>-</v>
      </c>
      <c r="P20" s="220"/>
    </row>
    <row r="21" spans="1:16" ht="17.25" customHeight="1">
      <c r="A21" s="13" t="s">
        <v>31</v>
      </c>
      <c r="B21" s="11">
        <v>52</v>
      </c>
      <c r="C21" s="11">
        <v>49</v>
      </c>
      <c r="D21" s="219"/>
      <c r="E21" s="11">
        <v>1</v>
      </c>
      <c r="F21" s="11">
        <v>3</v>
      </c>
      <c r="G21" s="11">
        <v>0</v>
      </c>
      <c r="H21" s="11">
        <v>0</v>
      </c>
      <c r="I21" s="11">
        <v>0</v>
      </c>
      <c r="J21" s="11">
        <v>0</v>
      </c>
      <c r="K21" s="11">
        <v>51</v>
      </c>
      <c r="L21" s="11">
        <v>46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17">
        <f>B23+C23</f>
        <v>129</v>
      </c>
      <c r="C22" s="217"/>
      <c r="D22" s="218">
        <f>B22/$B$8</f>
        <v>5.782160466158673E-3</v>
      </c>
      <c r="E22" s="220">
        <f>IF(E23+F23=0,"-",E23+F23)</f>
        <v>11</v>
      </c>
      <c r="F22" s="220"/>
      <c r="G22" s="220" t="str">
        <f>IF(G23+H23=0,"-",G23+H23)</f>
        <v>-</v>
      </c>
      <c r="H22" s="220"/>
      <c r="I22" s="220" t="str">
        <f>IF(I23+J23=0,"-",I23+J23)</f>
        <v>-</v>
      </c>
      <c r="J22" s="220"/>
      <c r="K22" s="220">
        <f>IF(K23+L23=0,"-",K23+L23)</f>
        <v>118</v>
      </c>
      <c r="L22" s="220"/>
      <c r="M22" s="220" t="str">
        <f>IF(M23+N23=0,"-",M23+N23)</f>
        <v>-</v>
      </c>
      <c r="N22" s="220"/>
      <c r="O22" s="220" t="str">
        <f>IF(O23+P23=0,"-",O23+P23)</f>
        <v>-</v>
      </c>
      <c r="P22" s="220"/>
    </row>
    <row r="23" spans="1:16" ht="17.25" customHeight="1">
      <c r="A23" s="14" t="s">
        <v>33</v>
      </c>
      <c r="B23" s="11">
        <v>88</v>
      </c>
      <c r="C23" s="11">
        <v>41</v>
      </c>
      <c r="D23" s="219"/>
      <c r="E23" s="11">
        <v>6</v>
      </c>
      <c r="F23" s="11">
        <v>5</v>
      </c>
      <c r="G23" s="11">
        <v>0</v>
      </c>
      <c r="H23" s="11">
        <v>0</v>
      </c>
      <c r="I23" s="11">
        <v>0</v>
      </c>
      <c r="J23" s="11">
        <v>0</v>
      </c>
      <c r="K23" s="11">
        <v>82</v>
      </c>
      <c r="L23" s="11">
        <v>36</v>
      </c>
      <c r="M23" s="11">
        <v>0</v>
      </c>
      <c r="N23" s="11">
        <v>0</v>
      </c>
      <c r="O23" s="11">
        <v>0</v>
      </c>
      <c r="P23" s="11">
        <v>0</v>
      </c>
    </row>
    <row r="24" spans="1:16" ht="17.25" customHeight="1">
      <c r="A24" s="16" t="s">
        <v>34</v>
      </c>
      <c r="B24" s="217">
        <f>B25+C25</f>
        <v>229</v>
      </c>
      <c r="C24" s="217"/>
      <c r="D24" s="218">
        <f>B24/$B$8</f>
        <v>1.0264455401165396E-2</v>
      </c>
      <c r="E24" s="220">
        <f>IF(E25+F25=0,"-",E25+F25)</f>
        <v>137</v>
      </c>
      <c r="F24" s="220"/>
      <c r="G24" s="220">
        <f>IF(G25+H25=0,"-",G25+H25)</f>
        <v>41</v>
      </c>
      <c r="H24" s="220"/>
      <c r="I24" s="220" t="str">
        <f>IF(I25+J25=0,"-",I25+J25)</f>
        <v>-</v>
      </c>
      <c r="J24" s="220"/>
      <c r="K24" s="220">
        <f>IF(K25+L25=0,"-",K25+L25)</f>
        <v>43</v>
      </c>
      <c r="L24" s="220"/>
      <c r="M24" s="220" t="str">
        <f>IF(M25+N25=0,"-",M25+N25)</f>
        <v>-</v>
      </c>
      <c r="N24" s="220"/>
      <c r="O24" s="220">
        <f>IF(O25+P25=0,"-",O25+P25)</f>
        <v>8</v>
      </c>
      <c r="P24" s="220"/>
    </row>
    <row r="25" spans="1:16" ht="17.25" customHeight="1">
      <c r="A25" s="13" t="s">
        <v>35</v>
      </c>
      <c r="B25" s="11">
        <v>175</v>
      </c>
      <c r="C25" s="11">
        <v>54</v>
      </c>
      <c r="D25" s="219"/>
      <c r="E25" s="11">
        <v>115</v>
      </c>
      <c r="F25" s="11">
        <v>22</v>
      </c>
      <c r="G25" s="11">
        <v>24</v>
      </c>
      <c r="H25" s="11">
        <v>17</v>
      </c>
      <c r="I25" s="11">
        <v>0</v>
      </c>
      <c r="J25" s="11">
        <v>0</v>
      </c>
      <c r="K25" s="11">
        <v>32</v>
      </c>
      <c r="L25" s="11">
        <v>11</v>
      </c>
      <c r="M25" s="11">
        <v>0</v>
      </c>
      <c r="N25" s="11">
        <v>0</v>
      </c>
      <c r="O25" s="11">
        <v>4</v>
      </c>
      <c r="P25" s="11">
        <v>4</v>
      </c>
    </row>
    <row r="26" spans="1:16" ht="17.25" customHeight="1">
      <c r="A26" s="15" t="s">
        <v>36</v>
      </c>
      <c r="B26" s="217">
        <f>B27+C27</f>
        <v>0</v>
      </c>
      <c r="C26" s="217"/>
      <c r="D26" s="218">
        <f>B26/$B$8</f>
        <v>0</v>
      </c>
      <c r="E26" s="220" t="str">
        <f>IF(E27+F27=0,"-",E27+F27)</f>
        <v>-</v>
      </c>
      <c r="F26" s="220"/>
      <c r="G26" s="220" t="str">
        <f>IF(G27+H27=0,"-",G27+H27)</f>
        <v>-</v>
      </c>
      <c r="H26" s="220"/>
      <c r="I26" s="220" t="str">
        <f>IF(I27+J27=0,"-",I27+J27)</f>
        <v>-</v>
      </c>
      <c r="J26" s="220"/>
      <c r="K26" s="220" t="str">
        <f>IF(K27+L27=0,"-",K27+L27)</f>
        <v>-</v>
      </c>
      <c r="L26" s="220"/>
      <c r="M26" s="220" t="str">
        <f>IF(M27+N27=0,"-",M27+N27)</f>
        <v>-</v>
      </c>
      <c r="N26" s="220"/>
      <c r="O26" s="220" t="str">
        <f>IF(O27+P27=0,"-",O27+P27)</f>
        <v>-</v>
      </c>
      <c r="P26" s="220"/>
    </row>
    <row r="27" spans="1:16" ht="21.2" customHeight="1">
      <c r="A27" s="14" t="s">
        <v>37</v>
      </c>
      <c r="B27" s="11">
        <v>0</v>
      </c>
      <c r="C27" s="11">
        <v>0</v>
      </c>
      <c r="D27" s="219"/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17">
        <f>B29+C29</f>
        <v>0</v>
      </c>
      <c r="C28" s="217"/>
      <c r="D28" s="218">
        <f>B28/$B$8</f>
        <v>0</v>
      </c>
      <c r="E28" s="220" t="str">
        <f>IF(E29+F29=0,"-",E29+F29)</f>
        <v>-</v>
      </c>
      <c r="F28" s="220"/>
      <c r="G28" s="220" t="str">
        <f>IF(G29+H29=0,"-",G29+H29)</f>
        <v>-</v>
      </c>
      <c r="H28" s="220"/>
      <c r="I28" s="220" t="str">
        <f>IF(I29+J29=0,"-",I29+J29)</f>
        <v>-</v>
      </c>
      <c r="J28" s="220"/>
      <c r="K28" s="220" t="str">
        <f>IF(K29+L29=0,"-",K29+L29)</f>
        <v>-</v>
      </c>
      <c r="L28" s="220"/>
      <c r="M28" s="220" t="str">
        <f>IF(M29+N29=0,"-",M29+N29)</f>
        <v>-</v>
      </c>
      <c r="N28" s="220"/>
      <c r="O28" s="220" t="str">
        <f>IF(O29+P29=0,"-",O29+P29)</f>
        <v>-</v>
      </c>
      <c r="P28" s="220"/>
    </row>
    <row r="29" spans="1:16" ht="17.25" customHeight="1">
      <c r="A29" s="13" t="s">
        <v>39</v>
      </c>
      <c r="B29" s="11">
        <v>0</v>
      </c>
      <c r="C29" s="11">
        <v>0</v>
      </c>
      <c r="D29" s="219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0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17">
        <f>B31+C31</f>
        <v>439</v>
      </c>
      <c r="C30" s="217"/>
      <c r="D30" s="218">
        <f>B30/$B$8</f>
        <v>1.9677274764679516E-2</v>
      </c>
      <c r="E30" s="220">
        <f>IF(E31+F31=0,"-",E31+F31)</f>
        <v>67</v>
      </c>
      <c r="F30" s="220"/>
      <c r="G30" s="220">
        <f>IF(G31+H31=0,"-",G31+H31)</f>
        <v>89</v>
      </c>
      <c r="H30" s="220"/>
      <c r="I30" s="220" t="str">
        <f>IF(I31+J31=0,"-",I31+J31)</f>
        <v>-</v>
      </c>
      <c r="J30" s="220"/>
      <c r="K30" s="220">
        <f>IF(K31+L31=0,"-",K31+L31)</f>
        <v>172</v>
      </c>
      <c r="L30" s="220"/>
      <c r="M30" s="220">
        <f>IF(M31+N31=0,"-",M31+N31)</f>
        <v>111</v>
      </c>
      <c r="N30" s="220"/>
      <c r="O30" s="220" t="str">
        <f>IF(O31+P31=0,"-",O31+P31)</f>
        <v>-</v>
      </c>
      <c r="P30" s="220"/>
    </row>
    <row r="31" spans="1:16" ht="17.25" customHeight="1">
      <c r="A31" s="14" t="s">
        <v>41</v>
      </c>
      <c r="B31" s="11">
        <v>214</v>
      </c>
      <c r="C31" s="11">
        <v>225</v>
      </c>
      <c r="D31" s="219"/>
      <c r="E31" s="11">
        <v>24</v>
      </c>
      <c r="F31" s="11">
        <v>43</v>
      </c>
      <c r="G31" s="11">
        <v>49</v>
      </c>
      <c r="H31" s="11">
        <v>40</v>
      </c>
      <c r="I31" s="11">
        <v>0</v>
      </c>
      <c r="J31" s="11">
        <v>0</v>
      </c>
      <c r="K31" s="11">
        <v>99</v>
      </c>
      <c r="L31" s="11">
        <v>73</v>
      </c>
      <c r="M31" s="11">
        <v>42</v>
      </c>
      <c r="N31" s="11">
        <v>69</v>
      </c>
      <c r="O31" s="11">
        <v>0</v>
      </c>
      <c r="P31" s="11">
        <v>0</v>
      </c>
    </row>
    <row r="32" spans="1:16" ht="17.25" customHeight="1">
      <c r="A32" s="10" t="s">
        <v>42</v>
      </c>
      <c r="B32" s="217">
        <f>B33+C33</f>
        <v>117</v>
      </c>
      <c r="C32" s="217"/>
      <c r="D32" s="218">
        <f>B32/$B$8</f>
        <v>5.2442850739578663E-3</v>
      </c>
      <c r="E32" s="220">
        <f>IF(E33+F33=0,"-",E33+F33)</f>
        <v>10</v>
      </c>
      <c r="F32" s="220"/>
      <c r="G32" s="220" t="str">
        <f>IF(G33+H33=0,"-",G33+H33)</f>
        <v>-</v>
      </c>
      <c r="H32" s="220"/>
      <c r="I32" s="220" t="str">
        <f>IF(I33+J33=0,"-",I33+J33)</f>
        <v>-</v>
      </c>
      <c r="J32" s="220"/>
      <c r="K32" s="220">
        <f>IF(K33+L33=0,"-",K33+L33)</f>
        <v>107</v>
      </c>
      <c r="L32" s="220"/>
      <c r="M32" s="220" t="str">
        <f>IF(M33+N33=0,"-",M33+N33)</f>
        <v>-</v>
      </c>
      <c r="N32" s="220"/>
      <c r="O32" s="220" t="str">
        <f>IF(O33+P33=0,"-",O33+P33)</f>
        <v>-</v>
      </c>
      <c r="P32" s="220"/>
    </row>
    <row r="33" spans="1:16" ht="17.25" customHeight="1">
      <c r="A33" s="13" t="s">
        <v>43</v>
      </c>
      <c r="B33" s="11">
        <v>73</v>
      </c>
      <c r="C33" s="11">
        <v>44</v>
      </c>
      <c r="D33" s="219"/>
      <c r="E33" s="11">
        <v>5</v>
      </c>
      <c r="F33" s="11">
        <v>5</v>
      </c>
      <c r="G33" s="11">
        <v>0</v>
      </c>
      <c r="H33" s="11">
        <v>0</v>
      </c>
      <c r="I33" s="11">
        <v>0</v>
      </c>
      <c r="J33" s="11">
        <v>0</v>
      </c>
      <c r="K33" s="11">
        <v>68</v>
      </c>
      <c r="L33" s="11">
        <v>39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17">
        <f>B35+C35</f>
        <v>19</v>
      </c>
      <c r="C34" s="217"/>
      <c r="D34" s="218">
        <f>B34/$B$8</f>
        <v>8.516360376512774E-4</v>
      </c>
      <c r="E34" s="220" t="str">
        <f>IF(E35+F35=0,"-",E35+F35)</f>
        <v>-</v>
      </c>
      <c r="F34" s="220"/>
      <c r="G34" s="220" t="str">
        <f>IF(G35+H35=0,"-",G35+H35)</f>
        <v>-</v>
      </c>
      <c r="H34" s="220"/>
      <c r="I34" s="220" t="str">
        <f>IF(I35+J35=0,"-",I35+J35)</f>
        <v>-</v>
      </c>
      <c r="J34" s="220"/>
      <c r="K34" s="220" t="str">
        <f>IF(K35+L35=0,"-",K35+L35)</f>
        <v>-</v>
      </c>
      <c r="L34" s="220"/>
      <c r="M34" s="220">
        <f>IF(M35+N35=0,"-",M35+N35)</f>
        <v>9</v>
      </c>
      <c r="N34" s="220"/>
      <c r="O34" s="220">
        <f>IF(O35+P35=0,"-",O35+P35)</f>
        <v>10</v>
      </c>
      <c r="P34" s="220"/>
    </row>
    <row r="35" spans="1:16" ht="17.25" customHeight="1">
      <c r="A35" s="14" t="s">
        <v>45</v>
      </c>
      <c r="B35" s="11">
        <v>7</v>
      </c>
      <c r="C35" s="11">
        <v>12</v>
      </c>
      <c r="D35" s="219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2</v>
      </c>
      <c r="N35" s="11">
        <v>7</v>
      </c>
      <c r="O35" s="11">
        <v>5</v>
      </c>
      <c r="P35" s="11">
        <v>5</v>
      </c>
    </row>
    <row r="36" spans="1:16" ht="17.25" customHeight="1">
      <c r="A36" s="10" t="s">
        <v>46</v>
      </c>
      <c r="B36" s="217">
        <f>B37+C37</f>
        <v>556</v>
      </c>
      <c r="C36" s="217"/>
      <c r="D36" s="218">
        <f>B36/$B$8</f>
        <v>2.4921559838637381E-2</v>
      </c>
      <c r="E36" s="220">
        <f>IF(E37+F37=0,"-",E37+F37)</f>
        <v>65</v>
      </c>
      <c r="F36" s="220"/>
      <c r="G36" s="220">
        <f>IF(G37+H37=0,"-",G37+H37)</f>
        <v>37</v>
      </c>
      <c r="H36" s="220"/>
      <c r="I36" s="220">
        <f>IF(I37+J37=0,"-",I37+J37)</f>
        <v>225</v>
      </c>
      <c r="J36" s="220"/>
      <c r="K36" s="220">
        <f>IF(K37+L37=0,"-",K37+L37)</f>
        <v>171</v>
      </c>
      <c r="L36" s="220"/>
      <c r="M36" s="220">
        <f>IF(M37+N37=0,"-",M37+N37)</f>
        <v>58</v>
      </c>
      <c r="N36" s="220"/>
      <c r="O36" s="220" t="str">
        <f>IF(O37+P37=0,"-",O37+P37)</f>
        <v>-</v>
      </c>
      <c r="P36" s="220"/>
    </row>
    <row r="37" spans="1:16" ht="17.25" customHeight="1">
      <c r="A37" s="13" t="s">
        <v>47</v>
      </c>
      <c r="B37" s="11">
        <v>290</v>
      </c>
      <c r="C37" s="11">
        <v>266</v>
      </c>
      <c r="D37" s="219"/>
      <c r="E37" s="11">
        <v>35</v>
      </c>
      <c r="F37" s="11">
        <v>30</v>
      </c>
      <c r="G37" s="11">
        <v>22</v>
      </c>
      <c r="H37" s="11">
        <v>15</v>
      </c>
      <c r="I37" s="11">
        <v>123</v>
      </c>
      <c r="J37" s="11">
        <v>102</v>
      </c>
      <c r="K37" s="11">
        <v>89</v>
      </c>
      <c r="L37" s="11">
        <v>82</v>
      </c>
      <c r="M37" s="11">
        <v>21</v>
      </c>
      <c r="N37" s="11">
        <v>37</v>
      </c>
      <c r="O37" s="11">
        <v>0</v>
      </c>
      <c r="P37" s="11">
        <v>0</v>
      </c>
    </row>
    <row r="38" spans="1:16" ht="17.25" customHeight="1">
      <c r="A38" s="15" t="s">
        <v>48</v>
      </c>
      <c r="B38" s="217">
        <f>B39+C39</f>
        <v>16792</v>
      </c>
      <c r="C38" s="217"/>
      <c r="D38" s="218">
        <f>B38/$B$8</f>
        <v>0.75266696548632905</v>
      </c>
      <c r="E38" s="220">
        <f>IF(E39+F39=0,"-",E39+F39)</f>
        <v>9232</v>
      </c>
      <c r="F38" s="220"/>
      <c r="G38" s="220">
        <f>IF(G39+H39=0,"-",G39+H39)</f>
        <v>3962</v>
      </c>
      <c r="H38" s="220"/>
      <c r="I38" s="220">
        <f>IF(I39+J39=0,"-",I39+J39)</f>
        <v>2981</v>
      </c>
      <c r="J38" s="220"/>
      <c r="K38" s="220">
        <f>IF(K39+L39=0,"-",K39+L39)</f>
        <v>126</v>
      </c>
      <c r="L38" s="220"/>
      <c r="M38" s="220" t="str">
        <f>IF(M39+N39=0,"-",M39+N39)</f>
        <v>-</v>
      </c>
      <c r="N38" s="220"/>
      <c r="O38" s="220">
        <f>IF(O39+P39=0,"-",O39+P39)</f>
        <v>491</v>
      </c>
      <c r="P38" s="220"/>
    </row>
    <row r="39" spans="1:16" ht="17.25" customHeight="1">
      <c r="A39" s="14" t="s">
        <v>49</v>
      </c>
      <c r="B39" s="11">
        <v>10894</v>
      </c>
      <c r="C39" s="11">
        <v>5898</v>
      </c>
      <c r="D39" s="219"/>
      <c r="E39" s="11">
        <v>6081</v>
      </c>
      <c r="F39" s="11">
        <v>3151</v>
      </c>
      <c r="G39" s="11">
        <v>2486</v>
      </c>
      <c r="H39" s="11">
        <v>1476</v>
      </c>
      <c r="I39" s="11">
        <v>1964</v>
      </c>
      <c r="J39" s="11">
        <v>1017</v>
      </c>
      <c r="K39" s="11">
        <v>76</v>
      </c>
      <c r="L39" s="11">
        <v>50</v>
      </c>
      <c r="M39" s="11">
        <v>0</v>
      </c>
      <c r="N39" s="11">
        <v>0</v>
      </c>
      <c r="O39" s="11">
        <v>287</v>
      </c>
      <c r="P39" s="11">
        <v>204</v>
      </c>
    </row>
    <row r="40" spans="1:16" ht="17.25" customHeight="1">
      <c r="A40" s="10" t="s">
        <v>50</v>
      </c>
      <c r="B40" s="217">
        <f>B41+C41</f>
        <v>1573</v>
      </c>
      <c r="C40" s="217"/>
      <c r="D40" s="218">
        <f>B40/$B$8</f>
        <v>7.0506499327655764E-2</v>
      </c>
      <c r="E40" s="220">
        <f>IF(E41+F41=0,"-",E41+F41)</f>
        <v>253</v>
      </c>
      <c r="F40" s="220"/>
      <c r="G40" s="220">
        <f>IF(G41+H41=0,"-",G41+H41)</f>
        <v>564</v>
      </c>
      <c r="H40" s="220"/>
      <c r="I40" s="220">
        <f>IF(I41+J41=0,"-",I41+J41)</f>
        <v>634</v>
      </c>
      <c r="J40" s="220"/>
      <c r="K40" s="220">
        <f>IF(K41+L41=0,"-",K41+L41)</f>
        <v>35</v>
      </c>
      <c r="L40" s="220"/>
      <c r="M40" s="220" t="str">
        <f>IF(M41+N41=0,"-",M41+N41)</f>
        <v>-</v>
      </c>
      <c r="N40" s="220"/>
      <c r="O40" s="220">
        <f>IF(O41+P41=0,"-",O41+P41)</f>
        <v>87</v>
      </c>
      <c r="P40" s="220"/>
    </row>
    <row r="41" spans="1:16" ht="17.25" customHeight="1">
      <c r="A41" s="13" t="s">
        <v>51</v>
      </c>
      <c r="B41" s="11">
        <v>980</v>
      </c>
      <c r="C41" s="11">
        <v>593</v>
      </c>
      <c r="D41" s="219"/>
      <c r="E41" s="11">
        <v>145</v>
      </c>
      <c r="F41" s="11">
        <v>108</v>
      </c>
      <c r="G41" s="11">
        <v>328</v>
      </c>
      <c r="H41" s="11">
        <v>236</v>
      </c>
      <c r="I41" s="11">
        <v>425</v>
      </c>
      <c r="J41" s="11">
        <v>209</v>
      </c>
      <c r="K41" s="11">
        <v>24</v>
      </c>
      <c r="L41" s="11">
        <v>11</v>
      </c>
      <c r="M41" s="11">
        <v>0</v>
      </c>
      <c r="N41" s="11">
        <v>0</v>
      </c>
      <c r="O41" s="11">
        <v>58</v>
      </c>
      <c r="P41" s="11">
        <v>29</v>
      </c>
    </row>
    <row r="42" spans="1:16" ht="17.25" customHeight="1">
      <c r="A42" s="15" t="s">
        <v>52</v>
      </c>
      <c r="B42" s="217">
        <f>B43+C43</f>
        <v>389</v>
      </c>
      <c r="C42" s="217"/>
      <c r="D42" s="218">
        <f>B42/$B$8</f>
        <v>1.7436127297176154E-2</v>
      </c>
      <c r="E42" s="220">
        <f>IF(E43+F43=0,"-",E43+F43)</f>
        <v>266</v>
      </c>
      <c r="F42" s="220"/>
      <c r="G42" s="220">
        <f>IF(G43+H43=0,"-",G43+H43)</f>
        <v>51</v>
      </c>
      <c r="H42" s="220"/>
      <c r="I42" s="220">
        <f>IF(I43+J43=0,"-",I43+J43)</f>
        <v>43</v>
      </c>
      <c r="J42" s="220"/>
      <c r="K42" s="220" t="str">
        <f>IF(K43+L43=0,"-",K43+L43)</f>
        <v>-</v>
      </c>
      <c r="L42" s="220"/>
      <c r="M42" s="220">
        <f>IF(M43+N43=0,"-",M43+N43)</f>
        <v>29</v>
      </c>
      <c r="N42" s="220"/>
      <c r="O42" s="220" t="str">
        <f>IF(O43+P43=0,"-",O43+P43)</f>
        <v>-</v>
      </c>
      <c r="P42" s="220"/>
    </row>
    <row r="43" spans="1:16" ht="17.25" customHeight="1">
      <c r="A43" s="14" t="s">
        <v>53</v>
      </c>
      <c r="B43" s="11">
        <v>201</v>
      </c>
      <c r="C43" s="11">
        <v>188</v>
      </c>
      <c r="D43" s="219"/>
      <c r="E43" s="11">
        <v>143</v>
      </c>
      <c r="F43" s="11">
        <v>123</v>
      </c>
      <c r="G43" s="11">
        <v>19</v>
      </c>
      <c r="H43" s="11">
        <v>32</v>
      </c>
      <c r="I43" s="11">
        <v>23</v>
      </c>
      <c r="J43" s="11">
        <v>20</v>
      </c>
      <c r="K43" s="11">
        <v>0</v>
      </c>
      <c r="L43" s="11">
        <v>0</v>
      </c>
      <c r="M43" s="11">
        <v>16</v>
      </c>
      <c r="N43" s="11">
        <v>13</v>
      </c>
      <c r="O43" s="11">
        <v>0</v>
      </c>
      <c r="P43" s="11">
        <v>0</v>
      </c>
    </row>
    <row r="44" spans="1:16" ht="17.25" customHeight="1">
      <c r="A44" s="10" t="s">
        <v>54</v>
      </c>
      <c r="B44" s="217">
        <f>B45+C45</f>
        <v>251</v>
      </c>
      <c r="C44" s="217"/>
      <c r="D44" s="218">
        <f>B44/$B$8</f>
        <v>1.1250560286866875E-2</v>
      </c>
      <c r="E44" s="220">
        <f>IF(E45+F45=0,"-",E45+F45)</f>
        <v>95</v>
      </c>
      <c r="F44" s="220"/>
      <c r="G44" s="220">
        <f>IF(G45+H45=0,"-",G45+H45)</f>
        <v>24</v>
      </c>
      <c r="H44" s="220"/>
      <c r="I44" s="220">
        <f>IF(I45+J45=0,"-",I45+J45)</f>
        <v>78</v>
      </c>
      <c r="J44" s="220"/>
      <c r="K44" s="220">
        <f>IF(K45+L45=0,"-",K45+L45)</f>
        <v>49</v>
      </c>
      <c r="L44" s="220"/>
      <c r="M44" s="220" t="str">
        <f>IF(M45+N45=0,"-",M45+N45)</f>
        <v>-</v>
      </c>
      <c r="N44" s="220"/>
      <c r="O44" s="220">
        <f>IF(O45+P45=0,"-",O45+P45)</f>
        <v>5</v>
      </c>
      <c r="P44" s="220"/>
    </row>
    <row r="45" spans="1:16" ht="17.25" customHeight="1">
      <c r="A45" s="13" t="s">
        <v>55</v>
      </c>
      <c r="B45" s="11">
        <v>127</v>
      </c>
      <c r="C45" s="11">
        <v>124</v>
      </c>
      <c r="D45" s="219"/>
      <c r="E45" s="11">
        <v>51</v>
      </c>
      <c r="F45" s="11">
        <v>44</v>
      </c>
      <c r="G45" s="11">
        <v>17</v>
      </c>
      <c r="H45" s="11">
        <v>7</v>
      </c>
      <c r="I45" s="11">
        <v>26</v>
      </c>
      <c r="J45" s="11">
        <v>52</v>
      </c>
      <c r="K45" s="11">
        <v>30</v>
      </c>
      <c r="L45" s="11">
        <v>19</v>
      </c>
      <c r="M45" s="11">
        <v>0</v>
      </c>
      <c r="N45" s="11">
        <v>0</v>
      </c>
      <c r="O45" s="11">
        <v>3</v>
      </c>
      <c r="P45" s="11">
        <v>2</v>
      </c>
    </row>
    <row r="46" spans="1:16" ht="17.25" customHeight="1">
      <c r="A46" s="10" t="s">
        <v>58</v>
      </c>
      <c r="B46" s="217">
        <f>B47+C47</f>
        <v>0</v>
      </c>
      <c r="C46" s="217"/>
      <c r="D46" s="218">
        <f>B46/$B$8</f>
        <v>0</v>
      </c>
      <c r="E46" s="220" t="str">
        <f>IF(E47+F47=0,"-",E47+F47)</f>
        <v>-</v>
      </c>
      <c r="F46" s="220"/>
      <c r="G46" s="220" t="str">
        <f>IF(G47+H47=0,"-",G47+H47)</f>
        <v>-</v>
      </c>
      <c r="H46" s="220"/>
      <c r="I46" s="220" t="str">
        <f>IF(I47+J47=0,"-",I47+J47)</f>
        <v>-</v>
      </c>
      <c r="J46" s="220"/>
      <c r="K46" s="220" t="str">
        <f>IF(K47+L47=0,"-",K47+L47)</f>
        <v>-</v>
      </c>
      <c r="L46" s="220"/>
      <c r="M46" s="220" t="str">
        <f>IF(M47+N47=0,"-",M47+N47)</f>
        <v>-</v>
      </c>
      <c r="N46" s="220"/>
      <c r="O46" s="220" t="str">
        <f>IF(O47+P47=0,"-",O47+P47)</f>
        <v>-</v>
      </c>
      <c r="P46" s="220"/>
    </row>
    <row r="47" spans="1:16" ht="17.25" customHeight="1">
      <c r="A47" s="13" t="s">
        <v>59</v>
      </c>
      <c r="B47" s="11">
        <v>0</v>
      </c>
      <c r="C47" s="11">
        <v>0</v>
      </c>
      <c r="D47" s="219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17">
        <f>B49+C49</f>
        <v>30</v>
      </c>
      <c r="C48" s="217"/>
      <c r="D48" s="218">
        <f>B48/$B$8</f>
        <v>1.344688480502017E-3</v>
      </c>
      <c r="E48" s="220" t="str">
        <f>IF(E49+F49=0,"-",E49+F49)</f>
        <v>-</v>
      </c>
      <c r="F48" s="220"/>
      <c r="G48" s="220">
        <f>IF(G49+H49=0,"-",G49+H49)</f>
        <v>23</v>
      </c>
      <c r="H48" s="220"/>
      <c r="I48" s="220" t="str">
        <f>IF(I49+J49=0,"-",I49+J49)</f>
        <v>-</v>
      </c>
      <c r="J48" s="220"/>
      <c r="K48" s="220" t="str">
        <f>IF(K49+L49=0,"-",K49+L49)</f>
        <v>-</v>
      </c>
      <c r="L48" s="220"/>
      <c r="M48" s="220" t="str">
        <f>IF(M49+N49=0,"-",M49+N49)</f>
        <v>-</v>
      </c>
      <c r="N48" s="220"/>
      <c r="O48" s="220">
        <f>IF(O49+P49=0,"-",O49+P49)</f>
        <v>7</v>
      </c>
      <c r="P48" s="220"/>
    </row>
    <row r="49" spans="1:16" ht="17.25" customHeight="1">
      <c r="A49" s="13" t="s">
        <v>61</v>
      </c>
      <c r="B49" s="11">
        <v>13</v>
      </c>
      <c r="C49" s="11">
        <v>17</v>
      </c>
      <c r="D49" s="219"/>
      <c r="E49" s="11">
        <v>0</v>
      </c>
      <c r="F49" s="11">
        <v>0</v>
      </c>
      <c r="G49" s="11">
        <v>10</v>
      </c>
      <c r="H49" s="11">
        <v>13</v>
      </c>
      <c r="I49" s="11">
        <v>0</v>
      </c>
      <c r="J49" s="11">
        <v>0</v>
      </c>
      <c r="K49" s="11">
        <v>0</v>
      </c>
      <c r="L49" s="11">
        <v>0</v>
      </c>
      <c r="M49" s="11">
        <v>0</v>
      </c>
      <c r="N49" s="11">
        <v>0</v>
      </c>
      <c r="O49" s="11">
        <v>3</v>
      </c>
      <c r="P49" s="11">
        <v>4</v>
      </c>
    </row>
    <row r="50" spans="1:16" ht="17.25" customHeight="1">
      <c r="A50" s="15" t="s">
        <v>62</v>
      </c>
      <c r="B50" s="217">
        <f>B51+C51</f>
        <v>279</v>
      </c>
      <c r="C50" s="217"/>
      <c r="D50" s="218">
        <f>B50/$B$8</f>
        <v>1.2505602868668758E-2</v>
      </c>
      <c r="E50" s="220">
        <f>IF(E51+F51=0,"-",E51+F51)</f>
        <v>206</v>
      </c>
      <c r="F50" s="220"/>
      <c r="G50" s="220" t="str">
        <f>IF(G51+H51=0,"-",G51+H51)</f>
        <v>-</v>
      </c>
      <c r="H50" s="220"/>
      <c r="I50" s="220">
        <f>IF(I51+J51=0,"-",I51+J51)</f>
        <v>73</v>
      </c>
      <c r="J50" s="220"/>
      <c r="K50" s="220" t="str">
        <f>IF(K51+L51=0,"-",K51+L51)</f>
        <v>-</v>
      </c>
      <c r="L50" s="220"/>
      <c r="M50" s="220" t="str">
        <f>IF(M51+N51=0,"-",M51+N51)</f>
        <v>-</v>
      </c>
      <c r="N50" s="220"/>
      <c r="O50" s="220" t="str">
        <f>IF(O51+P51=0,"-",O51+P51)</f>
        <v>-</v>
      </c>
      <c r="P50" s="220"/>
    </row>
    <row r="51" spans="1:16" ht="25.15" customHeight="1">
      <c r="A51" s="13" t="s">
        <v>63</v>
      </c>
      <c r="B51" s="11">
        <v>122</v>
      </c>
      <c r="C51" s="11">
        <v>157</v>
      </c>
      <c r="D51" s="219"/>
      <c r="E51" s="11">
        <v>99</v>
      </c>
      <c r="F51" s="11">
        <v>107</v>
      </c>
      <c r="G51" s="11">
        <v>0</v>
      </c>
      <c r="H51" s="11">
        <v>0</v>
      </c>
      <c r="I51" s="11">
        <v>23</v>
      </c>
      <c r="J51" s="11">
        <v>50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</row>
    <row r="52" spans="1:16" ht="17.25" customHeight="1">
      <c r="A52" s="15" t="s">
        <v>56</v>
      </c>
      <c r="B52" s="217">
        <f>B53+C53</f>
        <v>13</v>
      </c>
      <c r="C52" s="217"/>
      <c r="D52" s="218">
        <f>B52/$B$8</f>
        <v>5.8269834155087405E-4</v>
      </c>
      <c r="E52" s="220" t="str">
        <f>IF(E53+F53=0,"-",E53+F53)</f>
        <v>-</v>
      </c>
      <c r="F52" s="220"/>
      <c r="G52" s="220" t="str">
        <f>IF(G53+H53=0,"-",G53+H53)</f>
        <v>-</v>
      </c>
      <c r="H52" s="220"/>
      <c r="I52" s="220" t="str">
        <f>IF(I53+J53=0,"-",I53+J53)</f>
        <v>-</v>
      </c>
      <c r="J52" s="220"/>
      <c r="K52" s="220" t="str">
        <f>IF(K53+L53=0,"-",K53+L53)</f>
        <v>-</v>
      </c>
      <c r="L52" s="220"/>
      <c r="M52" s="220" t="str">
        <f>IF(M53+N53=0,"-",M53+N53)</f>
        <v>-</v>
      </c>
      <c r="N52" s="220"/>
      <c r="O52" s="220">
        <f>IF(O53+P53=0,"-",O53+P53)</f>
        <v>13</v>
      </c>
      <c r="P52" s="220"/>
    </row>
    <row r="53" spans="1:16" ht="17.25" customHeight="1">
      <c r="A53" s="14" t="s">
        <v>57</v>
      </c>
      <c r="B53" s="11">
        <v>9</v>
      </c>
      <c r="C53" s="11">
        <v>4</v>
      </c>
      <c r="D53" s="219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9</v>
      </c>
      <c r="P53" s="11">
        <v>4</v>
      </c>
    </row>
    <row r="54" spans="1:16" ht="16.149999999999999" customHeight="1">
      <c r="A54" s="15" t="s">
        <v>64</v>
      </c>
      <c r="B54" s="217">
        <f>B55+C55</f>
        <v>269</v>
      </c>
      <c r="C54" s="217"/>
      <c r="D54" s="218">
        <f>B54/$B$8</f>
        <v>1.2057373375168086E-2</v>
      </c>
      <c r="E54" s="220">
        <f>IF(E55+F55=0,"-",E55+F55)</f>
        <v>84</v>
      </c>
      <c r="F54" s="220"/>
      <c r="G54" s="220">
        <f>IF(G55+H55=0,"-",G55+H55)</f>
        <v>41</v>
      </c>
      <c r="H54" s="220"/>
      <c r="I54" s="220">
        <f>IF(I55+J55=0,"-",I55+J55)</f>
        <v>45</v>
      </c>
      <c r="J54" s="220"/>
      <c r="K54" s="220">
        <f>IF(K55+L55=0,"-",K55+L55)</f>
        <v>79</v>
      </c>
      <c r="L54" s="220"/>
      <c r="M54" s="220" t="str">
        <f>IF(M55+N55=0,"-",M55+N55)</f>
        <v>-</v>
      </c>
      <c r="N54" s="220"/>
      <c r="O54" s="220">
        <f>IF(O55+P55=0,"-",O55+P55)</f>
        <v>20</v>
      </c>
      <c r="P54" s="220"/>
    </row>
    <row r="55" spans="1:16" ht="16.149999999999999" customHeight="1">
      <c r="A55" s="14" t="s">
        <v>65</v>
      </c>
      <c r="B55" s="11">
        <v>174</v>
      </c>
      <c r="C55" s="11">
        <v>95</v>
      </c>
      <c r="D55" s="219"/>
      <c r="E55" s="11">
        <v>58</v>
      </c>
      <c r="F55" s="11">
        <v>26</v>
      </c>
      <c r="G55" s="11">
        <v>13</v>
      </c>
      <c r="H55" s="11">
        <v>28</v>
      </c>
      <c r="I55" s="11">
        <v>22</v>
      </c>
      <c r="J55" s="11">
        <v>23</v>
      </c>
      <c r="K55" s="11">
        <v>72</v>
      </c>
      <c r="L55" s="11">
        <v>7</v>
      </c>
      <c r="M55" s="11">
        <v>0</v>
      </c>
      <c r="N55" s="11">
        <v>0</v>
      </c>
      <c r="O55" s="11">
        <v>9</v>
      </c>
      <c r="P55" s="11">
        <v>11</v>
      </c>
    </row>
    <row r="56" spans="1:16" ht="16.149999999999999" customHeight="1">
      <c r="A56" s="10" t="s">
        <v>66</v>
      </c>
      <c r="B56" s="217">
        <f>B57+C57</f>
        <v>55</v>
      </c>
      <c r="C56" s="217"/>
      <c r="D56" s="218">
        <f>B56/$B$8</f>
        <v>2.4652622142536979E-3</v>
      </c>
      <c r="E56" s="220">
        <f>IF(E57+F57=0,"-",E57+F57)</f>
        <v>52</v>
      </c>
      <c r="F56" s="220"/>
      <c r="G56" s="220" t="str">
        <f>IF(G57+H57=0,"-",G57+H57)</f>
        <v>-</v>
      </c>
      <c r="H56" s="220"/>
      <c r="I56" s="220" t="str">
        <f>IF(I57+J57=0,"-",I57+J57)</f>
        <v>-</v>
      </c>
      <c r="J56" s="220"/>
      <c r="K56" s="220" t="str">
        <f>IF(K57+L57=0,"-",K57+L57)</f>
        <v>-</v>
      </c>
      <c r="L56" s="220"/>
      <c r="M56" s="220" t="str">
        <f>IF(M57+N57=0,"-",M57+N57)</f>
        <v>-</v>
      </c>
      <c r="N56" s="220"/>
      <c r="O56" s="220">
        <f>IF(O57+P57=0,"-",O57+P57)</f>
        <v>3</v>
      </c>
      <c r="P56" s="220"/>
    </row>
    <row r="57" spans="1:16" ht="16.149999999999999" customHeight="1">
      <c r="A57" s="13" t="s">
        <v>67</v>
      </c>
      <c r="B57" s="11">
        <v>40</v>
      </c>
      <c r="C57" s="11">
        <v>15</v>
      </c>
      <c r="D57" s="219"/>
      <c r="E57" s="11">
        <v>37</v>
      </c>
      <c r="F57" s="11">
        <v>15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6.149999999999999" customHeight="1">
      <c r="A58" s="15" t="s">
        <v>68</v>
      </c>
      <c r="B58" s="217">
        <f>B59+C59</f>
        <v>60</v>
      </c>
      <c r="C58" s="217"/>
      <c r="D58" s="218">
        <f>B58/$B$8</f>
        <v>2.689376961004034E-3</v>
      </c>
      <c r="E58" s="220" t="str">
        <f>IF(E59+F59=0,"-",E59+F59)</f>
        <v>-</v>
      </c>
      <c r="F58" s="220"/>
      <c r="G58" s="220" t="str">
        <f>IF(G59+H59=0,"-",G59+H59)</f>
        <v>-</v>
      </c>
      <c r="H58" s="220"/>
      <c r="I58" s="220" t="str">
        <f>IF(I59+J59=0,"-",I59+J59)</f>
        <v>-</v>
      </c>
      <c r="J58" s="220"/>
      <c r="K58" s="220">
        <f>IF(K59+L59=0,"-",K59+L59)</f>
        <v>14</v>
      </c>
      <c r="L58" s="220"/>
      <c r="M58" s="220">
        <f>IF(M59+N59=0,"-",M59+N59)</f>
        <v>25</v>
      </c>
      <c r="N58" s="220"/>
      <c r="O58" s="220">
        <f>IF(O59+P59=0,"-",O59+P59)</f>
        <v>21</v>
      </c>
      <c r="P58" s="220"/>
    </row>
    <row r="59" spans="1:16" ht="16.149999999999999" customHeight="1">
      <c r="A59" s="14" t="s">
        <v>69</v>
      </c>
      <c r="B59" s="11">
        <v>32</v>
      </c>
      <c r="C59" s="11">
        <v>28</v>
      </c>
      <c r="D59" s="219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6</v>
      </c>
      <c r="L59" s="11">
        <v>8</v>
      </c>
      <c r="M59" s="11">
        <v>14</v>
      </c>
      <c r="N59" s="11">
        <v>11</v>
      </c>
      <c r="O59" s="11">
        <v>12</v>
      </c>
      <c r="P59" s="11">
        <v>9</v>
      </c>
    </row>
    <row r="60" spans="1:16" ht="16.149999999999999" customHeight="1">
      <c r="A60" s="10" t="s">
        <v>70</v>
      </c>
      <c r="B60" s="217">
        <f>B61+C61</f>
        <v>67</v>
      </c>
      <c r="C60" s="217"/>
      <c r="D60" s="218">
        <f>B60/$B$8</f>
        <v>3.0031376064545046E-3</v>
      </c>
      <c r="E60" s="220">
        <f>IF(E61+F61=0,"-",E61+F61)</f>
        <v>67</v>
      </c>
      <c r="F60" s="220"/>
      <c r="G60" s="220" t="str">
        <f>IF(G61+H61=0,"-",G61+H61)</f>
        <v>-</v>
      </c>
      <c r="H60" s="220"/>
      <c r="I60" s="220" t="str">
        <f>IF(I61+J61=0,"-",I61+J61)</f>
        <v>-</v>
      </c>
      <c r="J60" s="220"/>
      <c r="K60" s="220" t="str">
        <f>IF(K61+L61=0,"-",K61+L61)</f>
        <v>-</v>
      </c>
      <c r="L60" s="220"/>
      <c r="M60" s="220" t="str">
        <f>IF(M61+N61=0,"-",M61+N61)</f>
        <v>-</v>
      </c>
      <c r="N60" s="220"/>
      <c r="O60" s="220" t="str">
        <f>IF(O61+P61=0,"-",O61+P61)</f>
        <v>-</v>
      </c>
      <c r="P60" s="220"/>
    </row>
    <row r="61" spans="1:16" ht="16.149999999999999" customHeight="1">
      <c r="A61" s="13" t="s">
        <v>71</v>
      </c>
      <c r="B61" s="11">
        <v>43</v>
      </c>
      <c r="C61" s="11">
        <v>24</v>
      </c>
      <c r="D61" s="219"/>
      <c r="E61" s="11">
        <v>43</v>
      </c>
      <c r="F61" s="11">
        <v>24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</row>
    <row r="62" spans="1:16" ht="16.149999999999999" customHeight="1">
      <c r="A62" s="15" t="s">
        <v>72</v>
      </c>
      <c r="B62" s="217">
        <f>B63+C63</f>
        <v>4</v>
      </c>
      <c r="C62" s="217"/>
      <c r="D62" s="218">
        <f>B62/$B$8</f>
        <v>1.7929179740026893E-4</v>
      </c>
      <c r="E62" s="220">
        <f>IF(E63+F63=0,"-",E63+F63)</f>
        <v>1</v>
      </c>
      <c r="F62" s="220"/>
      <c r="G62" s="220" t="str">
        <f>IF(G63+H63=0,"-",G63+H63)</f>
        <v>-</v>
      </c>
      <c r="H62" s="220"/>
      <c r="I62" s="220" t="str">
        <f>IF(I63+J63=0,"-",I63+J63)</f>
        <v>-</v>
      </c>
      <c r="J62" s="220"/>
      <c r="K62" s="220" t="str">
        <f>IF(K63+L63=0,"-",K63+L63)</f>
        <v>-</v>
      </c>
      <c r="L62" s="220"/>
      <c r="M62" s="220" t="str">
        <f>IF(M63+N63=0,"-",M63+N63)</f>
        <v>-</v>
      </c>
      <c r="N62" s="220"/>
      <c r="O62" s="220">
        <f>IF(O63+P63=0,"-",O63+P63)</f>
        <v>3</v>
      </c>
      <c r="P62" s="220"/>
    </row>
    <row r="63" spans="1:16" ht="16.149999999999999" customHeight="1">
      <c r="A63" s="14" t="s">
        <v>73</v>
      </c>
      <c r="B63" s="11">
        <v>2</v>
      </c>
      <c r="C63" s="11">
        <v>2</v>
      </c>
      <c r="D63" s="219"/>
      <c r="E63" s="11">
        <v>1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1</v>
      </c>
      <c r="P63" s="11">
        <v>2</v>
      </c>
    </row>
    <row r="64" spans="1:16" ht="16.149999999999999" customHeight="1">
      <c r="A64" s="10" t="s">
        <v>74</v>
      </c>
      <c r="B64" s="217">
        <f>B65+C65</f>
        <v>11</v>
      </c>
      <c r="C64" s="217"/>
      <c r="D64" s="218">
        <f>B64/$B$8</f>
        <v>4.9305244285073959E-4</v>
      </c>
      <c r="E64" s="220">
        <f>IF(E65+F65=0,"-",E65+F65)</f>
        <v>11</v>
      </c>
      <c r="F64" s="220"/>
      <c r="G64" s="220" t="str">
        <f>IF(G65+H65=0,"-",G65+H65)</f>
        <v>-</v>
      </c>
      <c r="H64" s="220"/>
      <c r="I64" s="220" t="str">
        <f>IF(I65+J65=0,"-",I65+J65)</f>
        <v>-</v>
      </c>
      <c r="J64" s="220"/>
      <c r="K64" s="220" t="str">
        <f>IF(K65+L65=0,"-",K65+L65)</f>
        <v>-</v>
      </c>
      <c r="L64" s="220"/>
      <c r="M64" s="220" t="str">
        <f>IF(M65+N65=0,"-",M65+N65)</f>
        <v>-</v>
      </c>
      <c r="N64" s="220"/>
      <c r="O64" s="220" t="str">
        <f>IF(O65+P65=0,"-",O65+P65)</f>
        <v>-</v>
      </c>
      <c r="P64" s="220"/>
    </row>
    <row r="65" spans="1:256" ht="16.149999999999999" customHeight="1">
      <c r="A65" s="13" t="s">
        <v>75</v>
      </c>
      <c r="B65" s="11">
        <v>1</v>
      </c>
      <c r="C65" s="11">
        <v>10</v>
      </c>
      <c r="D65" s="219"/>
      <c r="E65" s="11">
        <v>1</v>
      </c>
      <c r="F65" s="11">
        <v>10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</row>
    <row r="66" spans="1:256" ht="16.149999999999999" customHeight="1">
      <c r="A66" s="10" t="s">
        <v>211</v>
      </c>
      <c r="B66" s="217">
        <f>B67+C67</f>
        <v>631</v>
      </c>
      <c r="C66" s="217"/>
      <c r="D66" s="218">
        <f>B66/$B$8</f>
        <v>2.8283281039892427E-2</v>
      </c>
      <c r="E66" s="220">
        <f>IF(E67+F67=0,"-",E67+F67)</f>
        <v>137</v>
      </c>
      <c r="F66" s="220"/>
      <c r="G66" s="220">
        <f>IF(G67+H67=0,"-",G67+H67)</f>
        <v>62</v>
      </c>
      <c r="H66" s="220"/>
      <c r="I66" s="220">
        <f>IF(I67+J67=0,"-",I67+J67)</f>
        <v>73</v>
      </c>
      <c r="J66" s="220"/>
      <c r="K66" s="220">
        <f>IF(K67+L67=0,"-",K67+L67)</f>
        <v>343</v>
      </c>
      <c r="L66" s="220"/>
      <c r="M66" s="220" t="str">
        <f>IF(M67+N67=0,"-",M67+N67)</f>
        <v>-</v>
      </c>
      <c r="N66" s="220"/>
      <c r="O66" s="220">
        <f>IF(O67+P67=0,"-",O67+P67)</f>
        <v>16</v>
      </c>
      <c r="P66" s="220"/>
    </row>
    <row r="67" spans="1:256" ht="19.5" customHeight="1">
      <c r="A67" s="13" t="s">
        <v>212</v>
      </c>
      <c r="B67" s="11">
        <v>255</v>
      </c>
      <c r="C67" s="11">
        <v>376</v>
      </c>
      <c r="D67" s="219"/>
      <c r="E67" s="11">
        <v>78</v>
      </c>
      <c r="F67" s="11">
        <v>59</v>
      </c>
      <c r="G67" s="11">
        <v>30</v>
      </c>
      <c r="H67" s="11">
        <v>32</v>
      </c>
      <c r="I67" s="11">
        <v>35</v>
      </c>
      <c r="J67" s="11">
        <v>38</v>
      </c>
      <c r="K67" s="11">
        <v>100</v>
      </c>
      <c r="L67" s="11">
        <v>243</v>
      </c>
      <c r="M67" s="11">
        <v>0</v>
      </c>
      <c r="N67" s="11">
        <v>0</v>
      </c>
      <c r="O67" s="11">
        <v>12</v>
      </c>
      <c r="P67" s="11">
        <v>4</v>
      </c>
    </row>
    <row r="68" spans="1:256" s="18" customFormat="1">
      <c r="A68" s="17" t="s">
        <v>213</v>
      </c>
      <c r="B68" s="17"/>
      <c r="C68" s="17"/>
      <c r="D68" s="17"/>
      <c r="E68" s="17"/>
      <c r="F68" s="17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18" customFormat="1">
      <c r="A69" s="17" t="s">
        <v>214</v>
      </c>
      <c r="B69" s="17"/>
      <c r="C69" s="17"/>
      <c r="D69" s="17"/>
      <c r="E69" s="17"/>
      <c r="F69" s="17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</sheetData>
  <mergeCells count="256">
    <mergeCell ref="M64:N64"/>
    <mergeCell ref="B66:C66"/>
    <mergeCell ref="D66:D67"/>
    <mergeCell ref="E66:F66"/>
    <mergeCell ref="G66:H66"/>
    <mergeCell ref="I66:J66"/>
    <mergeCell ref="K66:L66"/>
    <mergeCell ref="M66:N66"/>
    <mergeCell ref="B64:C64"/>
    <mergeCell ref="D64:D65"/>
    <mergeCell ref="I64:J64"/>
    <mergeCell ref="K64:L64"/>
    <mergeCell ref="E64:F64"/>
    <mergeCell ref="G64:H64"/>
    <mergeCell ref="M60:N60"/>
    <mergeCell ref="B62:C62"/>
    <mergeCell ref="D62:D63"/>
    <mergeCell ref="E62:F62"/>
    <mergeCell ref="G62:H62"/>
    <mergeCell ref="I62:J62"/>
    <mergeCell ref="K62:L62"/>
    <mergeCell ref="M62:N62"/>
    <mergeCell ref="B60:C60"/>
    <mergeCell ref="D60:D61"/>
    <mergeCell ref="I60:J60"/>
    <mergeCell ref="K60:L60"/>
    <mergeCell ref="E60:F60"/>
    <mergeCell ref="G60:H60"/>
    <mergeCell ref="K58:L58"/>
    <mergeCell ref="M58:N58"/>
    <mergeCell ref="B56:C56"/>
    <mergeCell ref="D56:D57"/>
    <mergeCell ref="E56:F56"/>
    <mergeCell ref="G56:H56"/>
    <mergeCell ref="B52:C52"/>
    <mergeCell ref="D52:D53"/>
    <mergeCell ref="I56:J56"/>
    <mergeCell ref="K56:L56"/>
    <mergeCell ref="M56:N56"/>
    <mergeCell ref="B58:C58"/>
    <mergeCell ref="D58:D59"/>
    <mergeCell ref="E58:F58"/>
    <mergeCell ref="G58:H58"/>
    <mergeCell ref="I58:J58"/>
    <mergeCell ref="B54:C54"/>
    <mergeCell ref="D54:D55"/>
    <mergeCell ref="E54:F54"/>
    <mergeCell ref="G54:H54"/>
    <mergeCell ref="I54:J54"/>
    <mergeCell ref="K54:L54"/>
    <mergeCell ref="M54:N54"/>
    <mergeCell ref="M52:N52"/>
    <mergeCell ref="M48:N48"/>
    <mergeCell ref="B50:C50"/>
    <mergeCell ref="E50:F50"/>
    <mergeCell ref="G50:H50"/>
    <mergeCell ref="K50:L50"/>
    <mergeCell ref="M50:N50"/>
    <mergeCell ref="K48:L48"/>
    <mergeCell ref="K46:L46"/>
    <mergeCell ref="M46:N46"/>
    <mergeCell ref="B46:C46"/>
    <mergeCell ref="D46:D47"/>
    <mergeCell ref="I46:J46"/>
    <mergeCell ref="K42:L42"/>
    <mergeCell ref="M38:N38"/>
    <mergeCell ref="K40:L40"/>
    <mergeCell ref="M40:N40"/>
    <mergeCell ref="G38:H38"/>
    <mergeCell ref="M42:N42"/>
    <mergeCell ref="I38:J38"/>
    <mergeCell ref="I42:J42"/>
    <mergeCell ref="M36:N36"/>
    <mergeCell ref="G32:H32"/>
    <mergeCell ref="E22:F22"/>
    <mergeCell ref="G22:H22"/>
    <mergeCell ref="B40:C40"/>
    <mergeCell ref="E40:F40"/>
    <mergeCell ref="G40:H40"/>
    <mergeCell ref="I40:J40"/>
    <mergeCell ref="B38:C38"/>
    <mergeCell ref="E38:F38"/>
    <mergeCell ref="E36:F36"/>
    <mergeCell ref="G36:H36"/>
    <mergeCell ref="M22:N22"/>
    <mergeCell ref="K18:L18"/>
    <mergeCell ref="M18:N18"/>
    <mergeCell ref="I20:J20"/>
    <mergeCell ref="K20:L20"/>
    <mergeCell ref="K30:L30"/>
    <mergeCell ref="M30:N30"/>
    <mergeCell ref="I28:J28"/>
    <mergeCell ref="M34:N34"/>
    <mergeCell ref="E18:F18"/>
    <mergeCell ref="G18:H18"/>
    <mergeCell ref="I18:J18"/>
    <mergeCell ref="M12:N12"/>
    <mergeCell ref="E10:F10"/>
    <mergeCell ref="E8:F8"/>
    <mergeCell ref="M14:N14"/>
    <mergeCell ref="M16:N16"/>
    <mergeCell ref="M10:N10"/>
    <mergeCell ref="M8:N8"/>
    <mergeCell ref="K14:L14"/>
    <mergeCell ref="G12:H12"/>
    <mergeCell ref="E12:F12"/>
    <mergeCell ref="E14:F14"/>
    <mergeCell ref="E16:F16"/>
    <mergeCell ref="B44:C44"/>
    <mergeCell ref="E42:F42"/>
    <mergeCell ref="G42:H42"/>
    <mergeCell ref="I50:J50"/>
    <mergeCell ref="B48:C48"/>
    <mergeCell ref="D50:D51"/>
    <mergeCell ref="D48:D49"/>
    <mergeCell ref="E48:F48"/>
    <mergeCell ref="G48:H48"/>
    <mergeCell ref="I48:J48"/>
    <mergeCell ref="D44:D45"/>
    <mergeCell ref="E44:F44"/>
    <mergeCell ref="G44:H44"/>
    <mergeCell ref="I44:J44"/>
    <mergeCell ref="E46:F46"/>
    <mergeCell ref="G46:H46"/>
    <mergeCell ref="B42:C42"/>
    <mergeCell ref="D42:D43"/>
    <mergeCell ref="B36:C36"/>
    <mergeCell ref="B34:C34"/>
    <mergeCell ref="D34:D35"/>
    <mergeCell ref="D28:D29"/>
    <mergeCell ref="B28:C28"/>
    <mergeCell ref="B32:C32"/>
    <mergeCell ref="D22:D23"/>
    <mergeCell ref="B20:C20"/>
    <mergeCell ref="D14:D15"/>
    <mergeCell ref="D16:D17"/>
    <mergeCell ref="B30:C30"/>
    <mergeCell ref="D32:D33"/>
    <mergeCell ref="B14:C14"/>
    <mergeCell ref="B16:C16"/>
    <mergeCell ref="D18:D19"/>
    <mergeCell ref="B18:C18"/>
    <mergeCell ref="B26:C26"/>
    <mergeCell ref="E26:F26"/>
    <mergeCell ref="D26:D27"/>
    <mergeCell ref="K12:L12"/>
    <mergeCell ref="K10:L10"/>
    <mergeCell ref="G20:H20"/>
    <mergeCell ref="I16:J16"/>
    <mergeCell ref="K16:L16"/>
    <mergeCell ref="I14:J14"/>
    <mergeCell ref="G10:H10"/>
    <mergeCell ref="B24:C24"/>
    <mergeCell ref="B22:C22"/>
    <mergeCell ref="D20:D21"/>
    <mergeCell ref="I12:J12"/>
    <mergeCell ref="G24:H24"/>
    <mergeCell ref="I24:J24"/>
    <mergeCell ref="D24:D25"/>
    <mergeCell ref="B10:C10"/>
    <mergeCell ref="B12:C12"/>
    <mergeCell ref="D10:D11"/>
    <mergeCell ref="D12:D13"/>
    <mergeCell ref="I10:J10"/>
    <mergeCell ref="G14:H14"/>
    <mergeCell ref="G16:H16"/>
    <mergeCell ref="A1:N1"/>
    <mergeCell ref="A2:N2"/>
    <mergeCell ref="G8:H8"/>
    <mergeCell ref="I8:J8"/>
    <mergeCell ref="K8:L8"/>
    <mergeCell ref="E5:F5"/>
    <mergeCell ref="M5:N5"/>
    <mergeCell ref="K5:L5"/>
    <mergeCell ref="I5:J5"/>
    <mergeCell ref="G5:H5"/>
    <mergeCell ref="A5:A6"/>
    <mergeCell ref="D8:D9"/>
    <mergeCell ref="B5:D5"/>
    <mergeCell ref="B8:C8"/>
    <mergeCell ref="M3:N3"/>
    <mergeCell ref="M4:N4"/>
    <mergeCell ref="B3:K3"/>
    <mergeCell ref="B4:K4"/>
    <mergeCell ref="E52:F52"/>
    <mergeCell ref="G52:H52"/>
    <mergeCell ref="I52:J52"/>
    <mergeCell ref="K52:L52"/>
    <mergeCell ref="M24:N24"/>
    <mergeCell ref="M28:N28"/>
    <mergeCell ref="I32:J32"/>
    <mergeCell ref="K32:L32"/>
    <mergeCell ref="M32:N32"/>
    <mergeCell ref="E24:F24"/>
    <mergeCell ref="I36:J36"/>
    <mergeCell ref="K36:L36"/>
    <mergeCell ref="K24:L24"/>
    <mergeCell ref="K34:L34"/>
    <mergeCell ref="K28:L28"/>
    <mergeCell ref="I26:J26"/>
    <mergeCell ref="G30:H30"/>
    <mergeCell ref="I30:J30"/>
    <mergeCell ref="G34:H34"/>
    <mergeCell ref="I34:J34"/>
    <mergeCell ref="G28:H28"/>
    <mergeCell ref="K44:L44"/>
    <mergeCell ref="M44:N44"/>
    <mergeCell ref="G26:H26"/>
    <mergeCell ref="O26:P26"/>
    <mergeCell ref="O28:P28"/>
    <mergeCell ref="O30:P30"/>
    <mergeCell ref="O18:P18"/>
    <mergeCell ref="O20:P20"/>
    <mergeCell ref="O22:P22"/>
    <mergeCell ref="D38:D39"/>
    <mergeCell ref="D40:D41"/>
    <mergeCell ref="D36:D37"/>
    <mergeCell ref="I22:J22"/>
    <mergeCell ref="K26:L26"/>
    <mergeCell ref="M26:N26"/>
    <mergeCell ref="K22:L22"/>
    <mergeCell ref="O32:P32"/>
    <mergeCell ref="O34:P34"/>
    <mergeCell ref="O36:P36"/>
    <mergeCell ref="E20:F20"/>
    <mergeCell ref="M20:N20"/>
    <mergeCell ref="K38:L38"/>
    <mergeCell ref="E34:F34"/>
    <mergeCell ref="E28:F28"/>
    <mergeCell ref="E32:F32"/>
    <mergeCell ref="E30:F30"/>
    <mergeCell ref="D30:D31"/>
    <mergeCell ref="O64:P64"/>
    <mergeCell ref="O66:P66"/>
    <mergeCell ref="O3:P3"/>
    <mergeCell ref="O4:P4"/>
    <mergeCell ref="O54:P54"/>
    <mergeCell ref="O56:P56"/>
    <mergeCell ref="O58:P58"/>
    <mergeCell ref="O60:P60"/>
    <mergeCell ref="O46:P46"/>
    <mergeCell ref="O24:P24"/>
    <mergeCell ref="O52:P52"/>
    <mergeCell ref="O38:P38"/>
    <mergeCell ref="O40:P40"/>
    <mergeCell ref="O42:P42"/>
    <mergeCell ref="O44:P44"/>
    <mergeCell ref="O62:P62"/>
    <mergeCell ref="O48:P48"/>
    <mergeCell ref="O50:P50"/>
    <mergeCell ref="O5:P5"/>
    <mergeCell ref="O8:P8"/>
    <mergeCell ref="O10:P10"/>
    <mergeCell ref="O12:P12"/>
    <mergeCell ref="O14:P14"/>
    <mergeCell ref="O16:P16"/>
  </mergeCells>
  <phoneticPr fontId="2" type="noConversion"/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72" orientation="landscape" horizontalDpi="180" verticalDpi="180" r:id="rId1"/>
  <headerFooter alignWithMargins="0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>
    <pageSetUpPr fitToPage="1"/>
  </sheetPr>
  <dimension ref="A1:IV69"/>
  <sheetViews>
    <sheetView workbookViewId="0">
      <selection activeCell="B3" sqref="B3:K3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193" t="s">
        <v>217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</row>
    <row r="2" spans="1:16" ht="19.5">
      <c r="A2" s="194" t="s">
        <v>218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</row>
    <row r="3" spans="1:16" ht="19.5">
      <c r="A3" s="2"/>
      <c r="B3" s="200" t="s">
        <v>215</v>
      </c>
      <c r="C3" s="200"/>
      <c r="D3" s="200"/>
      <c r="E3" s="200"/>
      <c r="F3" s="200"/>
      <c r="G3" s="200"/>
      <c r="H3" s="200"/>
      <c r="I3" s="200"/>
      <c r="J3" s="200"/>
      <c r="K3" s="200"/>
      <c r="L3" s="3"/>
      <c r="M3" s="201"/>
      <c r="N3" s="221"/>
      <c r="O3" s="201" t="s">
        <v>219</v>
      </c>
      <c r="P3" s="221"/>
    </row>
    <row r="4" spans="1:16">
      <c r="B4" s="203" t="s">
        <v>216</v>
      </c>
      <c r="C4" s="203"/>
      <c r="D4" s="203"/>
      <c r="E4" s="203"/>
      <c r="F4" s="203"/>
      <c r="G4" s="203"/>
      <c r="H4" s="203"/>
      <c r="I4" s="203"/>
      <c r="J4" s="203"/>
      <c r="K4" s="203"/>
      <c r="L4" s="4"/>
      <c r="M4" s="204"/>
      <c r="N4" s="222"/>
      <c r="O4" s="204" t="s">
        <v>220</v>
      </c>
      <c r="P4" s="222"/>
    </row>
    <row r="5" spans="1:16">
      <c r="A5" s="206" t="s">
        <v>0</v>
      </c>
      <c r="B5" s="223" t="s">
        <v>221</v>
      </c>
      <c r="C5" s="223"/>
      <c r="D5" s="223"/>
      <c r="E5" s="223" t="s">
        <v>222</v>
      </c>
      <c r="F5" s="223"/>
      <c r="G5" s="223" t="s">
        <v>223</v>
      </c>
      <c r="H5" s="223"/>
      <c r="I5" s="223" t="s">
        <v>224</v>
      </c>
      <c r="J5" s="223"/>
      <c r="K5" s="223" t="s">
        <v>225</v>
      </c>
      <c r="L5" s="223"/>
      <c r="M5" s="223" t="s">
        <v>226</v>
      </c>
      <c r="N5" s="223"/>
      <c r="O5" s="223" t="s">
        <v>227</v>
      </c>
      <c r="P5" s="223"/>
    </row>
    <row r="6" spans="1:16" ht="17.25" customHeight="1">
      <c r="A6" s="207"/>
      <c r="B6" s="5" t="s">
        <v>228</v>
      </c>
      <c r="C6" s="5" t="s">
        <v>229</v>
      </c>
      <c r="D6" s="6" t="s">
        <v>230</v>
      </c>
      <c r="E6" s="5" t="s">
        <v>228</v>
      </c>
      <c r="F6" s="5" t="s">
        <v>229</v>
      </c>
      <c r="G6" s="5" t="s">
        <v>228</v>
      </c>
      <c r="H6" s="5" t="s">
        <v>229</v>
      </c>
      <c r="I6" s="5" t="s">
        <v>228</v>
      </c>
      <c r="J6" s="5" t="s">
        <v>229</v>
      </c>
      <c r="K6" s="5" t="s">
        <v>228</v>
      </c>
      <c r="L6" s="5" t="s">
        <v>229</v>
      </c>
      <c r="M6" s="5" t="s">
        <v>228</v>
      </c>
      <c r="N6" s="5" t="s">
        <v>229</v>
      </c>
      <c r="O6" s="5" t="s">
        <v>228</v>
      </c>
      <c r="P6" s="5" t="s">
        <v>229</v>
      </c>
    </row>
    <row r="7" spans="1:16" ht="17.25" customHeight="1">
      <c r="A7" s="7" t="s">
        <v>231</v>
      </c>
      <c r="B7" s="8" t="s">
        <v>232</v>
      </c>
      <c r="C7" s="9" t="s">
        <v>233</v>
      </c>
      <c r="D7" s="9" t="s">
        <v>234</v>
      </c>
      <c r="E7" s="8" t="s">
        <v>232</v>
      </c>
      <c r="F7" s="9" t="s">
        <v>233</v>
      </c>
      <c r="G7" s="8" t="s">
        <v>232</v>
      </c>
      <c r="H7" s="9" t="s">
        <v>233</v>
      </c>
      <c r="I7" s="8" t="s">
        <v>232</v>
      </c>
      <c r="J7" s="9" t="s">
        <v>233</v>
      </c>
      <c r="K7" s="8" t="s">
        <v>232</v>
      </c>
      <c r="L7" s="9" t="s">
        <v>233</v>
      </c>
      <c r="M7" s="8" t="s">
        <v>232</v>
      </c>
      <c r="N7" s="9" t="s">
        <v>233</v>
      </c>
      <c r="O7" s="8" t="s">
        <v>232</v>
      </c>
      <c r="P7" s="9" t="s">
        <v>233</v>
      </c>
    </row>
    <row r="8" spans="1:16" ht="17.25" customHeight="1">
      <c r="A8" s="10" t="s">
        <v>235</v>
      </c>
      <c r="B8" s="217">
        <f>B9+C9</f>
        <v>22609</v>
      </c>
      <c r="C8" s="217"/>
      <c r="D8" s="218">
        <f>B8/$B$8</f>
        <v>1</v>
      </c>
      <c r="E8" s="220">
        <f>IF(E9+F9=0,"-",E9+F9)</f>
        <v>10902</v>
      </c>
      <c r="F8" s="220"/>
      <c r="G8" s="220">
        <f>IF(G9+H9=0,"-",G9+H9)</f>
        <v>5115</v>
      </c>
      <c r="H8" s="220"/>
      <c r="I8" s="220">
        <f>IF(I9+J9=0,"-",I9+J9)</f>
        <v>4274</v>
      </c>
      <c r="J8" s="220"/>
      <c r="K8" s="220">
        <f>IF(K9+L9=0,"-",K9+L9)</f>
        <v>1468</v>
      </c>
      <c r="L8" s="220"/>
      <c r="M8" s="220">
        <f>IF(M9+N9=0,"-",M9+N9)</f>
        <v>191</v>
      </c>
      <c r="N8" s="220"/>
      <c r="O8" s="220">
        <f>IF(O9+P9=0,"-",O9+P9)</f>
        <v>659</v>
      </c>
      <c r="P8" s="220"/>
    </row>
    <row r="9" spans="1:16" ht="17.25" customHeight="1">
      <c r="A9" s="12" t="s">
        <v>236</v>
      </c>
      <c r="B9" s="11">
        <v>14046</v>
      </c>
      <c r="C9" s="11">
        <v>8563</v>
      </c>
      <c r="D9" s="219"/>
      <c r="E9" s="11">
        <v>6990</v>
      </c>
      <c r="F9" s="11">
        <v>3912</v>
      </c>
      <c r="G9" s="11">
        <v>3066</v>
      </c>
      <c r="H9" s="11">
        <v>2049</v>
      </c>
      <c r="I9" s="11">
        <v>2731</v>
      </c>
      <c r="J9" s="11">
        <v>1543</v>
      </c>
      <c r="K9" s="11">
        <v>788</v>
      </c>
      <c r="L9" s="11">
        <v>680</v>
      </c>
      <c r="M9" s="11">
        <v>83</v>
      </c>
      <c r="N9" s="11">
        <v>108</v>
      </c>
      <c r="O9" s="11">
        <v>388</v>
      </c>
      <c r="P9" s="11">
        <v>271</v>
      </c>
    </row>
    <row r="10" spans="1:16" ht="17.25" customHeight="1">
      <c r="A10" s="10" t="s">
        <v>20</v>
      </c>
      <c r="B10" s="217">
        <f>B11+C11</f>
        <v>4</v>
      </c>
      <c r="C10" s="217"/>
      <c r="D10" s="218">
        <f>B10/$B$8</f>
        <v>1.7692069529833253E-4</v>
      </c>
      <c r="E10" s="220" t="str">
        <f>IF(E11+F11=0,"-",E11+F11)</f>
        <v>-</v>
      </c>
      <c r="F10" s="220"/>
      <c r="G10" s="220" t="str">
        <f>IF(G11+H11=0,"-",G11+H11)</f>
        <v>-</v>
      </c>
      <c r="H10" s="220"/>
      <c r="I10" s="220">
        <f>IF(I11+J11=0,"-",I11+J11)</f>
        <v>4</v>
      </c>
      <c r="J10" s="220"/>
      <c r="K10" s="220" t="str">
        <f>IF(K11+L11=0,"-",K11+L11)</f>
        <v>-</v>
      </c>
      <c r="L10" s="220"/>
      <c r="M10" s="220" t="str">
        <f>IF(M11+N11=0,"-",M11+N11)</f>
        <v>-</v>
      </c>
      <c r="N10" s="220"/>
      <c r="O10" s="220" t="str">
        <f>IF(O11+P11=0,"-",O11+P11)</f>
        <v>-</v>
      </c>
      <c r="P10" s="220"/>
    </row>
    <row r="11" spans="1:16" ht="17.25" customHeight="1">
      <c r="A11" s="13" t="s">
        <v>21</v>
      </c>
      <c r="B11" s="11">
        <v>2</v>
      </c>
      <c r="C11" s="11">
        <v>2</v>
      </c>
      <c r="D11" s="219"/>
      <c r="E11" s="11">
        <v>0</v>
      </c>
      <c r="F11" s="11">
        <v>0</v>
      </c>
      <c r="G11" s="11">
        <v>0</v>
      </c>
      <c r="H11" s="11">
        <v>0</v>
      </c>
      <c r="I11" s="11">
        <v>2</v>
      </c>
      <c r="J11" s="11">
        <v>2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</row>
    <row r="12" spans="1:16" ht="17.25" customHeight="1">
      <c r="A12" s="10" t="s">
        <v>22</v>
      </c>
      <c r="B12" s="217">
        <f>B13+C13</f>
        <v>68</v>
      </c>
      <c r="C12" s="217"/>
      <c r="D12" s="218">
        <f>B12/$B$8</f>
        <v>3.007651820071653E-3</v>
      </c>
      <c r="E12" s="220" t="str">
        <f>IF(E13+F13=0,"-",E13+F13)</f>
        <v>-</v>
      </c>
      <c r="F12" s="220"/>
      <c r="G12" s="220" t="str">
        <f>IF(G13+H13=0,"-",G13+H13)</f>
        <v>-</v>
      </c>
      <c r="H12" s="220"/>
      <c r="I12" s="220" t="str">
        <f>IF(I13+J13=0,"-",I13+J13)</f>
        <v>-</v>
      </c>
      <c r="J12" s="220"/>
      <c r="K12" s="220">
        <f>IF(K13+L13=0,"-",K13+L13)</f>
        <v>68</v>
      </c>
      <c r="L12" s="220"/>
      <c r="M12" s="220" t="str">
        <f>IF(M13+N13=0,"-",M13+N13)</f>
        <v>-</v>
      </c>
      <c r="N12" s="220"/>
      <c r="O12" s="220" t="str">
        <f>IF(O13+P13=0,"-",O13+P13)</f>
        <v>-</v>
      </c>
      <c r="P12" s="220"/>
    </row>
    <row r="13" spans="1:16" ht="21.2" customHeight="1">
      <c r="A13" s="13" t="s">
        <v>23</v>
      </c>
      <c r="B13" s="11">
        <v>50</v>
      </c>
      <c r="C13" s="11">
        <v>18</v>
      </c>
      <c r="D13" s="219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50</v>
      </c>
      <c r="L13" s="11">
        <v>18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17">
        <f>B15+C15</f>
        <v>212</v>
      </c>
      <c r="C14" s="217"/>
      <c r="D14" s="218">
        <f>B14/$B$8</f>
        <v>9.376796850811624E-3</v>
      </c>
      <c r="E14" s="220">
        <f>IF(E15+F15=0,"-",E15+F15)</f>
        <v>93</v>
      </c>
      <c r="F14" s="220"/>
      <c r="G14" s="220">
        <f>IF(G15+H15=0,"-",G15+H15)</f>
        <v>119</v>
      </c>
      <c r="H14" s="220"/>
      <c r="I14" s="220" t="str">
        <f>IF(I15+J15=0,"-",I15+J15)</f>
        <v>-</v>
      </c>
      <c r="J14" s="220"/>
      <c r="K14" s="220" t="str">
        <f>IF(K15+L15=0,"-",K15+L15)</f>
        <v>-</v>
      </c>
      <c r="L14" s="220"/>
      <c r="M14" s="220" t="str">
        <f>IF(M15+N15=0,"-",M15+N15)</f>
        <v>-</v>
      </c>
      <c r="N14" s="220"/>
      <c r="O14" s="220" t="str">
        <f>IF(O15+P15=0,"-",O15+P15)</f>
        <v>-</v>
      </c>
      <c r="P14" s="220"/>
    </row>
    <row r="15" spans="1:16" ht="17.25" customHeight="1">
      <c r="A15" s="13" t="s">
        <v>25</v>
      </c>
      <c r="B15" s="11">
        <v>35</v>
      </c>
      <c r="C15" s="11">
        <v>177</v>
      </c>
      <c r="D15" s="219"/>
      <c r="E15" s="11">
        <v>8</v>
      </c>
      <c r="F15" s="11">
        <v>85</v>
      </c>
      <c r="G15" s="11">
        <v>27</v>
      </c>
      <c r="H15" s="11">
        <v>92</v>
      </c>
      <c r="I15" s="11">
        <v>0</v>
      </c>
      <c r="J15" s="11">
        <v>0</v>
      </c>
      <c r="K15" s="11">
        <v>0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17">
        <f>B17+C17</f>
        <v>12</v>
      </c>
      <c r="C16" s="217"/>
      <c r="D16" s="218">
        <f>B16/$B$8</f>
        <v>5.3076208589499755E-4</v>
      </c>
      <c r="E16" s="220" t="str">
        <f>IF(E17+F17=0,"-",E17+F17)</f>
        <v>-</v>
      </c>
      <c r="F16" s="220"/>
      <c r="G16" s="220" t="str">
        <f>IF(G17+H17=0,"-",G17+H17)</f>
        <v>-</v>
      </c>
      <c r="H16" s="220"/>
      <c r="I16" s="220" t="str">
        <f>IF(I17+J17=0,"-",I17+J17)</f>
        <v>-</v>
      </c>
      <c r="J16" s="220"/>
      <c r="K16" s="220">
        <f>IF(K17+L17=0,"-",K17+L17)</f>
        <v>9</v>
      </c>
      <c r="L16" s="220"/>
      <c r="M16" s="220">
        <f>IF(M17+N17=0,"-",M17+N17)</f>
        <v>3</v>
      </c>
      <c r="N16" s="220"/>
      <c r="O16" s="220" t="str">
        <f>IF(O17+P17=0,"-",O17+P17)</f>
        <v>-</v>
      </c>
      <c r="P16" s="220"/>
    </row>
    <row r="17" spans="1:16" ht="17.25" customHeight="1">
      <c r="A17" s="14" t="s">
        <v>27</v>
      </c>
      <c r="B17" s="11">
        <v>3</v>
      </c>
      <c r="C17" s="11">
        <v>9</v>
      </c>
      <c r="D17" s="219"/>
      <c r="E17" s="11">
        <v>0</v>
      </c>
      <c r="F17" s="11">
        <v>0</v>
      </c>
      <c r="G17" s="11">
        <v>0</v>
      </c>
      <c r="H17" s="11">
        <v>0</v>
      </c>
      <c r="I17" s="11">
        <v>0</v>
      </c>
      <c r="J17" s="11">
        <v>0</v>
      </c>
      <c r="K17" s="11">
        <v>2</v>
      </c>
      <c r="L17" s="11">
        <v>7</v>
      </c>
      <c r="M17" s="11">
        <v>1</v>
      </c>
      <c r="N17" s="11">
        <v>2</v>
      </c>
      <c r="O17" s="11">
        <v>0</v>
      </c>
      <c r="P17" s="11">
        <v>0</v>
      </c>
    </row>
    <row r="18" spans="1:16" ht="17.25" customHeight="1">
      <c r="A18" s="10" t="s">
        <v>28</v>
      </c>
      <c r="B18" s="217">
        <f>B19+C19</f>
        <v>3</v>
      </c>
      <c r="C18" s="217"/>
      <c r="D18" s="218">
        <f>B18/$B$8</f>
        <v>1.3269052147374939E-4</v>
      </c>
      <c r="E18" s="220" t="str">
        <f>IF(E19+F19=0,"-",E19+F19)</f>
        <v>-</v>
      </c>
      <c r="F18" s="220"/>
      <c r="G18" s="220">
        <f>IF(G19+H19=0,"-",G19+H19)</f>
        <v>3</v>
      </c>
      <c r="H18" s="220"/>
      <c r="I18" s="220" t="str">
        <f>IF(I19+J19=0,"-",I19+J19)</f>
        <v>-</v>
      </c>
      <c r="J18" s="220"/>
      <c r="K18" s="220" t="str">
        <f>IF(K19+L19=0,"-",K19+L19)</f>
        <v>-</v>
      </c>
      <c r="L18" s="220"/>
      <c r="M18" s="220" t="str">
        <f>IF(M19+N19=0,"-",M19+N19)</f>
        <v>-</v>
      </c>
      <c r="N18" s="220"/>
      <c r="O18" s="220" t="str">
        <f>IF(O19+P19=0,"-",O19+P19)</f>
        <v>-</v>
      </c>
      <c r="P18" s="220"/>
    </row>
    <row r="19" spans="1:16" ht="17.25" customHeight="1">
      <c r="A19" s="13" t="s">
        <v>29</v>
      </c>
      <c r="B19" s="11">
        <v>1</v>
      </c>
      <c r="C19" s="11">
        <v>2</v>
      </c>
      <c r="D19" s="219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17">
        <f>B21+C21</f>
        <v>101</v>
      </c>
      <c r="C20" s="217"/>
      <c r="D20" s="218">
        <f>B20/$B$8</f>
        <v>4.4672475562828962E-3</v>
      </c>
      <c r="E20" s="220">
        <f>IF(E21+F21=0,"-",E21+F21)</f>
        <v>4</v>
      </c>
      <c r="F20" s="220"/>
      <c r="G20" s="220" t="str">
        <f>IF(G21+H21=0,"-",G21+H21)</f>
        <v>-</v>
      </c>
      <c r="H20" s="220"/>
      <c r="I20" s="220" t="str">
        <f>IF(I21+J21=0,"-",I21+J21)</f>
        <v>-</v>
      </c>
      <c r="J20" s="220"/>
      <c r="K20" s="220">
        <f>IF(K21+L21=0,"-",K21+L21)</f>
        <v>97</v>
      </c>
      <c r="L20" s="220"/>
      <c r="M20" s="220" t="str">
        <f>IF(M21+N21=0,"-",M21+N21)</f>
        <v>-</v>
      </c>
      <c r="N20" s="220"/>
      <c r="O20" s="220" t="str">
        <f>IF(O21+P21=0,"-",O21+P21)</f>
        <v>-</v>
      </c>
      <c r="P20" s="220"/>
    </row>
    <row r="21" spans="1:16" ht="17.25" customHeight="1">
      <c r="A21" s="13" t="s">
        <v>31</v>
      </c>
      <c r="B21" s="11">
        <v>52</v>
      </c>
      <c r="C21" s="11">
        <v>49</v>
      </c>
      <c r="D21" s="219"/>
      <c r="E21" s="11">
        <v>1</v>
      </c>
      <c r="F21" s="11">
        <v>3</v>
      </c>
      <c r="G21" s="11">
        <v>0</v>
      </c>
      <c r="H21" s="11">
        <v>0</v>
      </c>
      <c r="I21" s="11">
        <v>0</v>
      </c>
      <c r="J21" s="11">
        <v>0</v>
      </c>
      <c r="K21" s="11">
        <v>51</v>
      </c>
      <c r="L21" s="11">
        <v>46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17">
        <f>B23+C23</f>
        <v>118</v>
      </c>
      <c r="C22" s="217"/>
      <c r="D22" s="218">
        <f>B22/$B$8</f>
        <v>5.2191605113008094E-3</v>
      </c>
      <c r="E22" s="220" t="str">
        <f>IF(E23+F23=0,"-",E23+F23)</f>
        <v>-</v>
      </c>
      <c r="F22" s="220"/>
      <c r="G22" s="220" t="str">
        <f>IF(G23+H23=0,"-",G23+H23)</f>
        <v>-</v>
      </c>
      <c r="H22" s="220"/>
      <c r="I22" s="220" t="str">
        <f>IF(I23+J23=0,"-",I23+J23)</f>
        <v>-</v>
      </c>
      <c r="J22" s="220"/>
      <c r="K22" s="220">
        <f>IF(K23+L23=0,"-",K23+L23)</f>
        <v>118</v>
      </c>
      <c r="L22" s="220"/>
      <c r="M22" s="220" t="str">
        <f>IF(M23+N23=0,"-",M23+N23)</f>
        <v>-</v>
      </c>
      <c r="N22" s="220"/>
      <c r="O22" s="220" t="str">
        <f>IF(O23+P23=0,"-",O23+P23)</f>
        <v>-</v>
      </c>
      <c r="P22" s="220"/>
    </row>
    <row r="23" spans="1:16" ht="17.25" customHeight="1">
      <c r="A23" s="14" t="s">
        <v>33</v>
      </c>
      <c r="B23" s="11">
        <v>81</v>
      </c>
      <c r="C23" s="11">
        <v>37</v>
      </c>
      <c r="D23" s="219"/>
      <c r="E23" s="11">
        <v>0</v>
      </c>
      <c r="F23" s="11">
        <v>0</v>
      </c>
      <c r="G23" s="11">
        <v>0</v>
      </c>
      <c r="H23" s="11">
        <v>0</v>
      </c>
      <c r="I23" s="11">
        <v>0</v>
      </c>
      <c r="J23" s="11">
        <v>0</v>
      </c>
      <c r="K23" s="11">
        <v>81</v>
      </c>
      <c r="L23" s="11">
        <v>37</v>
      </c>
      <c r="M23" s="11">
        <v>0</v>
      </c>
      <c r="N23" s="11">
        <v>0</v>
      </c>
      <c r="O23" s="11">
        <v>0</v>
      </c>
      <c r="P23" s="11">
        <v>0</v>
      </c>
    </row>
    <row r="24" spans="1:16" ht="17.25" customHeight="1">
      <c r="A24" s="16" t="s">
        <v>34</v>
      </c>
      <c r="B24" s="217">
        <f>B25+C25</f>
        <v>230</v>
      </c>
      <c r="C24" s="217"/>
      <c r="D24" s="218">
        <f>B24/$B$8</f>
        <v>1.0172939979654121E-2</v>
      </c>
      <c r="E24" s="220">
        <f>IF(E25+F25=0,"-",E25+F25)</f>
        <v>137</v>
      </c>
      <c r="F24" s="220"/>
      <c r="G24" s="220">
        <f>IF(G25+H25=0,"-",G25+H25)</f>
        <v>42</v>
      </c>
      <c r="H24" s="220"/>
      <c r="I24" s="220" t="str">
        <f>IF(I25+J25=0,"-",I25+J25)</f>
        <v>-</v>
      </c>
      <c r="J24" s="220"/>
      <c r="K24" s="220">
        <f>IF(K25+L25=0,"-",K25+L25)</f>
        <v>43</v>
      </c>
      <c r="L24" s="220"/>
      <c r="M24" s="220" t="str">
        <f>IF(M25+N25=0,"-",M25+N25)</f>
        <v>-</v>
      </c>
      <c r="N24" s="220"/>
      <c r="O24" s="220">
        <f>IF(O25+P25=0,"-",O25+P25)</f>
        <v>8</v>
      </c>
      <c r="P24" s="220"/>
    </row>
    <row r="25" spans="1:16" ht="17.25" customHeight="1">
      <c r="A25" s="13" t="s">
        <v>35</v>
      </c>
      <c r="B25" s="11">
        <v>176</v>
      </c>
      <c r="C25" s="11">
        <v>54</v>
      </c>
      <c r="D25" s="219"/>
      <c r="E25" s="11">
        <v>115</v>
      </c>
      <c r="F25" s="11">
        <v>22</v>
      </c>
      <c r="G25" s="11">
        <v>25</v>
      </c>
      <c r="H25" s="11">
        <v>17</v>
      </c>
      <c r="I25" s="11">
        <v>0</v>
      </c>
      <c r="J25" s="11">
        <v>0</v>
      </c>
      <c r="K25" s="11">
        <v>32</v>
      </c>
      <c r="L25" s="11">
        <v>11</v>
      </c>
      <c r="M25" s="11">
        <v>0</v>
      </c>
      <c r="N25" s="11">
        <v>0</v>
      </c>
      <c r="O25" s="11">
        <v>4</v>
      </c>
      <c r="P25" s="11">
        <v>4</v>
      </c>
    </row>
    <row r="26" spans="1:16" ht="17.25" customHeight="1">
      <c r="A26" s="15" t="s">
        <v>36</v>
      </c>
      <c r="B26" s="217">
        <f>B27+C27</f>
        <v>0</v>
      </c>
      <c r="C26" s="217"/>
      <c r="D26" s="218">
        <f>B26/$B$8</f>
        <v>0</v>
      </c>
      <c r="E26" s="220" t="str">
        <f>IF(E27+F27=0,"-",E27+F27)</f>
        <v>-</v>
      </c>
      <c r="F26" s="220"/>
      <c r="G26" s="220" t="str">
        <f>IF(G27+H27=0,"-",G27+H27)</f>
        <v>-</v>
      </c>
      <c r="H26" s="220"/>
      <c r="I26" s="220" t="str">
        <f>IF(I27+J27=0,"-",I27+J27)</f>
        <v>-</v>
      </c>
      <c r="J26" s="220"/>
      <c r="K26" s="220" t="str">
        <f>IF(K27+L27=0,"-",K27+L27)</f>
        <v>-</v>
      </c>
      <c r="L26" s="220"/>
      <c r="M26" s="220" t="str">
        <f>IF(M27+N27=0,"-",M27+N27)</f>
        <v>-</v>
      </c>
      <c r="N26" s="220"/>
      <c r="O26" s="220" t="str">
        <f>IF(O27+P27=0,"-",O27+P27)</f>
        <v>-</v>
      </c>
      <c r="P26" s="220"/>
    </row>
    <row r="27" spans="1:16" ht="21.2" customHeight="1">
      <c r="A27" s="14" t="s">
        <v>37</v>
      </c>
      <c r="B27" s="11">
        <v>0</v>
      </c>
      <c r="C27" s="11">
        <v>0</v>
      </c>
      <c r="D27" s="219"/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17">
        <f>B29+C29</f>
        <v>0</v>
      </c>
      <c r="C28" s="217"/>
      <c r="D28" s="218">
        <f>B28/$B$8</f>
        <v>0</v>
      </c>
      <c r="E28" s="220" t="str">
        <f>IF(E29+F29=0,"-",E29+F29)</f>
        <v>-</v>
      </c>
      <c r="F28" s="220"/>
      <c r="G28" s="220" t="str">
        <f>IF(G29+H29=0,"-",G29+H29)</f>
        <v>-</v>
      </c>
      <c r="H28" s="220"/>
      <c r="I28" s="220" t="str">
        <f>IF(I29+J29=0,"-",I29+J29)</f>
        <v>-</v>
      </c>
      <c r="J28" s="220"/>
      <c r="K28" s="220" t="str">
        <f>IF(K29+L29=0,"-",K29+L29)</f>
        <v>-</v>
      </c>
      <c r="L28" s="220"/>
      <c r="M28" s="220" t="str">
        <f>IF(M29+N29=0,"-",M29+N29)</f>
        <v>-</v>
      </c>
      <c r="N28" s="220"/>
      <c r="O28" s="220" t="str">
        <f>IF(O29+P29=0,"-",O29+P29)</f>
        <v>-</v>
      </c>
      <c r="P28" s="220"/>
    </row>
    <row r="29" spans="1:16" ht="17.25" customHeight="1">
      <c r="A29" s="13" t="s">
        <v>39</v>
      </c>
      <c r="B29" s="11">
        <v>0</v>
      </c>
      <c r="C29" s="11">
        <v>0</v>
      </c>
      <c r="D29" s="219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0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17">
        <f>B31+C31</f>
        <v>464</v>
      </c>
      <c r="C30" s="217"/>
      <c r="D30" s="218">
        <f>B30/$B$8</f>
        <v>2.0522800654606571E-2</v>
      </c>
      <c r="E30" s="220">
        <f>IF(E31+F31=0,"-",E31+F31)</f>
        <v>93</v>
      </c>
      <c r="F30" s="220"/>
      <c r="G30" s="220">
        <f>IF(G31+H31=0,"-",G31+H31)</f>
        <v>89</v>
      </c>
      <c r="H30" s="220"/>
      <c r="I30" s="220" t="str">
        <f>IF(I31+J31=0,"-",I31+J31)</f>
        <v>-</v>
      </c>
      <c r="J30" s="220"/>
      <c r="K30" s="220">
        <f>IF(K31+L31=0,"-",K31+L31)</f>
        <v>174</v>
      </c>
      <c r="L30" s="220"/>
      <c r="M30" s="220">
        <f>IF(M31+N31=0,"-",M31+N31)</f>
        <v>108</v>
      </c>
      <c r="N30" s="220"/>
      <c r="O30" s="220" t="str">
        <f>IF(O31+P31=0,"-",O31+P31)</f>
        <v>-</v>
      </c>
      <c r="P30" s="220"/>
    </row>
    <row r="31" spans="1:16" ht="17.25" customHeight="1">
      <c r="A31" s="14" t="s">
        <v>41</v>
      </c>
      <c r="B31" s="11">
        <v>232</v>
      </c>
      <c r="C31" s="11">
        <v>232</v>
      </c>
      <c r="D31" s="219"/>
      <c r="E31" s="11">
        <v>39</v>
      </c>
      <c r="F31" s="11">
        <v>54</v>
      </c>
      <c r="G31" s="11">
        <v>49</v>
      </c>
      <c r="H31" s="11">
        <v>40</v>
      </c>
      <c r="I31" s="11">
        <v>0</v>
      </c>
      <c r="J31" s="11">
        <v>0</v>
      </c>
      <c r="K31" s="11">
        <v>101</v>
      </c>
      <c r="L31" s="11">
        <v>73</v>
      </c>
      <c r="M31" s="11">
        <v>43</v>
      </c>
      <c r="N31" s="11">
        <v>65</v>
      </c>
      <c r="O31" s="11">
        <v>0</v>
      </c>
      <c r="P31" s="11">
        <v>0</v>
      </c>
    </row>
    <row r="32" spans="1:16" ht="17.25" customHeight="1">
      <c r="A32" s="10" t="s">
        <v>42</v>
      </c>
      <c r="B32" s="217">
        <f>B33+C33</f>
        <v>125</v>
      </c>
      <c r="C32" s="217"/>
      <c r="D32" s="218">
        <f>B32/$B$8</f>
        <v>5.5287717280728911E-3</v>
      </c>
      <c r="E32" s="220">
        <f>IF(E33+F33=0,"-",E33+F33)</f>
        <v>10</v>
      </c>
      <c r="F32" s="220"/>
      <c r="G32" s="220" t="str">
        <f>IF(G33+H33=0,"-",G33+H33)</f>
        <v>-</v>
      </c>
      <c r="H32" s="220"/>
      <c r="I32" s="220" t="str">
        <f>IF(I33+J33=0,"-",I33+J33)</f>
        <v>-</v>
      </c>
      <c r="J32" s="220"/>
      <c r="K32" s="220">
        <f>IF(K33+L33=0,"-",K33+L33)</f>
        <v>115</v>
      </c>
      <c r="L32" s="220"/>
      <c r="M32" s="220" t="str">
        <f>IF(M33+N33=0,"-",M33+N33)</f>
        <v>-</v>
      </c>
      <c r="N32" s="220"/>
      <c r="O32" s="220" t="str">
        <f>IF(O33+P33=0,"-",O33+P33)</f>
        <v>-</v>
      </c>
      <c r="P32" s="220"/>
    </row>
    <row r="33" spans="1:16" ht="17.25" customHeight="1">
      <c r="A33" s="13" t="s">
        <v>43</v>
      </c>
      <c r="B33" s="11">
        <v>83</v>
      </c>
      <c r="C33" s="11">
        <v>42</v>
      </c>
      <c r="D33" s="219"/>
      <c r="E33" s="11">
        <v>5</v>
      </c>
      <c r="F33" s="11">
        <v>5</v>
      </c>
      <c r="G33" s="11">
        <v>0</v>
      </c>
      <c r="H33" s="11">
        <v>0</v>
      </c>
      <c r="I33" s="11">
        <v>0</v>
      </c>
      <c r="J33" s="11">
        <v>0</v>
      </c>
      <c r="K33" s="11">
        <v>78</v>
      </c>
      <c r="L33" s="11">
        <v>37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17">
        <f>B35+C35</f>
        <v>20</v>
      </c>
      <c r="C34" s="217"/>
      <c r="D34" s="218">
        <f>B34/$B$8</f>
        <v>8.8460347649166261E-4</v>
      </c>
      <c r="E34" s="220" t="str">
        <f>IF(E35+F35=0,"-",E35+F35)</f>
        <v>-</v>
      </c>
      <c r="F34" s="220"/>
      <c r="G34" s="220" t="str">
        <f>IF(G35+H35=0,"-",G35+H35)</f>
        <v>-</v>
      </c>
      <c r="H34" s="220"/>
      <c r="I34" s="220" t="str">
        <f>IF(I35+J35=0,"-",I35+J35)</f>
        <v>-</v>
      </c>
      <c r="J34" s="220"/>
      <c r="K34" s="220" t="str">
        <f>IF(K35+L35=0,"-",K35+L35)</f>
        <v>-</v>
      </c>
      <c r="L34" s="220"/>
      <c r="M34" s="220">
        <f>IF(M35+N35=0,"-",M35+N35)</f>
        <v>10</v>
      </c>
      <c r="N34" s="220"/>
      <c r="O34" s="220">
        <f>IF(O35+P35=0,"-",O35+P35)</f>
        <v>10</v>
      </c>
      <c r="P34" s="220"/>
    </row>
    <row r="35" spans="1:16" ht="17.25" customHeight="1">
      <c r="A35" s="14" t="s">
        <v>45</v>
      </c>
      <c r="B35" s="11">
        <v>7</v>
      </c>
      <c r="C35" s="11">
        <v>13</v>
      </c>
      <c r="D35" s="219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2</v>
      </c>
      <c r="N35" s="11">
        <v>8</v>
      </c>
      <c r="O35" s="11">
        <v>5</v>
      </c>
      <c r="P35" s="11">
        <v>5</v>
      </c>
    </row>
    <row r="36" spans="1:16" ht="17.25" customHeight="1">
      <c r="A36" s="10" t="s">
        <v>46</v>
      </c>
      <c r="B36" s="217">
        <f>B37+C37</f>
        <v>520</v>
      </c>
      <c r="C36" s="217"/>
      <c r="D36" s="218">
        <f>B36/$B$8</f>
        <v>2.2999690388783228E-2</v>
      </c>
      <c r="E36" s="220">
        <f>IF(E37+F37=0,"-",E37+F37)</f>
        <v>65</v>
      </c>
      <c r="F36" s="220"/>
      <c r="G36" s="220">
        <f>IF(G37+H37=0,"-",G37+H37)</f>
        <v>40</v>
      </c>
      <c r="H36" s="220"/>
      <c r="I36" s="220">
        <f>IF(I37+J37=0,"-",I37+J37)</f>
        <v>227</v>
      </c>
      <c r="J36" s="220"/>
      <c r="K36" s="220">
        <f>IF(K37+L37=0,"-",K37+L37)</f>
        <v>173</v>
      </c>
      <c r="L36" s="220"/>
      <c r="M36" s="220">
        <f>IF(M37+N37=0,"-",M37+N37)</f>
        <v>15</v>
      </c>
      <c r="N36" s="220"/>
      <c r="O36" s="220" t="str">
        <f>IF(O37+P37=0,"-",O37+P37)</f>
        <v>-</v>
      </c>
      <c r="P36" s="220"/>
    </row>
    <row r="37" spans="1:16" ht="17.25" customHeight="1">
      <c r="A37" s="13" t="s">
        <v>47</v>
      </c>
      <c r="B37" s="11">
        <v>277</v>
      </c>
      <c r="C37" s="11">
        <v>243</v>
      </c>
      <c r="D37" s="219"/>
      <c r="E37" s="11">
        <v>34</v>
      </c>
      <c r="F37" s="11">
        <v>31</v>
      </c>
      <c r="G37" s="11">
        <v>22</v>
      </c>
      <c r="H37" s="11">
        <v>18</v>
      </c>
      <c r="I37" s="11">
        <v>124</v>
      </c>
      <c r="J37" s="11">
        <v>103</v>
      </c>
      <c r="K37" s="11">
        <v>91</v>
      </c>
      <c r="L37" s="11">
        <v>82</v>
      </c>
      <c r="M37" s="11">
        <v>6</v>
      </c>
      <c r="N37" s="11">
        <v>9</v>
      </c>
      <c r="O37" s="11">
        <v>0</v>
      </c>
      <c r="P37" s="11">
        <v>0</v>
      </c>
    </row>
    <row r="38" spans="1:16" ht="17.25" customHeight="1">
      <c r="A38" s="15" t="s">
        <v>48</v>
      </c>
      <c r="B38" s="217">
        <f>B39+C39</f>
        <v>16997</v>
      </c>
      <c r="C38" s="217"/>
      <c r="D38" s="218">
        <f>B38/$B$8</f>
        <v>0.75178026449643942</v>
      </c>
      <c r="E38" s="220">
        <f>IF(E39+F39=0,"-",E39+F39)</f>
        <v>9305</v>
      </c>
      <c r="F38" s="220"/>
      <c r="G38" s="220">
        <f>IF(G39+H39=0,"-",G39+H39)</f>
        <v>4027</v>
      </c>
      <c r="H38" s="220"/>
      <c r="I38" s="220">
        <f>IF(I39+J39=0,"-",I39+J39)</f>
        <v>3084</v>
      </c>
      <c r="J38" s="220"/>
      <c r="K38" s="220">
        <f>IF(K39+L39=0,"-",K39+L39)</f>
        <v>114</v>
      </c>
      <c r="L38" s="220"/>
      <c r="M38" s="220" t="str">
        <f>IF(M39+N39=0,"-",M39+N39)</f>
        <v>-</v>
      </c>
      <c r="N38" s="220"/>
      <c r="O38" s="220">
        <f>IF(O39+P39=0,"-",O39+P39)</f>
        <v>467</v>
      </c>
      <c r="P38" s="220"/>
    </row>
    <row r="39" spans="1:16" ht="17.25" customHeight="1">
      <c r="A39" s="14" t="s">
        <v>49</v>
      </c>
      <c r="B39" s="11">
        <v>11008</v>
      </c>
      <c r="C39" s="11">
        <v>5989</v>
      </c>
      <c r="D39" s="219"/>
      <c r="E39" s="11">
        <v>6121</v>
      </c>
      <c r="F39" s="11">
        <v>3184</v>
      </c>
      <c r="G39" s="11">
        <v>2511</v>
      </c>
      <c r="H39" s="11">
        <v>1516</v>
      </c>
      <c r="I39" s="11">
        <v>2041</v>
      </c>
      <c r="J39" s="11">
        <v>1043</v>
      </c>
      <c r="K39" s="11">
        <v>66</v>
      </c>
      <c r="L39" s="11">
        <v>48</v>
      </c>
      <c r="M39" s="11">
        <v>0</v>
      </c>
      <c r="N39" s="11">
        <v>0</v>
      </c>
      <c r="O39" s="11">
        <v>269</v>
      </c>
      <c r="P39" s="11">
        <v>198</v>
      </c>
    </row>
    <row r="40" spans="1:16" ht="17.25" customHeight="1">
      <c r="A40" s="10" t="s">
        <v>50</v>
      </c>
      <c r="B40" s="217">
        <f>B41+C41</f>
        <v>1635</v>
      </c>
      <c r="C40" s="217"/>
      <c r="D40" s="218">
        <f>B40/$B$8</f>
        <v>7.2316334203193416E-2</v>
      </c>
      <c r="E40" s="220">
        <f>IF(E41+F41=0,"-",E41+F41)</f>
        <v>271</v>
      </c>
      <c r="F40" s="220"/>
      <c r="G40" s="220">
        <f>IF(G41+H41=0,"-",G41+H41)</f>
        <v>591</v>
      </c>
      <c r="H40" s="220"/>
      <c r="I40" s="220">
        <f>IF(I41+J41=0,"-",I41+J41)</f>
        <v>650</v>
      </c>
      <c r="J40" s="220"/>
      <c r="K40" s="220">
        <f>IF(K41+L41=0,"-",K41+L41)</f>
        <v>35</v>
      </c>
      <c r="L40" s="220"/>
      <c r="M40" s="220" t="str">
        <f>IF(M41+N41=0,"-",M41+N41)</f>
        <v>-</v>
      </c>
      <c r="N40" s="220"/>
      <c r="O40" s="220">
        <f>IF(O41+P41=0,"-",O41+P41)</f>
        <v>88</v>
      </c>
      <c r="P40" s="220"/>
    </row>
    <row r="41" spans="1:16" ht="17.25" customHeight="1">
      <c r="A41" s="13" t="s">
        <v>51</v>
      </c>
      <c r="B41" s="11">
        <v>1012</v>
      </c>
      <c r="C41" s="11">
        <v>623</v>
      </c>
      <c r="D41" s="219"/>
      <c r="E41" s="11">
        <v>153</v>
      </c>
      <c r="F41" s="11">
        <v>118</v>
      </c>
      <c r="G41" s="11">
        <v>341</v>
      </c>
      <c r="H41" s="11">
        <v>250</v>
      </c>
      <c r="I41" s="11">
        <v>437</v>
      </c>
      <c r="J41" s="11">
        <v>213</v>
      </c>
      <c r="K41" s="11">
        <v>23</v>
      </c>
      <c r="L41" s="11">
        <v>12</v>
      </c>
      <c r="M41" s="11">
        <v>0</v>
      </c>
      <c r="N41" s="11">
        <v>0</v>
      </c>
      <c r="O41" s="11">
        <v>58</v>
      </c>
      <c r="P41" s="11">
        <v>30</v>
      </c>
    </row>
    <row r="42" spans="1:16" ht="17.25" customHeight="1">
      <c r="A42" s="15" t="s">
        <v>52</v>
      </c>
      <c r="B42" s="217">
        <f>B43+C43</f>
        <v>389</v>
      </c>
      <c r="C42" s="217"/>
      <c r="D42" s="218">
        <f>B42/$B$8</f>
        <v>1.7205537617762837E-2</v>
      </c>
      <c r="E42" s="220">
        <f>IF(E43+F43=0,"-",E43+F43)</f>
        <v>266</v>
      </c>
      <c r="F42" s="220"/>
      <c r="G42" s="220">
        <f>IF(G43+H43=0,"-",G43+H43)</f>
        <v>51</v>
      </c>
      <c r="H42" s="220"/>
      <c r="I42" s="220">
        <f>IF(I43+J43=0,"-",I43+J43)</f>
        <v>43</v>
      </c>
      <c r="J42" s="220"/>
      <c r="K42" s="220" t="str">
        <f>IF(K43+L43=0,"-",K43+L43)</f>
        <v>-</v>
      </c>
      <c r="L42" s="220"/>
      <c r="M42" s="220">
        <f>IF(M43+N43=0,"-",M43+N43)</f>
        <v>29</v>
      </c>
      <c r="N42" s="220"/>
      <c r="O42" s="220" t="str">
        <f>IF(O43+P43=0,"-",O43+P43)</f>
        <v>-</v>
      </c>
      <c r="P42" s="220"/>
    </row>
    <row r="43" spans="1:16" ht="17.25" customHeight="1">
      <c r="A43" s="14" t="s">
        <v>53</v>
      </c>
      <c r="B43" s="11">
        <v>201</v>
      </c>
      <c r="C43" s="11">
        <v>188</v>
      </c>
      <c r="D43" s="219"/>
      <c r="E43" s="11">
        <v>143</v>
      </c>
      <c r="F43" s="11">
        <v>123</v>
      </c>
      <c r="G43" s="11">
        <v>19</v>
      </c>
      <c r="H43" s="11">
        <v>32</v>
      </c>
      <c r="I43" s="11">
        <v>23</v>
      </c>
      <c r="J43" s="11">
        <v>20</v>
      </c>
      <c r="K43" s="11">
        <v>0</v>
      </c>
      <c r="L43" s="11">
        <v>0</v>
      </c>
      <c r="M43" s="11">
        <v>16</v>
      </c>
      <c r="N43" s="11">
        <v>13</v>
      </c>
      <c r="O43" s="11">
        <v>0</v>
      </c>
      <c r="P43" s="11">
        <v>0</v>
      </c>
    </row>
    <row r="44" spans="1:16" ht="17.25" customHeight="1">
      <c r="A44" s="10" t="s">
        <v>54</v>
      </c>
      <c r="B44" s="217">
        <f>B45+C45</f>
        <v>259</v>
      </c>
      <c r="C44" s="217"/>
      <c r="D44" s="218">
        <f>B44/$B$8</f>
        <v>1.1455615020567031E-2</v>
      </c>
      <c r="E44" s="220">
        <f>IF(E45+F45=0,"-",E45+F45)</f>
        <v>99</v>
      </c>
      <c r="F44" s="220"/>
      <c r="G44" s="220">
        <f>IF(G45+H45=0,"-",G45+H45)</f>
        <v>24</v>
      </c>
      <c r="H44" s="220"/>
      <c r="I44" s="220">
        <f>IF(I45+J45=0,"-",I45+J45)</f>
        <v>80</v>
      </c>
      <c r="J44" s="220"/>
      <c r="K44" s="220">
        <f>IF(K45+L45=0,"-",K45+L45)</f>
        <v>51</v>
      </c>
      <c r="L44" s="220"/>
      <c r="M44" s="220" t="str">
        <f>IF(M45+N45=0,"-",M45+N45)</f>
        <v>-</v>
      </c>
      <c r="N44" s="220"/>
      <c r="O44" s="220">
        <f>IF(O45+P45=0,"-",O45+P45)</f>
        <v>5</v>
      </c>
      <c r="P44" s="220"/>
    </row>
    <row r="45" spans="1:16" ht="17.25" customHeight="1">
      <c r="A45" s="13" t="s">
        <v>55</v>
      </c>
      <c r="B45" s="11">
        <v>131</v>
      </c>
      <c r="C45" s="11">
        <v>128</v>
      </c>
      <c r="D45" s="219"/>
      <c r="E45" s="11">
        <v>53</v>
      </c>
      <c r="F45" s="11">
        <v>46</v>
      </c>
      <c r="G45" s="11">
        <v>17</v>
      </c>
      <c r="H45" s="11">
        <v>7</v>
      </c>
      <c r="I45" s="11">
        <v>28</v>
      </c>
      <c r="J45" s="11">
        <v>52</v>
      </c>
      <c r="K45" s="11">
        <v>30</v>
      </c>
      <c r="L45" s="11">
        <v>21</v>
      </c>
      <c r="M45" s="11">
        <v>0</v>
      </c>
      <c r="N45" s="11">
        <v>0</v>
      </c>
      <c r="O45" s="11">
        <v>3</v>
      </c>
      <c r="P45" s="11">
        <v>2</v>
      </c>
    </row>
    <row r="46" spans="1:16" ht="17.25" customHeight="1">
      <c r="A46" s="10" t="s">
        <v>58</v>
      </c>
      <c r="B46" s="217">
        <f>B47+C47</f>
        <v>0</v>
      </c>
      <c r="C46" s="217"/>
      <c r="D46" s="218">
        <f>B46/$B$8</f>
        <v>0</v>
      </c>
      <c r="E46" s="220" t="str">
        <f>IF(E47+F47=0,"-",E47+F47)</f>
        <v>-</v>
      </c>
      <c r="F46" s="220"/>
      <c r="G46" s="220" t="str">
        <f>IF(G47+H47=0,"-",G47+H47)</f>
        <v>-</v>
      </c>
      <c r="H46" s="220"/>
      <c r="I46" s="220" t="str">
        <f>IF(I47+J47=0,"-",I47+J47)</f>
        <v>-</v>
      </c>
      <c r="J46" s="220"/>
      <c r="K46" s="220" t="str">
        <f>IF(K47+L47=0,"-",K47+L47)</f>
        <v>-</v>
      </c>
      <c r="L46" s="220"/>
      <c r="M46" s="220" t="str">
        <f>IF(M47+N47=0,"-",M47+N47)</f>
        <v>-</v>
      </c>
      <c r="N46" s="220"/>
      <c r="O46" s="220" t="str">
        <f>IF(O47+P47=0,"-",O47+P47)</f>
        <v>-</v>
      </c>
      <c r="P46" s="220"/>
    </row>
    <row r="47" spans="1:16" ht="17.25" customHeight="1">
      <c r="A47" s="13" t="s">
        <v>59</v>
      </c>
      <c r="B47" s="11">
        <v>0</v>
      </c>
      <c r="C47" s="11">
        <v>0</v>
      </c>
      <c r="D47" s="219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17">
        <f>B49+C49</f>
        <v>31</v>
      </c>
      <c r="C48" s="217"/>
      <c r="D48" s="218">
        <f>B48/$B$8</f>
        <v>1.3711353885620772E-3</v>
      </c>
      <c r="E48" s="220" t="str">
        <f>IF(E49+F49=0,"-",E49+F49)</f>
        <v>-</v>
      </c>
      <c r="F48" s="220"/>
      <c r="G48" s="220">
        <f>IF(G49+H49=0,"-",G49+H49)</f>
        <v>23</v>
      </c>
      <c r="H48" s="220"/>
      <c r="I48" s="220" t="str">
        <f>IF(I49+J49=0,"-",I49+J49)</f>
        <v>-</v>
      </c>
      <c r="J48" s="220"/>
      <c r="K48" s="220" t="str">
        <f>IF(K49+L49=0,"-",K49+L49)</f>
        <v>-</v>
      </c>
      <c r="L48" s="220"/>
      <c r="M48" s="220" t="str">
        <f>IF(M49+N49=0,"-",M49+N49)</f>
        <v>-</v>
      </c>
      <c r="N48" s="220"/>
      <c r="O48" s="220">
        <f>IF(O49+P49=0,"-",O49+P49)</f>
        <v>8</v>
      </c>
      <c r="P48" s="220"/>
    </row>
    <row r="49" spans="1:16" ht="17.25" customHeight="1">
      <c r="A49" s="13" t="s">
        <v>61</v>
      </c>
      <c r="B49" s="11">
        <v>14</v>
      </c>
      <c r="C49" s="11">
        <v>17</v>
      </c>
      <c r="D49" s="219"/>
      <c r="E49" s="11">
        <v>0</v>
      </c>
      <c r="F49" s="11">
        <v>0</v>
      </c>
      <c r="G49" s="11">
        <v>10</v>
      </c>
      <c r="H49" s="11">
        <v>13</v>
      </c>
      <c r="I49" s="11">
        <v>0</v>
      </c>
      <c r="J49" s="11">
        <v>0</v>
      </c>
      <c r="K49" s="11">
        <v>0</v>
      </c>
      <c r="L49" s="11">
        <v>0</v>
      </c>
      <c r="M49" s="11">
        <v>0</v>
      </c>
      <c r="N49" s="11">
        <v>0</v>
      </c>
      <c r="O49" s="11">
        <v>4</v>
      </c>
      <c r="P49" s="11">
        <v>4</v>
      </c>
    </row>
    <row r="50" spans="1:16" ht="17.25" customHeight="1">
      <c r="A50" s="15" t="s">
        <v>62</v>
      </c>
      <c r="B50" s="217">
        <f>B51+C51</f>
        <v>284</v>
      </c>
      <c r="C50" s="217"/>
      <c r="D50" s="218">
        <f>B50/$B$8</f>
        <v>1.2561369366181609E-2</v>
      </c>
      <c r="E50" s="220">
        <f>IF(E51+F51=0,"-",E51+F51)</f>
        <v>209</v>
      </c>
      <c r="F50" s="220"/>
      <c r="G50" s="220" t="str">
        <f>IF(G51+H51=0,"-",G51+H51)</f>
        <v>-</v>
      </c>
      <c r="H50" s="220"/>
      <c r="I50" s="220">
        <f>IF(I51+J51=0,"-",I51+J51)</f>
        <v>75</v>
      </c>
      <c r="J50" s="220"/>
      <c r="K50" s="220" t="str">
        <f>IF(K51+L51=0,"-",K51+L51)</f>
        <v>-</v>
      </c>
      <c r="L50" s="220"/>
      <c r="M50" s="220" t="str">
        <f>IF(M51+N51=0,"-",M51+N51)</f>
        <v>-</v>
      </c>
      <c r="N50" s="220"/>
      <c r="O50" s="220" t="str">
        <f>IF(O51+P51=0,"-",O51+P51)</f>
        <v>-</v>
      </c>
      <c r="P50" s="220"/>
    </row>
    <row r="51" spans="1:16" ht="25.15" customHeight="1">
      <c r="A51" s="13" t="s">
        <v>63</v>
      </c>
      <c r="B51" s="11">
        <v>125</v>
      </c>
      <c r="C51" s="11">
        <v>159</v>
      </c>
      <c r="D51" s="219"/>
      <c r="E51" s="11">
        <v>102</v>
      </c>
      <c r="F51" s="11">
        <v>107</v>
      </c>
      <c r="G51" s="11">
        <v>0</v>
      </c>
      <c r="H51" s="11">
        <v>0</v>
      </c>
      <c r="I51" s="11">
        <v>23</v>
      </c>
      <c r="J51" s="11">
        <v>52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</row>
    <row r="52" spans="1:16" ht="17.25" customHeight="1">
      <c r="A52" s="15" t="s">
        <v>56</v>
      </c>
      <c r="B52" s="217">
        <f>B53+C53</f>
        <v>13</v>
      </c>
      <c r="C52" s="217"/>
      <c r="D52" s="218">
        <f>B52/$B$8</f>
        <v>5.7499225971958067E-4</v>
      </c>
      <c r="E52" s="220" t="str">
        <f>IF(E53+F53=0,"-",E53+F53)</f>
        <v>-</v>
      </c>
      <c r="F52" s="220"/>
      <c r="G52" s="220" t="str">
        <f>IF(G53+H53=0,"-",G53+H53)</f>
        <v>-</v>
      </c>
      <c r="H52" s="220"/>
      <c r="I52" s="220" t="str">
        <f>IF(I53+J53=0,"-",I53+J53)</f>
        <v>-</v>
      </c>
      <c r="J52" s="220"/>
      <c r="K52" s="220" t="str">
        <f>IF(K53+L53=0,"-",K53+L53)</f>
        <v>-</v>
      </c>
      <c r="L52" s="220"/>
      <c r="M52" s="220" t="str">
        <f>IF(M53+N53=0,"-",M53+N53)</f>
        <v>-</v>
      </c>
      <c r="N52" s="220"/>
      <c r="O52" s="220">
        <f>IF(O53+P53=0,"-",O53+P53)</f>
        <v>13</v>
      </c>
      <c r="P52" s="220"/>
    </row>
    <row r="53" spans="1:16" ht="17.25" customHeight="1">
      <c r="A53" s="14" t="s">
        <v>57</v>
      </c>
      <c r="B53" s="11">
        <v>9</v>
      </c>
      <c r="C53" s="11">
        <v>4</v>
      </c>
      <c r="D53" s="219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9</v>
      </c>
      <c r="P53" s="11">
        <v>4</v>
      </c>
    </row>
    <row r="54" spans="1:16" ht="16.149999999999999" customHeight="1">
      <c r="A54" s="15" t="s">
        <v>64</v>
      </c>
      <c r="B54" s="217">
        <f>B55+C55</f>
        <v>264</v>
      </c>
      <c r="C54" s="217"/>
      <c r="D54" s="218">
        <f>B54/$B$8</f>
        <v>1.1676765889689947E-2</v>
      </c>
      <c r="E54" s="220">
        <f>IF(E55+F55=0,"-",E55+F55)</f>
        <v>85</v>
      </c>
      <c r="F54" s="220"/>
      <c r="G54" s="220">
        <f>IF(G55+H55=0,"-",G55+H55)</f>
        <v>44</v>
      </c>
      <c r="H54" s="220"/>
      <c r="I54" s="220">
        <f>IF(I55+J55=0,"-",I55+J55)</f>
        <v>36</v>
      </c>
      <c r="J54" s="220"/>
      <c r="K54" s="220">
        <f>IF(K55+L55=0,"-",K55+L55)</f>
        <v>79</v>
      </c>
      <c r="L54" s="220"/>
      <c r="M54" s="220" t="str">
        <f>IF(M55+N55=0,"-",M55+N55)</f>
        <v>-</v>
      </c>
      <c r="N54" s="220"/>
      <c r="O54" s="220">
        <f>IF(O55+P55=0,"-",O55+P55)</f>
        <v>20</v>
      </c>
      <c r="P54" s="220"/>
    </row>
    <row r="55" spans="1:16" ht="16.149999999999999" customHeight="1">
      <c r="A55" s="14" t="s">
        <v>65</v>
      </c>
      <c r="B55" s="11">
        <v>171</v>
      </c>
      <c r="C55" s="11">
        <v>93</v>
      </c>
      <c r="D55" s="219"/>
      <c r="E55" s="11">
        <v>59</v>
      </c>
      <c r="F55" s="11">
        <v>26</v>
      </c>
      <c r="G55" s="11">
        <v>14</v>
      </c>
      <c r="H55" s="11">
        <v>30</v>
      </c>
      <c r="I55" s="11">
        <v>17</v>
      </c>
      <c r="J55" s="11">
        <v>19</v>
      </c>
      <c r="K55" s="11">
        <v>72</v>
      </c>
      <c r="L55" s="11">
        <v>7</v>
      </c>
      <c r="M55" s="11">
        <v>0</v>
      </c>
      <c r="N55" s="11">
        <v>0</v>
      </c>
      <c r="O55" s="11">
        <v>9</v>
      </c>
      <c r="P55" s="11">
        <v>11</v>
      </c>
    </row>
    <row r="56" spans="1:16" ht="16.149999999999999" customHeight="1">
      <c r="A56" s="10" t="s">
        <v>66</v>
      </c>
      <c r="B56" s="217">
        <f>B57+C57</f>
        <v>52</v>
      </c>
      <c r="C56" s="217"/>
      <c r="D56" s="218">
        <f>B56/$B$8</f>
        <v>2.2999690388783227E-3</v>
      </c>
      <c r="E56" s="220">
        <f>IF(E57+F57=0,"-",E57+F57)</f>
        <v>49</v>
      </c>
      <c r="F56" s="220"/>
      <c r="G56" s="220" t="str">
        <f>IF(G57+H57=0,"-",G57+H57)</f>
        <v>-</v>
      </c>
      <c r="H56" s="220"/>
      <c r="I56" s="220" t="str">
        <f>IF(I57+J57=0,"-",I57+J57)</f>
        <v>-</v>
      </c>
      <c r="J56" s="220"/>
      <c r="K56" s="220" t="str">
        <f>IF(K57+L57=0,"-",K57+L57)</f>
        <v>-</v>
      </c>
      <c r="L56" s="220"/>
      <c r="M56" s="220" t="str">
        <f>IF(M57+N57=0,"-",M57+N57)</f>
        <v>-</v>
      </c>
      <c r="N56" s="220"/>
      <c r="O56" s="220">
        <f>IF(O57+P57=0,"-",O57+P57)</f>
        <v>3</v>
      </c>
      <c r="P56" s="220"/>
    </row>
    <row r="57" spans="1:16" ht="16.149999999999999" customHeight="1">
      <c r="A57" s="13" t="s">
        <v>67</v>
      </c>
      <c r="B57" s="11">
        <v>37</v>
      </c>
      <c r="C57" s="11">
        <v>15</v>
      </c>
      <c r="D57" s="219"/>
      <c r="E57" s="11">
        <v>34</v>
      </c>
      <c r="F57" s="11">
        <v>15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6.149999999999999" customHeight="1">
      <c r="A58" s="15" t="s">
        <v>68</v>
      </c>
      <c r="B58" s="217">
        <f>B59+C59</f>
        <v>61</v>
      </c>
      <c r="C58" s="217"/>
      <c r="D58" s="218">
        <f>B58/$B$8</f>
        <v>2.698040603299571E-3</v>
      </c>
      <c r="E58" s="220" t="str">
        <f>IF(E59+F59=0,"-",E59+F59)</f>
        <v>-</v>
      </c>
      <c r="F58" s="220"/>
      <c r="G58" s="220" t="str">
        <f>IF(G59+H59=0,"-",G59+H59)</f>
        <v>-</v>
      </c>
      <c r="H58" s="220"/>
      <c r="I58" s="220" t="str">
        <f>IF(I59+J59=0,"-",I59+J59)</f>
        <v>-</v>
      </c>
      <c r="J58" s="220"/>
      <c r="K58" s="220">
        <f>IF(K59+L59=0,"-",K59+L59)</f>
        <v>14</v>
      </c>
      <c r="L58" s="220"/>
      <c r="M58" s="220">
        <f>IF(M59+N59=0,"-",M59+N59)</f>
        <v>26</v>
      </c>
      <c r="N58" s="220"/>
      <c r="O58" s="220">
        <f>IF(O59+P59=0,"-",O59+P59)</f>
        <v>21</v>
      </c>
      <c r="P58" s="220"/>
    </row>
    <row r="59" spans="1:16" ht="16.149999999999999" customHeight="1">
      <c r="A59" s="14" t="s">
        <v>69</v>
      </c>
      <c r="B59" s="11">
        <v>33</v>
      </c>
      <c r="C59" s="11">
        <v>28</v>
      </c>
      <c r="D59" s="219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6</v>
      </c>
      <c r="L59" s="11">
        <v>8</v>
      </c>
      <c r="M59" s="11">
        <v>15</v>
      </c>
      <c r="N59" s="11">
        <v>11</v>
      </c>
      <c r="O59" s="11">
        <v>12</v>
      </c>
      <c r="P59" s="11">
        <v>9</v>
      </c>
    </row>
    <row r="60" spans="1:16" ht="16.149999999999999" customHeight="1">
      <c r="A60" s="10" t="s">
        <v>70</v>
      </c>
      <c r="B60" s="217">
        <f>B61+C61</f>
        <v>67</v>
      </c>
      <c r="C60" s="217"/>
      <c r="D60" s="218">
        <f>B60/$B$8</f>
        <v>2.9634216462470697E-3</v>
      </c>
      <c r="E60" s="220">
        <f>IF(E61+F61=0,"-",E61+F61)</f>
        <v>67</v>
      </c>
      <c r="F60" s="220"/>
      <c r="G60" s="220" t="str">
        <f>IF(G61+H61=0,"-",G61+H61)</f>
        <v>-</v>
      </c>
      <c r="H60" s="220"/>
      <c r="I60" s="220" t="str">
        <f>IF(I61+J61=0,"-",I61+J61)</f>
        <v>-</v>
      </c>
      <c r="J60" s="220"/>
      <c r="K60" s="220" t="str">
        <f>IF(K61+L61=0,"-",K61+L61)</f>
        <v>-</v>
      </c>
      <c r="L60" s="220"/>
      <c r="M60" s="220" t="str">
        <f>IF(M61+N61=0,"-",M61+N61)</f>
        <v>-</v>
      </c>
      <c r="N60" s="220"/>
      <c r="O60" s="220" t="str">
        <f>IF(O61+P61=0,"-",O61+P61)</f>
        <v>-</v>
      </c>
      <c r="P60" s="220"/>
    </row>
    <row r="61" spans="1:16" ht="16.149999999999999" customHeight="1">
      <c r="A61" s="13" t="s">
        <v>71</v>
      </c>
      <c r="B61" s="11">
        <v>43</v>
      </c>
      <c r="C61" s="11">
        <v>24</v>
      </c>
      <c r="D61" s="219"/>
      <c r="E61" s="11">
        <v>43</v>
      </c>
      <c r="F61" s="11">
        <v>24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</row>
    <row r="62" spans="1:16" ht="16.149999999999999" customHeight="1">
      <c r="A62" s="15" t="s">
        <v>72</v>
      </c>
      <c r="B62" s="217">
        <f>B63+C63</f>
        <v>1</v>
      </c>
      <c r="C62" s="217"/>
      <c r="D62" s="218">
        <f>B62/$B$8</f>
        <v>4.4230173824583133E-5</v>
      </c>
      <c r="E62" s="220">
        <f>IF(E63+F63=0,"-",E63+F63)</f>
        <v>1</v>
      </c>
      <c r="F62" s="220"/>
      <c r="G62" s="220" t="str">
        <f>IF(G63+H63=0,"-",G63+H63)</f>
        <v>-</v>
      </c>
      <c r="H62" s="220"/>
      <c r="I62" s="220" t="str">
        <f>IF(I63+J63=0,"-",I63+J63)</f>
        <v>-</v>
      </c>
      <c r="J62" s="220"/>
      <c r="K62" s="220" t="str">
        <f>IF(K63+L63=0,"-",K63+L63)</f>
        <v>-</v>
      </c>
      <c r="L62" s="220"/>
      <c r="M62" s="220" t="str">
        <f>IF(M63+N63=0,"-",M63+N63)</f>
        <v>-</v>
      </c>
      <c r="N62" s="220"/>
      <c r="O62" s="220" t="str">
        <f>IF(O63+P63=0,"-",O63+P63)</f>
        <v>-</v>
      </c>
      <c r="P62" s="220"/>
    </row>
    <row r="63" spans="1:16" ht="16.149999999999999" customHeight="1">
      <c r="A63" s="14" t="s">
        <v>73</v>
      </c>
      <c r="B63" s="11">
        <v>1</v>
      </c>
      <c r="C63" s="11">
        <v>0</v>
      </c>
      <c r="D63" s="219"/>
      <c r="E63" s="11">
        <v>1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</row>
    <row r="64" spans="1:16" ht="16.149999999999999" customHeight="1">
      <c r="A64" s="10" t="s">
        <v>74</v>
      </c>
      <c r="B64" s="217">
        <f>B65+C65</f>
        <v>11</v>
      </c>
      <c r="C64" s="217"/>
      <c r="D64" s="218">
        <f>B64/$B$8</f>
        <v>4.8653191207041443E-4</v>
      </c>
      <c r="E64" s="220">
        <f>IF(E65+F65=0,"-",E65+F65)</f>
        <v>11</v>
      </c>
      <c r="F64" s="220"/>
      <c r="G64" s="220" t="str">
        <f>IF(G65+H65=0,"-",G65+H65)</f>
        <v>-</v>
      </c>
      <c r="H64" s="220"/>
      <c r="I64" s="220" t="str">
        <f>IF(I65+J65=0,"-",I65+J65)</f>
        <v>-</v>
      </c>
      <c r="J64" s="220"/>
      <c r="K64" s="220" t="str">
        <f>IF(K65+L65=0,"-",K65+L65)</f>
        <v>-</v>
      </c>
      <c r="L64" s="220"/>
      <c r="M64" s="220" t="str">
        <f>IF(M65+N65=0,"-",M65+N65)</f>
        <v>-</v>
      </c>
      <c r="N64" s="220"/>
      <c r="O64" s="220" t="str">
        <f>IF(O65+P65=0,"-",O65+P65)</f>
        <v>-</v>
      </c>
      <c r="P64" s="220"/>
    </row>
    <row r="65" spans="1:256" ht="16.149999999999999" customHeight="1">
      <c r="A65" s="13" t="s">
        <v>75</v>
      </c>
      <c r="B65" s="11">
        <v>1</v>
      </c>
      <c r="C65" s="11">
        <v>10</v>
      </c>
      <c r="D65" s="219"/>
      <c r="E65" s="11">
        <v>1</v>
      </c>
      <c r="F65" s="11">
        <v>10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</row>
    <row r="66" spans="1:256" ht="16.149999999999999" customHeight="1">
      <c r="A66" s="10" t="s">
        <v>237</v>
      </c>
      <c r="B66" s="217">
        <f>B67+C67</f>
        <v>668</v>
      </c>
      <c r="C66" s="217"/>
      <c r="D66" s="218">
        <f>B66/$B$8</f>
        <v>2.954575611482153E-2</v>
      </c>
      <c r="E66" s="220">
        <f>IF(E67+F67=0,"-",E67+F67)</f>
        <v>137</v>
      </c>
      <c r="F66" s="220"/>
      <c r="G66" s="220">
        <f>IF(G67+H67=0,"-",G67+H67)</f>
        <v>62</v>
      </c>
      <c r="H66" s="220"/>
      <c r="I66" s="220">
        <f>IF(I67+J67=0,"-",I67+J67)</f>
        <v>75</v>
      </c>
      <c r="J66" s="220"/>
      <c r="K66" s="220">
        <f>IF(K67+L67=0,"-",K67+L67)</f>
        <v>378</v>
      </c>
      <c r="L66" s="220"/>
      <c r="M66" s="220" t="str">
        <f>IF(M67+N67=0,"-",M67+N67)</f>
        <v>-</v>
      </c>
      <c r="N66" s="220"/>
      <c r="O66" s="220">
        <f>IF(O67+P67=0,"-",O67+P67)</f>
        <v>16</v>
      </c>
      <c r="P66" s="220"/>
    </row>
    <row r="67" spans="1:256" ht="19.5" customHeight="1">
      <c r="A67" s="13" t="s">
        <v>238</v>
      </c>
      <c r="B67" s="11">
        <v>261</v>
      </c>
      <c r="C67" s="11">
        <v>407</v>
      </c>
      <c r="D67" s="219"/>
      <c r="E67" s="11">
        <v>78</v>
      </c>
      <c r="F67" s="11">
        <v>59</v>
      </c>
      <c r="G67" s="11">
        <v>30</v>
      </c>
      <c r="H67" s="11">
        <v>32</v>
      </c>
      <c r="I67" s="11">
        <v>36</v>
      </c>
      <c r="J67" s="11">
        <v>39</v>
      </c>
      <c r="K67" s="11">
        <v>105</v>
      </c>
      <c r="L67" s="11">
        <v>273</v>
      </c>
      <c r="M67" s="11">
        <v>0</v>
      </c>
      <c r="N67" s="11">
        <v>0</v>
      </c>
      <c r="O67" s="11">
        <v>12</v>
      </c>
      <c r="P67" s="11">
        <v>4</v>
      </c>
    </row>
    <row r="68" spans="1:256" s="18" customFormat="1">
      <c r="A68" s="17" t="s">
        <v>239</v>
      </c>
      <c r="B68" s="17"/>
      <c r="C68" s="17"/>
      <c r="D68" s="17"/>
      <c r="E68" s="17"/>
      <c r="F68" s="17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18" customFormat="1">
      <c r="A69" s="17" t="s">
        <v>240</v>
      </c>
      <c r="B69" s="17"/>
      <c r="C69" s="17"/>
      <c r="D69" s="17"/>
      <c r="E69" s="17"/>
      <c r="F69" s="17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</sheetData>
  <mergeCells count="256">
    <mergeCell ref="M64:N64"/>
    <mergeCell ref="B66:C66"/>
    <mergeCell ref="D66:D67"/>
    <mergeCell ref="E66:F66"/>
    <mergeCell ref="G66:H66"/>
    <mergeCell ref="I66:J66"/>
    <mergeCell ref="K66:L66"/>
    <mergeCell ref="M66:N66"/>
    <mergeCell ref="B64:C64"/>
    <mergeCell ref="D64:D65"/>
    <mergeCell ref="I64:J64"/>
    <mergeCell ref="K64:L64"/>
    <mergeCell ref="E64:F64"/>
    <mergeCell ref="G64:H64"/>
    <mergeCell ref="M60:N60"/>
    <mergeCell ref="B62:C62"/>
    <mergeCell ref="D62:D63"/>
    <mergeCell ref="E62:F62"/>
    <mergeCell ref="G62:H62"/>
    <mergeCell ref="I62:J62"/>
    <mergeCell ref="K62:L62"/>
    <mergeCell ref="M62:N62"/>
    <mergeCell ref="B60:C60"/>
    <mergeCell ref="D60:D61"/>
    <mergeCell ref="I60:J60"/>
    <mergeCell ref="K60:L60"/>
    <mergeCell ref="E60:F60"/>
    <mergeCell ref="G60:H60"/>
    <mergeCell ref="K58:L58"/>
    <mergeCell ref="M58:N58"/>
    <mergeCell ref="B56:C56"/>
    <mergeCell ref="D56:D57"/>
    <mergeCell ref="E56:F56"/>
    <mergeCell ref="G56:H56"/>
    <mergeCell ref="B52:C52"/>
    <mergeCell ref="D52:D53"/>
    <mergeCell ref="I56:J56"/>
    <mergeCell ref="K56:L56"/>
    <mergeCell ref="M56:N56"/>
    <mergeCell ref="B58:C58"/>
    <mergeCell ref="D58:D59"/>
    <mergeCell ref="E58:F58"/>
    <mergeCell ref="G58:H58"/>
    <mergeCell ref="I58:J58"/>
    <mergeCell ref="B54:C54"/>
    <mergeCell ref="D54:D55"/>
    <mergeCell ref="E54:F54"/>
    <mergeCell ref="G54:H54"/>
    <mergeCell ref="I54:J54"/>
    <mergeCell ref="K54:L54"/>
    <mergeCell ref="M54:N54"/>
    <mergeCell ref="M52:N52"/>
    <mergeCell ref="M48:N48"/>
    <mergeCell ref="B50:C50"/>
    <mergeCell ref="E50:F50"/>
    <mergeCell ref="G50:H50"/>
    <mergeCell ref="K50:L50"/>
    <mergeCell ref="M50:N50"/>
    <mergeCell ref="K48:L48"/>
    <mergeCell ref="K46:L46"/>
    <mergeCell ref="M46:N46"/>
    <mergeCell ref="B46:C46"/>
    <mergeCell ref="D46:D47"/>
    <mergeCell ref="I46:J46"/>
    <mergeCell ref="K42:L42"/>
    <mergeCell ref="M38:N38"/>
    <mergeCell ref="K40:L40"/>
    <mergeCell ref="M40:N40"/>
    <mergeCell ref="G38:H38"/>
    <mergeCell ref="M42:N42"/>
    <mergeCell ref="I38:J38"/>
    <mergeCell ref="I42:J42"/>
    <mergeCell ref="M36:N36"/>
    <mergeCell ref="G32:H32"/>
    <mergeCell ref="E22:F22"/>
    <mergeCell ref="G22:H22"/>
    <mergeCell ref="B40:C40"/>
    <mergeCell ref="E40:F40"/>
    <mergeCell ref="G40:H40"/>
    <mergeCell ref="I40:J40"/>
    <mergeCell ref="B38:C38"/>
    <mergeCell ref="E38:F38"/>
    <mergeCell ref="E36:F36"/>
    <mergeCell ref="G36:H36"/>
    <mergeCell ref="M22:N22"/>
    <mergeCell ref="K18:L18"/>
    <mergeCell ref="M18:N18"/>
    <mergeCell ref="I20:J20"/>
    <mergeCell ref="K20:L20"/>
    <mergeCell ref="K30:L30"/>
    <mergeCell ref="M30:N30"/>
    <mergeCell ref="I28:J28"/>
    <mergeCell ref="M34:N34"/>
    <mergeCell ref="E18:F18"/>
    <mergeCell ref="G18:H18"/>
    <mergeCell ref="I18:J18"/>
    <mergeCell ref="M12:N12"/>
    <mergeCell ref="E10:F10"/>
    <mergeCell ref="E8:F8"/>
    <mergeCell ref="M14:N14"/>
    <mergeCell ref="M16:N16"/>
    <mergeCell ref="M10:N10"/>
    <mergeCell ref="M8:N8"/>
    <mergeCell ref="K14:L14"/>
    <mergeCell ref="G12:H12"/>
    <mergeCell ref="E12:F12"/>
    <mergeCell ref="E14:F14"/>
    <mergeCell ref="E16:F16"/>
    <mergeCell ref="B44:C44"/>
    <mergeCell ref="E42:F42"/>
    <mergeCell ref="G42:H42"/>
    <mergeCell ref="I50:J50"/>
    <mergeCell ref="B48:C48"/>
    <mergeCell ref="D50:D51"/>
    <mergeCell ref="D48:D49"/>
    <mergeCell ref="E48:F48"/>
    <mergeCell ref="G48:H48"/>
    <mergeCell ref="I48:J48"/>
    <mergeCell ref="D44:D45"/>
    <mergeCell ref="E44:F44"/>
    <mergeCell ref="G44:H44"/>
    <mergeCell ref="I44:J44"/>
    <mergeCell ref="E46:F46"/>
    <mergeCell ref="G46:H46"/>
    <mergeCell ref="B42:C42"/>
    <mergeCell ref="D42:D43"/>
    <mergeCell ref="B36:C36"/>
    <mergeCell ref="B34:C34"/>
    <mergeCell ref="D34:D35"/>
    <mergeCell ref="D28:D29"/>
    <mergeCell ref="B28:C28"/>
    <mergeCell ref="B32:C32"/>
    <mergeCell ref="D22:D23"/>
    <mergeCell ref="B20:C20"/>
    <mergeCell ref="D14:D15"/>
    <mergeCell ref="D16:D17"/>
    <mergeCell ref="B30:C30"/>
    <mergeCell ref="D32:D33"/>
    <mergeCell ref="B14:C14"/>
    <mergeCell ref="B16:C16"/>
    <mergeCell ref="D18:D19"/>
    <mergeCell ref="B18:C18"/>
    <mergeCell ref="B26:C26"/>
    <mergeCell ref="E26:F26"/>
    <mergeCell ref="D26:D27"/>
    <mergeCell ref="K12:L12"/>
    <mergeCell ref="K10:L10"/>
    <mergeCell ref="G20:H20"/>
    <mergeCell ref="I16:J16"/>
    <mergeCell ref="K16:L16"/>
    <mergeCell ref="I14:J14"/>
    <mergeCell ref="G10:H10"/>
    <mergeCell ref="B24:C24"/>
    <mergeCell ref="B22:C22"/>
    <mergeCell ref="D20:D21"/>
    <mergeCell ref="I12:J12"/>
    <mergeCell ref="G24:H24"/>
    <mergeCell ref="I24:J24"/>
    <mergeCell ref="D24:D25"/>
    <mergeCell ref="B10:C10"/>
    <mergeCell ref="B12:C12"/>
    <mergeCell ref="D10:D11"/>
    <mergeCell ref="D12:D13"/>
    <mergeCell ref="I10:J10"/>
    <mergeCell ref="G14:H14"/>
    <mergeCell ref="G16:H16"/>
    <mergeCell ref="A1:N1"/>
    <mergeCell ref="A2:N2"/>
    <mergeCell ref="G8:H8"/>
    <mergeCell ref="I8:J8"/>
    <mergeCell ref="K8:L8"/>
    <mergeCell ref="E5:F5"/>
    <mergeCell ref="M5:N5"/>
    <mergeCell ref="K5:L5"/>
    <mergeCell ref="I5:J5"/>
    <mergeCell ref="G5:H5"/>
    <mergeCell ref="A5:A6"/>
    <mergeCell ref="D8:D9"/>
    <mergeCell ref="B5:D5"/>
    <mergeCell ref="B8:C8"/>
    <mergeCell ref="M3:N3"/>
    <mergeCell ref="M4:N4"/>
    <mergeCell ref="B3:K3"/>
    <mergeCell ref="B4:K4"/>
    <mergeCell ref="E52:F52"/>
    <mergeCell ref="G52:H52"/>
    <mergeCell ref="I52:J52"/>
    <mergeCell ref="K52:L52"/>
    <mergeCell ref="M24:N24"/>
    <mergeCell ref="M28:N28"/>
    <mergeCell ref="I32:J32"/>
    <mergeCell ref="K32:L32"/>
    <mergeCell ref="M32:N32"/>
    <mergeCell ref="E24:F24"/>
    <mergeCell ref="I36:J36"/>
    <mergeCell ref="K36:L36"/>
    <mergeCell ref="K24:L24"/>
    <mergeCell ref="K34:L34"/>
    <mergeCell ref="K28:L28"/>
    <mergeCell ref="I26:J26"/>
    <mergeCell ref="G30:H30"/>
    <mergeCell ref="I30:J30"/>
    <mergeCell ref="G34:H34"/>
    <mergeCell ref="I34:J34"/>
    <mergeCell ref="G28:H28"/>
    <mergeCell ref="K44:L44"/>
    <mergeCell ref="M44:N44"/>
    <mergeCell ref="G26:H26"/>
    <mergeCell ref="O26:P26"/>
    <mergeCell ref="O28:P28"/>
    <mergeCell ref="O30:P30"/>
    <mergeCell ref="O18:P18"/>
    <mergeCell ref="O20:P20"/>
    <mergeCell ref="O22:P22"/>
    <mergeCell ref="D38:D39"/>
    <mergeCell ref="D40:D41"/>
    <mergeCell ref="D36:D37"/>
    <mergeCell ref="I22:J22"/>
    <mergeCell ref="K26:L26"/>
    <mergeCell ref="M26:N26"/>
    <mergeCell ref="K22:L22"/>
    <mergeCell ref="O32:P32"/>
    <mergeCell ref="O34:P34"/>
    <mergeCell ref="O36:P36"/>
    <mergeCell ref="E20:F20"/>
    <mergeCell ref="M20:N20"/>
    <mergeCell ref="K38:L38"/>
    <mergeCell ref="E34:F34"/>
    <mergeCell ref="E28:F28"/>
    <mergeCell ref="E32:F32"/>
    <mergeCell ref="E30:F30"/>
    <mergeCell ref="D30:D31"/>
    <mergeCell ref="O64:P64"/>
    <mergeCell ref="O66:P66"/>
    <mergeCell ref="O3:P3"/>
    <mergeCell ref="O4:P4"/>
    <mergeCell ref="O54:P54"/>
    <mergeCell ref="O56:P56"/>
    <mergeCell ref="O58:P58"/>
    <mergeCell ref="O60:P60"/>
    <mergeCell ref="O46:P46"/>
    <mergeCell ref="O24:P24"/>
    <mergeCell ref="O52:P52"/>
    <mergeCell ref="O38:P38"/>
    <mergeCell ref="O40:P40"/>
    <mergeCell ref="O42:P42"/>
    <mergeCell ref="O44:P44"/>
    <mergeCell ref="O62:P62"/>
    <mergeCell ref="O48:P48"/>
    <mergeCell ref="O50:P50"/>
    <mergeCell ref="O5:P5"/>
    <mergeCell ref="O8:P8"/>
    <mergeCell ref="O10:P10"/>
    <mergeCell ref="O12:P12"/>
    <mergeCell ref="O14:P14"/>
    <mergeCell ref="O16:P16"/>
  </mergeCells>
  <phoneticPr fontId="2" type="noConversion"/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72" orientation="landscape" horizontalDpi="180" verticalDpi="180" r:id="rId1"/>
  <headerFooter alignWithMargins="0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>
    <pageSetUpPr fitToPage="1"/>
  </sheetPr>
  <dimension ref="A1:IV69"/>
  <sheetViews>
    <sheetView workbookViewId="0">
      <selection activeCell="B3" sqref="B3:K3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193" t="s">
        <v>1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</row>
    <row r="2" spans="1:16" ht="19.5">
      <c r="A2" s="194" t="s">
        <v>2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</row>
    <row r="3" spans="1:16" ht="19.5">
      <c r="A3" s="2"/>
      <c r="B3" s="200" t="s">
        <v>187</v>
      </c>
      <c r="C3" s="200"/>
      <c r="D3" s="200"/>
      <c r="E3" s="200"/>
      <c r="F3" s="200"/>
      <c r="G3" s="200"/>
      <c r="H3" s="200"/>
      <c r="I3" s="200"/>
      <c r="J3" s="200"/>
      <c r="K3" s="200"/>
      <c r="L3" s="3"/>
      <c r="M3" s="201"/>
      <c r="N3" s="221"/>
      <c r="O3" s="201" t="s">
        <v>3</v>
      </c>
      <c r="P3" s="221"/>
    </row>
    <row r="4" spans="1:16">
      <c r="B4" s="203" t="s">
        <v>188</v>
      </c>
      <c r="C4" s="203"/>
      <c r="D4" s="203"/>
      <c r="E4" s="203"/>
      <c r="F4" s="203"/>
      <c r="G4" s="203"/>
      <c r="H4" s="203"/>
      <c r="I4" s="203"/>
      <c r="J4" s="203"/>
      <c r="K4" s="203"/>
      <c r="L4" s="4"/>
      <c r="M4" s="204"/>
      <c r="N4" s="222"/>
      <c r="O4" s="204" t="s">
        <v>85</v>
      </c>
      <c r="P4" s="222"/>
    </row>
    <row r="5" spans="1:16">
      <c r="A5" s="206" t="s">
        <v>0</v>
      </c>
      <c r="B5" s="223" t="s">
        <v>86</v>
      </c>
      <c r="C5" s="223"/>
      <c r="D5" s="223"/>
      <c r="E5" s="223" t="s">
        <v>87</v>
      </c>
      <c r="F5" s="223"/>
      <c r="G5" s="223" t="s">
        <v>88</v>
      </c>
      <c r="H5" s="223"/>
      <c r="I5" s="223" t="s">
        <v>89</v>
      </c>
      <c r="J5" s="223"/>
      <c r="K5" s="223" t="s">
        <v>90</v>
      </c>
      <c r="L5" s="223"/>
      <c r="M5" s="223" t="s">
        <v>78</v>
      </c>
      <c r="N5" s="223"/>
      <c r="O5" s="223" t="s">
        <v>91</v>
      </c>
      <c r="P5" s="223"/>
    </row>
    <row r="6" spans="1:16" ht="17.25" customHeight="1">
      <c r="A6" s="207"/>
      <c r="B6" s="5" t="s">
        <v>92</v>
      </c>
      <c r="C6" s="5" t="s">
        <v>93</v>
      </c>
      <c r="D6" s="6" t="s">
        <v>94</v>
      </c>
      <c r="E6" s="5" t="s">
        <v>92</v>
      </c>
      <c r="F6" s="5" t="s">
        <v>93</v>
      </c>
      <c r="G6" s="5" t="s">
        <v>92</v>
      </c>
      <c r="H6" s="5" t="s">
        <v>93</v>
      </c>
      <c r="I6" s="5" t="s">
        <v>92</v>
      </c>
      <c r="J6" s="5" t="s">
        <v>93</v>
      </c>
      <c r="K6" s="5" t="s">
        <v>92</v>
      </c>
      <c r="L6" s="5" t="s">
        <v>93</v>
      </c>
      <c r="M6" s="5" t="s">
        <v>92</v>
      </c>
      <c r="N6" s="5" t="s">
        <v>93</v>
      </c>
      <c r="O6" s="5" t="s">
        <v>92</v>
      </c>
      <c r="P6" s="5" t="s">
        <v>93</v>
      </c>
    </row>
    <row r="7" spans="1:16" ht="17.25" customHeight="1">
      <c r="A7" s="7" t="s">
        <v>95</v>
      </c>
      <c r="B7" s="8" t="s">
        <v>96</v>
      </c>
      <c r="C7" s="9" t="s">
        <v>97</v>
      </c>
      <c r="D7" s="9" t="s">
        <v>98</v>
      </c>
      <c r="E7" s="8" t="s">
        <v>96</v>
      </c>
      <c r="F7" s="9" t="s">
        <v>97</v>
      </c>
      <c r="G7" s="8" t="s">
        <v>96</v>
      </c>
      <c r="H7" s="9" t="s">
        <v>97</v>
      </c>
      <c r="I7" s="8" t="s">
        <v>96</v>
      </c>
      <c r="J7" s="9" t="s">
        <v>97</v>
      </c>
      <c r="K7" s="8" t="s">
        <v>96</v>
      </c>
      <c r="L7" s="9" t="s">
        <v>97</v>
      </c>
      <c r="M7" s="8" t="s">
        <v>96</v>
      </c>
      <c r="N7" s="9" t="s">
        <v>97</v>
      </c>
      <c r="O7" s="8" t="s">
        <v>96</v>
      </c>
      <c r="P7" s="9" t="s">
        <v>97</v>
      </c>
    </row>
    <row r="8" spans="1:16" ht="17.25" customHeight="1">
      <c r="A8" s="10" t="s">
        <v>99</v>
      </c>
      <c r="B8" s="217">
        <f>B9+C9</f>
        <v>23543</v>
      </c>
      <c r="C8" s="217"/>
      <c r="D8" s="218">
        <f>B8/$B$8</f>
        <v>1</v>
      </c>
      <c r="E8" s="220">
        <f>IF(E9+F9=0,"-",E9+F9)</f>
        <v>11356</v>
      </c>
      <c r="F8" s="220"/>
      <c r="G8" s="220">
        <f>IF(G9+H9=0,"-",G9+H9)</f>
        <v>5416</v>
      </c>
      <c r="H8" s="220"/>
      <c r="I8" s="220">
        <f>IF(I9+J9=0,"-",I9+J9)</f>
        <v>4382</v>
      </c>
      <c r="J8" s="220"/>
      <c r="K8" s="220">
        <f>IF(K9+L9=0,"-",K9+L9)</f>
        <v>1492</v>
      </c>
      <c r="L8" s="220"/>
      <c r="M8" s="220">
        <f>IF(M9+N9=0,"-",M9+N9)</f>
        <v>191</v>
      </c>
      <c r="N8" s="220"/>
      <c r="O8" s="220">
        <f>IF(O9+P9=0,"-",O9+P9)</f>
        <v>706</v>
      </c>
      <c r="P8" s="220"/>
    </row>
    <row r="9" spans="1:16" ht="17.25" customHeight="1">
      <c r="A9" s="12" t="s">
        <v>100</v>
      </c>
      <c r="B9" s="11">
        <v>14644</v>
      </c>
      <c r="C9" s="11">
        <v>8899</v>
      </c>
      <c r="D9" s="219"/>
      <c r="E9" s="11">
        <v>7292</v>
      </c>
      <c r="F9" s="11">
        <v>4064</v>
      </c>
      <c r="G9" s="11">
        <v>3240</v>
      </c>
      <c r="H9" s="11">
        <v>2176</v>
      </c>
      <c r="I9" s="11">
        <v>2814</v>
      </c>
      <c r="J9" s="11">
        <v>1568</v>
      </c>
      <c r="K9" s="11">
        <v>801</v>
      </c>
      <c r="L9" s="11">
        <v>691</v>
      </c>
      <c r="M9" s="11">
        <v>85</v>
      </c>
      <c r="N9" s="11">
        <v>106</v>
      </c>
      <c r="O9" s="11">
        <v>412</v>
      </c>
      <c r="P9" s="11">
        <v>294</v>
      </c>
    </row>
    <row r="10" spans="1:16" ht="17.25" customHeight="1">
      <c r="A10" s="10" t="s">
        <v>20</v>
      </c>
      <c r="B10" s="217">
        <f>B11+C11</f>
        <v>4</v>
      </c>
      <c r="C10" s="217"/>
      <c r="D10" s="218">
        <f>B10/$B$8</f>
        <v>1.6990188166333942E-4</v>
      </c>
      <c r="E10" s="220" t="str">
        <f>IF(E11+F11=0,"-",E11+F11)</f>
        <v>-</v>
      </c>
      <c r="F10" s="220"/>
      <c r="G10" s="220" t="str">
        <f>IF(G11+H11=0,"-",G11+H11)</f>
        <v>-</v>
      </c>
      <c r="H10" s="220"/>
      <c r="I10" s="220">
        <f>IF(I11+J11=0,"-",I11+J11)</f>
        <v>4</v>
      </c>
      <c r="J10" s="220"/>
      <c r="K10" s="220" t="str">
        <f>IF(K11+L11=0,"-",K11+L11)</f>
        <v>-</v>
      </c>
      <c r="L10" s="220"/>
      <c r="M10" s="220" t="str">
        <f>IF(M11+N11=0,"-",M11+N11)</f>
        <v>-</v>
      </c>
      <c r="N10" s="220"/>
      <c r="O10" s="220" t="str">
        <f>IF(O11+P11=0,"-",O11+P11)</f>
        <v>-</v>
      </c>
      <c r="P10" s="220"/>
    </row>
    <row r="11" spans="1:16" ht="17.25" customHeight="1">
      <c r="A11" s="13" t="s">
        <v>21</v>
      </c>
      <c r="B11" s="11">
        <v>2</v>
      </c>
      <c r="C11" s="11">
        <v>2</v>
      </c>
      <c r="D11" s="219"/>
      <c r="E11" s="11">
        <v>0</v>
      </c>
      <c r="F11" s="11">
        <v>0</v>
      </c>
      <c r="G11" s="11">
        <v>0</v>
      </c>
      <c r="H11" s="11">
        <v>0</v>
      </c>
      <c r="I11" s="11">
        <v>2</v>
      </c>
      <c r="J11" s="11">
        <v>2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</row>
    <row r="12" spans="1:16" ht="17.25" customHeight="1">
      <c r="A12" s="10" t="s">
        <v>22</v>
      </c>
      <c r="B12" s="217">
        <f>B13+C13</f>
        <v>68</v>
      </c>
      <c r="C12" s="217"/>
      <c r="D12" s="218">
        <f>B12/$B$8</f>
        <v>2.8883319882767704E-3</v>
      </c>
      <c r="E12" s="220" t="str">
        <f>IF(E13+F13=0,"-",E13+F13)</f>
        <v>-</v>
      </c>
      <c r="F12" s="220"/>
      <c r="G12" s="220" t="str">
        <f>IF(G13+H13=0,"-",G13+H13)</f>
        <v>-</v>
      </c>
      <c r="H12" s="220"/>
      <c r="I12" s="220" t="str">
        <f>IF(I13+J13=0,"-",I13+J13)</f>
        <v>-</v>
      </c>
      <c r="J12" s="220"/>
      <c r="K12" s="220">
        <f>IF(K13+L13=0,"-",K13+L13)</f>
        <v>68</v>
      </c>
      <c r="L12" s="220"/>
      <c r="M12" s="220" t="str">
        <f>IF(M13+N13=0,"-",M13+N13)</f>
        <v>-</v>
      </c>
      <c r="N12" s="220"/>
      <c r="O12" s="220" t="str">
        <f>IF(O13+P13=0,"-",O13+P13)</f>
        <v>-</v>
      </c>
      <c r="P12" s="220"/>
    </row>
    <row r="13" spans="1:16" ht="21.2" customHeight="1">
      <c r="A13" s="13" t="s">
        <v>23</v>
      </c>
      <c r="B13" s="11">
        <v>50</v>
      </c>
      <c r="C13" s="11">
        <v>18</v>
      </c>
      <c r="D13" s="219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50</v>
      </c>
      <c r="L13" s="11">
        <v>18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17">
        <f>B15+C15</f>
        <v>213</v>
      </c>
      <c r="C14" s="217"/>
      <c r="D14" s="218">
        <f>B14/$B$8</f>
        <v>9.0472751985728236E-3</v>
      </c>
      <c r="E14" s="220">
        <f>IF(E15+F15=0,"-",E15+F15)</f>
        <v>93</v>
      </c>
      <c r="F14" s="220"/>
      <c r="G14" s="220">
        <f>IF(G15+H15=0,"-",G15+H15)</f>
        <v>120</v>
      </c>
      <c r="H14" s="220"/>
      <c r="I14" s="220" t="str">
        <f>IF(I15+J15=0,"-",I15+J15)</f>
        <v>-</v>
      </c>
      <c r="J14" s="220"/>
      <c r="K14" s="220" t="str">
        <f>IF(K15+L15=0,"-",K15+L15)</f>
        <v>-</v>
      </c>
      <c r="L14" s="220"/>
      <c r="M14" s="220" t="str">
        <f>IF(M15+N15=0,"-",M15+N15)</f>
        <v>-</v>
      </c>
      <c r="N14" s="220"/>
      <c r="O14" s="220" t="str">
        <f>IF(O15+P15=0,"-",O15+P15)</f>
        <v>-</v>
      </c>
      <c r="P14" s="220"/>
    </row>
    <row r="15" spans="1:16" ht="17.25" customHeight="1">
      <c r="A15" s="13" t="s">
        <v>25</v>
      </c>
      <c r="B15" s="11">
        <v>35</v>
      </c>
      <c r="C15" s="11">
        <v>178</v>
      </c>
      <c r="D15" s="219"/>
      <c r="E15" s="11">
        <v>8</v>
      </c>
      <c r="F15" s="11">
        <v>85</v>
      </c>
      <c r="G15" s="11">
        <v>27</v>
      </c>
      <c r="H15" s="11">
        <v>93</v>
      </c>
      <c r="I15" s="11">
        <v>0</v>
      </c>
      <c r="J15" s="11">
        <v>0</v>
      </c>
      <c r="K15" s="11">
        <v>0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17">
        <f>B17+C17</f>
        <v>12</v>
      </c>
      <c r="C16" s="217"/>
      <c r="D16" s="218">
        <f>B16/$B$8</f>
        <v>5.0970564499001826E-4</v>
      </c>
      <c r="E16" s="220" t="str">
        <f>IF(E17+F17=0,"-",E17+F17)</f>
        <v>-</v>
      </c>
      <c r="F16" s="220"/>
      <c r="G16" s="220" t="str">
        <f>IF(G17+H17=0,"-",G17+H17)</f>
        <v>-</v>
      </c>
      <c r="H16" s="220"/>
      <c r="I16" s="220" t="str">
        <f>IF(I17+J17=0,"-",I17+J17)</f>
        <v>-</v>
      </c>
      <c r="J16" s="220"/>
      <c r="K16" s="220">
        <f>IF(K17+L17=0,"-",K17+L17)</f>
        <v>9</v>
      </c>
      <c r="L16" s="220"/>
      <c r="M16" s="220">
        <f>IF(M17+N17=0,"-",M17+N17)</f>
        <v>3</v>
      </c>
      <c r="N16" s="220"/>
      <c r="O16" s="220" t="str">
        <f>IF(O17+P17=0,"-",O17+P17)</f>
        <v>-</v>
      </c>
      <c r="P16" s="220"/>
    </row>
    <row r="17" spans="1:16" ht="17.25" customHeight="1">
      <c r="A17" s="14" t="s">
        <v>27</v>
      </c>
      <c r="B17" s="11">
        <v>3</v>
      </c>
      <c r="C17" s="11">
        <v>9</v>
      </c>
      <c r="D17" s="219"/>
      <c r="E17" s="11">
        <v>0</v>
      </c>
      <c r="F17" s="11">
        <v>0</v>
      </c>
      <c r="G17" s="11">
        <v>0</v>
      </c>
      <c r="H17" s="11">
        <v>0</v>
      </c>
      <c r="I17" s="11">
        <v>0</v>
      </c>
      <c r="J17" s="11">
        <v>0</v>
      </c>
      <c r="K17" s="11">
        <v>2</v>
      </c>
      <c r="L17" s="11">
        <v>7</v>
      </c>
      <c r="M17" s="11">
        <v>1</v>
      </c>
      <c r="N17" s="11">
        <v>2</v>
      </c>
      <c r="O17" s="11">
        <v>0</v>
      </c>
      <c r="P17" s="11">
        <v>0</v>
      </c>
    </row>
    <row r="18" spans="1:16" ht="17.25" customHeight="1">
      <c r="A18" s="10" t="s">
        <v>28</v>
      </c>
      <c r="B18" s="217">
        <f>B19+C19</f>
        <v>3</v>
      </c>
      <c r="C18" s="217"/>
      <c r="D18" s="218">
        <f>B18/$B$8</f>
        <v>1.2742641124750457E-4</v>
      </c>
      <c r="E18" s="220" t="str">
        <f>IF(E19+F19=0,"-",E19+F19)</f>
        <v>-</v>
      </c>
      <c r="F18" s="220"/>
      <c r="G18" s="220">
        <f>IF(G19+H19=0,"-",G19+H19)</f>
        <v>3</v>
      </c>
      <c r="H18" s="220"/>
      <c r="I18" s="220" t="str">
        <f>IF(I19+J19=0,"-",I19+J19)</f>
        <v>-</v>
      </c>
      <c r="J18" s="220"/>
      <c r="K18" s="220" t="str">
        <f>IF(K19+L19=0,"-",K19+L19)</f>
        <v>-</v>
      </c>
      <c r="L18" s="220"/>
      <c r="M18" s="220" t="str">
        <f>IF(M19+N19=0,"-",M19+N19)</f>
        <v>-</v>
      </c>
      <c r="N18" s="220"/>
      <c r="O18" s="220" t="str">
        <f>IF(O19+P19=0,"-",O19+P19)</f>
        <v>-</v>
      </c>
      <c r="P18" s="220"/>
    </row>
    <row r="19" spans="1:16" ht="17.25" customHeight="1">
      <c r="A19" s="13" t="s">
        <v>29</v>
      </c>
      <c r="B19" s="11">
        <v>1</v>
      </c>
      <c r="C19" s="11">
        <v>2</v>
      </c>
      <c r="D19" s="219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17">
        <f>B21+C21</f>
        <v>101</v>
      </c>
      <c r="C20" s="217"/>
      <c r="D20" s="218">
        <f>B20/$B$8</f>
        <v>4.2900225119993207E-3</v>
      </c>
      <c r="E20" s="220">
        <f>IF(E21+F21=0,"-",E21+F21)</f>
        <v>4</v>
      </c>
      <c r="F20" s="220"/>
      <c r="G20" s="220" t="str">
        <f>IF(G21+H21=0,"-",G21+H21)</f>
        <v>-</v>
      </c>
      <c r="H20" s="220"/>
      <c r="I20" s="220" t="str">
        <f>IF(I21+J21=0,"-",I21+J21)</f>
        <v>-</v>
      </c>
      <c r="J20" s="220"/>
      <c r="K20" s="220">
        <f>IF(K21+L21=0,"-",K21+L21)</f>
        <v>97</v>
      </c>
      <c r="L20" s="220"/>
      <c r="M20" s="220" t="str">
        <f>IF(M21+N21=0,"-",M21+N21)</f>
        <v>-</v>
      </c>
      <c r="N20" s="220"/>
      <c r="O20" s="220" t="str">
        <f>IF(O21+P21=0,"-",O21+P21)</f>
        <v>-</v>
      </c>
      <c r="P20" s="220"/>
    </row>
    <row r="21" spans="1:16" ht="17.25" customHeight="1">
      <c r="A21" s="13" t="s">
        <v>31</v>
      </c>
      <c r="B21" s="11">
        <v>52</v>
      </c>
      <c r="C21" s="11">
        <v>49</v>
      </c>
      <c r="D21" s="219"/>
      <c r="E21" s="11">
        <v>1</v>
      </c>
      <c r="F21" s="11">
        <v>3</v>
      </c>
      <c r="G21" s="11">
        <v>0</v>
      </c>
      <c r="H21" s="11">
        <v>0</v>
      </c>
      <c r="I21" s="11">
        <v>0</v>
      </c>
      <c r="J21" s="11">
        <v>0</v>
      </c>
      <c r="K21" s="11">
        <v>51</v>
      </c>
      <c r="L21" s="11">
        <v>46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17">
        <f>B23+C23</f>
        <v>118</v>
      </c>
      <c r="C22" s="217"/>
      <c r="D22" s="218">
        <f>B22/$B$8</f>
        <v>5.0121055090685132E-3</v>
      </c>
      <c r="E22" s="220" t="str">
        <f>IF(E23+F23=0,"-",E23+F23)</f>
        <v>-</v>
      </c>
      <c r="F22" s="220"/>
      <c r="G22" s="220" t="str">
        <f>IF(G23+H23=0,"-",G23+H23)</f>
        <v>-</v>
      </c>
      <c r="H22" s="220"/>
      <c r="I22" s="220" t="str">
        <f>IF(I23+J23=0,"-",I23+J23)</f>
        <v>-</v>
      </c>
      <c r="J22" s="220"/>
      <c r="K22" s="220">
        <f>IF(K23+L23=0,"-",K23+L23)</f>
        <v>118</v>
      </c>
      <c r="L22" s="220"/>
      <c r="M22" s="220" t="str">
        <f>IF(M23+N23=0,"-",M23+N23)</f>
        <v>-</v>
      </c>
      <c r="N22" s="220"/>
      <c r="O22" s="220" t="str">
        <f>IF(O23+P23=0,"-",O23+P23)</f>
        <v>-</v>
      </c>
      <c r="P22" s="220"/>
    </row>
    <row r="23" spans="1:16" ht="17.25" customHeight="1">
      <c r="A23" s="14" t="s">
        <v>33</v>
      </c>
      <c r="B23" s="11">
        <v>81</v>
      </c>
      <c r="C23" s="11">
        <v>37</v>
      </c>
      <c r="D23" s="219"/>
      <c r="E23" s="11">
        <v>0</v>
      </c>
      <c r="F23" s="11">
        <v>0</v>
      </c>
      <c r="G23" s="11">
        <v>0</v>
      </c>
      <c r="H23" s="11">
        <v>0</v>
      </c>
      <c r="I23" s="11">
        <v>0</v>
      </c>
      <c r="J23" s="11">
        <v>0</v>
      </c>
      <c r="K23" s="11">
        <v>81</v>
      </c>
      <c r="L23" s="11">
        <v>37</v>
      </c>
      <c r="M23" s="11">
        <v>0</v>
      </c>
      <c r="N23" s="11">
        <v>0</v>
      </c>
      <c r="O23" s="11">
        <v>0</v>
      </c>
      <c r="P23" s="11">
        <v>0</v>
      </c>
    </row>
    <row r="24" spans="1:16" ht="17.25" customHeight="1">
      <c r="A24" s="16" t="s">
        <v>34</v>
      </c>
      <c r="B24" s="217">
        <f>B25+C25</f>
        <v>226</v>
      </c>
      <c r="C24" s="217"/>
      <c r="D24" s="218">
        <f>B24/$B$8</f>
        <v>9.5994563139786774E-3</v>
      </c>
      <c r="E24" s="220">
        <f>IF(E25+F25=0,"-",E25+F25)</f>
        <v>137</v>
      </c>
      <c r="F24" s="220"/>
      <c r="G24" s="220">
        <f>IF(G25+H25=0,"-",G25+H25)</f>
        <v>39</v>
      </c>
      <c r="H24" s="220"/>
      <c r="I24" s="220" t="str">
        <f>IF(I25+J25=0,"-",I25+J25)</f>
        <v>-</v>
      </c>
      <c r="J24" s="220"/>
      <c r="K24" s="220">
        <f>IF(K25+L25=0,"-",K25+L25)</f>
        <v>42</v>
      </c>
      <c r="L24" s="220"/>
      <c r="M24" s="220" t="str">
        <f>IF(M25+N25=0,"-",M25+N25)</f>
        <v>-</v>
      </c>
      <c r="N24" s="220"/>
      <c r="O24" s="220">
        <f>IF(O25+P25=0,"-",O25+P25)</f>
        <v>8</v>
      </c>
      <c r="P24" s="220"/>
    </row>
    <row r="25" spans="1:16" ht="17.25" customHeight="1">
      <c r="A25" s="13" t="s">
        <v>35</v>
      </c>
      <c r="B25" s="11">
        <v>174</v>
      </c>
      <c r="C25" s="11">
        <v>52</v>
      </c>
      <c r="D25" s="219"/>
      <c r="E25" s="11">
        <v>115</v>
      </c>
      <c r="F25" s="11">
        <v>22</v>
      </c>
      <c r="G25" s="11">
        <v>22</v>
      </c>
      <c r="H25" s="11">
        <v>17</v>
      </c>
      <c r="I25" s="11">
        <v>0</v>
      </c>
      <c r="J25" s="11">
        <v>0</v>
      </c>
      <c r="K25" s="11">
        <v>33</v>
      </c>
      <c r="L25" s="11">
        <v>9</v>
      </c>
      <c r="M25" s="11">
        <v>0</v>
      </c>
      <c r="N25" s="11">
        <v>0</v>
      </c>
      <c r="O25" s="11">
        <v>4</v>
      </c>
      <c r="P25" s="11">
        <v>4</v>
      </c>
    </row>
    <row r="26" spans="1:16" ht="17.25" customHeight="1">
      <c r="A26" s="15" t="s">
        <v>36</v>
      </c>
      <c r="B26" s="217">
        <f>B27+C27</f>
        <v>0</v>
      </c>
      <c r="C26" s="217"/>
      <c r="D26" s="218">
        <f>B26/$B$8</f>
        <v>0</v>
      </c>
      <c r="E26" s="220" t="str">
        <f>IF(E27+F27=0,"-",E27+F27)</f>
        <v>-</v>
      </c>
      <c r="F26" s="220"/>
      <c r="G26" s="220" t="str">
        <f>IF(G27+H27=0,"-",G27+H27)</f>
        <v>-</v>
      </c>
      <c r="H26" s="220"/>
      <c r="I26" s="220" t="str">
        <f>IF(I27+J27=0,"-",I27+J27)</f>
        <v>-</v>
      </c>
      <c r="J26" s="220"/>
      <c r="K26" s="220" t="str">
        <f>IF(K27+L27=0,"-",K27+L27)</f>
        <v>-</v>
      </c>
      <c r="L26" s="220"/>
      <c r="M26" s="220" t="str">
        <f>IF(M27+N27=0,"-",M27+N27)</f>
        <v>-</v>
      </c>
      <c r="N26" s="220"/>
      <c r="O26" s="220" t="str">
        <f>IF(O27+P27=0,"-",O27+P27)</f>
        <v>-</v>
      </c>
      <c r="P26" s="220"/>
    </row>
    <row r="27" spans="1:16" ht="21.2" customHeight="1">
      <c r="A27" s="14" t="s">
        <v>37</v>
      </c>
      <c r="B27" s="11">
        <v>0</v>
      </c>
      <c r="C27" s="11">
        <v>0</v>
      </c>
      <c r="D27" s="219"/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17">
        <f>B29+C29</f>
        <v>0</v>
      </c>
      <c r="C28" s="217"/>
      <c r="D28" s="218">
        <f>B28/$B$8</f>
        <v>0</v>
      </c>
      <c r="E28" s="220" t="str">
        <f>IF(E29+F29=0,"-",E29+F29)</f>
        <v>-</v>
      </c>
      <c r="F28" s="220"/>
      <c r="G28" s="220" t="str">
        <f>IF(G29+H29=0,"-",G29+H29)</f>
        <v>-</v>
      </c>
      <c r="H28" s="220"/>
      <c r="I28" s="220" t="str">
        <f>IF(I29+J29=0,"-",I29+J29)</f>
        <v>-</v>
      </c>
      <c r="J28" s="220"/>
      <c r="K28" s="220" t="str">
        <f>IF(K29+L29=0,"-",K29+L29)</f>
        <v>-</v>
      </c>
      <c r="L28" s="220"/>
      <c r="M28" s="220" t="str">
        <f>IF(M29+N29=0,"-",M29+N29)</f>
        <v>-</v>
      </c>
      <c r="N28" s="220"/>
      <c r="O28" s="220" t="str">
        <f>IF(O29+P29=0,"-",O29+P29)</f>
        <v>-</v>
      </c>
      <c r="P28" s="220"/>
    </row>
    <row r="29" spans="1:16" ht="17.25" customHeight="1">
      <c r="A29" s="13" t="s">
        <v>39</v>
      </c>
      <c r="B29" s="11">
        <v>0</v>
      </c>
      <c r="C29" s="11">
        <v>0</v>
      </c>
      <c r="D29" s="219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0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17">
        <f>B31+C31</f>
        <v>465</v>
      </c>
      <c r="C30" s="217"/>
      <c r="D30" s="218">
        <f>B30/$B$8</f>
        <v>1.9751093743363209E-2</v>
      </c>
      <c r="E30" s="220">
        <f>IF(E31+F31=0,"-",E31+F31)</f>
        <v>96</v>
      </c>
      <c r="F30" s="220"/>
      <c r="G30" s="220">
        <f>IF(G31+H31=0,"-",G31+H31)</f>
        <v>90</v>
      </c>
      <c r="H30" s="220"/>
      <c r="I30" s="220" t="str">
        <f>IF(I31+J31=0,"-",I31+J31)</f>
        <v>-</v>
      </c>
      <c r="J30" s="220"/>
      <c r="K30" s="220">
        <f>IF(K31+L31=0,"-",K31+L31)</f>
        <v>175</v>
      </c>
      <c r="L30" s="220"/>
      <c r="M30" s="220">
        <f>IF(M31+N31=0,"-",M31+N31)</f>
        <v>104</v>
      </c>
      <c r="N30" s="220"/>
      <c r="O30" s="220" t="str">
        <f>IF(O31+P31=0,"-",O31+P31)</f>
        <v>-</v>
      </c>
      <c r="P30" s="220"/>
    </row>
    <row r="31" spans="1:16" ht="17.25" customHeight="1">
      <c r="A31" s="14" t="s">
        <v>41</v>
      </c>
      <c r="B31" s="11">
        <v>235</v>
      </c>
      <c r="C31" s="11">
        <v>230</v>
      </c>
      <c r="D31" s="219"/>
      <c r="E31" s="11">
        <v>42</v>
      </c>
      <c r="F31" s="11">
        <v>54</v>
      </c>
      <c r="G31" s="11">
        <v>50</v>
      </c>
      <c r="H31" s="11">
        <v>40</v>
      </c>
      <c r="I31" s="11">
        <v>0</v>
      </c>
      <c r="J31" s="11">
        <v>0</v>
      </c>
      <c r="K31" s="11">
        <v>101</v>
      </c>
      <c r="L31" s="11">
        <v>74</v>
      </c>
      <c r="M31" s="11">
        <v>42</v>
      </c>
      <c r="N31" s="11">
        <v>62</v>
      </c>
      <c r="O31" s="11">
        <v>0</v>
      </c>
      <c r="P31" s="11">
        <v>0</v>
      </c>
    </row>
    <row r="32" spans="1:16" ht="17.25" customHeight="1">
      <c r="A32" s="10" t="s">
        <v>42</v>
      </c>
      <c r="B32" s="217">
        <f>B33+C33</f>
        <v>125</v>
      </c>
      <c r="C32" s="217"/>
      <c r="D32" s="218">
        <f>B32/$B$8</f>
        <v>5.3094338019793567E-3</v>
      </c>
      <c r="E32" s="220">
        <f>IF(E33+F33=0,"-",E33+F33)</f>
        <v>10</v>
      </c>
      <c r="F32" s="220"/>
      <c r="G32" s="220" t="str">
        <f>IF(G33+H33=0,"-",G33+H33)</f>
        <v>-</v>
      </c>
      <c r="H32" s="220"/>
      <c r="I32" s="220" t="str">
        <f>IF(I33+J33=0,"-",I33+J33)</f>
        <v>-</v>
      </c>
      <c r="J32" s="220"/>
      <c r="K32" s="220">
        <f>IF(K33+L33=0,"-",K33+L33)</f>
        <v>115</v>
      </c>
      <c r="L32" s="220"/>
      <c r="M32" s="220" t="str">
        <f>IF(M33+N33=0,"-",M33+N33)</f>
        <v>-</v>
      </c>
      <c r="N32" s="220"/>
      <c r="O32" s="220" t="str">
        <f>IF(O33+P33=0,"-",O33+P33)</f>
        <v>-</v>
      </c>
      <c r="P32" s="220"/>
    </row>
    <row r="33" spans="1:16" ht="17.25" customHeight="1">
      <c r="A33" s="13" t="s">
        <v>43</v>
      </c>
      <c r="B33" s="11">
        <v>82</v>
      </c>
      <c r="C33" s="11">
        <v>43</v>
      </c>
      <c r="D33" s="219"/>
      <c r="E33" s="11">
        <v>5</v>
      </c>
      <c r="F33" s="11">
        <v>5</v>
      </c>
      <c r="G33" s="11">
        <v>0</v>
      </c>
      <c r="H33" s="11">
        <v>0</v>
      </c>
      <c r="I33" s="11">
        <v>0</v>
      </c>
      <c r="J33" s="11">
        <v>0</v>
      </c>
      <c r="K33" s="11">
        <v>77</v>
      </c>
      <c r="L33" s="11">
        <v>38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17">
        <f>B35+C35</f>
        <v>21</v>
      </c>
      <c r="C34" s="217"/>
      <c r="D34" s="218">
        <f>B34/$B$8</f>
        <v>8.9198487873253201E-4</v>
      </c>
      <c r="E34" s="220" t="str">
        <f>IF(E35+F35=0,"-",E35+F35)</f>
        <v>-</v>
      </c>
      <c r="F34" s="220"/>
      <c r="G34" s="220" t="str">
        <f>IF(G35+H35=0,"-",G35+H35)</f>
        <v>-</v>
      </c>
      <c r="H34" s="220"/>
      <c r="I34" s="220" t="str">
        <f>IF(I35+J35=0,"-",I35+J35)</f>
        <v>-</v>
      </c>
      <c r="J34" s="220"/>
      <c r="K34" s="220" t="str">
        <f>IF(K35+L35=0,"-",K35+L35)</f>
        <v>-</v>
      </c>
      <c r="L34" s="220"/>
      <c r="M34" s="220">
        <f>IF(M35+N35=0,"-",M35+N35)</f>
        <v>10</v>
      </c>
      <c r="N34" s="220"/>
      <c r="O34" s="220">
        <f>IF(O35+P35=0,"-",O35+P35)</f>
        <v>11</v>
      </c>
      <c r="P34" s="220"/>
    </row>
    <row r="35" spans="1:16" ht="17.25" customHeight="1">
      <c r="A35" s="14" t="s">
        <v>45</v>
      </c>
      <c r="B35" s="11">
        <v>8</v>
      </c>
      <c r="C35" s="11">
        <v>13</v>
      </c>
      <c r="D35" s="219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2</v>
      </c>
      <c r="N35" s="11">
        <v>8</v>
      </c>
      <c r="O35" s="11">
        <v>6</v>
      </c>
      <c r="P35" s="11">
        <v>5</v>
      </c>
    </row>
    <row r="36" spans="1:16" ht="17.25" customHeight="1">
      <c r="A36" s="10" t="s">
        <v>46</v>
      </c>
      <c r="B36" s="217">
        <f>B37+C37</f>
        <v>522</v>
      </c>
      <c r="C36" s="217"/>
      <c r="D36" s="218">
        <f>B36/$B$8</f>
        <v>2.2172195557065795E-2</v>
      </c>
      <c r="E36" s="220">
        <f>IF(E37+F37=0,"-",E37+F37)</f>
        <v>64</v>
      </c>
      <c r="F36" s="220"/>
      <c r="G36" s="220">
        <f>IF(G37+H37=0,"-",G37+H37)</f>
        <v>45</v>
      </c>
      <c r="H36" s="220"/>
      <c r="I36" s="220">
        <f>IF(I37+J37=0,"-",I37+J37)</f>
        <v>227</v>
      </c>
      <c r="J36" s="220"/>
      <c r="K36" s="220">
        <f>IF(K37+L37=0,"-",K37+L37)</f>
        <v>171</v>
      </c>
      <c r="L36" s="220"/>
      <c r="M36" s="220">
        <f>IF(M37+N37=0,"-",M37+N37)</f>
        <v>15</v>
      </c>
      <c r="N36" s="220"/>
      <c r="O36" s="220" t="str">
        <f>IF(O37+P37=0,"-",O37+P37)</f>
        <v>-</v>
      </c>
      <c r="P36" s="220"/>
    </row>
    <row r="37" spans="1:16" ht="17.25" customHeight="1">
      <c r="A37" s="13" t="s">
        <v>47</v>
      </c>
      <c r="B37" s="11">
        <v>276</v>
      </c>
      <c r="C37" s="11">
        <v>246</v>
      </c>
      <c r="D37" s="219"/>
      <c r="E37" s="11">
        <v>34</v>
      </c>
      <c r="F37" s="11">
        <v>30</v>
      </c>
      <c r="G37" s="11">
        <v>22</v>
      </c>
      <c r="H37" s="11">
        <v>23</v>
      </c>
      <c r="I37" s="11">
        <v>124</v>
      </c>
      <c r="J37" s="11">
        <v>103</v>
      </c>
      <c r="K37" s="11">
        <v>90</v>
      </c>
      <c r="L37" s="11">
        <v>81</v>
      </c>
      <c r="M37" s="11">
        <v>6</v>
      </c>
      <c r="N37" s="11">
        <v>9</v>
      </c>
      <c r="O37" s="11">
        <v>0</v>
      </c>
      <c r="P37" s="11">
        <v>0</v>
      </c>
    </row>
    <row r="38" spans="1:16" ht="17.25" customHeight="1">
      <c r="A38" s="15" t="s">
        <v>48</v>
      </c>
      <c r="B38" s="217">
        <f>B39+C39</f>
        <v>17853</v>
      </c>
      <c r="C38" s="217"/>
      <c r="D38" s="218">
        <f>B38/$B$8</f>
        <v>0.75831457333389962</v>
      </c>
      <c r="E38" s="220">
        <f>IF(E39+F39=0,"-",E39+F39)</f>
        <v>9727</v>
      </c>
      <c r="F38" s="220"/>
      <c r="G38" s="220">
        <f>IF(G39+H39=0,"-",G39+H39)</f>
        <v>4296</v>
      </c>
      <c r="H38" s="220"/>
      <c r="I38" s="220">
        <f>IF(I39+J39=0,"-",I39+J39)</f>
        <v>3181</v>
      </c>
      <c r="J38" s="220"/>
      <c r="K38" s="220">
        <f>IF(K39+L39=0,"-",K39+L39)</f>
        <v>133</v>
      </c>
      <c r="L38" s="220"/>
      <c r="M38" s="220" t="str">
        <f>IF(M39+N39=0,"-",M39+N39)</f>
        <v>-</v>
      </c>
      <c r="N38" s="220"/>
      <c r="O38" s="220">
        <f>IF(O39+P39=0,"-",O39+P39)</f>
        <v>516</v>
      </c>
      <c r="P38" s="220"/>
    </row>
    <row r="39" spans="1:16" ht="17.25" customHeight="1">
      <c r="A39" s="14" t="s">
        <v>49</v>
      </c>
      <c r="B39" s="11">
        <v>11567</v>
      </c>
      <c r="C39" s="11">
        <v>6286</v>
      </c>
      <c r="D39" s="219"/>
      <c r="E39" s="11">
        <v>6410</v>
      </c>
      <c r="F39" s="11">
        <v>3317</v>
      </c>
      <c r="G39" s="11">
        <v>2670</v>
      </c>
      <c r="H39" s="11">
        <v>1626</v>
      </c>
      <c r="I39" s="11">
        <v>2116</v>
      </c>
      <c r="J39" s="11">
        <v>1065</v>
      </c>
      <c r="K39" s="11">
        <v>77</v>
      </c>
      <c r="L39" s="11">
        <v>56</v>
      </c>
      <c r="M39" s="11">
        <v>0</v>
      </c>
      <c r="N39" s="11">
        <v>0</v>
      </c>
      <c r="O39" s="11">
        <v>294</v>
      </c>
      <c r="P39" s="11">
        <v>222</v>
      </c>
    </row>
    <row r="40" spans="1:16" ht="17.25" customHeight="1">
      <c r="A40" s="10" t="s">
        <v>50</v>
      </c>
      <c r="B40" s="217">
        <f>B41+C41</f>
        <v>1674</v>
      </c>
      <c r="C40" s="217"/>
      <c r="D40" s="218">
        <f>B40/$B$8</f>
        <v>7.1103937476107548E-2</v>
      </c>
      <c r="E40" s="220">
        <f>IF(E41+F41=0,"-",E41+F41)</f>
        <v>285</v>
      </c>
      <c r="F40" s="220"/>
      <c r="G40" s="220">
        <f>IF(G41+H41=0,"-",G41+H41)</f>
        <v>609</v>
      </c>
      <c r="H40" s="220"/>
      <c r="I40" s="220">
        <f>IF(I41+J41=0,"-",I41+J41)</f>
        <v>656</v>
      </c>
      <c r="J40" s="220"/>
      <c r="K40" s="220">
        <f>IF(K41+L41=0,"-",K41+L41)</f>
        <v>35</v>
      </c>
      <c r="L40" s="220"/>
      <c r="M40" s="220" t="str">
        <f>IF(M41+N41=0,"-",M41+N41)</f>
        <v>-</v>
      </c>
      <c r="N40" s="220"/>
      <c r="O40" s="220">
        <f>IF(O41+P41=0,"-",O41+P41)</f>
        <v>89</v>
      </c>
      <c r="P40" s="220"/>
    </row>
    <row r="41" spans="1:16" ht="17.25" customHeight="1">
      <c r="A41" s="13" t="s">
        <v>51</v>
      </c>
      <c r="B41" s="11">
        <v>1038</v>
      </c>
      <c r="C41" s="11">
        <v>636</v>
      </c>
      <c r="D41" s="219"/>
      <c r="E41" s="11">
        <v>163</v>
      </c>
      <c r="F41" s="11">
        <v>122</v>
      </c>
      <c r="G41" s="11">
        <v>352</v>
      </c>
      <c r="H41" s="11">
        <v>257</v>
      </c>
      <c r="I41" s="11">
        <v>441</v>
      </c>
      <c r="J41" s="11">
        <v>215</v>
      </c>
      <c r="K41" s="11">
        <v>23</v>
      </c>
      <c r="L41" s="11">
        <v>12</v>
      </c>
      <c r="M41" s="11">
        <v>0</v>
      </c>
      <c r="N41" s="11">
        <v>0</v>
      </c>
      <c r="O41" s="11">
        <v>59</v>
      </c>
      <c r="P41" s="11">
        <v>30</v>
      </c>
    </row>
    <row r="42" spans="1:16" ht="17.25" customHeight="1">
      <c r="A42" s="15" t="s">
        <v>52</v>
      </c>
      <c r="B42" s="217">
        <f>B43+C43</f>
        <v>392</v>
      </c>
      <c r="C42" s="217"/>
      <c r="D42" s="218">
        <f>B42/$B$8</f>
        <v>1.6650384403007264E-2</v>
      </c>
      <c r="E42" s="220">
        <f>IF(E43+F43=0,"-",E43+F43)</f>
        <v>265</v>
      </c>
      <c r="F42" s="220"/>
      <c r="G42" s="220">
        <f>IF(G43+H43=0,"-",G43+H43)</f>
        <v>51</v>
      </c>
      <c r="H42" s="220"/>
      <c r="I42" s="220">
        <f>IF(I43+J43=0,"-",I43+J43)</f>
        <v>45</v>
      </c>
      <c r="J42" s="220"/>
      <c r="K42" s="220" t="str">
        <f>IF(K43+L43=0,"-",K43+L43)</f>
        <v>-</v>
      </c>
      <c r="L42" s="220"/>
      <c r="M42" s="220">
        <f>IF(M43+N43=0,"-",M43+N43)</f>
        <v>31</v>
      </c>
      <c r="N42" s="220"/>
      <c r="O42" s="220" t="str">
        <f>IF(O43+P43=0,"-",O43+P43)</f>
        <v>-</v>
      </c>
      <c r="P42" s="220"/>
    </row>
    <row r="43" spans="1:16" ht="17.25" customHeight="1">
      <c r="A43" s="14" t="s">
        <v>53</v>
      </c>
      <c r="B43" s="11">
        <v>204</v>
      </c>
      <c r="C43" s="11">
        <v>188</v>
      </c>
      <c r="D43" s="219"/>
      <c r="E43" s="11">
        <v>142</v>
      </c>
      <c r="F43" s="11">
        <v>123</v>
      </c>
      <c r="G43" s="11">
        <v>19</v>
      </c>
      <c r="H43" s="11">
        <v>32</v>
      </c>
      <c r="I43" s="11">
        <v>26</v>
      </c>
      <c r="J43" s="11">
        <v>19</v>
      </c>
      <c r="K43" s="11">
        <v>0</v>
      </c>
      <c r="L43" s="11">
        <v>0</v>
      </c>
      <c r="M43" s="11">
        <v>17</v>
      </c>
      <c r="N43" s="11">
        <v>14</v>
      </c>
      <c r="O43" s="11">
        <v>0</v>
      </c>
      <c r="P43" s="11">
        <v>0</v>
      </c>
    </row>
    <row r="44" spans="1:16" ht="17.25" customHeight="1">
      <c r="A44" s="10" t="s">
        <v>54</v>
      </c>
      <c r="B44" s="217">
        <f>B45+C45</f>
        <v>264</v>
      </c>
      <c r="C44" s="217"/>
      <c r="D44" s="218">
        <f>B44/$B$8</f>
        <v>1.1213524189780402E-2</v>
      </c>
      <c r="E44" s="220">
        <f>IF(E45+F45=0,"-",E45+F45)</f>
        <v>100</v>
      </c>
      <c r="F44" s="220"/>
      <c r="G44" s="220">
        <f>IF(G45+H45=0,"-",G45+H45)</f>
        <v>27</v>
      </c>
      <c r="H44" s="220"/>
      <c r="I44" s="220">
        <f>IF(I45+J45=0,"-",I45+J45)</f>
        <v>80</v>
      </c>
      <c r="J44" s="220"/>
      <c r="K44" s="220">
        <f>IF(K45+L45=0,"-",K45+L45)</f>
        <v>52</v>
      </c>
      <c r="L44" s="220"/>
      <c r="M44" s="220" t="str">
        <f>IF(M45+N45=0,"-",M45+N45)</f>
        <v>-</v>
      </c>
      <c r="N44" s="220"/>
      <c r="O44" s="220">
        <f>IF(O45+P45=0,"-",O45+P45)</f>
        <v>5</v>
      </c>
      <c r="P44" s="220"/>
    </row>
    <row r="45" spans="1:16" ht="17.25" customHeight="1">
      <c r="A45" s="13" t="s">
        <v>55</v>
      </c>
      <c r="B45" s="11">
        <v>135</v>
      </c>
      <c r="C45" s="11">
        <v>129</v>
      </c>
      <c r="D45" s="219"/>
      <c r="E45" s="11">
        <v>53</v>
      </c>
      <c r="F45" s="11">
        <v>47</v>
      </c>
      <c r="G45" s="11">
        <v>20</v>
      </c>
      <c r="H45" s="11">
        <v>7</v>
      </c>
      <c r="I45" s="11">
        <v>28</v>
      </c>
      <c r="J45" s="11">
        <v>52</v>
      </c>
      <c r="K45" s="11">
        <v>31</v>
      </c>
      <c r="L45" s="11">
        <v>21</v>
      </c>
      <c r="M45" s="11">
        <v>0</v>
      </c>
      <c r="N45" s="11">
        <v>0</v>
      </c>
      <c r="O45" s="11">
        <v>3</v>
      </c>
      <c r="P45" s="11">
        <v>2</v>
      </c>
    </row>
    <row r="46" spans="1:16" ht="17.25" customHeight="1">
      <c r="A46" s="10" t="s">
        <v>58</v>
      </c>
      <c r="B46" s="217">
        <f>B47+C47</f>
        <v>0</v>
      </c>
      <c r="C46" s="217"/>
      <c r="D46" s="218">
        <f>B46/$B$8</f>
        <v>0</v>
      </c>
      <c r="E46" s="220" t="str">
        <f>IF(E47+F47=0,"-",E47+F47)</f>
        <v>-</v>
      </c>
      <c r="F46" s="220"/>
      <c r="G46" s="220" t="str">
        <f>IF(G47+H47=0,"-",G47+H47)</f>
        <v>-</v>
      </c>
      <c r="H46" s="220"/>
      <c r="I46" s="220" t="str">
        <f>IF(I47+J47=0,"-",I47+J47)</f>
        <v>-</v>
      </c>
      <c r="J46" s="220"/>
      <c r="K46" s="220" t="str">
        <f>IF(K47+L47=0,"-",K47+L47)</f>
        <v>-</v>
      </c>
      <c r="L46" s="220"/>
      <c r="M46" s="220" t="str">
        <f>IF(M47+N47=0,"-",M47+N47)</f>
        <v>-</v>
      </c>
      <c r="N46" s="220"/>
      <c r="O46" s="220" t="str">
        <f>IF(O47+P47=0,"-",O47+P47)</f>
        <v>-</v>
      </c>
      <c r="P46" s="220"/>
    </row>
    <row r="47" spans="1:16" ht="17.25" customHeight="1">
      <c r="A47" s="13" t="s">
        <v>59</v>
      </c>
      <c r="B47" s="11">
        <v>0</v>
      </c>
      <c r="C47" s="11">
        <v>0</v>
      </c>
      <c r="D47" s="219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17">
        <f>B49+C49</f>
        <v>31</v>
      </c>
      <c r="C48" s="217"/>
      <c r="D48" s="218">
        <f>B48/$B$8</f>
        <v>1.3167395828908805E-3</v>
      </c>
      <c r="E48" s="220" t="str">
        <f>IF(E49+F49=0,"-",E49+F49)</f>
        <v>-</v>
      </c>
      <c r="F48" s="220"/>
      <c r="G48" s="220">
        <f>IF(G49+H49=0,"-",G49+H49)</f>
        <v>29</v>
      </c>
      <c r="H48" s="220"/>
      <c r="I48" s="220" t="str">
        <f>IF(I49+J49=0,"-",I49+J49)</f>
        <v>-</v>
      </c>
      <c r="J48" s="220"/>
      <c r="K48" s="220" t="str">
        <f>IF(K49+L49=0,"-",K49+L49)</f>
        <v>-</v>
      </c>
      <c r="L48" s="220"/>
      <c r="M48" s="220">
        <f>IF(M49+N49=0,"-",M49+N49)</f>
        <v>2</v>
      </c>
      <c r="N48" s="220"/>
      <c r="O48" s="220" t="str">
        <f>IF(O49+P49=0,"-",O49+P49)</f>
        <v>-</v>
      </c>
      <c r="P48" s="220"/>
    </row>
    <row r="49" spans="1:16" ht="17.25" customHeight="1">
      <c r="A49" s="13" t="s">
        <v>61</v>
      </c>
      <c r="B49" s="11">
        <v>15</v>
      </c>
      <c r="C49" s="11">
        <v>16</v>
      </c>
      <c r="D49" s="219"/>
      <c r="E49" s="11">
        <v>0</v>
      </c>
      <c r="F49" s="11">
        <v>0</v>
      </c>
      <c r="G49" s="11">
        <v>13</v>
      </c>
      <c r="H49" s="11">
        <v>16</v>
      </c>
      <c r="I49" s="11">
        <v>0</v>
      </c>
      <c r="J49" s="11">
        <v>0</v>
      </c>
      <c r="K49" s="11">
        <v>0</v>
      </c>
      <c r="L49" s="11">
        <v>0</v>
      </c>
      <c r="M49" s="11">
        <v>2</v>
      </c>
      <c r="N49" s="11">
        <v>0</v>
      </c>
      <c r="O49" s="11">
        <v>0</v>
      </c>
      <c r="P49" s="11">
        <v>0</v>
      </c>
    </row>
    <row r="50" spans="1:16" ht="17.25" customHeight="1">
      <c r="A50" s="15" t="s">
        <v>62</v>
      </c>
      <c r="B50" s="217">
        <f>B51+C51</f>
        <v>290</v>
      </c>
      <c r="C50" s="217"/>
      <c r="D50" s="218">
        <f>B50/$B$8</f>
        <v>1.2317886420592108E-2</v>
      </c>
      <c r="E50" s="220">
        <f>IF(E51+F51=0,"-",E51+F51)</f>
        <v>213</v>
      </c>
      <c r="F50" s="220"/>
      <c r="G50" s="220" t="str">
        <f>IF(G51+H51=0,"-",G51+H51)</f>
        <v>-</v>
      </c>
      <c r="H50" s="220"/>
      <c r="I50" s="220">
        <f>IF(I51+J51=0,"-",I51+J51)</f>
        <v>77</v>
      </c>
      <c r="J50" s="220"/>
      <c r="K50" s="220" t="str">
        <f>IF(K51+L51=0,"-",K51+L51)</f>
        <v>-</v>
      </c>
      <c r="L50" s="220"/>
      <c r="M50" s="220" t="str">
        <f>IF(M51+N51=0,"-",M51+N51)</f>
        <v>-</v>
      </c>
      <c r="N50" s="220"/>
      <c r="O50" s="220" t="str">
        <f>IF(O51+P51=0,"-",O51+P51)</f>
        <v>-</v>
      </c>
      <c r="P50" s="220"/>
    </row>
    <row r="51" spans="1:16" ht="25.15" customHeight="1">
      <c r="A51" s="13" t="s">
        <v>63</v>
      </c>
      <c r="B51" s="11">
        <v>126</v>
      </c>
      <c r="C51" s="11">
        <v>164</v>
      </c>
      <c r="D51" s="219"/>
      <c r="E51" s="11">
        <v>103</v>
      </c>
      <c r="F51" s="11">
        <v>110</v>
      </c>
      <c r="G51" s="11">
        <v>0</v>
      </c>
      <c r="H51" s="11">
        <v>0</v>
      </c>
      <c r="I51" s="11">
        <v>23</v>
      </c>
      <c r="J51" s="11">
        <v>54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</row>
    <row r="52" spans="1:16" ht="17.25" customHeight="1">
      <c r="A52" s="15" t="s">
        <v>56</v>
      </c>
      <c r="B52" s="217">
        <f>B53+C53</f>
        <v>13</v>
      </c>
      <c r="C52" s="217"/>
      <c r="D52" s="218">
        <f>B52/$B$8</f>
        <v>5.5218111540585317E-4</v>
      </c>
      <c r="E52" s="220" t="str">
        <f>IF(E53+F53=0,"-",E53+F53)</f>
        <v>-</v>
      </c>
      <c r="F52" s="220"/>
      <c r="G52" s="220" t="str">
        <f>IF(G53+H53=0,"-",G53+H53)</f>
        <v>-</v>
      </c>
      <c r="H52" s="220"/>
      <c r="I52" s="220" t="str">
        <f>IF(I53+J53=0,"-",I53+J53)</f>
        <v>-</v>
      </c>
      <c r="J52" s="220"/>
      <c r="K52" s="220" t="str">
        <f>IF(K53+L53=0,"-",K53+L53)</f>
        <v>-</v>
      </c>
      <c r="L52" s="220"/>
      <c r="M52" s="220" t="str">
        <f>IF(M53+N53=0,"-",M53+N53)</f>
        <v>-</v>
      </c>
      <c r="N52" s="220"/>
      <c r="O52" s="220">
        <f>IF(O53+P53=0,"-",O53+P53)</f>
        <v>13</v>
      </c>
      <c r="P52" s="220"/>
    </row>
    <row r="53" spans="1:16" ht="17.25" customHeight="1">
      <c r="A53" s="14" t="s">
        <v>57</v>
      </c>
      <c r="B53" s="11">
        <v>9</v>
      </c>
      <c r="C53" s="11">
        <v>4</v>
      </c>
      <c r="D53" s="219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9</v>
      </c>
      <c r="P53" s="11">
        <v>4</v>
      </c>
    </row>
    <row r="54" spans="1:16" ht="16.149999999999999" customHeight="1">
      <c r="A54" s="15" t="s">
        <v>64</v>
      </c>
      <c r="B54" s="217">
        <f>B55+C55</f>
        <v>288</v>
      </c>
      <c r="C54" s="217"/>
      <c r="D54" s="218">
        <f>B54/$B$8</f>
        <v>1.2232935479760438E-2</v>
      </c>
      <c r="E54" s="220">
        <f>IF(E55+F55=0,"-",E55+F55)</f>
        <v>103</v>
      </c>
      <c r="F54" s="220"/>
      <c r="G54" s="220">
        <f>IF(G55+H55=0,"-",G55+H55)</f>
        <v>45</v>
      </c>
      <c r="H54" s="220"/>
      <c r="I54" s="220">
        <f>IF(I55+J55=0,"-",I55+J55)</f>
        <v>37</v>
      </c>
      <c r="J54" s="220"/>
      <c r="K54" s="220">
        <f>IF(K55+L55=0,"-",K55+L55)</f>
        <v>79</v>
      </c>
      <c r="L54" s="220"/>
      <c r="M54" s="220" t="str">
        <f>IF(M55+N55=0,"-",M55+N55)</f>
        <v>-</v>
      </c>
      <c r="N54" s="220"/>
      <c r="O54" s="220">
        <f>IF(O55+P55=0,"-",O55+P55)</f>
        <v>24</v>
      </c>
      <c r="P54" s="220"/>
    </row>
    <row r="55" spans="1:16" ht="16.149999999999999" customHeight="1">
      <c r="A55" s="14" t="s">
        <v>65</v>
      </c>
      <c r="B55" s="11">
        <v>176</v>
      </c>
      <c r="C55" s="11">
        <v>112</v>
      </c>
      <c r="D55" s="219"/>
      <c r="E55" s="11">
        <v>62</v>
      </c>
      <c r="F55" s="11">
        <v>41</v>
      </c>
      <c r="G55" s="11">
        <v>14</v>
      </c>
      <c r="H55" s="11">
        <v>31</v>
      </c>
      <c r="I55" s="11">
        <v>18</v>
      </c>
      <c r="J55" s="11">
        <v>19</v>
      </c>
      <c r="K55" s="11">
        <v>72</v>
      </c>
      <c r="L55" s="11">
        <v>7</v>
      </c>
      <c r="M55" s="11">
        <v>0</v>
      </c>
      <c r="N55" s="11">
        <v>0</v>
      </c>
      <c r="O55" s="11">
        <v>10</v>
      </c>
      <c r="P55" s="11">
        <v>14</v>
      </c>
    </row>
    <row r="56" spans="1:16" ht="16.149999999999999" customHeight="1">
      <c r="A56" s="10" t="s">
        <v>66</v>
      </c>
      <c r="B56" s="217">
        <f>B57+C57</f>
        <v>48</v>
      </c>
      <c r="C56" s="217"/>
      <c r="D56" s="218">
        <f>B56/$B$8</f>
        <v>2.0388225799600731E-3</v>
      </c>
      <c r="E56" s="220">
        <f>IF(E57+F57=0,"-",E57+F57)</f>
        <v>45</v>
      </c>
      <c r="F56" s="220"/>
      <c r="G56" s="220" t="str">
        <f>IF(G57+H57=0,"-",G57+H57)</f>
        <v>-</v>
      </c>
      <c r="H56" s="220"/>
      <c r="I56" s="220" t="str">
        <f>IF(I57+J57=0,"-",I57+J57)</f>
        <v>-</v>
      </c>
      <c r="J56" s="220"/>
      <c r="K56" s="220" t="str">
        <f>IF(K57+L57=0,"-",K57+L57)</f>
        <v>-</v>
      </c>
      <c r="L56" s="220"/>
      <c r="M56" s="220" t="str">
        <f>IF(M57+N57=0,"-",M57+N57)</f>
        <v>-</v>
      </c>
      <c r="N56" s="220"/>
      <c r="O56" s="220">
        <f>IF(O57+P57=0,"-",O57+P57)</f>
        <v>3</v>
      </c>
      <c r="P56" s="220"/>
    </row>
    <row r="57" spans="1:16" ht="16.149999999999999" customHeight="1">
      <c r="A57" s="13" t="s">
        <v>67</v>
      </c>
      <c r="B57" s="11">
        <v>34</v>
      </c>
      <c r="C57" s="11">
        <v>14</v>
      </c>
      <c r="D57" s="219"/>
      <c r="E57" s="11">
        <v>31</v>
      </c>
      <c r="F57" s="11">
        <v>14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6.149999999999999" customHeight="1">
      <c r="A58" s="15" t="s">
        <v>68</v>
      </c>
      <c r="B58" s="217">
        <f>B59+C59</f>
        <v>61</v>
      </c>
      <c r="C58" s="217"/>
      <c r="D58" s="218">
        <f>B58/$B$8</f>
        <v>2.591003695365926E-3</v>
      </c>
      <c r="E58" s="220" t="str">
        <f>IF(E59+F59=0,"-",E59+F59)</f>
        <v>-</v>
      </c>
      <c r="F58" s="220"/>
      <c r="G58" s="220" t="str">
        <f>IF(G59+H59=0,"-",G59+H59)</f>
        <v>-</v>
      </c>
      <c r="H58" s="220"/>
      <c r="I58" s="220" t="str">
        <f>IF(I59+J59=0,"-",I59+J59)</f>
        <v>-</v>
      </c>
      <c r="J58" s="220"/>
      <c r="K58" s="220">
        <f>IF(K59+L59=0,"-",K59+L59)</f>
        <v>14</v>
      </c>
      <c r="L58" s="220"/>
      <c r="M58" s="220">
        <f>IF(M59+N59=0,"-",M59+N59)</f>
        <v>26</v>
      </c>
      <c r="N58" s="220"/>
      <c r="O58" s="220">
        <f>IF(O59+P59=0,"-",O59+P59)</f>
        <v>21</v>
      </c>
      <c r="P58" s="220"/>
    </row>
    <row r="59" spans="1:16" ht="16.149999999999999" customHeight="1">
      <c r="A59" s="14" t="s">
        <v>69</v>
      </c>
      <c r="B59" s="11">
        <v>33</v>
      </c>
      <c r="C59" s="11">
        <v>28</v>
      </c>
      <c r="D59" s="219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6</v>
      </c>
      <c r="L59" s="11">
        <v>8</v>
      </c>
      <c r="M59" s="11">
        <v>15</v>
      </c>
      <c r="N59" s="11">
        <v>11</v>
      </c>
      <c r="O59" s="11">
        <v>12</v>
      </c>
      <c r="P59" s="11">
        <v>9</v>
      </c>
    </row>
    <row r="60" spans="1:16" ht="16.149999999999999" customHeight="1">
      <c r="A60" s="10" t="s">
        <v>70</v>
      </c>
      <c r="B60" s="217">
        <f>B61+C61</f>
        <v>65</v>
      </c>
      <c r="C60" s="217"/>
      <c r="D60" s="218">
        <f>B60/$B$8</f>
        <v>2.7609055770292656E-3</v>
      </c>
      <c r="E60" s="220">
        <f>IF(E61+F61=0,"-",E61+F61)</f>
        <v>65</v>
      </c>
      <c r="F60" s="220"/>
      <c r="G60" s="220" t="str">
        <f>IF(G61+H61=0,"-",G61+H61)</f>
        <v>-</v>
      </c>
      <c r="H60" s="220"/>
      <c r="I60" s="220" t="str">
        <f>IF(I61+J61=0,"-",I61+J61)</f>
        <v>-</v>
      </c>
      <c r="J60" s="220"/>
      <c r="K60" s="220" t="str">
        <f>IF(K61+L61=0,"-",K61+L61)</f>
        <v>-</v>
      </c>
      <c r="L60" s="220"/>
      <c r="M60" s="220" t="str">
        <f>IF(M61+N61=0,"-",M61+N61)</f>
        <v>-</v>
      </c>
      <c r="N60" s="220"/>
      <c r="O60" s="220" t="str">
        <f>IF(O61+P61=0,"-",O61+P61)</f>
        <v>-</v>
      </c>
      <c r="P60" s="220"/>
    </row>
    <row r="61" spans="1:16" ht="16.149999999999999" customHeight="1">
      <c r="A61" s="13" t="s">
        <v>71</v>
      </c>
      <c r="B61" s="11">
        <v>43</v>
      </c>
      <c r="C61" s="11">
        <v>22</v>
      </c>
      <c r="D61" s="219"/>
      <c r="E61" s="11">
        <v>43</v>
      </c>
      <c r="F61" s="11">
        <v>22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</row>
    <row r="62" spans="1:16" ht="16.149999999999999" customHeight="1">
      <c r="A62" s="15" t="s">
        <v>72</v>
      </c>
      <c r="B62" s="217">
        <f>B63+C63</f>
        <v>1</v>
      </c>
      <c r="C62" s="217"/>
      <c r="D62" s="218">
        <f>B62/$B$8</f>
        <v>4.2475470415834855E-5</v>
      </c>
      <c r="E62" s="220">
        <f>IF(E63+F63=0,"-",E63+F63)</f>
        <v>1</v>
      </c>
      <c r="F62" s="220"/>
      <c r="G62" s="220" t="str">
        <f>IF(G63+H63=0,"-",G63+H63)</f>
        <v>-</v>
      </c>
      <c r="H62" s="220"/>
      <c r="I62" s="220" t="str">
        <f>IF(I63+J63=0,"-",I63+J63)</f>
        <v>-</v>
      </c>
      <c r="J62" s="220"/>
      <c r="K62" s="220" t="str">
        <f>IF(K63+L63=0,"-",K63+L63)</f>
        <v>-</v>
      </c>
      <c r="L62" s="220"/>
      <c r="M62" s="220" t="str">
        <f>IF(M63+N63=0,"-",M63+N63)</f>
        <v>-</v>
      </c>
      <c r="N62" s="220"/>
      <c r="O62" s="220" t="str">
        <f>IF(O63+P63=0,"-",O63+P63)</f>
        <v>-</v>
      </c>
      <c r="P62" s="220"/>
    </row>
    <row r="63" spans="1:16" ht="16.149999999999999" customHeight="1">
      <c r="A63" s="14" t="s">
        <v>73</v>
      </c>
      <c r="B63" s="11">
        <v>1</v>
      </c>
      <c r="C63" s="11">
        <v>0</v>
      </c>
      <c r="D63" s="219"/>
      <c r="E63" s="11">
        <v>1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</row>
    <row r="64" spans="1:16" ht="16.149999999999999" customHeight="1">
      <c r="A64" s="10" t="s">
        <v>74</v>
      </c>
      <c r="B64" s="217">
        <f>B65+C65</f>
        <v>11</v>
      </c>
      <c r="C64" s="217"/>
      <c r="D64" s="218">
        <f>B64/$B$8</f>
        <v>4.6723017457418341E-4</v>
      </c>
      <c r="E64" s="220">
        <f>IF(E65+F65=0,"-",E65+F65)</f>
        <v>11</v>
      </c>
      <c r="F64" s="220"/>
      <c r="G64" s="220" t="str">
        <f>IF(G65+H65=0,"-",G65+H65)</f>
        <v>-</v>
      </c>
      <c r="H64" s="220"/>
      <c r="I64" s="220" t="str">
        <f>IF(I65+J65=0,"-",I65+J65)</f>
        <v>-</v>
      </c>
      <c r="J64" s="220"/>
      <c r="K64" s="220" t="str">
        <f>IF(K65+L65=0,"-",K65+L65)</f>
        <v>-</v>
      </c>
      <c r="L64" s="220"/>
      <c r="M64" s="220" t="str">
        <f>IF(M65+N65=0,"-",M65+N65)</f>
        <v>-</v>
      </c>
      <c r="N64" s="220"/>
      <c r="O64" s="220" t="str">
        <f>IF(O65+P65=0,"-",O65+P65)</f>
        <v>-</v>
      </c>
      <c r="P64" s="220"/>
    </row>
    <row r="65" spans="1:256" ht="16.149999999999999" customHeight="1">
      <c r="A65" s="13" t="s">
        <v>75</v>
      </c>
      <c r="B65" s="11">
        <v>1</v>
      </c>
      <c r="C65" s="11">
        <v>10</v>
      </c>
      <c r="D65" s="219"/>
      <c r="E65" s="11">
        <v>1</v>
      </c>
      <c r="F65" s="11">
        <v>10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</row>
    <row r="66" spans="1:256" ht="16.149999999999999" customHeight="1">
      <c r="A66" s="10" t="s">
        <v>101</v>
      </c>
      <c r="B66" s="217">
        <f>B67+C67</f>
        <v>674</v>
      </c>
      <c r="C66" s="217"/>
      <c r="D66" s="218">
        <f>B66/$B$8</f>
        <v>2.8628467060272691E-2</v>
      </c>
      <c r="E66" s="220">
        <f>IF(E67+F67=0,"-",E67+F67)</f>
        <v>137</v>
      </c>
      <c r="F66" s="220"/>
      <c r="G66" s="220">
        <f>IF(G67+H67=0,"-",G67+H67)</f>
        <v>62</v>
      </c>
      <c r="H66" s="220"/>
      <c r="I66" s="220">
        <f>IF(I67+J67=0,"-",I67+J67)</f>
        <v>75</v>
      </c>
      <c r="J66" s="220"/>
      <c r="K66" s="220">
        <f>IF(K67+L67=0,"-",K67+L67)</f>
        <v>384</v>
      </c>
      <c r="L66" s="220"/>
      <c r="M66" s="220" t="str">
        <f>IF(M67+N67=0,"-",M67+N67)</f>
        <v>-</v>
      </c>
      <c r="N66" s="220"/>
      <c r="O66" s="220">
        <f>IF(O67+P67=0,"-",O67+P67)</f>
        <v>16</v>
      </c>
      <c r="P66" s="220"/>
    </row>
    <row r="67" spans="1:256" ht="19.5" customHeight="1">
      <c r="A67" s="13" t="s">
        <v>102</v>
      </c>
      <c r="B67" s="11">
        <v>263</v>
      </c>
      <c r="C67" s="11">
        <v>411</v>
      </c>
      <c r="D67" s="219"/>
      <c r="E67" s="11">
        <v>78</v>
      </c>
      <c r="F67" s="11">
        <v>59</v>
      </c>
      <c r="G67" s="11">
        <v>30</v>
      </c>
      <c r="H67" s="11">
        <v>32</v>
      </c>
      <c r="I67" s="11">
        <v>36</v>
      </c>
      <c r="J67" s="11">
        <v>39</v>
      </c>
      <c r="K67" s="11">
        <v>107</v>
      </c>
      <c r="L67" s="11">
        <v>277</v>
      </c>
      <c r="M67" s="11">
        <v>0</v>
      </c>
      <c r="N67" s="11">
        <v>0</v>
      </c>
      <c r="O67" s="11">
        <v>12</v>
      </c>
      <c r="P67" s="11">
        <v>4</v>
      </c>
    </row>
    <row r="68" spans="1:256" s="18" customFormat="1">
      <c r="A68" s="17" t="s">
        <v>103</v>
      </c>
      <c r="B68" s="17"/>
      <c r="C68" s="17"/>
      <c r="D68" s="17"/>
      <c r="E68" s="17"/>
      <c r="F68" s="17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18" customFormat="1">
      <c r="A69" s="17" t="s">
        <v>104</v>
      </c>
      <c r="B69" s="17"/>
      <c r="C69" s="17"/>
      <c r="D69" s="17"/>
      <c r="E69" s="17"/>
      <c r="F69" s="17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</sheetData>
  <mergeCells count="256">
    <mergeCell ref="M64:N64"/>
    <mergeCell ref="B66:C66"/>
    <mergeCell ref="D66:D67"/>
    <mergeCell ref="E66:F66"/>
    <mergeCell ref="G66:H66"/>
    <mergeCell ref="I66:J66"/>
    <mergeCell ref="K66:L66"/>
    <mergeCell ref="M66:N66"/>
    <mergeCell ref="B64:C64"/>
    <mergeCell ref="D64:D65"/>
    <mergeCell ref="I64:J64"/>
    <mergeCell ref="K64:L64"/>
    <mergeCell ref="E64:F64"/>
    <mergeCell ref="G64:H64"/>
    <mergeCell ref="M60:N60"/>
    <mergeCell ref="B62:C62"/>
    <mergeCell ref="D62:D63"/>
    <mergeCell ref="E62:F62"/>
    <mergeCell ref="G62:H62"/>
    <mergeCell ref="I62:J62"/>
    <mergeCell ref="K62:L62"/>
    <mergeCell ref="M62:N62"/>
    <mergeCell ref="B60:C60"/>
    <mergeCell ref="D60:D61"/>
    <mergeCell ref="I60:J60"/>
    <mergeCell ref="K60:L60"/>
    <mergeCell ref="E60:F60"/>
    <mergeCell ref="G60:H60"/>
    <mergeCell ref="K58:L58"/>
    <mergeCell ref="M58:N58"/>
    <mergeCell ref="B56:C56"/>
    <mergeCell ref="D56:D57"/>
    <mergeCell ref="E56:F56"/>
    <mergeCell ref="G56:H56"/>
    <mergeCell ref="B52:C52"/>
    <mergeCell ref="D52:D53"/>
    <mergeCell ref="I56:J56"/>
    <mergeCell ref="K56:L56"/>
    <mergeCell ref="M56:N56"/>
    <mergeCell ref="B58:C58"/>
    <mergeCell ref="D58:D59"/>
    <mergeCell ref="E58:F58"/>
    <mergeCell ref="G58:H58"/>
    <mergeCell ref="I58:J58"/>
    <mergeCell ref="B54:C54"/>
    <mergeCell ref="D54:D55"/>
    <mergeCell ref="E54:F54"/>
    <mergeCell ref="G54:H54"/>
    <mergeCell ref="I54:J54"/>
    <mergeCell ref="K54:L54"/>
    <mergeCell ref="M54:N54"/>
    <mergeCell ref="M52:N52"/>
    <mergeCell ref="M48:N48"/>
    <mergeCell ref="B50:C50"/>
    <mergeCell ref="E50:F50"/>
    <mergeCell ref="G50:H50"/>
    <mergeCell ref="K50:L50"/>
    <mergeCell ref="M50:N50"/>
    <mergeCell ref="K48:L48"/>
    <mergeCell ref="K46:L46"/>
    <mergeCell ref="M46:N46"/>
    <mergeCell ref="B46:C46"/>
    <mergeCell ref="D46:D47"/>
    <mergeCell ref="I46:J46"/>
    <mergeCell ref="K42:L42"/>
    <mergeCell ref="M38:N38"/>
    <mergeCell ref="K40:L40"/>
    <mergeCell ref="M40:N40"/>
    <mergeCell ref="G38:H38"/>
    <mergeCell ref="M42:N42"/>
    <mergeCell ref="I38:J38"/>
    <mergeCell ref="I42:J42"/>
    <mergeCell ref="M36:N36"/>
    <mergeCell ref="G32:H32"/>
    <mergeCell ref="E22:F22"/>
    <mergeCell ref="G22:H22"/>
    <mergeCell ref="B40:C40"/>
    <mergeCell ref="E40:F40"/>
    <mergeCell ref="G40:H40"/>
    <mergeCell ref="I40:J40"/>
    <mergeCell ref="B38:C38"/>
    <mergeCell ref="E38:F38"/>
    <mergeCell ref="E36:F36"/>
    <mergeCell ref="G36:H36"/>
    <mergeCell ref="M22:N22"/>
    <mergeCell ref="K18:L18"/>
    <mergeCell ref="M18:N18"/>
    <mergeCell ref="I20:J20"/>
    <mergeCell ref="K20:L20"/>
    <mergeCell ref="K30:L30"/>
    <mergeCell ref="M30:N30"/>
    <mergeCell ref="I28:J28"/>
    <mergeCell ref="M34:N34"/>
    <mergeCell ref="E18:F18"/>
    <mergeCell ref="G18:H18"/>
    <mergeCell ref="I18:J18"/>
    <mergeCell ref="M12:N12"/>
    <mergeCell ref="E10:F10"/>
    <mergeCell ref="E8:F8"/>
    <mergeCell ref="M14:N14"/>
    <mergeCell ref="M16:N16"/>
    <mergeCell ref="M10:N10"/>
    <mergeCell ref="M8:N8"/>
    <mergeCell ref="K14:L14"/>
    <mergeCell ref="G12:H12"/>
    <mergeCell ref="E12:F12"/>
    <mergeCell ref="E14:F14"/>
    <mergeCell ref="E16:F16"/>
    <mergeCell ref="B44:C44"/>
    <mergeCell ref="E42:F42"/>
    <mergeCell ref="G42:H42"/>
    <mergeCell ref="I50:J50"/>
    <mergeCell ref="B48:C48"/>
    <mergeCell ref="D50:D51"/>
    <mergeCell ref="D48:D49"/>
    <mergeCell ref="E48:F48"/>
    <mergeCell ref="G48:H48"/>
    <mergeCell ref="I48:J48"/>
    <mergeCell ref="D44:D45"/>
    <mergeCell ref="E44:F44"/>
    <mergeCell ref="G44:H44"/>
    <mergeCell ref="I44:J44"/>
    <mergeCell ref="E46:F46"/>
    <mergeCell ref="G46:H46"/>
    <mergeCell ref="B42:C42"/>
    <mergeCell ref="D42:D43"/>
    <mergeCell ref="B36:C36"/>
    <mergeCell ref="B34:C34"/>
    <mergeCell ref="D34:D35"/>
    <mergeCell ref="D28:D29"/>
    <mergeCell ref="B28:C28"/>
    <mergeCell ref="B32:C32"/>
    <mergeCell ref="D22:D23"/>
    <mergeCell ref="B20:C20"/>
    <mergeCell ref="D14:D15"/>
    <mergeCell ref="D16:D17"/>
    <mergeCell ref="B30:C30"/>
    <mergeCell ref="D32:D33"/>
    <mergeCell ref="B14:C14"/>
    <mergeCell ref="B16:C16"/>
    <mergeCell ref="D18:D19"/>
    <mergeCell ref="B18:C18"/>
    <mergeCell ref="B26:C26"/>
    <mergeCell ref="E26:F26"/>
    <mergeCell ref="D26:D27"/>
    <mergeCell ref="K12:L12"/>
    <mergeCell ref="K10:L10"/>
    <mergeCell ref="G20:H20"/>
    <mergeCell ref="I16:J16"/>
    <mergeCell ref="K16:L16"/>
    <mergeCell ref="I14:J14"/>
    <mergeCell ref="G10:H10"/>
    <mergeCell ref="B24:C24"/>
    <mergeCell ref="B22:C22"/>
    <mergeCell ref="D20:D21"/>
    <mergeCell ref="I12:J12"/>
    <mergeCell ref="G24:H24"/>
    <mergeCell ref="I24:J24"/>
    <mergeCell ref="D24:D25"/>
    <mergeCell ref="B10:C10"/>
    <mergeCell ref="B12:C12"/>
    <mergeCell ref="D10:D11"/>
    <mergeCell ref="D12:D13"/>
    <mergeCell ref="I10:J10"/>
    <mergeCell ref="G14:H14"/>
    <mergeCell ref="G16:H16"/>
    <mergeCell ref="A1:N1"/>
    <mergeCell ref="A2:N2"/>
    <mergeCell ref="G8:H8"/>
    <mergeCell ref="I8:J8"/>
    <mergeCell ref="K8:L8"/>
    <mergeCell ref="E5:F5"/>
    <mergeCell ref="M5:N5"/>
    <mergeCell ref="K5:L5"/>
    <mergeCell ref="I5:J5"/>
    <mergeCell ref="G5:H5"/>
    <mergeCell ref="A5:A6"/>
    <mergeCell ref="D8:D9"/>
    <mergeCell ref="B5:D5"/>
    <mergeCell ref="B8:C8"/>
    <mergeCell ref="M3:N3"/>
    <mergeCell ref="M4:N4"/>
    <mergeCell ref="B3:K3"/>
    <mergeCell ref="B4:K4"/>
    <mergeCell ref="E52:F52"/>
    <mergeCell ref="G52:H52"/>
    <mergeCell ref="I52:J52"/>
    <mergeCell ref="K52:L52"/>
    <mergeCell ref="M24:N24"/>
    <mergeCell ref="M28:N28"/>
    <mergeCell ref="I32:J32"/>
    <mergeCell ref="K32:L32"/>
    <mergeCell ref="M32:N32"/>
    <mergeCell ref="E24:F24"/>
    <mergeCell ref="I36:J36"/>
    <mergeCell ref="K36:L36"/>
    <mergeCell ref="K24:L24"/>
    <mergeCell ref="K34:L34"/>
    <mergeCell ref="K28:L28"/>
    <mergeCell ref="I26:J26"/>
    <mergeCell ref="G30:H30"/>
    <mergeCell ref="I30:J30"/>
    <mergeCell ref="G34:H34"/>
    <mergeCell ref="I34:J34"/>
    <mergeCell ref="G28:H28"/>
    <mergeCell ref="K44:L44"/>
    <mergeCell ref="M44:N44"/>
    <mergeCell ref="G26:H26"/>
    <mergeCell ref="O26:P26"/>
    <mergeCell ref="O28:P28"/>
    <mergeCell ref="O30:P30"/>
    <mergeCell ref="O18:P18"/>
    <mergeCell ref="O20:P20"/>
    <mergeCell ref="O22:P22"/>
    <mergeCell ref="D38:D39"/>
    <mergeCell ref="D40:D41"/>
    <mergeCell ref="D36:D37"/>
    <mergeCell ref="I22:J22"/>
    <mergeCell ref="K26:L26"/>
    <mergeCell ref="M26:N26"/>
    <mergeCell ref="K22:L22"/>
    <mergeCell ref="O32:P32"/>
    <mergeCell ref="O34:P34"/>
    <mergeCell ref="O36:P36"/>
    <mergeCell ref="E20:F20"/>
    <mergeCell ref="M20:N20"/>
    <mergeCell ref="K38:L38"/>
    <mergeCell ref="E34:F34"/>
    <mergeCell ref="E28:F28"/>
    <mergeCell ref="E32:F32"/>
    <mergeCell ref="E30:F30"/>
    <mergeCell ref="D30:D31"/>
    <mergeCell ref="O64:P64"/>
    <mergeCell ref="O66:P66"/>
    <mergeCell ref="O3:P3"/>
    <mergeCell ref="O4:P4"/>
    <mergeCell ref="O54:P54"/>
    <mergeCell ref="O56:P56"/>
    <mergeCell ref="O58:P58"/>
    <mergeCell ref="O60:P60"/>
    <mergeCell ref="O46:P46"/>
    <mergeCell ref="O24:P24"/>
    <mergeCell ref="O52:P52"/>
    <mergeCell ref="O38:P38"/>
    <mergeCell ref="O40:P40"/>
    <mergeCell ref="O42:P42"/>
    <mergeCell ref="O44:P44"/>
    <mergeCell ref="O62:P62"/>
    <mergeCell ref="O48:P48"/>
    <mergeCell ref="O50:P50"/>
    <mergeCell ref="O5:P5"/>
    <mergeCell ref="O8:P8"/>
    <mergeCell ref="O10:P10"/>
    <mergeCell ref="O12:P12"/>
    <mergeCell ref="O14:P14"/>
    <mergeCell ref="O16:P16"/>
  </mergeCells>
  <phoneticPr fontId="2" type="noConversion"/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72" orientation="landscape" horizontalDpi="180" verticalDpi="180" r:id="rId1"/>
  <headerFooter alignWithMargins="0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>
    <pageSetUpPr fitToPage="1"/>
  </sheetPr>
  <dimension ref="A1:IV69"/>
  <sheetViews>
    <sheetView workbookViewId="0">
      <selection activeCell="B3" sqref="B3:K3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193" t="s">
        <v>163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</row>
    <row r="2" spans="1:16" ht="19.5">
      <c r="A2" s="194" t="s">
        <v>164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</row>
    <row r="3" spans="1:16" ht="19.5">
      <c r="A3" s="2"/>
      <c r="B3" s="200" t="s">
        <v>161</v>
      </c>
      <c r="C3" s="200"/>
      <c r="D3" s="200"/>
      <c r="E3" s="200"/>
      <c r="F3" s="200"/>
      <c r="G3" s="200"/>
      <c r="H3" s="200"/>
      <c r="I3" s="200"/>
      <c r="J3" s="200"/>
      <c r="K3" s="200"/>
      <c r="L3" s="3"/>
      <c r="M3" s="201"/>
      <c r="N3" s="221"/>
      <c r="O3" s="201" t="s">
        <v>165</v>
      </c>
      <c r="P3" s="221"/>
    </row>
    <row r="4" spans="1:16">
      <c r="B4" s="203" t="s">
        <v>162</v>
      </c>
      <c r="C4" s="203"/>
      <c r="D4" s="203"/>
      <c r="E4" s="203"/>
      <c r="F4" s="203"/>
      <c r="G4" s="203"/>
      <c r="H4" s="203"/>
      <c r="I4" s="203"/>
      <c r="J4" s="203"/>
      <c r="K4" s="203"/>
      <c r="L4" s="4"/>
      <c r="M4" s="204"/>
      <c r="N4" s="222"/>
      <c r="O4" s="204" t="s">
        <v>166</v>
      </c>
      <c r="P4" s="222"/>
    </row>
    <row r="5" spans="1:16">
      <c r="A5" s="206" t="s">
        <v>0</v>
      </c>
      <c r="B5" s="223" t="s">
        <v>167</v>
      </c>
      <c r="C5" s="223"/>
      <c r="D5" s="223"/>
      <c r="E5" s="223" t="s">
        <v>168</v>
      </c>
      <c r="F5" s="223"/>
      <c r="G5" s="223" t="s">
        <v>169</v>
      </c>
      <c r="H5" s="223"/>
      <c r="I5" s="223" t="s">
        <v>170</v>
      </c>
      <c r="J5" s="223"/>
      <c r="K5" s="223" t="s">
        <v>171</v>
      </c>
      <c r="L5" s="223"/>
      <c r="M5" s="223" t="s">
        <v>172</v>
      </c>
      <c r="N5" s="223"/>
      <c r="O5" s="223" t="s">
        <v>173</v>
      </c>
      <c r="P5" s="223"/>
    </row>
    <row r="6" spans="1:16" ht="17.25" customHeight="1">
      <c r="A6" s="207"/>
      <c r="B6" s="5" t="s">
        <v>174</v>
      </c>
      <c r="C6" s="5" t="s">
        <v>175</v>
      </c>
      <c r="D6" s="6" t="s">
        <v>176</v>
      </c>
      <c r="E6" s="5" t="s">
        <v>174</v>
      </c>
      <c r="F6" s="5" t="s">
        <v>175</v>
      </c>
      <c r="G6" s="5" t="s">
        <v>174</v>
      </c>
      <c r="H6" s="5" t="s">
        <v>175</v>
      </c>
      <c r="I6" s="5" t="s">
        <v>174</v>
      </c>
      <c r="J6" s="5" t="s">
        <v>175</v>
      </c>
      <c r="K6" s="5" t="s">
        <v>174</v>
      </c>
      <c r="L6" s="5" t="s">
        <v>175</v>
      </c>
      <c r="M6" s="5" t="s">
        <v>174</v>
      </c>
      <c r="N6" s="5" t="s">
        <v>175</v>
      </c>
      <c r="O6" s="5" t="s">
        <v>174</v>
      </c>
      <c r="P6" s="5" t="s">
        <v>175</v>
      </c>
    </row>
    <row r="7" spans="1:16" ht="17.25" customHeight="1">
      <c r="A7" s="7" t="s">
        <v>177</v>
      </c>
      <c r="B7" s="8" t="s">
        <v>178</v>
      </c>
      <c r="C7" s="9" t="s">
        <v>179</v>
      </c>
      <c r="D7" s="9" t="s">
        <v>180</v>
      </c>
      <c r="E7" s="8" t="s">
        <v>178</v>
      </c>
      <c r="F7" s="9" t="s">
        <v>179</v>
      </c>
      <c r="G7" s="8" t="s">
        <v>178</v>
      </c>
      <c r="H7" s="9" t="s">
        <v>179</v>
      </c>
      <c r="I7" s="8" t="s">
        <v>178</v>
      </c>
      <c r="J7" s="9" t="s">
        <v>179</v>
      </c>
      <c r="K7" s="8" t="s">
        <v>178</v>
      </c>
      <c r="L7" s="9" t="s">
        <v>179</v>
      </c>
      <c r="M7" s="8" t="s">
        <v>178</v>
      </c>
      <c r="N7" s="9" t="s">
        <v>179</v>
      </c>
      <c r="O7" s="8" t="s">
        <v>178</v>
      </c>
      <c r="P7" s="9" t="s">
        <v>179</v>
      </c>
    </row>
    <row r="8" spans="1:16" ht="17.25" customHeight="1">
      <c r="A8" s="10" t="s">
        <v>181</v>
      </c>
      <c r="B8" s="217">
        <f>B9+C9</f>
        <v>24132</v>
      </c>
      <c r="C8" s="217"/>
      <c r="D8" s="218">
        <f>B8/$B$8</f>
        <v>1</v>
      </c>
      <c r="E8" s="220">
        <f>IF(E9+F9=0,"-",E9+F9)</f>
        <v>11710</v>
      </c>
      <c r="F8" s="220"/>
      <c r="G8" s="220">
        <f>IF(G9+H9=0,"-",G9+H9)</f>
        <v>5660</v>
      </c>
      <c r="H8" s="220"/>
      <c r="I8" s="220">
        <f>IF(I9+J9=0,"-",I9+J9)</f>
        <v>4407</v>
      </c>
      <c r="J8" s="220"/>
      <c r="K8" s="220">
        <f>IF(K9+L9=0,"-",K9+L9)</f>
        <v>1459</v>
      </c>
      <c r="L8" s="220"/>
      <c r="M8" s="220">
        <f>IF(M9+N9=0,"-",M9+N9)</f>
        <v>179</v>
      </c>
      <c r="N8" s="220"/>
      <c r="O8" s="220">
        <f>IF(O9+P9=0,"-",O9+P9)</f>
        <v>717</v>
      </c>
      <c r="P8" s="220"/>
    </row>
    <row r="9" spans="1:16" ht="17.25" customHeight="1">
      <c r="A9" s="12" t="s">
        <v>182</v>
      </c>
      <c r="B9" s="11">
        <v>15032</v>
      </c>
      <c r="C9" s="11">
        <v>9100</v>
      </c>
      <c r="D9" s="219"/>
      <c r="E9" s="11">
        <v>7536</v>
      </c>
      <c r="F9" s="11">
        <v>4174</v>
      </c>
      <c r="G9" s="11">
        <v>3378</v>
      </c>
      <c r="H9" s="11">
        <v>2282</v>
      </c>
      <c r="I9" s="11">
        <v>2839</v>
      </c>
      <c r="J9" s="11">
        <v>1568</v>
      </c>
      <c r="K9" s="11">
        <v>770</v>
      </c>
      <c r="L9" s="11">
        <v>689</v>
      </c>
      <c r="M9" s="11">
        <v>81</v>
      </c>
      <c r="N9" s="11">
        <v>98</v>
      </c>
      <c r="O9" s="11">
        <v>428</v>
      </c>
      <c r="P9" s="11">
        <v>289</v>
      </c>
    </row>
    <row r="10" spans="1:16" ht="17.25" customHeight="1">
      <c r="A10" s="10" t="s">
        <v>20</v>
      </c>
      <c r="B10" s="217">
        <f>B11+C11</f>
        <v>4</v>
      </c>
      <c r="C10" s="217"/>
      <c r="D10" s="218">
        <f>B10/$B$8</f>
        <v>1.6575501408917621E-4</v>
      </c>
      <c r="E10" s="220" t="str">
        <f>IF(E11+F11=0,"-",E11+F11)</f>
        <v>-</v>
      </c>
      <c r="F10" s="220"/>
      <c r="G10" s="220" t="str">
        <f>IF(G11+H11=0,"-",G11+H11)</f>
        <v>-</v>
      </c>
      <c r="H10" s="220"/>
      <c r="I10" s="220">
        <f>IF(I11+J11=0,"-",I11+J11)</f>
        <v>4</v>
      </c>
      <c r="J10" s="220"/>
      <c r="K10" s="220" t="str">
        <f>IF(K11+L11=0,"-",K11+L11)</f>
        <v>-</v>
      </c>
      <c r="L10" s="220"/>
      <c r="M10" s="220" t="str">
        <f>IF(M11+N11=0,"-",M11+N11)</f>
        <v>-</v>
      </c>
      <c r="N10" s="220"/>
      <c r="O10" s="220" t="str">
        <f>IF(O11+P11=0,"-",O11+P11)</f>
        <v>-</v>
      </c>
      <c r="P10" s="220"/>
    </row>
    <row r="11" spans="1:16" ht="17.25" customHeight="1">
      <c r="A11" s="13" t="s">
        <v>21</v>
      </c>
      <c r="B11" s="11">
        <v>2</v>
      </c>
      <c r="C11" s="11">
        <v>2</v>
      </c>
      <c r="D11" s="219"/>
      <c r="E11" s="11">
        <v>0</v>
      </c>
      <c r="F11" s="11">
        <v>0</v>
      </c>
      <c r="G11" s="11">
        <v>0</v>
      </c>
      <c r="H11" s="11">
        <v>0</v>
      </c>
      <c r="I11" s="11">
        <v>2</v>
      </c>
      <c r="J11" s="11">
        <v>2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</row>
    <row r="12" spans="1:16" ht="17.25" customHeight="1">
      <c r="A12" s="10" t="s">
        <v>22</v>
      </c>
      <c r="B12" s="217">
        <f>B13+C13</f>
        <v>46</v>
      </c>
      <c r="C12" s="217"/>
      <c r="D12" s="218">
        <f>B12/$B$8</f>
        <v>1.9061826620255262E-3</v>
      </c>
      <c r="E12" s="220" t="str">
        <f>IF(E13+F13=0,"-",E13+F13)</f>
        <v>-</v>
      </c>
      <c r="F12" s="220"/>
      <c r="G12" s="220" t="str">
        <f>IF(G13+H13=0,"-",G13+H13)</f>
        <v>-</v>
      </c>
      <c r="H12" s="220"/>
      <c r="I12" s="220" t="str">
        <f>IF(I13+J13=0,"-",I13+J13)</f>
        <v>-</v>
      </c>
      <c r="J12" s="220"/>
      <c r="K12" s="220">
        <f>IF(K13+L13=0,"-",K13+L13)</f>
        <v>46</v>
      </c>
      <c r="L12" s="220"/>
      <c r="M12" s="220" t="str">
        <f>IF(M13+N13=0,"-",M13+N13)</f>
        <v>-</v>
      </c>
      <c r="N12" s="220"/>
      <c r="O12" s="220" t="str">
        <f>IF(O13+P13=0,"-",O13+P13)</f>
        <v>-</v>
      </c>
      <c r="P12" s="220"/>
    </row>
    <row r="13" spans="1:16" ht="21.2" customHeight="1">
      <c r="A13" s="13" t="s">
        <v>23</v>
      </c>
      <c r="B13" s="11">
        <v>31</v>
      </c>
      <c r="C13" s="11">
        <v>15</v>
      </c>
      <c r="D13" s="219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31</v>
      </c>
      <c r="L13" s="11">
        <v>15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17">
        <f>B15+C15</f>
        <v>215</v>
      </c>
      <c r="C14" s="217"/>
      <c r="D14" s="218">
        <f>B14/$B$8</f>
        <v>8.9093320072932206E-3</v>
      </c>
      <c r="E14" s="220">
        <f>IF(E15+F15=0,"-",E15+F15)</f>
        <v>94</v>
      </c>
      <c r="F14" s="220"/>
      <c r="G14" s="220">
        <f>IF(G15+H15=0,"-",G15+H15)</f>
        <v>121</v>
      </c>
      <c r="H14" s="220"/>
      <c r="I14" s="220" t="str">
        <f>IF(I15+J15=0,"-",I15+J15)</f>
        <v>-</v>
      </c>
      <c r="J14" s="220"/>
      <c r="K14" s="220" t="str">
        <f>IF(K15+L15=0,"-",K15+L15)</f>
        <v>-</v>
      </c>
      <c r="L14" s="220"/>
      <c r="M14" s="220" t="str">
        <f>IF(M15+N15=0,"-",M15+N15)</f>
        <v>-</v>
      </c>
      <c r="N14" s="220"/>
      <c r="O14" s="220" t="str">
        <f>IF(O15+P15=0,"-",O15+P15)</f>
        <v>-</v>
      </c>
      <c r="P14" s="220"/>
    </row>
    <row r="15" spans="1:16" ht="17.25" customHeight="1">
      <c r="A15" s="13" t="s">
        <v>25</v>
      </c>
      <c r="B15" s="11">
        <v>35</v>
      </c>
      <c r="C15" s="11">
        <v>180</v>
      </c>
      <c r="D15" s="219"/>
      <c r="E15" s="11">
        <v>8</v>
      </c>
      <c r="F15" s="11">
        <v>86</v>
      </c>
      <c r="G15" s="11">
        <v>27</v>
      </c>
      <c r="H15" s="11">
        <v>94</v>
      </c>
      <c r="I15" s="11">
        <v>0</v>
      </c>
      <c r="J15" s="11">
        <v>0</v>
      </c>
      <c r="K15" s="11">
        <v>0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17">
        <f>B17+C17</f>
        <v>9</v>
      </c>
      <c r="C16" s="217"/>
      <c r="D16" s="218">
        <f>B16/$B$8</f>
        <v>3.7294878170064644E-4</v>
      </c>
      <c r="E16" s="220" t="str">
        <f>IF(E17+F17=0,"-",E17+F17)</f>
        <v>-</v>
      </c>
      <c r="F16" s="220"/>
      <c r="G16" s="220" t="str">
        <f>IF(G17+H17=0,"-",G17+H17)</f>
        <v>-</v>
      </c>
      <c r="H16" s="220"/>
      <c r="I16" s="220" t="str">
        <f>IF(I17+J17=0,"-",I17+J17)</f>
        <v>-</v>
      </c>
      <c r="J16" s="220"/>
      <c r="K16" s="220">
        <f>IF(K17+L17=0,"-",K17+L17)</f>
        <v>9</v>
      </c>
      <c r="L16" s="220"/>
      <c r="M16" s="220" t="str">
        <f>IF(M17+N17=0,"-",M17+N17)</f>
        <v>-</v>
      </c>
      <c r="N16" s="220"/>
      <c r="O16" s="220" t="str">
        <f>IF(O17+P17=0,"-",O17+P17)</f>
        <v>-</v>
      </c>
      <c r="P16" s="220"/>
    </row>
    <row r="17" spans="1:16" ht="17.25" customHeight="1">
      <c r="A17" s="14" t="s">
        <v>27</v>
      </c>
      <c r="B17" s="11">
        <v>2</v>
      </c>
      <c r="C17" s="11">
        <v>7</v>
      </c>
      <c r="D17" s="219"/>
      <c r="E17" s="11">
        <v>0</v>
      </c>
      <c r="F17" s="11">
        <v>0</v>
      </c>
      <c r="G17" s="11">
        <v>0</v>
      </c>
      <c r="H17" s="11">
        <v>0</v>
      </c>
      <c r="I17" s="11">
        <v>0</v>
      </c>
      <c r="J17" s="11">
        <v>0</v>
      </c>
      <c r="K17" s="11">
        <v>2</v>
      </c>
      <c r="L17" s="11">
        <v>7</v>
      </c>
      <c r="M17" s="11">
        <v>0</v>
      </c>
      <c r="N17" s="11">
        <v>0</v>
      </c>
      <c r="O17" s="11">
        <v>0</v>
      </c>
      <c r="P17" s="11">
        <v>0</v>
      </c>
    </row>
    <row r="18" spans="1:16" ht="17.25" customHeight="1">
      <c r="A18" s="10" t="s">
        <v>28</v>
      </c>
      <c r="B18" s="217">
        <f>B19+C19</f>
        <v>3</v>
      </c>
      <c r="C18" s="217"/>
      <c r="D18" s="218">
        <f>B18/$B$8</f>
        <v>1.2431626056688214E-4</v>
      </c>
      <c r="E18" s="220" t="str">
        <f>IF(E19+F19=0,"-",E19+F19)</f>
        <v>-</v>
      </c>
      <c r="F18" s="220"/>
      <c r="G18" s="220">
        <f>IF(G19+H19=0,"-",G19+H19)</f>
        <v>3</v>
      </c>
      <c r="H18" s="220"/>
      <c r="I18" s="220" t="str">
        <f>IF(I19+J19=0,"-",I19+J19)</f>
        <v>-</v>
      </c>
      <c r="J18" s="220"/>
      <c r="K18" s="220" t="str">
        <f>IF(K19+L19=0,"-",K19+L19)</f>
        <v>-</v>
      </c>
      <c r="L18" s="220"/>
      <c r="M18" s="220" t="str">
        <f>IF(M19+N19=0,"-",M19+N19)</f>
        <v>-</v>
      </c>
      <c r="N18" s="220"/>
      <c r="O18" s="220" t="str">
        <f>IF(O19+P19=0,"-",O19+P19)</f>
        <v>-</v>
      </c>
      <c r="P18" s="220"/>
    </row>
    <row r="19" spans="1:16" ht="17.25" customHeight="1">
      <c r="A19" s="13" t="s">
        <v>29</v>
      </c>
      <c r="B19" s="11">
        <v>1</v>
      </c>
      <c r="C19" s="11">
        <v>2</v>
      </c>
      <c r="D19" s="219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17">
        <f>B21+C21</f>
        <v>99</v>
      </c>
      <c r="C20" s="217"/>
      <c r="D20" s="218">
        <f>B20/$B$8</f>
        <v>4.1024365987071109E-3</v>
      </c>
      <c r="E20" s="220">
        <f>IF(E21+F21=0,"-",E21+F21)</f>
        <v>4</v>
      </c>
      <c r="F20" s="220"/>
      <c r="G20" s="220" t="str">
        <f>IF(G21+H21=0,"-",G21+H21)</f>
        <v>-</v>
      </c>
      <c r="H20" s="220"/>
      <c r="I20" s="220" t="str">
        <f>IF(I21+J21=0,"-",I21+J21)</f>
        <v>-</v>
      </c>
      <c r="J20" s="220"/>
      <c r="K20" s="220">
        <f>IF(K21+L21=0,"-",K21+L21)</f>
        <v>95</v>
      </c>
      <c r="L20" s="220"/>
      <c r="M20" s="220" t="str">
        <f>IF(M21+N21=0,"-",M21+N21)</f>
        <v>-</v>
      </c>
      <c r="N20" s="220"/>
      <c r="O20" s="220" t="str">
        <f>IF(O21+P21=0,"-",O21+P21)</f>
        <v>-</v>
      </c>
      <c r="P20" s="220"/>
    </row>
    <row r="21" spans="1:16" ht="17.25" customHeight="1">
      <c r="A21" s="13" t="s">
        <v>31</v>
      </c>
      <c r="B21" s="11">
        <v>49</v>
      </c>
      <c r="C21" s="11">
        <v>50</v>
      </c>
      <c r="D21" s="219"/>
      <c r="E21" s="11">
        <v>1</v>
      </c>
      <c r="F21" s="11">
        <v>3</v>
      </c>
      <c r="G21" s="11">
        <v>0</v>
      </c>
      <c r="H21" s="11">
        <v>0</v>
      </c>
      <c r="I21" s="11">
        <v>0</v>
      </c>
      <c r="J21" s="11">
        <v>0</v>
      </c>
      <c r="K21" s="11">
        <v>48</v>
      </c>
      <c r="L21" s="11">
        <v>47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17">
        <f>B23+C23</f>
        <v>119</v>
      </c>
      <c r="C22" s="217"/>
      <c r="D22" s="218">
        <f>B22/$B$8</f>
        <v>4.9312116691529921E-3</v>
      </c>
      <c r="E22" s="220" t="str">
        <f>IF(E23+F23=0,"-",E23+F23)</f>
        <v>-</v>
      </c>
      <c r="F22" s="220"/>
      <c r="G22" s="220" t="str">
        <f>IF(G23+H23=0,"-",G23+H23)</f>
        <v>-</v>
      </c>
      <c r="H22" s="220"/>
      <c r="I22" s="220" t="str">
        <f>IF(I23+J23=0,"-",I23+J23)</f>
        <v>-</v>
      </c>
      <c r="J22" s="220"/>
      <c r="K22" s="220">
        <f>IF(K23+L23=0,"-",K23+L23)</f>
        <v>119</v>
      </c>
      <c r="L22" s="220"/>
      <c r="M22" s="220" t="str">
        <f>IF(M23+N23=0,"-",M23+N23)</f>
        <v>-</v>
      </c>
      <c r="N22" s="220"/>
      <c r="O22" s="220" t="str">
        <f>IF(O23+P23=0,"-",O23+P23)</f>
        <v>-</v>
      </c>
      <c r="P22" s="220"/>
    </row>
    <row r="23" spans="1:16" ht="17.25" customHeight="1">
      <c r="A23" s="14" t="s">
        <v>33</v>
      </c>
      <c r="B23" s="11">
        <v>82</v>
      </c>
      <c r="C23" s="11">
        <v>37</v>
      </c>
      <c r="D23" s="219"/>
      <c r="E23" s="11">
        <v>0</v>
      </c>
      <c r="F23" s="11">
        <v>0</v>
      </c>
      <c r="G23" s="11">
        <v>0</v>
      </c>
      <c r="H23" s="11">
        <v>0</v>
      </c>
      <c r="I23" s="11">
        <v>0</v>
      </c>
      <c r="J23" s="11">
        <v>0</v>
      </c>
      <c r="K23" s="11">
        <v>82</v>
      </c>
      <c r="L23" s="11">
        <v>37</v>
      </c>
      <c r="M23" s="11">
        <v>0</v>
      </c>
      <c r="N23" s="11">
        <v>0</v>
      </c>
      <c r="O23" s="11">
        <v>0</v>
      </c>
      <c r="P23" s="11">
        <v>0</v>
      </c>
    </row>
    <row r="24" spans="1:16" ht="17.25" customHeight="1">
      <c r="A24" s="16" t="s">
        <v>34</v>
      </c>
      <c r="B24" s="217">
        <f>B25+C25</f>
        <v>225</v>
      </c>
      <c r="C24" s="217"/>
      <c r="D24" s="218">
        <f>B24/$B$8</f>
        <v>9.3237195425161616E-3</v>
      </c>
      <c r="E24" s="220">
        <f>IF(E25+F25=0,"-",E25+F25)</f>
        <v>136</v>
      </c>
      <c r="F24" s="220"/>
      <c r="G24" s="220">
        <f>IF(G25+H25=0,"-",G25+H25)</f>
        <v>39</v>
      </c>
      <c r="H24" s="220"/>
      <c r="I24" s="220" t="str">
        <f>IF(I25+J25=0,"-",I25+J25)</f>
        <v>-</v>
      </c>
      <c r="J24" s="220"/>
      <c r="K24" s="220">
        <f>IF(K25+L25=0,"-",K25+L25)</f>
        <v>43</v>
      </c>
      <c r="L24" s="220"/>
      <c r="M24" s="220" t="str">
        <f>IF(M25+N25=0,"-",M25+N25)</f>
        <v>-</v>
      </c>
      <c r="N24" s="220"/>
      <c r="O24" s="220">
        <f>IF(O25+P25=0,"-",O25+P25)</f>
        <v>7</v>
      </c>
      <c r="P24" s="220"/>
    </row>
    <row r="25" spans="1:16" ht="17.25" customHeight="1">
      <c r="A25" s="13" t="s">
        <v>35</v>
      </c>
      <c r="B25" s="11">
        <v>173</v>
      </c>
      <c r="C25" s="11">
        <v>52</v>
      </c>
      <c r="D25" s="219"/>
      <c r="E25" s="11">
        <v>114</v>
      </c>
      <c r="F25" s="11">
        <v>22</v>
      </c>
      <c r="G25" s="11">
        <v>22</v>
      </c>
      <c r="H25" s="11">
        <v>17</v>
      </c>
      <c r="I25" s="11">
        <v>0</v>
      </c>
      <c r="J25" s="11">
        <v>0</v>
      </c>
      <c r="K25" s="11">
        <v>34</v>
      </c>
      <c r="L25" s="11">
        <v>9</v>
      </c>
      <c r="M25" s="11">
        <v>0</v>
      </c>
      <c r="N25" s="11">
        <v>0</v>
      </c>
      <c r="O25" s="11">
        <v>3</v>
      </c>
      <c r="P25" s="11">
        <v>4</v>
      </c>
    </row>
    <row r="26" spans="1:16" ht="17.25" customHeight="1">
      <c r="A26" s="15" t="s">
        <v>36</v>
      </c>
      <c r="B26" s="217">
        <f>B27+C27</f>
        <v>0</v>
      </c>
      <c r="C26" s="217"/>
      <c r="D26" s="218">
        <f>B26/$B$8</f>
        <v>0</v>
      </c>
      <c r="E26" s="220" t="str">
        <f>IF(E27+F27=0,"-",E27+F27)</f>
        <v>-</v>
      </c>
      <c r="F26" s="220"/>
      <c r="G26" s="220" t="str">
        <f>IF(G27+H27=0,"-",G27+H27)</f>
        <v>-</v>
      </c>
      <c r="H26" s="220"/>
      <c r="I26" s="220" t="str">
        <f>IF(I27+J27=0,"-",I27+J27)</f>
        <v>-</v>
      </c>
      <c r="J26" s="220"/>
      <c r="K26" s="220" t="str">
        <f>IF(K27+L27=0,"-",K27+L27)</f>
        <v>-</v>
      </c>
      <c r="L26" s="220"/>
      <c r="M26" s="220" t="str">
        <f>IF(M27+N27=0,"-",M27+N27)</f>
        <v>-</v>
      </c>
      <c r="N26" s="220"/>
      <c r="O26" s="220" t="str">
        <f>IF(O27+P27=0,"-",O27+P27)</f>
        <v>-</v>
      </c>
      <c r="P26" s="220"/>
    </row>
    <row r="27" spans="1:16" ht="21.2" customHeight="1">
      <c r="A27" s="14" t="s">
        <v>37</v>
      </c>
      <c r="B27" s="11">
        <v>0</v>
      </c>
      <c r="C27" s="11">
        <v>0</v>
      </c>
      <c r="D27" s="219"/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17">
        <f>B29+C29</f>
        <v>0</v>
      </c>
      <c r="C28" s="217"/>
      <c r="D28" s="218">
        <f>B28/$B$8</f>
        <v>0</v>
      </c>
      <c r="E28" s="220" t="str">
        <f>IF(E29+F29=0,"-",E29+F29)</f>
        <v>-</v>
      </c>
      <c r="F28" s="220"/>
      <c r="G28" s="220" t="str">
        <f>IF(G29+H29=0,"-",G29+H29)</f>
        <v>-</v>
      </c>
      <c r="H28" s="220"/>
      <c r="I28" s="220" t="str">
        <f>IF(I29+J29=0,"-",I29+J29)</f>
        <v>-</v>
      </c>
      <c r="J28" s="220"/>
      <c r="K28" s="220" t="str">
        <f>IF(K29+L29=0,"-",K29+L29)</f>
        <v>-</v>
      </c>
      <c r="L28" s="220"/>
      <c r="M28" s="220" t="str">
        <f>IF(M29+N29=0,"-",M29+N29)</f>
        <v>-</v>
      </c>
      <c r="N28" s="220"/>
      <c r="O28" s="220" t="str">
        <f>IF(O29+P29=0,"-",O29+P29)</f>
        <v>-</v>
      </c>
      <c r="P28" s="220"/>
    </row>
    <row r="29" spans="1:16" ht="17.25" customHeight="1">
      <c r="A29" s="13" t="s">
        <v>39</v>
      </c>
      <c r="B29" s="11">
        <v>0</v>
      </c>
      <c r="C29" s="11">
        <v>0</v>
      </c>
      <c r="D29" s="219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0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17">
        <f>B31+C31</f>
        <v>463</v>
      </c>
      <c r="C30" s="217"/>
      <c r="D30" s="218">
        <f>B30/$B$8</f>
        <v>1.9186142880822144E-2</v>
      </c>
      <c r="E30" s="220">
        <f>IF(E31+F31=0,"-",E31+F31)</f>
        <v>96</v>
      </c>
      <c r="F30" s="220"/>
      <c r="G30" s="220">
        <f>IF(G31+H31=0,"-",G31+H31)</f>
        <v>90</v>
      </c>
      <c r="H30" s="220"/>
      <c r="I30" s="220" t="str">
        <f>IF(I31+J31=0,"-",I31+J31)</f>
        <v>-</v>
      </c>
      <c r="J30" s="220"/>
      <c r="K30" s="220">
        <f>IF(K31+L31=0,"-",K31+L31)</f>
        <v>171</v>
      </c>
      <c r="L30" s="220"/>
      <c r="M30" s="220">
        <f>IF(M31+N31=0,"-",M31+N31)</f>
        <v>106</v>
      </c>
      <c r="N30" s="220"/>
      <c r="O30" s="220" t="str">
        <f>IF(O31+P31=0,"-",O31+P31)</f>
        <v>-</v>
      </c>
      <c r="P30" s="220"/>
    </row>
    <row r="31" spans="1:16" ht="17.25" customHeight="1">
      <c r="A31" s="14" t="s">
        <v>41</v>
      </c>
      <c r="B31" s="11">
        <v>234</v>
      </c>
      <c r="C31" s="11">
        <v>229</v>
      </c>
      <c r="D31" s="219"/>
      <c r="E31" s="11">
        <v>42</v>
      </c>
      <c r="F31" s="11">
        <v>54</v>
      </c>
      <c r="G31" s="11">
        <v>50</v>
      </c>
      <c r="H31" s="11">
        <v>40</v>
      </c>
      <c r="I31" s="11">
        <v>0</v>
      </c>
      <c r="J31" s="11">
        <v>0</v>
      </c>
      <c r="K31" s="11">
        <v>99</v>
      </c>
      <c r="L31" s="11">
        <v>72</v>
      </c>
      <c r="M31" s="11">
        <v>43</v>
      </c>
      <c r="N31" s="11">
        <v>63</v>
      </c>
      <c r="O31" s="11">
        <v>0</v>
      </c>
      <c r="P31" s="11">
        <v>0</v>
      </c>
    </row>
    <row r="32" spans="1:16" ht="17.25" customHeight="1">
      <c r="A32" s="10" t="s">
        <v>42</v>
      </c>
      <c r="B32" s="217">
        <f>B33+C33</f>
        <v>129</v>
      </c>
      <c r="C32" s="217"/>
      <c r="D32" s="218">
        <f>B32/$B$8</f>
        <v>5.3455992043759323E-3</v>
      </c>
      <c r="E32" s="220">
        <f>IF(E33+F33=0,"-",E33+F33)</f>
        <v>10</v>
      </c>
      <c r="F32" s="220"/>
      <c r="G32" s="220" t="str">
        <f>IF(G33+H33=0,"-",G33+H33)</f>
        <v>-</v>
      </c>
      <c r="H32" s="220"/>
      <c r="I32" s="220" t="str">
        <f>IF(I33+J33=0,"-",I33+J33)</f>
        <v>-</v>
      </c>
      <c r="J32" s="220"/>
      <c r="K32" s="220">
        <f>IF(K33+L33=0,"-",K33+L33)</f>
        <v>119</v>
      </c>
      <c r="L32" s="220"/>
      <c r="M32" s="220" t="str">
        <f>IF(M33+N33=0,"-",M33+N33)</f>
        <v>-</v>
      </c>
      <c r="N32" s="220"/>
      <c r="O32" s="220" t="str">
        <f>IF(O33+P33=0,"-",O33+P33)</f>
        <v>-</v>
      </c>
      <c r="P32" s="220"/>
    </row>
    <row r="33" spans="1:16" ht="17.25" customHeight="1">
      <c r="A33" s="13" t="s">
        <v>43</v>
      </c>
      <c r="B33" s="11">
        <v>84</v>
      </c>
      <c r="C33" s="11">
        <v>45</v>
      </c>
      <c r="D33" s="219"/>
      <c r="E33" s="11">
        <v>5</v>
      </c>
      <c r="F33" s="11">
        <v>5</v>
      </c>
      <c r="G33" s="11">
        <v>0</v>
      </c>
      <c r="H33" s="11">
        <v>0</v>
      </c>
      <c r="I33" s="11">
        <v>0</v>
      </c>
      <c r="J33" s="11">
        <v>0</v>
      </c>
      <c r="K33" s="11">
        <v>79</v>
      </c>
      <c r="L33" s="11">
        <v>40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17">
        <f>B35+C35</f>
        <v>10</v>
      </c>
      <c r="C34" s="217"/>
      <c r="D34" s="218">
        <f>B34/$B$8</f>
        <v>4.1438753522294051E-4</v>
      </c>
      <c r="E34" s="220" t="str">
        <f>IF(E35+F35=0,"-",E35+F35)</f>
        <v>-</v>
      </c>
      <c r="F34" s="220"/>
      <c r="G34" s="220" t="str">
        <f>IF(G35+H35=0,"-",G35+H35)</f>
        <v>-</v>
      </c>
      <c r="H34" s="220"/>
      <c r="I34" s="220" t="str">
        <f>IF(I35+J35=0,"-",I35+J35)</f>
        <v>-</v>
      </c>
      <c r="J34" s="220"/>
      <c r="K34" s="220" t="str">
        <f>IF(K35+L35=0,"-",K35+L35)</f>
        <v>-</v>
      </c>
      <c r="L34" s="220"/>
      <c r="M34" s="220" t="str">
        <f>IF(M35+N35=0,"-",M35+N35)</f>
        <v>-</v>
      </c>
      <c r="N34" s="220"/>
      <c r="O34" s="220">
        <f>IF(O35+P35=0,"-",O35+P35)</f>
        <v>10</v>
      </c>
      <c r="P34" s="220"/>
    </row>
    <row r="35" spans="1:16" ht="17.25" customHeight="1">
      <c r="A35" s="14" t="s">
        <v>45</v>
      </c>
      <c r="B35" s="11">
        <v>5</v>
      </c>
      <c r="C35" s="11">
        <v>5</v>
      </c>
      <c r="D35" s="219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0</v>
      </c>
      <c r="N35" s="11">
        <v>0</v>
      </c>
      <c r="O35" s="11">
        <v>5</v>
      </c>
      <c r="P35" s="11">
        <v>5</v>
      </c>
    </row>
    <row r="36" spans="1:16" ht="17.25" customHeight="1">
      <c r="A36" s="10" t="s">
        <v>46</v>
      </c>
      <c r="B36" s="217">
        <f>B37+C37</f>
        <v>522</v>
      </c>
      <c r="C36" s="217"/>
      <c r="D36" s="218">
        <f>B36/$B$8</f>
        <v>2.1631029338637493E-2</v>
      </c>
      <c r="E36" s="220">
        <f>IF(E37+F37=0,"-",E37+F37)</f>
        <v>68</v>
      </c>
      <c r="F36" s="220"/>
      <c r="G36" s="220">
        <f>IF(G37+H37=0,"-",G37+H37)</f>
        <v>38</v>
      </c>
      <c r="H36" s="220"/>
      <c r="I36" s="220">
        <f>IF(I37+J37=0,"-",I37+J37)</f>
        <v>229</v>
      </c>
      <c r="J36" s="220"/>
      <c r="K36" s="220">
        <f>IF(K37+L37=0,"-",K37+L37)</f>
        <v>172</v>
      </c>
      <c r="L36" s="220"/>
      <c r="M36" s="220">
        <f>IF(M37+N37=0,"-",M37+N37)</f>
        <v>15</v>
      </c>
      <c r="N36" s="220"/>
      <c r="O36" s="220" t="str">
        <f>IF(O37+P37=0,"-",O37+P37)</f>
        <v>-</v>
      </c>
      <c r="P36" s="220"/>
    </row>
    <row r="37" spans="1:16" ht="17.25" customHeight="1">
      <c r="A37" s="13" t="s">
        <v>47</v>
      </c>
      <c r="B37" s="11">
        <v>280</v>
      </c>
      <c r="C37" s="11">
        <v>242</v>
      </c>
      <c r="D37" s="219"/>
      <c r="E37" s="11">
        <v>38</v>
      </c>
      <c r="F37" s="11">
        <v>30</v>
      </c>
      <c r="G37" s="11">
        <v>21</v>
      </c>
      <c r="H37" s="11">
        <v>17</v>
      </c>
      <c r="I37" s="11">
        <v>126</v>
      </c>
      <c r="J37" s="11">
        <v>103</v>
      </c>
      <c r="K37" s="11">
        <v>89</v>
      </c>
      <c r="L37" s="11">
        <v>83</v>
      </c>
      <c r="M37" s="11">
        <v>6</v>
      </c>
      <c r="N37" s="11">
        <v>9</v>
      </c>
      <c r="O37" s="11">
        <v>0</v>
      </c>
      <c r="P37" s="11">
        <v>0</v>
      </c>
    </row>
    <row r="38" spans="1:16" ht="17.25" customHeight="1">
      <c r="A38" s="15" t="s">
        <v>48</v>
      </c>
      <c r="B38" s="217">
        <f>B39+C39</f>
        <v>18370</v>
      </c>
      <c r="C38" s="217"/>
      <c r="D38" s="218">
        <f>B38/$B$8</f>
        <v>0.76122990220454168</v>
      </c>
      <c r="E38" s="220">
        <f>IF(E39+F39=0,"-",E39+F39)</f>
        <v>10059</v>
      </c>
      <c r="F38" s="220"/>
      <c r="G38" s="220">
        <f>IF(G39+H39=0,"-",G39+H39)</f>
        <v>4452</v>
      </c>
      <c r="H38" s="220"/>
      <c r="I38" s="220">
        <f>IF(I39+J39=0,"-",I39+J39)</f>
        <v>3202</v>
      </c>
      <c r="J38" s="220"/>
      <c r="K38" s="220">
        <f>IF(K39+L39=0,"-",K39+L39)</f>
        <v>127</v>
      </c>
      <c r="L38" s="220"/>
      <c r="M38" s="220" t="str">
        <f>IF(M39+N39=0,"-",M39+N39)</f>
        <v>-</v>
      </c>
      <c r="N38" s="220"/>
      <c r="O38" s="220">
        <f>IF(O39+P39=0,"-",O39+P39)</f>
        <v>530</v>
      </c>
      <c r="P38" s="220"/>
    </row>
    <row r="39" spans="1:16" ht="17.25" customHeight="1">
      <c r="A39" s="14" t="s">
        <v>49</v>
      </c>
      <c r="B39" s="11">
        <v>11914</v>
      </c>
      <c r="C39" s="11">
        <v>6456</v>
      </c>
      <c r="D39" s="219"/>
      <c r="E39" s="11">
        <v>6639</v>
      </c>
      <c r="F39" s="11">
        <v>3420</v>
      </c>
      <c r="G39" s="11">
        <v>2751</v>
      </c>
      <c r="H39" s="11">
        <v>1701</v>
      </c>
      <c r="I39" s="11">
        <v>2139</v>
      </c>
      <c r="J39" s="11">
        <v>1063</v>
      </c>
      <c r="K39" s="11">
        <v>73</v>
      </c>
      <c r="L39" s="11">
        <v>54</v>
      </c>
      <c r="M39" s="11">
        <v>0</v>
      </c>
      <c r="N39" s="11">
        <v>0</v>
      </c>
      <c r="O39" s="11">
        <v>312</v>
      </c>
      <c r="P39" s="11">
        <v>218</v>
      </c>
    </row>
    <row r="40" spans="1:16" ht="17.25" customHeight="1">
      <c r="A40" s="10" t="s">
        <v>50</v>
      </c>
      <c r="B40" s="217">
        <f>B41+C41</f>
        <v>1764</v>
      </c>
      <c r="C40" s="217"/>
      <c r="D40" s="218">
        <f>B40/$B$8</f>
        <v>7.3097961213326706E-2</v>
      </c>
      <c r="E40" s="220">
        <f>IF(E41+F41=0,"-",E41+F41)</f>
        <v>291</v>
      </c>
      <c r="F40" s="220"/>
      <c r="G40" s="220">
        <f>IF(G41+H41=0,"-",G41+H41)</f>
        <v>703</v>
      </c>
      <c r="H40" s="220"/>
      <c r="I40" s="220">
        <f>IF(I41+J41=0,"-",I41+J41)</f>
        <v>653</v>
      </c>
      <c r="J40" s="220"/>
      <c r="K40" s="220">
        <f>IF(K41+L41=0,"-",K41+L41)</f>
        <v>25</v>
      </c>
      <c r="L40" s="220"/>
      <c r="M40" s="220" t="str">
        <f>IF(M41+N41=0,"-",M41+N41)</f>
        <v>-</v>
      </c>
      <c r="N40" s="220"/>
      <c r="O40" s="220">
        <f>IF(O41+P41=0,"-",O41+P41)</f>
        <v>92</v>
      </c>
      <c r="P40" s="220"/>
    </row>
    <row r="41" spans="1:16" ht="17.25" customHeight="1">
      <c r="A41" s="13" t="s">
        <v>51</v>
      </c>
      <c r="B41" s="11">
        <v>1090</v>
      </c>
      <c r="C41" s="11">
        <v>674</v>
      </c>
      <c r="D41" s="219"/>
      <c r="E41" s="11">
        <v>166</v>
      </c>
      <c r="F41" s="11">
        <v>125</v>
      </c>
      <c r="G41" s="11">
        <v>410</v>
      </c>
      <c r="H41" s="11">
        <v>293</v>
      </c>
      <c r="I41" s="11">
        <v>437</v>
      </c>
      <c r="J41" s="11">
        <v>216</v>
      </c>
      <c r="K41" s="11">
        <v>17</v>
      </c>
      <c r="L41" s="11">
        <v>8</v>
      </c>
      <c r="M41" s="11">
        <v>0</v>
      </c>
      <c r="N41" s="11">
        <v>0</v>
      </c>
      <c r="O41" s="11">
        <v>60</v>
      </c>
      <c r="P41" s="11">
        <v>32</v>
      </c>
    </row>
    <row r="42" spans="1:16" ht="17.25" customHeight="1">
      <c r="A42" s="15" t="s">
        <v>52</v>
      </c>
      <c r="B42" s="217">
        <f>B43+C43</f>
        <v>393</v>
      </c>
      <c r="C42" s="217"/>
      <c r="D42" s="218">
        <f>B42/$B$8</f>
        <v>1.628543013426156E-2</v>
      </c>
      <c r="E42" s="220">
        <f>IF(E43+F43=0,"-",E43+F43)</f>
        <v>265</v>
      </c>
      <c r="F42" s="220"/>
      <c r="G42" s="220">
        <f>IF(G43+H43=0,"-",G43+H43)</f>
        <v>51</v>
      </c>
      <c r="H42" s="220"/>
      <c r="I42" s="220">
        <f>IF(I43+J43=0,"-",I43+J43)</f>
        <v>45</v>
      </c>
      <c r="J42" s="220"/>
      <c r="K42" s="220" t="str">
        <f>IF(K43+L43=0,"-",K43+L43)</f>
        <v>-</v>
      </c>
      <c r="L42" s="220"/>
      <c r="M42" s="220">
        <f>IF(M43+N43=0,"-",M43+N43)</f>
        <v>32</v>
      </c>
      <c r="N42" s="220"/>
      <c r="O42" s="220" t="str">
        <f>IF(O43+P43=0,"-",O43+P43)</f>
        <v>-</v>
      </c>
      <c r="P42" s="220"/>
    </row>
    <row r="43" spans="1:16" ht="17.25" customHeight="1">
      <c r="A43" s="14" t="s">
        <v>53</v>
      </c>
      <c r="B43" s="11">
        <v>204</v>
      </c>
      <c r="C43" s="11">
        <v>189</v>
      </c>
      <c r="D43" s="219"/>
      <c r="E43" s="11">
        <v>142</v>
      </c>
      <c r="F43" s="11">
        <v>123</v>
      </c>
      <c r="G43" s="11">
        <v>19</v>
      </c>
      <c r="H43" s="11">
        <v>32</v>
      </c>
      <c r="I43" s="11">
        <v>26</v>
      </c>
      <c r="J43" s="11">
        <v>19</v>
      </c>
      <c r="K43" s="11">
        <v>0</v>
      </c>
      <c r="L43" s="11">
        <v>0</v>
      </c>
      <c r="M43" s="11">
        <v>17</v>
      </c>
      <c r="N43" s="11">
        <v>15</v>
      </c>
      <c r="O43" s="11">
        <v>0</v>
      </c>
      <c r="P43" s="11">
        <v>0</v>
      </c>
    </row>
    <row r="44" spans="1:16" ht="17.25" customHeight="1">
      <c r="A44" s="10" t="s">
        <v>54</v>
      </c>
      <c r="B44" s="217">
        <f>B45+C45</f>
        <v>278</v>
      </c>
      <c r="C44" s="217"/>
      <c r="D44" s="218">
        <f>B44/$B$8</f>
        <v>1.1519973479197745E-2</v>
      </c>
      <c r="E44" s="220">
        <f>IF(E45+F45=0,"-",E45+F45)</f>
        <v>113</v>
      </c>
      <c r="F44" s="220"/>
      <c r="G44" s="220">
        <f>IF(G45+H45=0,"-",G45+H45)</f>
        <v>26</v>
      </c>
      <c r="H44" s="220"/>
      <c r="I44" s="220">
        <f>IF(I45+J45=0,"-",I45+J45)</f>
        <v>82</v>
      </c>
      <c r="J44" s="220"/>
      <c r="K44" s="220">
        <f>IF(K45+L45=0,"-",K45+L45)</f>
        <v>52</v>
      </c>
      <c r="L44" s="220"/>
      <c r="M44" s="220" t="str">
        <f>IF(M45+N45=0,"-",M45+N45)</f>
        <v>-</v>
      </c>
      <c r="N44" s="220"/>
      <c r="O44" s="220">
        <f>IF(O45+P45=0,"-",O45+P45)</f>
        <v>5</v>
      </c>
      <c r="P44" s="220"/>
    </row>
    <row r="45" spans="1:16" ht="17.25" customHeight="1">
      <c r="A45" s="13" t="s">
        <v>55</v>
      </c>
      <c r="B45" s="11">
        <v>145</v>
      </c>
      <c r="C45" s="11">
        <v>133</v>
      </c>
      <c r="D45" s="219"/>
      <c r="E45" s="11">
        <v>62</v>
      </c>
      <c r="F45" s="11">
        <v>51</v>
      </c>
      <c r="G45" s="11">
        <v>20</v>
      </c>
      <c r="H45" s="11">
        <v>6</v>
      </c>
      <c r="I45" s="11">
        <v>29</v>
      </c>
      <c r="J45" s="11">
        <v>53</v>
      </c>
      <c r="K45" s="11">
        <v>31</v>
      </c>
      <c r="L45" s="11">
        <v>21</v>
      </c>
      <c r="M45" s="11">
        <v>0</v>
      </c>
      <c r="N45" s="11">
        <v>0</v>
      </c>
      <c r="O45" s="11">
        <v>3</v>
      </c>
      <c r="P45" s="11">
        <v>2</v>
      </c>
    </row>
    <row r="46" spans="1:16" ht="17.25" customHeight="1">
      <c r="A46" s="10" t="s">
        <v>58</v>
      </c>
      <c r="B46" s="217">
        <f>B47+C47</f>
        <v>0</v>
      </c>
      <c r="C46" s="217"/>
      <c r="D46" s="218">
        <f>B46/$B$8</f>
        <v>0</v>
      </c>
      <c r="E46" s="220" t="str">
        <f>IF(E47+F47=0,"-",E47+F47)</f>
        <v>-</v>
      </c>
      <c r="F46" s="220"/>
      <c r="G46" s="220" t="str">
        <f>IF(G47+H47=0,"-",G47+H47)</f>
        <v>-</v>
      </c>
      <c r="H46" s="220"/>
      <c r="I46" s="220" t="str">
        <f>IF(I47+J47=0,"-",I47+J47)</f>
        <v>-</v>
      </c>
      <c r="J46" s="220"/>
      <c r="K46" s="220" t="str">
        <f>IF(K47+L47=0,"-",K47+L47)</f>
        <v>-</v>
      </c>
      <c r="L46" s="220"/>
      <c r="M46" s="220" t="str">
        <f>IF(M47+N47=0,"-",M47+N47)</f>
        <v>-</v>
      </c>
      <c r="N46" s="220"/>
      <c r="O46" s="220" t="str">
        <f>IF(O47+P47=0,"-",O47+P47)</f>
        <v>-</v>
      </c>
      <c r="P46" s="220"/>
    </row>
    <row r="47" spans="1:16" ht="17.25" customHeight="1">
      <c r="A47" s="13" t="s">
        <v>59</v>
      </c>
      <c r="B47" s="11">
        <v>0</v>
      </c>
      <c r="C47" s="11">
        <v>0</v>
      </c>
      <c r="D47" s="219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17">
        <f>B49+C49</f>
        <v>30</v>
      </c>
      <c r="C48" s="217"/>
      <c r="D48" s="218">
        <f>B48/$B$8</f>
        <v>1.2431626056688214E-3</v>
      </c>
      <c r="E48" s="220" t="str">
        <f>IF(E49+F49=0,"-",E49+F49)</f>
        <v>-</v>
      </c>
      <c r="F48" s="220"/>
      <c r="G48" s="220">
        <f>IF(G49+H49=0,"-",G49+H49)</f>
        <v>30</v>
      </c>
      <c r="H48" s="220"/>
      <c r="I48" s="220" t="str">
        <f>IF(I49+J49=0,"-",I49+J49)</f>
        <v>-</v>
      </c>
      <c r="J48" s="220"/>
      <c r="K48" s="220" t="str">
        <f>IF(K49+L49=0,"-",K49+L49)</f>
        <v>-</v>
      </c>
      <c r="L48" s="220"/>
      <c r="M48" s="220" t="str">
        <f>IF(M49+N49=0,"-",M49+N49)</f>
        <v>-</v>
      </c>
      <c r="N48" s="220"/>
      <c r="O48" s="220" t="str">
        <f>IF(O49+P49=0,"-",O49+P49)</f>
        <v>-</v>
      </c>
      <c r="P48" s="220"/>
    </row>
    <row r="49" spans="1:16" ht="17.25" customHeight="1">
      <c r="A49" s="13" t="s">
        <v>61</v>
      </c>
      <c r="B49" s="11">
        <v>13</v>
      </c>
      <c r="C49" s="11">
        <v>17</v>
      </c>
      <c r="D49" s="219"/>
      <c r="E49" s="11">
        <v>0</v>
      </c>
      <c r="F49" s="11">
        <v>0</v>
      </c>
      <c r="G49" s="11">
        <v>13</v>
      </c>
      <c r="H49" s="11">
        <v>17</v>
      </c>
      <c r="I49" s="11">
        <v>0</v>
      </c>
      <c r="J49" s="11">
        <v>0</v>
      </c>
      <c r="K49" s="11">
        <v>0</v>
      </c>
      <c r="L49" s="11">
        <v>0</v>
      </c>
      <c r="M49" s="11">
        <v>0</v>
      </c>
      <c r="N49" s="11">
        <v>0</v>
      </c>
      <c r="O49" s="11">
        <v>0</v>
      </c>
      <c r="P49" s="11">
        <v>0</v>
      </c>
    </row>
    <row r="50" spans="1:16" ht="17.25" customHeight="1">
      <c r="A50" s="15" t="s">
        <v>62</v>
      </c>
      <c r="B50" s="217">
        <f>B51+C51</f>
        <v>289</v>
      </c>
      <c r="C50" s="217"/>
      <c r="D50" s="218">
        <f>B50/$B$8</f>
        <v>1.1975799767942981E-2</v>
      </c>
      <c r="E50" s="220">
        <f>IF(E51+F51=0,"-",E51+F51)</f>
        <v>213</v>
      </c>
      <c r="F50" s="220"/>
      <c r="G50" s="220" t="str">
        <f>IF(G51+H51=0,"-",G51+H51)</f>
        <v>-</v>
      </c>
      <c r="H50" s="220"/>
      <c r="I50" s="220">
        <f>IF(I51+J51=0,"-",I51+J51)</f>
        <v>76</v>
      </c>
      <c r="J50" s="220"/>
      <c r="K50" s="220" t="str">
        <f>IF(K51+L51=0,"-",K51+L51)</f>
        <v>-</v>
      </c>
      <c r="L50" s="220"/>
      <c r="M50" s="220" t="str">
        <f>IF(M51+N51=0,"-",M51+N51)</f>
        <v>-</v>
      </c>
      <c r="N50" s="220"/>
      <c r="O50" s="220" t="str">
        <f>IF(O51+P51=0,"-",O51+P51)</f>
        <v>-</v>
      </c>
      <c r="P50" s="220"/>
    </row>
    <row r="51" spans="1:16" ht="25.15" customHeight="1">
      <c r="A51" s="13" t="s">
        <v>63</v>
      </c>
      <c r="B51" s="11">
        <v>127</v>
      </c>
      <c r="C51" s="11">
        <v>162</v>
      </c>
      <c r="D51" s="219"/>
      <c r="E51" s="11">
        <v>103</v>
      </c>
      <c r="F51" s="11">
        <v>110</v>
      </c>
      <c r="G51" s="11">
        <v>0</v>
      </c>
      <c r="H51" s="11">
        <v>0</v>
      </c>
      <c r="I51" s="11">
        <v>24</v>
      </c>
      <c r="J51" s="11">
        <v>52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</row>
    <row r="52" spans="1:16" ht="17.25" customHeight="1">
      <c r="A52" s="15" t="s">
        <v>56</v>
      </c>
      <c r="B52" s="217">
        <f>B53+C53</f>
        <v>13</v>
      </c>
      <c r="C52" s="217"/>
      <c r="D52" s="218">
        <f>B52/$B$8</f>
        <v>5.3870379578982268E-4</v>
      </c>
      <c r="E52" s="220" t="str">
        <f>IF(E53+F53=0,"-",E53+F53)</f>
        <v>-</v>
      </c>
      <c r="F52" s="220"/>
      <c r="G52" s="220" t="str">
        <f>IF(G53+H53=0,"-",G53+H53)</f>
        <v>-</v>
      </c>
      <c r="H52" s="220"/>
      <c r="I52" s="220" t="str">
        <f>IF(I53+J53=0,"-",I53+J53)</f>
        <v>-</v>
      </c>
      <c r="J52" s="220"/>
      <c r="K52" s="220" t="str">
        <f>IF(K53+L53=0,"-",K53+L53)</f>
        <v>-</v>
      </c>
      <c r="L52" s="220"/>
      <c r="M52" s="220" t="str">
        <f>IF(M53+N53=0,"-",M53+N53)</f>
        <v>-</v>
      </c>
      <c r="N52" s="220"/>
      <c r="O52" s="220">
        <f>IF(O53+P53=0,"-",O53+P53)</f>
        <v>13</v>
      </c>
      <c r="P52" s="220"/>
    </row>
    <row r="53" spans="1:16" ht="17.25" customHeight="1">
      <c r="A53" s="14" t="s">
        <v>57</v>
      </c>
      <c r="B53" s="11">
        <v>9</v>
      </c>
      <c r="C53" s="11">
        <v>4</v>
      </c>
      <c r="D53" s="219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9</v>
      </c>
      <c r="P53" s="11">
        <v>4</v>
      </c>
    </row>
    <row r="54" spans="1:16" ht="16.149999999999999" customHeight="1">
      <c r="A54" s="15" t="s">
        <v>64</v>
      </c>
      <c r="B54" s="217">
        <f>B55+C55</f>
        <v>288</v>
      </c>
      <c r="C54" s="217"/>
      <c r="D54" s="218">
        <f>B54/$B$8</f>
        <v>1.1934361014420686E-2</v>
      </c>
      <c r="E54" s="220">
        <f>IF(E55+F55=0,"-",E55+F55)</f>
        <v>103</v>
      </c>
      <c r="F54" s="220"/>
      <c r="G54" s="220">
        <f>IF(G55+H55=0,"-",G55+H55)</f>
        <v>45</v>
      </c>
      <c r="H54" s="220"/>
      <c r="I54" s="220">
        <f>IF(I55+J55=0,"-",I55+J55)</f>
        <v>41</v>
      </c>
      <c r="J54" s="220"/>
      <c r="K54" s="220">
        <f>IF(K55+L55=0,"-",K55+L55)</f>
        <v>79</v>
      </c>
      <c r="L54" s="220"/>
      <c r="M54" s="220" t="str">
        <f>IF(M55+N55=0,"-",M55+N55)</f>
        <v>-</v>
      </c>
      <c r="N54" s="220"/>
      <c r="O54" s="220">
        <f>IF(O55+P55=0,"-",O55+P55)</f>
        <v>20</v>
      </c>
      <c r="P54" s="220"/>
    </row>
    <row r="55" spans="1:16" ht="16.149999999999999" customHeight="1">
      <c r="A55" s="14" t="s">
        <v>65</v>
      </c>
      <c r="B55" s="11">
        <v>178</v>
      </c>
      <c r="C55" s="11">
        <v>110</v>
      </c>
      <c r="D55" s="219"/>
      <c r="E55" s="11">
        <v>62</v>
      </c>
      <c r="F55" s="11">
        <v>41</v>
      </c>
      <c r="G55" s="11">
        <v>14</v>
      </c>
      <c r="H55" s="11">
        <v>31</v>
      </c>
      <c r="I55" s="11">
        <v>20</v>
      </c>
      <c r="J55" s="11">
        <v>21</v>
      </c>
      <c r="K55" s="11">
        <v>72</v>
      </c>
      <c r="L55" s="11">
        <v>7</v>
      </c>
      <c r="M55" s="11">
        <v>0</v>
      </c>
      <c r="N55" s="11">
        <v>0</v>
      </c>
      <c r="O55" s="11">
        <v>10</v>
      </c>
      <c r="P55" s="11">
        <v>10</v>
      </c>
    </row>
    <row r="56" spans="1:16" ht="16.149999999999999" customHeight="1">
      <c r="A56" s="10" t="s">
        <v>66</v>
      </c>
      <c r="B56" s="217">
        <f>B57+C57</f>
        <v>48</v>
      </c>
      <c r="C56" s="217"/>
      <c r="D56" s="218">
        <f>B56/$B$8</f>
        <v>1.9890601690701142E-3</v>
      </c>
      <c r="E56" s="220">
        <f>IF(E57+F57=0,"-",E57+F57)</f>
        <v>45</v>
      </c>
      <c r="F56" s="220"/>
      <c r="G56" s="220" t="str">
        <f>IF(G57+H57=0,"-",G57+H57)</f>
        <v>-</v>
      </c>
      <c r="H56" s="220"/>
      <c r="I56" s="220" t="str">
        <f>IF(I57+J57=0,"-",I57+J57)</f>
        <v>-</v>
      </c>
      <c r="J56" s="220"/>
      <c r="K56" s="220" t="str">
        <f>IF(K57+L57=0,"-",K57+L57)</f>
        <v>-</v>
      </c>
      <c r="L56" s="220"/>
      <c r="M56" s="220" t="str">
        <f>IF(M57+N57=0,"-",M57+N57)</f>
        <v>-</v>
      </c>
      <c r="N56" s="220"/>
      <c r="O56" s="220">
        <f>IF(O57+P57=0,"-",O57+P57)</f>
        <v>3</v>
      </c>
      <c r="P56" s="220"/>
    </row>
    <row r="57" spans="1:16" ht="16.149999999999999" customHeight="1">
      <c r="A57" s="13" t="s">
        <v>67</v>
      </c>
      <c r="B57" s="11">
        <v>34</v>
      </c>
      <c r="C57" s="11">
        <v>14</v>
      </c>
      <c r="D57" s="219"/>
      <c r="E57" s="11">
        <v>31</v>
      </c>
      <c r="F57" s="11">
        <v>14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6.149999999999999" customHeight="1">
      <c r="A58" s="15" t="s">
        <v>68</v>
      </c>
      <c r="B58" s="217">
        <f>B59+C59</f>
        <v>61</v>
      </c>
      <c r="C58" s="217"/>
      <c r="D58" s="218">
        <f>B58/$B$8</f>
        <v>2.5277639648599369E-3</v>
      </c>
      <c r="E58" s="220" t="str">
        <f>IF(E59+F59=0,"-",E59+F59)</f>
        <v>-</v>
      </c>
      <c r="F58" s="220"/>
      <c r="G58" s="220" t="str">
        <f>IF(G59+H59=0,"-",G59+H59)</f>
        <v>-</v>
      </c>
      <c r="H58" s="220"/>
      <c r="I58" s="220" t="str">
        <f>IF(I59+J59=0,"-",I59+J59)</f>
        <v>-</v>
      </c>
      <c r="J58" s="220"/>
      <c r="K58" s="220">
        <f>IF(K59+L59=0,"-",K59+L59)</f>
        <v>14</v>
      </c>
      <c r="L58" s="220"/>
      <c r="M58" s="220">
        <f>IF(M59+N59=0,"-",M59+N59)</f>
        <v>26</v>
      </c>
      <c r="N58" s="220"/>
      <c r="O58" s="220">
        <f>IF(O59+P59=0,"-",O59+P59)</f>
        <v>21</v>
      </c>
      <c r="P58" s="220"/>
    </row>
    <row r="59" spans="1:16" ht="16.149999999999999" customHeight="1">
      <c r="A59" s="14" t="s">
        <v>69</v>
      </c>
      <c r="B59" s="11">
        <v>33</v>
      </c>
      <c r="C59" s="11">
        <v>28</v>
      </c>
      <c r="D59" s="219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6</v>
      </c>
      <c r="L59" s="11">
        <v>8</v>
      </c>
      <c r="M59" s="11">
        <v>15</v>
      </c>
      <c r="N59" s="11">
        <v>11</v>
      </c>
      <c r="O59" s="11">
        <v>12</v>
      </c>
      <c r="P59" s="11">
        <v>9</v>
      </c>
    </row>
    <row r="60" spans="1:16" ht="16.149999999999999" customHeight="1">
      <c r="A60" s="10" t="s">
        <v>70</v>
      </c>
      <c r="B60" s="217">
        <f>B61+C61</f>
        <v>64</v>
      </c>
      <c r="C60" s="217"/>
      <c r="D60" s="218">
        <f>B60/$B$8</f>
        <v>2.6520802254268194E-3</v>
      </c>
      <c r="E60" s="220">
        <f>IF(E61+F61=0,"-",E61+F61)</f>
        <v>64</v>
      </c>
      <c r="F60" s="220"/>
      <c r="G60" s="220" t="str">
        <f>IF(G61+H61=0,"-",G61+H61)</f>
        <v>-</v>
      </c>
      <c r="H60" s="220"/>
      <c r="I60" s="220" t="str">
        <f>IF(I61+J61=0,"-",I61+J61)</f>
        <v>-</v>
      </c>
      <c r="J60" s="220"/>
      <c r="K60" s="220" t="str">
        <f>IF(K61+L61=0,"-",K61+L61)</f>
        <v>-</v>
      </c>
      <c r="L60" s="220"/>
      <c r="M60" s="220" t="str">
        <f>IF(M61+N61=0,"-",M61+N61)</f>
        <v>-</v>
      </c>
      <c r="N60" s="220"/>
      <c r="O60" s="220" t="str">
        <f>IF(O61+P61=0,"-",O61+P61)</f>
        <v>-</v>
      </c>
      <c r="P60" s="220"/>
    </row>
    <row r="61" spans="1:16" ht="16.149999999999999" customHeight="1">
      <c r="A61" s="13" t="s">
        <v>71</v>
      </c>
      <c r="B61" s="11">
        <v>43</v>
      </c>
      <c r="C61" s="11">
        <v>21</v>
      </c>
      <c r="D61" s="219"/>
      <c r="E61" s="11">
        <v>43</v>
      </c>
      <c r="F61" s="11">
        <v>21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</row>
    <row r="62" spans="1:16" ht="16.149999999999999" customHeight="1">
      <c r="A62" s="15" t="s">
        <v>72</v>
      </c>
      <c r="B62" s="217">
        <f>B63+C63</f>
        <v>1</v>
      </c>
      <c r="C62" s="217"/>
      <c r="D62" s="218">
        <f>B62/$B$8</f>
        <v>4.1438753522294053E-5</v>
      </c>
      <c r="E62" s="220">
        <f>IF(E63+F63=0,"-",E63+F63)</f>
        <v>1</v>
      </c>
      <c r="F62" s="220"/>
      <c r="G62" s="220" t="str">
        <f>IF(G63+H63=0,"-",G63+H63)</f>
        <v>-</v>
      </c>
      <c r="H62" s="220"/>
      <c r="I62" s="220" t="str">
        <f>IF(I63+J63=0,"-",I63+J63)</f>
        <v>-</v>
      </c>
      <c r="J62" s="220"/>
      <c r="K62" s="220" t="str">
        <f>IF(K63+L63=0,"-",K63+L63)</f>
        <v>-</v>
      </c>
      <c r="L62" s="220"/>
      <c r="M62" s="220" t="str">
        <f>IF(M63+N63=0,"-",M63+N63)</f>
        <v>-</v>
      </c>
      <c r="N62" s="220"/>
      <c r="O62" s="220" t="str">
        <f>IF(O63+P63=0,"-",O63+P63)</f>
        <v>-</v>
      </c>
      <c r="P62" s="220"/>
    </row>
    <row r="63" spans="1:16" ht="16.149999999999999" customHeight="1">
      <c r="A63" s="14" t="s">
        <v>73</v>
      </c>
      <c r="B63" s="11">
        <v>1</v>
      </c>
      <c r="C63" s="11">
        <v>0</v>
      </c>
      <c r="D63" s="219"/>
      <c r="E63" s="11">
        <v>1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</row>
    <row r="64" spans="1:16" ht="16.149999999999999" customHeight="1">
      <c r="A64" s="10" t="s">
        <v>74</v>
      </c>
      <c r="B64" s="217">
        <f>B65+C65</f>
        <v>22</v>
      </c>
      <c r="C64" s="217"/>
      <c r="D64" s="218">
        <f>B64/$B$8</f>
        <v>9.1165257749046907E-4</v>
      </c>
      <c r="E64" s="220">
        <f>IF(E65+F65=0,"-",E65+F65)</f>
        <v>11</v>
      </c>
      <c r="F64" s="220"/>
      <c r="G64" s="220" t="str">
        <f>IF(G65+H65=0,"-",G65+H65)</f>
        <v>-</v>
      </c>
      <c r="H64" s="220"/>
      <c r="I64" s="220" t="str">
        <f>IF(I65+J65=0,"-",I65+J65)</f>
        <v>-</v>
      </c>
      <c r="J64" s="220"/>
      <c r="K64" s="220">
        <f>IF(K65+L65=0,"-",K65+L65)</f>
        <v>11</v>
      </c>
      <c r="L64" s="220"/>
      <c r="M64" s="220" t="str">
        <f>IF(M65+N65=0,"-",M65+N65)</f>
        <v>-</v>
      </c>
      <c r="N64" s="220"/>
      <c r="O64" s="220" t="str">
        <f>IF(O65+P65=0,"-",O65+P65)</f>
        <v>-</v>
      </c>
      <c r="P64" s="220"/>
    </row>
    <row r="65" spans="1:256" ht="16.149999999999999" customHeight="1">
      <c r="A65" s="13" t="s">
        <v>75</v>
      </c>
      <c r="B65" s="11">
        <v>5</v>
      </c>
      <c r="C65" s="11">
        <v>17</v>
      </c>
      <c r="D65" s="219"/>
      <c r="E65" s="11">
        <v>1</v>
      </c>
      <c r="F65" s="11">
        <v>10</v>
      </c>
      <c r="G65" s="11">
        <v>0</v>
      </c>
      <c r="H65" s="11">
        <v>0</v>
      </c>
      <c r="I65" s="11">
        <v>0</v>
      </c>
      <c r="J65" s="11">
        <v>0</v>
      </c>
      <c r="K65" s="11">
        <v>4</v>
      </c>
      <c r="L65" s="11">
        <v>7</v>
      </c>
      <c r="M65" s="11">
        <v>0</v>
      </c>
      <c r="N65" s="11">
        <v>0</v>
      </c>
      <c r="O65" s="11">
        <v>0</v>
      </c>
      <c r="P65" s="11">
        <v>0</v>
      </c>
    </row>
    <row r="66" spans="1:256" ht="16.149999999999999" customHeight="1">
      <c r="A66" s="10" t="s">
        <v>183</v>
      </c>
      <c r="B66" s="217">
        <f>B67+C67</f>
        <v>667</v>
      </c>
      <c r="C66" s="217"/>
      <c r="D66" s="218">
        <f>B66/$B$8</f>
        <v>2.7639648599370129E-2</v>
      </c>
      <c r="E66" s="220">
        <f>IF(E67+F67=0,"-",E67+F67)</f>
        <v>137</v>
      </c>
      <c r="F66" s="220"/>
      <c r="G66" s="220">
        <f>IF(G67+H67=0,"-",G67+H67)</f>
        <v>62</v>
      </c>
      <c r="H66" s="220"/>
      <c r="I66" s="220">
        <f>IF(I67+J67=0,"-",I67+J67)</f>
        <v>75</v>
      </c>
      <c r="J66" s="220"/>
      <c r="K66" s="220">
        <f>IF(K67+L67=0,"-",K67+L67)</f>
        <v>377</v>
      </c>
      <c r="L66" s="220"/>
      <c r="M66" s="220" t="str">
        <f>IF(M67+N67=0,"-",M67+N67)</f>
        <v>-</v>
      </c>
      <c r="N66" s="220"/>
      <c r="O66" s="220">
        <f>IF(O67+P67=0,"-",O67+P67)</f>
        <v>16</v>
      </c>
      <c r="P66" s="220"/>
    </row>
    <row r="67" spans="1:256" ht="19.5" customHeight="1">
      <c r="A67" s="13" t="s">
        <v>184</v>
      </c>
      <c r="B67" s="11">
        <v>258</v>
      </c>
      <c r="C67" s="11">
        <v>409</v>
      </c>
      <c r="D67" s="219"/>
      <c r="E67" s="11">
        <v>78</v>
      </c>
      <c r="F67" s="11">
        <v>59</v>
      </c>
      <c r="G67" s="11">
        <v>30</v>
      </c>
      <c r="H67" s="11">
        <v>32</v>
      </c>
      <c r="I67" s="11">
        <v>36</v>
      </c>
      <c r="J67" s="11">
        <v>39</v>
      </c>
      <c r="K67" s="11">
        <v>103</v>
      </c>
      <c r="L67" s="11">
        <v>274</v>
      </c>
      <c r="M67" s="11">
        <v>0</v>
      </c>
      <c r="N67" s="11">
        <v>0</v>
      </c>
      <c r="O67" s="11">
        <v>11</v>
      </c>
      <c r="P67" s="11">
        <v>5</v>
      </c>
    </row>
    <row r="68" spans="1:256" s="18" customFormat="1">
      <c r="A68" s="17" t="s">
        <v>185</v>
      </c>
      <c r="B68" s="17"/>
      <c r="C68" s="17"/>
      <c r="D68" s="17"/>
      <c r="E68" s="17"/>
      <c r="F68" s="17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18" customFormat="1">
      <c r="A69" s="17" t="s">
        <v>186</v>
      </c>
      <c r="B69" s="17"/>
      <c r="C69" s="17"/>
      <c r="D69" s="17"/>
      <c r="E69" s="17"/>
      <c r="F69" s="17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</sheetData>
  <mergeCells count="256">
    <mergeCell ref="O3:P3"/>
    <mergeCell ref="O4:P4"/>
    <mergeCell ref="O54:P54"/>
    <mergeCell ref="O56:P56"/>
    <mergeCell ref="O58:P58"/>
    <mergeCell ref="O60:P60"/>
    <mergeCell ref="O46:P46"/>
    <mergeCell ref="O48:P48"/>
    <mergeCell ref="O50:P50"/>
    <mergeCell ref="O5:P5"/>
    <mergeCell ref="O8:P8"/>
    <mergeCell ref="O10:P10"/>
    <mergeCell ref="O12:P12"/>
    <mergeCell ref="O52:P52"/>
    <mergeCell ref="O38:P38"/>
    <mergeCell ref="O40:P40"/>
    <mergeCell ref="O42:P42"/>
    <mergeCell ref="O44:P44"/>
    <mergeCell ref="O30:P30"/>
    <mergeCell ref="O32:P32"/>
    <mergeCell ref="O34:P34"/>
    <mergeCell ref="O36:P36"/>
    <mergeCell ref="O22:P22"/>
    <mergeCell ref="O24:P24"/>
    <mergeCell ref="O14:P14"/>
    <mergeCell ref="O16:P16"/>
    <mergeCell ref="O18:P18"/>
    <mergeCell ref="O20:P20"/>
    <mergeCell ref="K16:L16"/>
    <mergeCell ref="K14:L14"/>
    <mergeCell ref="K18:L18"/>
    <mergeCell ref="M18:N18"/>
    <mergeCell ref="O66:P66"/>
    <mergeCell ref="O62:P62"/>
    <mergeCell ref="O64:P64"/>
    <mergeCell ref="O26:P26"/>
    <mergeCell ref="O28:P28"/>
    <mergeCell ref="K40:L40"/>
    <mergeCell ref="M40:N40"/>
    <mergeCell ref="K44:L44"/>
    <mergeCell ref="K30:L30"/>
    <mergeCell ref="M42:N42"/>
    <mergeCell ref="M44:N44"/>
    <mergeCell ref="K56:L56"/>
    <mergeCell ref="M46:N46"/>
    <mergeCell ref="M60:N60"/>
    <mergeCell ref="M58:N58"/>
    <mergeCell ref="B52:C52"/>
    <mergeCell ref="D52:D53"/>
    <mergeCell ref="D18:D19"/>
    <mergeCell ref="D38:D39"/>
    <mergeCell ref="D40:D41"/>
    <mergeCell ref="D36:D37"/>
    <mergeCell ref="B24:C24"/>
    <mergeCell ref="B22:C22"/>
    <mergeCell ref="D16:D17"/>
    <mergeCell ref="B32:C32"/>
    <mergeCell ref="D24:D25"/>
    <mergeCell ref="B36:C36"/>
    <mergeCell ref="B34:C34"/>
    <mergeCell ref="B40:C40"/>
    <mergeCell ref="B38:C38"/>
    <mergeCell ref="D22:D23"/>
    <mergeCell ref="G52:H52"/>
    <mergeCell ref="I52:J52"/>
    <mergeCell ref="K52:L52"/>
    <mergeCell ref="M16:N16"/>
    <mergeCell ref="E18:F18"/>
    <mergeCell ref="E16:F16"/>
    <mergeCell ref="E20:F20"/>
    <mergeCell ref="G20:H20"/>
    <mergeCell ref="E32:F32"/>
    <mergeCell ref="G32:H32"/>
    <mergeCell ref="I32:J32"/>
    <mergeCell ref="K32:L32"/>
    <mergeCell ref="M32:N32"/>
    <mergeCell ref="K38:L38"/>
    <mergeCell ref="I38:J38"/>
    <mergeCell ref="M34:N34"/>
    <mergeCell ref="E36:F36"/>
    <mergeCell ref="G36:H36"/>
    <mergeCell ref="I36:J36"/>
    <mergeCell ref="K36:L36"/>
    <mergeCell ref="M36:N36"/>
    <mergeCell ref="M38:N38"/>
    <mergeCell ref="G24:H24"/>
    <mergeCell ref="I24:J24"/>
    <mergeCell ref="D14:D15"/>
    <mergeCell ref="B14:C14"/>
    <mergeCell ref="E14:F14"/>
    <mergeCell ref="G16:H16"/>
    <mergeCell ref="D8:D9"/>
    <mergeCell ref="B10:C10"/>
    <mergeCell ref="B12:C12"/>
    <mergeCell ref="D10:D11"/>
    <mergeCell ref="D12:D13"/>
    <mergeCell ref="B16:C16"/>
    <mergeCell ref="E10:F10"/>
    <mergeCell ref="E12:F12"/>
    <mergeCell ref="G12:H12"/>
    <mergeCell ref="G10:H10"/>
    <mergeCell ref="I5:J5"/>
    <mergeCell ref="G5:H5"/>
    <mergeCell ref="I10:J10"/>
    <mergeCell ref="G14:H14"/>
    <mergeCell ref="I16:J16"/>
    <mergeCell ref="I12:J12"/>
    <mergeCell ref="E8:F8"/>
    <mergeCell ref="A1:N1"/>
    <mergeCell ref="A2:N2"/>
    <mergeCell ref="G8:H8"/>
    <mergeCell ref="I8:J8"/>
    <mergeCell ref="K8:L8"/>
    <mergeCell ref="E5:F5"/>
    <mergeCell ref="M5:N5"/>
    <mergeCell ref="M8:N8"/>
    <mergeCell ref="B5:D5"/>
    <mergeCell ref="B8:C8"/>
    <mergeCell ref="M3:N3"/>
    <mergeCell ref="M4:N4"/>
    <mergeCell ref="B3:K3"/>
    <mergeCell ref="B4:K4"/>
    <mergeCell ref="K5:L5"/>
    <mergeCell ref="A5:A6"/>
    <mergeCell ref="M12:N12"/>
    <mergeCell ref="M10:N10"/>
    <mergeCell ref="M14:N14"/>
    <mergeCell ref="M26:N26"/>
    <mergeCell ref="K22:L22"/>
    <mergeCell ref="K24:L24"/>
    <mergeCell ref="K20:L20"/>
    <mergeCell ref="M20:N20"/>
    <mergeCell ref="I18:J18"/>
    <mergeCell ref="K12:L12"/>
    <mergeCell ref="K10:L10"/>
    <mergeCell ref="I14:J14"/>
    <mergeCell ref="I20:J20"/>
    <mergeCell ref="M24:N24"/>
    <mergeCell ref="I22:J22"/>
    <mergeCell ref="D48:D49"/>
    <mergeCell ref="E48:F48"/>
    <mergeCell ref="G48:H48"/>
    <mergeCell ref="B50:C50"/>
    <mergeCell ref="G46:H46"/>
    <mergeCell ref="B44:C44"/>
    <mergeCell ref="D44:D45"/>
    <mergeCell ref="B42:C42"/>
    <mergeCell ref="D42:D43"/>
    <mergeCell ref="B46:C46"/>
    <mergeCell ref="D46:D47"/>
    <mergeCell ref="I46:J46"/>
    <mergeCell ref="K46:L46"/>
    <mergeCell ref="I48:J48"/>
    <mergeCell ref="E40:F40"/>
    <mergeCell ref="G40:H40"/>
    <mergeCell ref="I40:J40"/>
    <mergeCell ref="I34:J34"/>
    <mergeCell ref="K34:L34"/>
    <mergeCell ref="E44:F44"/>
    <mergeCell ref="G44:H44"/>
    <mergeCell ref="I44:J44"/>
    <mergeCell ref="E42:F42"/>
    <mergeCell ref="G42:H42"/>
    <mergeCell ref="I42:J42"/>
    <mergeCell ref="K42:L42"/>
    <mergeCell ref="E46:F46"/>
    <mergeCell ref="E38:F38"/>
    <mergeCell ref="G38:H38"/>
    <mergeCell ref="D34:D35"/>
    <mergeCell ref="E34:F34"/>
    <mergeCell ref="D32:D33"/>
    <mergeCell ref="E30:F30"/>
    <mergeCell ref="E26:F26"/>
    <mergeCell ref="D26:D27"/>
    <mergeCell ref="I30:J30"/>
    <mergeCell ref="B30:C30"/>
    <mergeCell ref="G34:H34"/>
    <mergeCell ref="D30:D31"/>
    <mergeCell ref="B26:C26"/>
    <mergeCell ref="D28:D29"/>
    <mergeCell ref="B28:C28"/>
    <mergeCell ref="G18:H18"/>
    <mergeCell ref="G30:H30"/>
    <mergeCell ref="B18:C18"/>
    <mergeCell ref="B20:C20"/>
    <mergeCell ref="E22:F22"/>
    <mergeCell ref="E24:F24"/>
    <mergeCell ref="G22:H22"/>
    <mergeCell ref="M30:N30"/>
    <mergeCell ref="G28:H28"/>
    <mergeCell ref="I28:J28"/>
    <mergeCell ref="M28:N28"/>
    <mergeCell ref="E28:F28"/>
    <mergeCell ref="K26:L26"/>
    <mergeCell ref="D20:D21"/>
    <mergeCell ref="K28:L28"/>
    <mergeCell ref="I26:J26"/>
    <mergeCell ref="M22:N22"/>
    <mergeCell ref="G26:H26"/>
    <mergeCell ref="B54:C54"/>
    <mergeCell ref="D54:D55"/>
    <mergeCell ref="E54:F54"/>
    <mergeCell ref="G54:H54"/>
    <mergeCell ref="I54:J54"/>
    <mergeCell ref="M56:N56"/>
    <mergeCell ref="M48:N48"/>
    <mergeCell ref="G50:H50"/>
    <mergeCell ref="B56:C56"/>
    <mergeCell ref="D56:D57"/>
    <mergeCell ref="E56:F56"/>
    <mergeCell ref="G56:H56"/>
    <mergeCell ref="I56:J56"/>
    <mergeCell ref="K54:L54"/>
    <mergeCell ref="M54:N54"/>
    <mergeCell ref="M50:N50"/>
    <mergeCell ref="K48:L48"/>
    <mergeCell ref="M52:N52"/>
    <mergeCell ref="E52:F52"/>
    <mergeCell ref="I50:J50"/>
    <mergeCell ref="K50:L50"/>
    <mergeCell ref="E50:F50"/>
    <mergeCell ref="B48:C48"/>
    <mergeCell ref="D50:D51"/>
    <mergeCell ref="M64:N64"/>
    <mergeCell ref="K62:L62"/>
    <mergeCell ref="M62:N62"/>
    <mergeCell ref="B60:C60"/>
    <mergeCell ref="D60:D61"/>
    <mergeCell ref="E60:F60"/>
    <mergeCell ref="G60:H60"/>
    <mergeCell ref="I60:J60"/>
    <mergeCell ref="K60:L60"/>
    <mergeCell ref="B58:C58"/>
    <mergeCell ref="D58:D59"/>
    <mergeCell ref="E58:F58"/>
    <mergeCell ref="G58:H58"/>
    <mergeCell ref="I58:J58"/>
    <mergeCell ref="K58:L58"/>
    <mergeCell ref="G64:H64"/>
    <mergeCell ref="I64:J64"/>
    <mergeCell ref="M66:N66"/>
    <mergeCell ref="B64:C64"/>
    <mergeCell ref="D64:D65"/>
    <mergeCell ref="B66:C66"/>
    <mergeCell ref="D66:D67"/>
    <mergeCell ref="E66:F66"/>
    <mergeCell ref="G66:H66"/>
    <mergeCell ref="I66:J66"/>
    <mergeCell ref="K66:L66"/>
    <mergeCell ref="E64:F64"/>
    <mergeCell ref="K64:L64"/>
    <mergeCell ref="B62:C62"/>
    <mergeCell ref="D62:D63"/>
    <mergeCell ref="E62:F62"/>
    <mergeCell ref="G62:H62"/>
    <mergeCell ref="I62:J62"/>
  </mergeCells>
  <phoneticPr fontId="2" type="noConversion"/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72" orientation="landscape" horizontalDpi="180" verticalDpi="180" r:id="rId1"/>
  <headerFooter alignWithMargins="0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>
    <pageSetUpPr fitToPage="1"/>
  </sheetPr>
  <dimension ref="A1:IV69"/>
  <sheetViews>
    <sheetView workbookViewId="0">
      <selection activeCell="B3" sqref="B3:K3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193" t="s">
        <v>1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</row>
    <row r="2" spans="1:16" ht="19.5">
      <c r="A2" s="194" t="s">
        <v>2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</row>
    <row r="3" spans="1:16" ht="19.5">
      <c r="A3" s="2"/>
      <c r="B3" s="200" t="s">
        <v>159</v>
      </c>
      <c r="C3" s="200"/>
      <c r="D3" s="200"/>
      <c r="E3" s="200"/>
      <c r="F3" s="200"/>
      <c r="G3" s="200"/>
      <c r="H3" s="200"/>
      <c r="I3" s="200"/>
      <c r="J3" s="200"/>
      <c r="K3" s="200"/>
      <c r="L3" s="3"/>
      <c r="M3" s="201"/>
      <c r="N3" s="221"/>
      <c r="O3" s="201" t="s">
        <v>3</v>
      </c>
      <c r="P3" s="221"/>
    </row>
    <row r="4" spans="1:16">
      <c r="B4" s="203" t="s">
        <v>160</v>
      </c>
      <c r="C4" s="203"/>
      <c r="D4" s="203"/>
      <c r="E4" s="203"/>
      <c r="F4" s="203"/>
      <c r="G4" s="203"/>
      <c r="H4" s="203"/>
      <c r="I4" s="203"/>
      <c r="J4" s="203"/>
      <c r="K4" s="203"/>
      <c r="L4" s="4"/>
      <c r="M4" s="204"/>
      <c r="N4" s="222"/>
      <c r="O4" s="204" t="s">
        <v>85</v>
      </c>
      <c r="P4" s="222"/>
    </row>
    <row r="5" spans="1:16">
      <c r="A5" s="206" t="s">
        <v>0</v>
      </c>
      <c r="B5" s="223" t="s">
        <v>86</v>
      </c>
      <c r="C5" s="223"/>
      <c r="D5" s="223"/>
      <c r="E5" s="223" t="s">
        <v>87</v>
      </c>
      <c r="F5" s="223"/>
      <c r="G5" s="223" t="s">
        <v>88</v>
      </c>
      <c r="H5" s="223"/>
      <c r="I5" s="223" t="s">
        <v>89</v>
      </c>
      <c r="J5" s="223"/>
      <c r="K5" s="223" t="s">
        <v>90</v>
      </c>
      <c r="L5" s="223"/>
      <c r="M5" s="223" t="s">
        <v>78</v>
      </c>
      <c r="N5" s="223"/>
      <c r="O5" s="223" t="s">
        <v>91</v>
      </c>
      <c r="P5" s="223"/>
    </row>
    <row r="6" spans="1:16" ht="17.25" customHeight="1">
      <c r="A6" s="207"/>
      <c r="B6" s="5" t="s">
        <v>92</v>
      </c>
      <c r="C6" s="5" t="s">
        <v>93</v>
      </c>
      <c r="D6" s="6" t="s">
        <v>94</v>
      </c>
      <c r="E6" s="5" t="s">
        <v>92</v>
      </c>
      <c r="F6" s="5" t="s">
        <v>93</v>
      </c>
      <c r="G6" s="5" t="s">
        <v>92</v>
      </c>
      <c r="H6" s="5" t="s">
        <v>93</v>
      </c>
      <c r="I6" s="5" t="s">
        <v>92</v>
      </c>
      <c r="J6" s="5" t="s">
        <v>93</v>
      </c>
      <c r="K6" s="5" t="s">
        <v>92</v>
      </c>
      <c r="L6" s="5" t="s">
        <v>93</v>
      </c>
      <c r="M6" s="5" t="s">
        <v>92</v>
      </c>
      <c r="N6" s="5" t="s">
        <v>93</v>
      </c>
      <c r="O6" s="5" t="s">
        <v>92</v>
      </c>
      <c r="P6" s="5" t="s">
        <v>93</v>
      </c>
    </row>
    <row r="7" spans="1:16" ht="17.25" customHeight="1">
      <c r="A7" s="7" t="s">
        <v>95</v>
      </c>
      <c r="B7" s="8" t="s">
        <v>96</v>
      </c>
      <c r="C7" s="9" t="s">
        <v>97</v>
      </c>
      <c r="D7" s="9" t="s">
        <v>98</v>
      </c>
      <c r="E7" s="8" t="s">
        <v>96</v>
      </c>
      <c r="F7" s="9" t="s">
        <v>97</v>
      </c>
      <c r="G7" s="8" t="s">
        <v>96</v>
      </c>
      <c r="H7" s="9" t="s">
        <v>97</v>
      </c>
      <c r="I7" s="8" t="s">
        <v>96</v>
      </c>
      <c r="J7" s="9" t="s">
        <v>97</v>
      </c>
      <c r="K7" s="8" t="s">
        <v>96</v>
      </c>
      <c r="L7" s="9" t="s">
        <v>97</v>
      </c>
      <c r="M7" s="8" t="s">
        <v>96</v>
      </c>
      <c r="N7" s="9" t="s">
        <v>97</v>
      </c>
      <c r="O7" s="8" t="s">
        <v>96</v>
      </c>
      <c r="P7" s="9" t="s">
        <v>97</v>
      </c>
    </row>
    <row r="8" spans="1:16" ht="17.25" customHeight="1">
      <c r="A8" s="10" t="s">
        <v>99</v>
      </c>
      <c r="B8" s="217">
        <f>B9+C9</f>
        <v>24236</v>
      </c>
      <c r="C8" s="217"/>
      <c r="D8" s="218">
        <f>B8/$B$8</f>
        <v>1</v>
      </c>
      <c r="E8" s="220">
        <f>IF(E9+F9=0,"-",E9+F9)</f>
        <v>11717</v>
      </c>
      <c r="F8" s="220"/>
      <c r="G8" s="220">
        <f>IF(G9+H9=0,"-",G9+H9)</f>
        <v>5714</v>
      </c>
      <c r="H8" s="220"/>
      <c r="I8" s="220">
        <f>IF(I9+J9=0,"-",I9+J9)</f>
        <v>4437</v>
      </c>
      <c r="J8" s="220"/>
      <c r="K8" s="220">
        <f>IF(K9+L9=0,"-",K9+L9)</f>
        <v>1420</v>
      </c>
      <c r="L8" s="220"/>
      <c r="M8" s="220">
        <f>IF(M9+N9=0,"-",M9+N9)</f>
        <v>180</v>
      </c>
      <c r="N8" s="220"/>
      <c r="O8" s="220">
        <f>IF(O9+P9=0,"-",O9+P9)</f>
        <v>768</v>
      </c>
      <c r="P8" s="220"/>
    </row>
    <row r="9" spans="1:16" ht="17.25" customHeight="1">
      <c r="A9" s="12" t="s">
        <v>100</v>
      </c>
      <c r="B9" s="11">
        <v>15104</v>
      </c>
      <c r="C9" s="11">
        <v>9132</v>
      </c>
      <c r="D9" s="219"/>
      <c r="E9" s="11">
        <v>7548</v>
      </c>
      <c r="F9" s="11">
        <v>4169</v>
      </c>
      <c r="G9" s="11">
        <v>3411</v>
      </c>
      <c r="H9" s="11">
        <v>2303</v>
      </c>
      <c r="I9" s="11">
        <v>2846</v>
      </c>
      <c r="J9" s="11">
        <v>1591</v>
      </c>
      <c r="K9" s="11">
        <v>754</v>
      </c>
      <c r="L9" s="11">
        <v>666</v>
      </c>
      <c r="M9" s="11">
        <v>80</v>
      </c>
      <c r="N9" s="11">
        <v>100</v>
      </c>
      <c r="O9" s="11">
        <v>465</v>
      </c>
      <c r="P9" s="11">
        <v>303</v>
      </c>
    </row>
    <row r="10" spans="1:16" ht="17.25" customHeight="1">
      <c r="A10" s="10" t="s">
        <v>20</v>
      </c>
      <c r="B10" s="217">
        <f>B11+C11</f>
        <v>4</v>
      </c>
      <c r="C10" s="217"/>
      <c r="D10" s="218">
        <f>B10/$B$8</f>
        <v>1.6504373659019642E-4</v>
      </c>
      <c r="E10" s="220" t="str">
        <f>IF(E11+F11=0,"-",E11+F11)</f>
        <v>-</v>
      </c>
      <c r="F10" s="220"/>
      <c r="G10" s="220" t="str">
        <f>IF(G11+H11=0,"-",G11+H11)</f>
        <v>-</v>
      </c>
      <c r="H10" s="220"/>
      <c r="I10" s="220">
        <f>IF(I11+J11=0,"-",I11+J11)</f>
        <v>4</v>
      </c>
      <c r="J10" s="220"/>
      <c r="K10" s="220" t="str">
        <f>IF(K11+L11=0,"-",K11+L11)</f>
        <v>-</v>
      </c>
      <c r="L10" s="220"/>
      <c r="M10" s="220" t="str">
        <f>IF(M11+N11=0,"-",M11+N11)</f>
        <v>-</v>
      </c>
      <c r="N10" s="220"/>
      <c r="O10" s="220" t="str">
        <f>IF(O11+P11=0,"-",O11+P11)</f>
        <v>-</v>
      </c>
      <c r="P10" s="220"/>
    </row>
    <row r="11" spans="1:16" ht="17.25" customHeight="1">
      <c r="A11" s="13" t="s">
        <v>21</v>
      </c>
      <c r="B11" s="11">
        <v>2</v>
      </c>
      <c r="C11" s="11">
        <v>2</v>
      </c>
      <c r="D11" s="219"/>
      <c r="E11" s="11">
        <v>0</v>
      </c>
      <c r="F11" s="11">
        <v>0</v>
      </c>
      <c r="G11" s="11">
        <v>0</v>
      </c>
      <c r="H11" s="11">
        <v>0</v>
      </c>
      <c r="I11" s="11">
        <v>2</v>
      </c>
      <c r="J11" s="11">
        <v>2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</row>
    <row r="12" spans="1:16" ht="17.25" customHeight="1">
      <c r="A12" s="10" t="s">
        <v>22</v>
      </c>
      <c r="B12" s="217">
        <f>B13+C13</f>
        <v>46</v>
      </c>
      <c r="C12" s="217"/>
      <c r="D12" s="218">
        <f>B12/$B$8</f>
        <v>1.8980029707872587E-3</v>
      </c>
      <c r="E12" s="220" t="str">
        <f>IF(E13+F13=0,"-",E13+F13)</f>
        <v>-</v>
      </c>
      <c r="F12" s="220"/>
      <c r="G12" s="220" t="str">
        <f>IF(G13+H13=0,"-",G13+H13)</f>
        <v>-</v>
      </c>
      <c r="H12" s="220"/>
      <c r="I12" s="220" t="str">
        <f>IF(I13+J13=0,"-",I13+J13)</f>
        <v>-</v>
      </c>
      <c r="J12" s="220"/>
      <c r="K12" s="220">
        <f>IF(K13+L13=0,"-",K13+L13)</f>
        <v>46</v>
      </c>
      <c r="L12" s="220"/>
      <c r="M12" s="220" t="str">
        <f>IF(M13+N13=0,"-",M13+N13)</f>
        <v>-</v>
      </c>
      <c r="N12" s="220"/>
      <c r="O12" s="220" t="str">
        <f>IF(O13+P13=0,"-",O13+P13)</f>
        <v>-</v>
      </c>
      <c r="P12" s="220"/>
    </row>
    <row r="13" spans="1:16" ht="21.2" customHeight="1">
      <c r="A13" s="13" t="s">
        <v>23</v>
      </c>
      <c r="B13" s="11">
        <v>31</v>
      </c>
      <c r="C13" s="11">
        <v>15</v>
      </c>
      <c r="D13" s="219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31</v>
      </c>
      <c r="L13" s="11">
        <v>15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17">
        <f>B15+C15</f>
        <v>214</v>
      </c>
      <c r="C14" s="217"/>
      <c r="D14" s="218">
        <f>B14/$B$8</f>
        <v>8.8298399075755069E-3</v>
      </c>
      <c r="E14" s="220">
        <f>IF(E15+F15=0,"-",E15+F15)</f>
        <v>93</v>
      </c>
      <c r="F14" s="220"/>
      <c r="G14" s="220">
        <f>IF(G15+H15=0,"-",G15+H15)</f>
        <v>121</v>
      </c>
      <c r="H14" s="220"/>
      <c r="I14" s="220" t="str">
        <f>IF(I15+J15=0,"-",I15+J15)</f>
        <v>-</v>
      </c>
      <c r="J14" s="220"/>
      <c r="K14" s="220" t="str">
        <f>IF(K15+L15=0,"-",K15+L15)</f>
        <v>-</v>
      </c>
      <c r="L14" s="220"/>
      <c r="M14" s="220" t="str">
        <f>IF(M15+N15=0,"-",M15+N15)</f>
        <v>-</v>
      </c>
      <c r="N14" s="220"/>
      <c r="O14" s="220" t="str">
        <f>IF(O15+P15=0,"-",O15+P15)</f>
        <v>-</v>
      </c>
      <c r="P14" s="220"/>
    </row>
    <row r="15" spans="1:16" ht="17.25" customHeight="1">
      <c r="A15" s="13" t="s">
        <v>25</v>
      </c>
      <c r="B15" s="11">
        <v>35</v>
      </c>
      <c r="C15" s="11">
        <v>179</v>
      </c>
      <c r="D15" s="219"/>
      <c r="E15" s="11">
        <v>8</v>
      </c>
      <c r="F15" s="11">
        <v>85</v>
      </c>
      <c r="G15" s="11">
        <v>27</v>
      </c>
      <c r="H15" s="11">
        <v>94</v>
      </c>
      <c r="I15" s="11">
        <v>0</v>
      </c>
      <c r="J15" s="11">
        <v>0</v>
      </c>
      <c r="K15" s="11">
        <v>0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17">
        <f>B17+C17</f>
        <v>9</v>
      </c>
      <c r="C16" s="217"/>
      <c r="D16" s="218">
        <f>B16/$B$8</f>
        <v>3.7134840732794191E-4</v>
      </c>
      <c r="E16" s="220" t="str">
        <f>IF(E17+F17=0,"-",E17+F17)</f>
        <v>-</v>
      </c>
      <c r="F16" s="220"/>
      <c r="G16" s="220" t="str">
        <f>IF(G17+H17=0,"-",G17+H17)</f>
        <v>-</v>
      </c>
      <c r="H16" s="220"/>
      <c r="I16" s="220" t="str">
        <f>IF(I17+J17=0,"-",I17+J17)</f>
        <v>-</v>
      </c>
      <c r="J16" s="220"/>
      <c r="K16" s="220">
        <f>IF(K17+L17=0,"-",K17+L17)</f>
        <v>9</v>
      </c>
      <c r="L16" s="220"/>
      <c r="M16" s="220" t="str">
        <f>IF(M17+N17=0,"-",M17+N17)</f>
        <v>-</v>
      </c>
      <c r="N16" s="220"/>
      <c r="O16" s="220" t="str">
        <f>IF(O17+P17=0,"-",O17+P17)</f>
        <v>-</v>
      </c>
      <c r="P16" s="220"/>
    </row>
    <row r="17" spans="1:16" ht="17.25" customHeight="1">
      <c r="A17" s="14" t="s">
        <v>27</v>
      </c>
      <c r="B17" s="11">
        <v>2</v>
      </c>
      <c r="C17" s="11">
        <v>7</v>
      </c>
      <c r="D17" s="219"/>
      <c r="E17" s="11">
        <v>0</v>
      </c>
      <c r="F17" s="11">
        <v>0</v>
      </c>
      <c r="G17" s="11">
        <v>0</v>
      </c>
      <c r="H17" s="11">
        <v>0</v>
      </c>
      <c r="I17" s="11">
        <v>0</v>
      </c>
      <c r="J17" s="11">
        <v>0</v>
      </c>
      <c r="K17" s="11">
        <v>2</v>
      </c>
      <c r="L17" s="11">
        <v>7</v>
      </c>
      <c r="M17" s="11">
        <v>0</v>
      </c>
      <c r="N17" s="11">
        <v>0</v>
      </c>
      <c r="O17" s="11">
        <v>0</v>
      </c>
      <c r="P17" s="11">
        <v>0</v>
      </c>
    </row>
    <row r="18" spans="1:16" ht="17.25" customHeight="1">
      <c r="A18" s="10" t="s">
        <v>28</v>
      </c>
      <c r="B18" s="217">
        <f>B19+C19</f>
        <v>3</v>
      </c>
      <c r="C18" s="217"/>
      <c r="D18" s="218">
        <f>B18/$B$8</f>
        <v>1.2378280244264731E-4</v>
      </c>
      <c r="E18" s="220" t="str">
        <f>IF(E19+F19=0,"-",E19+F19)</f>
        <v>-</v>
      </c>
      <c r="F18" s="220"/>
      <c r="G18" s="220">
        <f>IF(G19+H19=0,"-",G19+H19)</f>
        <v>3</v>
      </c>
      <c r="H18" s="220"/>
      <c r="I18" s="220" t="str">
        <f>IF(I19+J19=0,"-",I19+J19)</f>
        <v>-</v>
      </c>
      <c r="J18" s="220"/>
      <c r="K18" s="220" t="str">
        <f>IF(K19+L19=0,"-",K19+L19)</f>
        <v>-</v>
      </c>
      <c r="L18" s="220"/>
      <c r="M18" s="220" t="str">
        <f>IF(M19+N19=0,"-",M19+N19)</f>
        <v>-</v>
      </c>
      <c r="N18" s="220"/>
      <c r="O18" s="220" t="str">
        <f>IF(O19+P19=0,"-",O19+P19)</f>
        <v>-</v>
      </c>
      <c r="P18" s="220"/>
    </row>
    <row r="19" spans="1:16" ht="17.25" customHeight="1">
      <c r="A19" s="13" t="s">
        <v>29</v>
      </c>
      <c r="B19" s="11">
        <v>1</v>
      </c>
      <c r="C19" s="11">
        <v>2</v>
      </c>
      <c r="D19" s="219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17">
        <f>B21+C21</f>
        <v>100</v>
      </c>
      <c r="C20" s="217"/>
      <c r="D20" s="218">
        <f>B20/$B$8</f>
        <v>4.1260934147549101E-3</v>
      </c>
      <c r="E20" s="220">
        <f>IF(E21+F21=0,"-",E21+F21)</f>
        <v>4</v>
      </c>
      <c r="F20" s="220"/>
      <c r="G20" s="220" t="str">
        <f>IF(G21+H21=0,"-",G21+H21)</f>
        <v>-</v>
      </c>
      <c r="H20" s="220"/>
      <c r="I20" s="220" t="str">
        <f>IF(I21+J21=0,"-",I21+J21)</f>
        <v>-</v>
      </c>
      <c r="J20" s="220"/>
      <c r="K20" s="220">
        <f>IF(K21+L21=0,"-",K21+L21)</f>
        <v>96</v>
      </c>
      <c r="L20" s="220"/>
      <c r="M20" s="220" t="str">
        <f>IF(M21+N21=0,"-",M21+N21)</f>
        <v>-</v>
      </c>
      <c r="N20" s="220"/>
      <c r="O20" s="220" t="str">
        <f>IF(O21+P21=0,"-",O21+P21)</f>
        <v>-</v>
      </c>
      <c r="P20" s="220"/>
    </row>
    <row r="21" spans="1:16" ht="17.25" customHeight="1">
      <c r="A21" s="13" t="s">
        <v>31</v>
      </c>
      <c r="B21" s="11">
        <v>49</v>
      </c>
      <c r="C21" s="11">
        <v>51</v>
      </c>
      <c r="D21" s="219"/>
      <c r="E21" s="11">
        <v>1</v>
      </c>
      <c r="F21" s="11">
        <v>3</v>
      </c>
      <c r="G21" s="11">
        <v>0</v>
      </c>
      <c r="H21" s="11">
        <v>0</v>
      </c>
      <c r="I21" s="11">
        <v>0</v>
      </c>
      <c r="J21" s="11">
        <v>0</v>
      </c>
      <c r="K21" s="11">
        <v>48</v>
      </c>
      <c r="L21" s="11">
        <v>48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17">
        <f>B23+C23</f>
        <v>115</v>
      </c>
      <c r="C22" s="217"/>
      <c r="D22" s="218">
        <f>B22/$B$8</f>
        <v>4.7450074269681465E-3</v>
      </c>
      <c r="E22" s="220" t="str">
        <f>IF(E23+F23=0,"-",E23+F23)</f>
        <v>-</v>
      </c>
      <c r="F22" s="220"/>
      <c r="G22" s="220" t="str">
        <f>IF(G23+H23=0,"-",G23+H23)</f>
        <v>-</v>
      </c>
      <c r="H22" s="220"/>
      <c r="I22" s="220" t="str">
        <f>IF(I23+J23=0,"-",I23+J23)</f>
        <v>-</v>
      </c>
      <c r="J22" s="220"/>
      <c r="K22" s="220">
        <f>IF(K23+L23=0,"-",K23+L23)</f>
        <v>115</v>
      </c>
      <c r="L22" s="220"/>
      <c r="M22" s="220" t="str">
        <f>IF(M23+N23=0,"-",M23+N23)</f>
        <v>-</v>
      </c>
      <c r="N22" s="220"/>
      <c r="O22" s="220" t="str">
        <f>IF(O23+P23=0,"-",O23+P23)</f>
        <v>-</v>
      </c>
      <c r="P22" s="220"/>
    </row>
    <row r="23" spans="1:16" ht="17.25" customHeight="1">
      <c r="A23" s="14" t="s">
        <v>33</v>
      </c>
      <c r="B23" s="11">
        <v>78</v>
      </c>
      <c r="C23" s="11">
        <v>37</v>
      </c>
      <c r="D23" s="219"/>
      <c r="E23" s="11">
        <v>0</v>
      </c>
      <c r="F23" s="11">
        <v>0</v>
      </c>
      <c r="G23" s="11">
        <v>0</v>
      </c>
      <c r="H23" s="11">
        <v>0</v>
      </c>
      <c r="I23" s="11">
        <v>0</v>
      </c>
      <c r="J23" s="11">
        <v>0</v>
      </c>
      <c r="K23" s="11">
        <v>78</v>
      </c>
      <c r="L23" s="11">
        <v>37</v>
      </c>
      <c r="M23" s="11">
        <v>0</v>
      </c>
      <c r="N23" s="11">
        <v>0</v>
      </c>
      <c r="O23" s="11">
        <v>0</v>
      </c>
      <c r="P23" s="11">
        <v>0</v>
      </c>
    </row>
    <row r="24" spans="1:16" ht="17.25" customHeight="1">
      <c r="A24" s="16" t="s">
        <v>34</v>
      </c>
      <c r="B24" s="217">
        <f>B25+C25</f>
        <v>209</v>
      </c>
      <c r="C24" s="217"/>
      <c r="D24" s="218">
        <f>B24/$B$8</f>
        <v>8.6235352368377628E-3</v>
      </c>
      <c r="E24" s="220">
        <f>IF(E25+F25=0,"-",E25+F25)</f>
        <v>131</v>
      </c>
      <c r="F24" s="220"/>
      <c r="G24" s="220">
        <f>IF(G25+H25=0,"-",G25+H25)</f>
        <v>41</v>
      </c>
      <c r="H24" s="220"/>
      <c r="I24" s="220" t="str">
        <f>IF(I25+J25=0,"-",I25+J25)</f>
        <v>-</v>
      </c>
      <c r="J24" s="220"/>
      <c r="K24" s="220">
        <f>IF(K25+L25=0,"-",K25+L25)</f>
        <v>30</v>
      </c>
      <c r="L24" s="220"/>
      <c r="M24" s="220" t="str">
        <f>IF(M25+N25=0,"-",M25+N25)</f>
        <v>-</v>
      </c>
      <c r="N24" s="220"/>
      <c r="O24" s="220">
        <f>IF(O25+P25=0,"-",O25+P25)</f>
        <v>7</v>
      </c>
      <c r="P24" s="220"/>
    </row>
    <row r="25" spans="1:16" ht="17.25" customHeight="1">
      <c r="A25" s="13" t="s">
        <v>35</v>
      </c>
      <c r="B25" s="11">
        <v>159</v>
      </c>
      <c r="C25" s="11">
        <v>50</v>
      </c>
      <c r="D25" s="219"/>
      <c r="E25" s="11">
        <v>109</v>
      </c>
      <c r="F25" s="11">
        <v>22</v>
      </c>
      <c r="G25" s="11">
        <v>23</v>
      </c>
      <c r="H25" s="11">
        <v>18</v>
      </c>
      <c r="I25" s="11">
        <v>0</v>
      </c>
      <c r="J25" s="11">
        <v>0</v>
      </c>
      <c r="K25" s="11">
        <v>24</v>
      </c>
      <c r="L25" s="11">
        <v>6</v>
      </c>
      <c r="M25" s="11">
        <v>0</v>
      </c>
      <c r="N25" s="11">
        <v>0</v>
      </c>
      <c r="O25" s="11">
        <v>3</v>
      </c>
      <c r="P25" s="11">
        <v>4</v>
      </c>
    </row>
    <row r="26" spans="1:16" ht="17.25" customHeight="1">
      <c r="A26" s="15" t="s">
        <v>36</v>
      </c>
      <c r="B26" s="217">
        <f>B27+C27</f>
        <v>0</v>
      </c>
      <c r="C26" s="217"/>
      <c r="D26" s="218">
        <f>B26/$B$8</f>
        <v>0</v>
      </c>
      <c r="E26" s="220" t="str">
        <f>IF(E27+F27=0,"-",E27+F27)</f>
        <v>-</v>
      </c>
      <c r="F26" s="220"/>
      <c r="G26" s="220" t="str">
        <f>IF(G27+H27=0,"-",G27+H27)</f>
        <v>-</v>
      </c>
      <c r="H26" s="220"/>
      <c r="I26" s="220" t="str">
        <f>IF(I27+J27=0,"-",I27+J27)</f>
        <v>-</v>
      </c>
      <c r="J26" s="220"/>
      <c r="K26" s="220" t="str">
        <f>IF(K27+L27=0,"-",K27+L27)</f>
        <v>-</v>
      </c>
      <c r="L26" s="220"/>
      <c r="M26" s="220" t="str">
        <f>IF(M27+N27=0,"-",M27+N27)</f>
        <v>-</v>
      </c>
      <c r="N26" s="220"/>
      <c r="O26" s="220" t="str">
        <f>IF(O27+P27=0,"-",O27+P27)</f>
        <v>-</v>
      </c>
      <c r="P26" s="220"/>
    </row>
    <row r="27" spans="1:16" ht="21.2" customHeight="1">
      <c r="A27" s="14" t="s">
        <v>37</v>
      </c>
      <c r="B27" s="11">
        <v>0</v>
      </c>
      <c r="C27" s="11">
        <v>0</v>
      </c>
      <c r="D27" s="219"/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17">
        <f>B29+C29</f>
        <v>0</v>
      </c>
      <c r="C28" s="217"/>
      <c r="D28" s="218">
        <f>B28/$B$8</f>
        <v>0</v>
      </c>
      <c r="E28" s="220" t="str">
        <f>IF(E29+F29=0,"-",E29+F29)</f>
        <v>-</v>
      </c>
      <c r="F28" s="220"/>
      <c r="G28" s="220" t="str">
        <f>IF(G29+H29=0,"-",G29+H29)</f>
        <v>-</v>
      </c>
      <c r="H28" s="220"/>
      <c r="I28" s="220" t="str">
        <f>IF(I29+J29=0,"-",I29+J29)</f>
        <v>-</v>
      </c>
      <c r="J28" s="220"/>
      <c r="K28" s="220" t="str">
        <f>IF(K29+L29=0,"-",K29+L29)</f>
        <v>-</v>
      </c>
      <c r="L28" s="220"/>
      <c r="M28" s="220" t="str">
        <f>IF(M29+N29=0,"-",M29+N29)</f>
        <v>-</v>
      </c>
      <c r="N28" s="220"/>
      <c r="O28" s="220" t="str">
        <f>IF(O29+P29=0,"-",O29+P29)</f>
        <v>-</v>
      </c>
      <c r="P28" s="220"/>
    </row>
    <row r="29" spans="1:16" ht="17.25" customHeight="1">
      <c r="A29" s="13" t="s">
        <v>39</v>
      </c>
      <c r="B29" s="11">
        <v>0</v>
      </c>
      <c r="C29" s="11">
        <v>0</v>
      </c>
      <c r="D29" s="219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0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17">
        <f>B31+C31</f>
        <v>467</v>
      </c>
      <c r="C30" s="217"/>
      <c r="D30" s="218">
        <f>B30/$B$8</f>
        <v>1.9268856246905431E-2</v>
      </c>
      <c r="E30" s="220">
        <f>IF(E31+F31=0,"-",E31+F31)</f>
        <v>98</v>
      </c>
      <c r="F30" s="220"/>
      <c r="G30" s="220">
        <f>IF(G31+H31=0,"-",G31+H31)</f>
        <v>90</v>
      </c>
      <c r="H30" s="220"/>
      <c r="I30" s="220" t="str">
        <f>IF(I31+J31=0,"-",I31+J31)</f>
        <v>-</v>
      </c>
      <c r="J30" s="220"/>
      <c r="K30" s="220">
        <f>IF(K31+L31=0,"-",K31+L31)</f>
        <v>172</v>
      </c>
      <c r="L30" s="220"/>
      <c r="M30" s="220">
        <f>IF(M31+N31=0,"-",M31+N31)</f>
        <v>107</v>
      </c>
      <c r="N30" s="220"/>
      <c r="O30" s="220" t="str">
        <f>IF(O31+P31=0,"-",O31+P31)</f>
        <v>-</v>
      </c>
      <c r="P30" s="220"/>
    </row>
    <row r="31" spans="1:16" ht="17.25" customHeight="1">
      <c r="A31" s="14" t="s">
        <v>41</v>
      </c>
      <c r="B31" s="11">
        <v>238</v>
      </c>
      <c r="C31" s="11">
        <v>229</v>
      </c>
      <c r="D31" s="219"/>
      <c r="E31" s="11">
        <v>43</v>
      </c>
      <c r="F31" s="11">
        <v>55</v>
      </c>
      <c r="G31" s="11">
        <v>50</v>
      </c>
      <c r="H31" s="11">
        <v>40</v>
      </c>
      <c r="I31" s="11">
        <v>0</v>
      </c>
      <c r="J31" s="11">
        <v>0</v>
      </c>
      <c r="K31" s="11">
        <v>102</v>
      </c>
      <c r="L31" s="11">
        <v>70</v>
      </c>
      <c r="M31" s="11">
        <v>43</v>
      </c>
      <c r="N31" s="11">
        <v>64</v>
      </c>
      <c r="O31" s="11">
        <v>0</v>
      </c>
      <c r="P31" s="11">
        <v>0</v>
      </c>
    </row>
    <row r="32" spans="1:16" ht="17.25" customHeight="1">
      <c r="A32" s="10" t="s">
        <v>42</v>
      </c>
      <c r="B32" s="217">
        <f>B33+C33</f>
        <v>129</v>
      </c>
      <c r="C32" s="217"/>
      <c r="D32" s="218">
        <f>B32/$B$8</f>
        <v>5.3226605050338341E-3</v>
      </c>
      <c r="E32" s="220">
        <f>IF(E33+F33=0,"-",E33+F33)</f>
        <v>10</v>
      </c>
      <c r="F32" s="220"/>
      <c r="G32" s="220" t="str">
        <f>IF(G33+H33=0,"-",G33+H33)</f>
        <v>-</v>
      </c>
      <c r="H32" s="220"/>
      <c r="I32" s="220" t="str">
        <f>IF(I33+J33=0,"-",I33+J33)</f>
        <v>-</v>
      </c>
      <c r="J32" s="220"/>
      <c r="K32" s="220">
        <f>IF(K33+L33=0,"-",K33+L33)</f>
        <v>119</v>
      </c>
      <c r="L32" s="220"/>
      <c r="M32" s="220" t="str">
        <f>IF(M33+N33=0,"-",M33+N33)</f>
        <v>-</v>
      </c>
      <c r="N32" s="220"/>
      <c r="O32" s="220" t="str">
        <f>IF(O33+P33=0,"-",O33+P33)</f>
        <v>-</v>
      </c>
      <c r="P32" s="220"/>
    </row>
    <row r="33" spans="1:16" ht="17.25" customHeight="1">
      <c r="A33" s="13" t="s">
        <v>43</v>
      </c>
      <c r="B33" s="11">
        <v>86</v>
      </c>
      <c r="C33" s="11">
        <v>43</v>
      </c>
      <c r="D33" s="219"/>
      <c r="E33" s="11">
        <v>5</v>
      </c>
      <c r="F33" s="11">
        <v>5</v>
      </c>
      <c r="G33" s="11">
        <v>0</v>
      </c>
      <c r="H33" s="11">
        <v>0</v>
      </c>
      <c r="I33" s="11">
        <v>0</v>
      </c>
      <c r="J33" s="11">
        <v>0</v>
      </c>
      <c r="K33" s="11">
        <v>81</v>
      </c>
      <c r="L33" s="11">
        <v>38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17">
        <f>B35+C35</f>
        <v>10</v>
      </c>
      <c r="C34" s="217"/>
      <c r="D34" s="218">
        <f>B34/$B$8</f>
        <v>4.1260934147549098E-4</v>
      </c>
      <c r="E34" s="220" t="str">
        <f>IF(E35+F35=0,"-",E35+F35)</f>
        <v>-</v>
      </c>
      <c r="F34" s="220"/>
      <c r="G34" s="220" t="str">
        <f>IF(G35+H35=0,"-",G35+H35)</f>
        <v>-</v>
      </c>
      <c r="H34" s="220"/>
      <c r="I34" s="220" t="str">
        <f>IF(I35+J35=0,"-",I35+J35)</f>
        <v>-</v>
      </c>
      <c r="J34" s="220"/>
      <c r="K34" s="220" t="str">
        <f>IF(K35+L35=0,"-",K35+L35)</f>
        <v>-</v>
      </c>
      <c r="L34" s="220"/>
      <c r="M34" s="220" t="str">
        <f>IF(M35+N35=0,"-",M35+N35)</f>
        <v>-</v>
      </c>
      <c r="N34" s="220"/>
      <c r="O34" s="220">
        <f>IF(O35+P35=0,"-",O35+P35)</f>
        <v>10</v>
      </c>
      <c r="P34" s="220"/>
    </row>
    <row r="35" spans="1:16" ht="17.25" customHeight="1">
      <c r="A35" s="14" t="s">
        <v>45</v>
      </c>
      <c r="B35" s="11">
        <v>5</v>
      </c>
      <c r="C35" s="11">
        <v>5</v>
      </c>
      <c r="D35" s="219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0</v>
      </c>
      <c r="N35" s="11">
        <v>0</v>
      </c>
      <c r="O35" s="11">
        <v>5</v>
      </c>
      <c r="P35" s="11">
        <v>5</v>
      </c>
    </row>
    <row r="36" spans="1:16" ht="17.25" customHeight="1">
      <c r="A36" s="10" t="s">
        <v>46</v>
      </c>
      <c r="B36" s="217">
        <f>B37+C37</f>
        <v>515</v>
      </c>
      <c r="C36" s="217"/>
      <c r="D36" s="218">
        <f>B36/$B$8</f>
        <v>2.1249381085987788E-2</v>
      </c>
      <c r="E36" s="220">
        <f>IF(E37+F37=0,"-",E37+F37)</f>
        <v>64</v>
      </c>
      <c r="F36" s="220"/>
      <c r="G36" s="220">
        <f>IF(G37+H37=0,"-",G37+H37)</f>
        <v>38</v>
      </c>
      <c r="H36" s="220"/>
      <c r="I36" s="220">
        <f>IF(I37+J37=0,"-",I37+J37)</f>
        <v>228</v>
      </c>
      <c r="J36" s="220"/>
      <c r="K36" s="220">
        <f>IF(K37+L37=0,"-",K37+L37)</f>
        <v>170</v>
      </c>
      <c r="L36" s="220"/>
      <c r="M36" s="220">
        <f>IF(M37+N37=0,"-",M37+N37)</f>
        <v>15</v>
      </c>
      <c r="N36" s="220"/>
      <c r="O36" s="220" t="str">
        <f>IF(O37+P37=0,"-",O37+P37)</f>
        <v>-</v>
      </c>
      <c r="P36" s="220"/>
    </row>
    <row r="37" spans="1:16" ht="17.25" customHeight="1">
      <c r="A37" s="13" t="s">
        <v>47</v>
      </c>
      <c r="B37" s="11">
        <v>273</v>
      </c>
      <c r="C37" s="11">
        <v>242</v>
      </c>
      <c r="D37" s="219"/>
      <c r="E37" s="11">
        <v>34</v>
      </c>
      <c r="F37" s="11">
        <v>30</v>
      </c>
      <c r="G37" s="11">
        <v>21</v>
      </c>
      <c r="H37" s="11">
        <v>17</v>
      </c>
      <c r="I37" s="11">
        <v>125</v>
      </c>
      <c r="J37" s="11">
        <v>103</v>
      </c>
      <c r="K37" s="11">
        <v>87</v>
      </c>
      <c r="L37" s="11">
        <v>83</v>
      </c>
      <c r="M37" s="11">
        <v>6</v>
      </c>
      <c r="N37" s="11">
        <v>9</v>
      </c>
      <c r="O37" s="11">
        <v>0</v>
      </c>
      <c r="P37" s="11">
        <v>0</v>
      </c>
    </row>
    <row r="38" spans="1:16" ht="17.25" customHeight="1">
      <c r="A38" s="15" t="s">
        <v>48</v>
      </c>
      <c r="B38" s="217">
        <f>B39+C39</f>
        <v>18459</v>
      </c>
      <c r="C38" s="217"/>
      <c r="D38" s="218">
        <f>B38/$B$8</f>
        <v>0.7616355834296088</v>
      </c>
      <c r="E38" s="220">
        <f>IF(E39+F39=0,"-",E39+F39)</f>
        <v>10071</v>
      </c>
      <c r="F38" s="220"/>
      <c r="G38" s="220">
        <f>IF(G39+H39=0,"-",G39+H39)</f>
        <v>4512</v>
      </c>
      <c r="H38" s="220"/>
      <c r="I38" s="220">
        <f>IF(I39+J39=0,"-",I39+J39)</f>
        <v>3225</v>
      </c>
      <c r="J38" s="220"/>
      <c r="K38" s="220">
        <f>IF(K39+L39=0,"-",K39+L39)</f>
        <v>125</v>
      </c>
      <c r="L38" s="220"/>
      <c r="M38" s="220" t="str">
        <f>IF(M39+N39=0,"-",M39+N39)</f>
        <v>-</v>
      </c>
      <c r="N38" s="220"/>
      <c r="O38" s="220">
        <f>IF(O39+P39=0,"-",O39+P39)</f>
        <v>526</v>
      </c>
      <c r="P38" s="220"/>
    </row>
    <row r="39" spans="1:16" ht="17.25" customHeight="1">
      <c r="A39" s="14" t="s">
        <v>49</v>
      </c>
      <c r="B39" s="11">
        <v>11967</v>
      </c>
      <c r="C39" s="11">
        <v>6492</v>
      </c>
      <c r="D39" s="219"/>
      <c r="E39" s="11">
        <v>6659</v>
      </c>
      <c r="F39" s="11">
        <v>3412</v>
      </c>
      <c r="G39" s="11">
        <v>2781</v>
      </c>
      <c r="H39" s="11">
        <v>1731</v>
      </c>
      <c r="I39" s="11">
        <v>2144</v>
      </c>
      <c r="J39" s="11">
        <v>1081</v>
      </c>
      <c r="K39" s="11">
        <v>72</v>
      </c>
      <c r="L39" s="11">
        <v>53</v>
      </c>
      <c r="M39" s="11">
        <v>0</v>
      </c>
      <c r="N39" s="11">
        <v>0</v>
      </c>
      <c r="O39" s="11">
        <v>311</v>
      </c>
      <c r="P39" s="11">
        <v>215</v>
      </c>
    </row>
    <row r="40" spans="1:16" ht="17.25" customHeight="1">
      <c r="A40" s="10" t="s">
        <v>50</v>
      </c>
      <c r="B40" s="217">
        <f>B41+C41</f>
        <v>1791</v>
      </c>
      <c r="C40" s="217"/>
      <c r="D40" s="218">
        <f>B40/$B$8</f>
        <v>7.3898333058260435E-2</v>
      </c>
      <c r="E40" s="220">
        <f>IF(E41+F41=0,"-",E41+F41)</f>
        <v>297</v>
      </c>
      <c r="F40" s="220"/>
      <c r="G40" s="220">
        <f>IF(G41+H41=0,"-",G41+H41)</f>
        <v>703</v>
      </c>
      <c r="H40" s="220"/>
      <c r="I40" s="220">
        <f>IF(I41+J41=0,"-",I41+J41)</f>
        <v>656</v>
      </c>
      <c r="J40" s="220"/>
      <c r="K40" s="220">
        <f>IF(K41+L41=0,"-",K41+L41)</f>
        <v>25</v>
      </c>
      <c r="L40" s="220"/>
      <c r="M40" s="220" t="str">
        <f>IF(M41+N41=0,"-",M41+N41)</f>
        <v>-</v>
      </c>
      <c r="N40" s="220"/>
      <c r="O40" s="220">
        <f>IF(O41+P41=0,"-",O41+P41)</f>
        <v>110</v>
      </c>
      <c r="P40" s="220"/>
    </row>
    <row r="41" spans="1:16" ht="17.25" customHeight="1">
      <c r="A41" s="13" t="s">
        <v>51</v>
      </c>
      <c r="B41" s="11">
        <v>1110</v>
      </c>
      <c r="C41" s="11">
        <v>681</v>
      </c>
      <c r="D41" s="219"/>
      <c r="E41" s="11">
        <v>171</v>
      </c>
      <c r="F41" s="11">
        <v>126</v>
      </c>
      <c r="G41" s="11">
        <v>413</v>
      </c>
      <c r="H41" s="11">
        <v>290</v>
      </c>
      <c r="I41" s="11">
        <v>438</v>
      </c>
      <c r="J41" s="11">
        <v>218</v>
      </c>
      <c r="K41" s="11">
        <v>17</v>
      </c>
      <c r="L41" s="11">
        <v>8</v>
      </c>
      <c r="M41" s="11">
        <v>0</v>
      </c>
      <c r="N41" s="11">
        <v>0</v>
      </c>
      <c r="O41" s="11">
        <v>71</v>
      </c>
      <c r="P41" s="11">
        <v>39</v>
      </c>
    </row>
    <row r="42" spans="1:16" ht="17.25" customHeight="1">
      <c r="A42" s="15" t="s">
        <v>52</v>
      </c>
      <c r="B42" s="217">
        <f>B43+C43</f>
        <v>395</v>
      </c>
      <c r="C42" s="217"/>
      <c r="D42" s="218">
        <f>B42/$B$8</f>
        <v>1.6298068988281896E-2</v>
      </c>
      <c r="E42" s="220">
        <f>IF(E43+F43=0,"-",E43+F43)</f>
        <v>267</v>
      </c>
      <c r="F42" s="220"/>
      <c r="G42" s="220">
        <f>IF(G43+H43=0,"-",G43+H43)</f>
        <v>51</v>
      </c>
      <c r="H42" s="220"/>
      <c r="I42" s="220">
        <f>IF(I43+J43=0,"-",I43+J43)</f>
        <v>46</v>
      </c>
      <c r="J42" s="220"/>
      <c r="K42" s="220" t="str">
        <f>IF(K43+L43=0,"-",K43+L43)</f>
        <v>-</v>
      </c>
      <c r="L42" s="220"/>
      <c r="M42" s="220">
        <f>IF(M43+N43=0,"-",M43+N43)</f>
        <v>31</v>
      </c>
      <c r="N42" s="220"/>
      <c r="O42" s="220" t="str">
        <f>IF(O43+P43=0,"-",O43+P43)</f>
        <v>-</v>
      </c>
      <c r="P42" s="220"/>
    </row>
    <row r="43" spans="1:16" ht="17.25" customHeight="1">
      <c r="A43" s="14" t="s">
        <v>53</v>
      </c>
      <c r="B43" s="11">
        <v>203</v>
      </c>
      <c r="C43" s="11">
        <v>192</v>
      </c>
      <c r="D43" s="219"/>
      <c r="E43" s="11">
        <v>142</v>
      </c>
      <c r="F43" s="11">
        <v>125</v>
      </c>
      <c r="G43" s="11">
        <v>19</v>
      </c>
      <c r="H43" s="11">
        <v>32</v>
      </c>
      <c r="I43" s="11">
        <v>26</v>
      </c>
      <c r="J43" s="11">
        <v>20</v>
      </c>
      <c r="K43" s="11">
        <v>0</v>
      </c>
      <c r="L43" s="11">
        <v>0</v>
      </c>
      <c r="M43" s="11">
        <v>16</v>
      </c>
      <c r="N43" s="11">
        <v>15</v>
      </c>
      <c r="O43" s="11">
        <v>0</v>
      </c>
      <c r="P43" s="11">
        <v>0</v>
      </c>
    </row>
    <row r="44" spans="1:16" ht="17.25" customHeight="1">
      <c r="A44" s="10" t="s">
        <v>54</v>
      </c>
      <c r="B44" s="217">
        <f>B45+C45</f>
        <v>280</v>
      </c>
      <c r="C44" s="217"/>
      <c r="D44" s="218">
        <f>B44/$B$8</f>
        <v>1.1553061561313749E-2</v>
      </c>
      <c r="E44" s="220">
        <f>IF(E45+F45=0,"-",E45+F45)</f>
        <v>110</v>
      </c>
      <c r="F44" s="220"/>
      <c r="G44" s="220">
        <f>IF(G45+H45=0,"-",G45+H45)</f>
        <v>27</v>
      </c>
      <c r="H44" s="220"/>
      <c r="I44" s="220">
        <f>IF(I45+J45=0,"-",I45+J45)</f>
        <v>84</v>
      </c>
      <c r="J44" s="220"/>
      <c r="K44" s="220">
        <f>IF(K45+L45=0,"-",K45+L45)</f>
        <v>52</v>
      </c>
      <c r="L44" s="220"/>
      <c r="M44" s="220" t="str">
        <f>IF(M45+N45=0,"-",M45+N45)</f>
        <v>-</v>
      </c>
      <c r="N44" s="220"/>
      <c r="O44" s="220">
        <f>IF(O45+P45=0,"-",O45+P45)</f>
        <v>7</v>
      </c>
      <c r="P44" s="220"/>
    </row>
    <row r="45" spans="1:16" ht="17.25" customHeight="1">
      <c r="A45" s="13" t="s">
        <v>55</v>
      </c>
      <c r="B45" s="11">
        <v>146</v>
      </c>
      <c r="C45" s="11">
        <v>134</v>
      </c>
      <c r="D45" s="219"/>
      <c r="E45" s="11">
        <v>60</v>
      </c>
      <c r="F45" s="11">
        <v>50</v>
      </c>
      <c r="G45" s="11">
        <v>20</v>
      </c>
      <c r="H45" s="11">
        <v>7</v>
      </c>
      <c r="I45" s="11">
        <v>30</v>
      </c>
      <c r="J45" s="11">
        <v>54</v>
      </c>
      <c r="K45" s="11">
        <v>31</v>
      </c>
      <c r="L45" s="11">
        <v>21</v>
      </c>
      <c r="M45" s="11">
        <v>0</v>
      </c>
      <c r="N45" s="11">
        <v>0</v>
      </c>
      <c r="O45" s="11">
        <v>5</v>
      </c>
      <c r="P45" s="11">
        <v>2</v>
      </c>
    </row>
    <row r="46" spans="1:16" ht="17.25" customHeight="1">
      <c r="A46" s="10" t="s">
        <v>58</v>
      </c>
      <c r="B46" s="217">
        <f>B47+C47</f>
        <v>0</v>
      </c>
      <c r="C46" s="217"/>
      <c r="D46" s="218">
        <f>B46/$B$8</f>
        <v>0</v>
      </c>
      <c r="E46" s="220" t="str">
        <f>IF(E47+F47=0,"-",E47+F47)</f>
        <v>-</v>
      </c>
      <c r="F46" s="220"/>
      <c r="G46" s="220" t="str">
        <f>IF(G47+H47=0,"-",G47+H47)</f>
        <v>-</v>
      </c>
      <c r="H46" s="220"/>
      <c r="I46" s="220" t="str">
        <f>IF(I47+J47=0,"-",I47+J47)</f>
        <v>-</v>
      </c>
      <c r="J46" s="220"/>
      <c r="K46" s="220" t="str">
        <f>IF(K47+L47=0,"-",K47+L47)</f>
        <v>-</v>
      </c>
      <c r="L46" s="220"/>
      <c r="M46" s="220" t="str">
        <f>IF(M47+N47=0,"-",M47+N47)</f>
        <v>-</v>
      </c>
      <c r="N46" s="220"/>
      <c r="O46" s="220" t="str">
        <f>IF(O47+P47=0,"-",O47+P47)</f>
        <v>-</v>
      </c>
      <c r="P46" s="220"/>
    </row>
    <row r="47" spans="1:16" ht="17.25" customHeight="1">
      <c r="A47" s="13" t="s">
        <v>59</v>
      </c>
      <c r="B47" s="11">
        <v>0</v>
      </c>
      <c r="C47" s="11">
        <v>0</v>
      </c>
      <c r="D47" s="219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17">
        <f>B49+C49</f>
        <v>29</v>
      </c>
      <c r="C48" s="217"/>
      <c r="D48" s="218">
        <f>B48/$B$8</f>
        <v>1.1965670902789238E-3</v>
      </c>
      <c r="E48" s="220" t="str">
        <f>IF(E49+F49=0,"-",E49+F49)</f>
        <v>-</v>
      </c>
      <c r="F48" s="220"/>
      <c r="G48" s="220">
        <f>IF(G49+H49=0,"-",G49+H49)</f>
        <v>29</v>
      </c>
      <c r="H48" s="220"/>
      <c r="I48" s="220" t="str">
        <f>IF(I49+J49=0,"-",I49+J49)</f>
        <v>-</v>
      </c>
      <c r="J48" s="220"/>
      <c r="K48" s="220" t="str">
        <f>IF(K49+L49=0,"-",K49+L49)</f>
        <v>-</v>
      </c>
      <c r="L48" s="220"/>
      <c r="M48" s="220" t="str">
        <f>IF(M49+N49=0,"-",M49+N49)</f>
        <v>-</v>
      </c>
      <c r="N48" s="220"/>
      <c r="O48" s="220" t="str">
        <f>IF(O49+P49=0,"-",O49+P49)</f>
        <v>-</v>
      </c>
      <c r="P48" s="220"/>
    </row>
    <row r="49" spans="1:16" ht="17.25" customHeight="1">
      <c r="A49" s="13" t="s">
        <v>61</v>
      </c>
      <c r="B49" s="11">
        <v>13</v>
      </c>
      <c r="C49" s="11">
        <v>16</v>
      </c>
      <c r="D49" s="219"/>
      <c r="E49" s="11">
        <v>0</v>
      </c>
      <c r="F49" s="11">
        <v>0</v>
      </c>
      <c r="G49" s="11">
        <v>13</v>
      </c>
      <c r="H49" s="11">
        <v>16</v>
      </c>
      <c r="I49" s="11">
        <v>0</v>
      </c>
      <c r="J49" s="11">
        <v>0</v>
      </c>
      <c r="K49" s="11">
        <v>0</v>
      </c>
      <c r="L49" s="11">
        <v>0</v>
      </c>
      <c r="M49" s="11">
        <v>0</v>
      </c>
      <c r="N49" s="11">
        <v>0</v>
      </c>
      <c r="O49" s="11">
        <v>0</v>
      </c>
      <c r="P49" s="11">
        <v>0</v>
      </c>
    </row>
    <row r="50" spans="1:16" ht="17.25" customHeight="1">
      <c r="A50" s="15" t="s">
        <v>62</v>
      </c>
      <c r="B50" s="217">
        <f>B51+C51</f>
        <v>292</v>
      </c>
      <c r="C50" s="217"/>
      <c r="D50" s="218">
        <f>B50/$B$8</f>
        <v>1.2048192771084338E-2</v>
      </c>
      <c r="E50" s="220">
        <f>IF(E51+F51=0,"-",E51+F51)</f>
        <v>213</v>
      </c>
      <c r="F50" s="220"/>
      <c r="G50" s="220" t="str">
        <f>IF(G51+H51=0,"-",G51+H51)</f>
        <v>-</v>
      </c>
      <c r="H50" s="220"/>
      <c r="I50" s="220">
        <f>IF(I51+J51=0,"-",I51+J51)</f>
        <v>79</v>
      </c>
      <c r="J50" s="220"/>
      <c r="K50" s="220" t="str">
        <f>IF(K51+L51=0,"-",K51+L51)</f>
        <v>-</v>
      </c>
      <c r="L50" s="220"/>
      <c r="M50" s="220" t="str">
        <f>IF(M51+N51=0,"-",M51+N51)</f>
        <v>-</v>
      </c>
      <c r="N50" s="220"/>
      <c r="O50" s="220" t="str">
        <f>IF(O51+P51=0,"-",O51+P51)</f>
        <v>-</v>
      </c>
      <c r="P50" s="220"/>
    </row>
    <row r="51" spans="1:16" ht="25.15" customHeight="1">
      <c r="A51" s="13" t="s">
        <v>63</v>
      </c>
      <c r="B51" s="11">
        <v>128</v>
      </c>
      <c r="C51" s="11">
        <v>164</v>
      </c>
      <c r="D51" s="219"/>
      <c r="E51" s="11">
        <v>103</v>
      </c>
      <c r="F51" s="11">
        <v>110</v>
      </c>
      <c r="G51" s="11">
        <v>0</v>
      </c>
      <c r="H51" s="11">
        <v>0</v>
      </c>
      <c r="I51" s="11">
        <v>25</v>
      </c>
      <c r="J51" s="11">
        <v>54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</row>
    <row r="52" spans="1:16" ht="17.25" customHeight="1">
      <c r="A52" s="15" t="s">
        <v>56</v>
      </c>
      <c r="B52" s="217">
        <f>B53+C53</f>
        <v>13</v>
      </c>
      <c r="C52" s="217"/>
      <c r="D52" s="218">
        <f>B52/$B$8</f>
        <v>5.3639214391813827E-4</v>
      </c>
      <c r="E52" s="220" t="str">
        <f>IF(E53+F53=0,"-",E53+F53)</f>
        <v>-</v>
      </c>
      <c r="F52" s="220"/>
      <c r="G52" s="220" t="str">
        <f>IF(G53+H53=0,"-",G53+H53)</f>
        <v>-</v>
      </c>
      <c r="H52" s="220"/>
      <c r="I52" s="220" t="str">
        <f>IF(I53+J53=0,"-",I53+J53)</f>
        <v>-</v>
      </c>
      <c r="J52" s="220"/>
      <c r="K52" s="220" t="str">
        <f>IF(K53+L53=0,"-",K53+L53)</f>
        <v>-</v>
      </c>
      <c r="L52" s="220"/>
      <c r="M52" s="220" t="str">
        <f>IF(M53+N53=0,"-",M53+N53)</f>
        <v>-</v>
      </c>
      <c r="N52" s="220"/>
      <c r="O52" s="220">
        <f>IF(O53+P53=0,"-",O53+P53)</f>
        <v>13</v>
      </c>
      <c r="P52" s="220"/>
    </row>
    <row r="53" spans="1:16" ht="17.25" customHeight="1">
      <c r="A53" s="14" t="s">
        <v>57</v>
      </c>
      <c r="B53" s="11">
        <v>9</v>
      </c>
      <c r="C53" s="11">
        <v>4</v>
      </c>
      <c r="D53" s="219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9</v>
      </c>
      <c r="P53" s="11">
        <v>4</v>
      </c>
    </row>
    <row r="54" spans="1:16" ht="16.149999999999999" customHeight="1">
      <c r="A54" s="15" t="s">
        <v>64</v>
      </c>
      <c r="B54" s="217">
        <f>B55+C55</f>
        <v>277</v>
      </c>
      <c r="C54" s="217"/>
      <c r="D54" s="218">
        <f>B54/$B$8</f>
        <v>1.1429278758871101E-2</v>
      </c>
      <c r="E54" s="220">
        <f>IF(E55+F55=0,"-",E55+F55)</f>
        <v>103</v>
      </c>
      <c r="F54" s="220"/>
      <c r="G54" s="220">
        <f>IF(G55+H55=0,"-",G55+H55)</f>
        <v>37</v>
      </c>
      <c r="H54" s="220"/>
      <c r="I54" s="220">
        <f>IF(I55+J55=0,"-",I55+J55)</f>
        <v>40</v>
      </c>
      <c r="J54" s="220"/>
      <c r="K54" s="220">
        <f>IF(K55+L55=0,"-",K55+L55)</f>
        <v>79</v>
      </c>
      <c r="L54" s="220"/>
      <c r="M54" s="220" t="str">
        <f>IF(M55+N55=0,"-",M55+N55)</f>
        <v>-</v>
      </c>
      <c r="N54" s="220"/>
      <c r="O54" s="220">
        <f>IF(O55+P55=0,"-",O55+P55)</f>
        <v>18</v>
      </c>
      <c r="P54" s="220"/>
    </row>
    <row r="55" spans="1:16" ht="16.149999999999999" customHeight="1">
      <c r="A55" s="14" t="s">
        <v>65</v>
      </c>
      <c r="B55" s="11">
        <v>176</v>
      </c>
      <c r="C55" s="11">
        <v>101</v>
      </c>
      <c r="D55" s="219"/>
      <c r="E55" s="11">
        <v>62</v>
      </c>
      <c r="F55" s="11">
        <v>41</v>
      </c>
      <c r="G55" s="11">
        <v>13</v>
      </c>
      <c r="H55" s="11">
        <v>24</v>
      </c>
      <c r="I55" s="11">
        <v>20</v>
      </c>
      <c r="J55" s="11">
        <v>20</v>
      </c>
      <c r="K55" s="11">
        <v>72</v>
      </c>
      <c r="L55" s="11">
        <v>7</v>
      </c>
      <c r="M55" s="11">
        <v>0</v>
      </c>
      <c r="N55" s="11">
        <v>0</v>
      </c>
      <c r="O55" s="11">
        <v>9</v>
      </c>
      <c r="P55" s="11">
        <v>9</v>
      </c>
    </row>
    <row r="56" spans="1:16" ht="16.149999999999999" customHeight="1">
      <c r="A56" s="10" t="s">
        <v>66</v>
      </c>
      <c r="B56" s="217">
        <f>B57+C57</f>
        <v>77</v>
      </c>
      <c r="C56" s="217"/>
      <c r="D56" s="218">
        <f>B56/$B$8</f>
        <v>3.1770919293612806E-3</v>
      </c>
      <c r="E56" s="220">
        <f>IF(E57+F57=0,"-",E57+F57)</f>
        <v>45</v>
      </c>
      <c r="F56" s="220"/>
      <c r="G56" s="220" t="str">
        <f>IF(G57+H57=0,"-",G57+H57)</f>
        <v>-</v>
      </c>
      <c r="H56" s="220"/>
      <c r="I56" s="220" t="str">
        <f>IF(I57+J57=0,"-",I57+J57)</f>
        <v>-</v>
      </c>
      <c r="J56" s="220"/>
      <c r="K56" s="220" t="str">
        <f>IF(K57+L57=0,"-",K57+L57)</f>
        <v>-</v>
      </c>
      <c r="L56" s="220"/>
      <c r="M56" s="220" t="str">
        <f>IF(M57+N57=0,"-",M57+N57)</f>
        <v>-</v>
      </c>
      <c r="N56" s="220"/>
      <c r="O56" s="220">
        <f>IF(O57+P57=0,"-",O57+P57)</f>
        <v>32</v>
      </c>
      <c r="P56" s="220"/>
    </row>
    <row r="57" spans="1:16" ht="16.149999999999999" customHeight="1">
      <c r="A57" s="13" t="s">
        <v>67</v>
      </c>
      <c r="B57" s="11">
        <v>56</v>
      </c>
      <c r="C57" s="11">
        <v>21</v>
      </c>
      <c r="D57" s="219"/>
      <c r="E57" s="11">
        <v>31</v>
      </c>
      <c r="F57" s="11">
        <v>14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25</v>
      </c>
      <c r="P57" s="11">
        <v>7</v>
      </c>
    </row>
    <row r="58" spans="1:16" ht="16.149999999999999" customHeight="1">
      <c r="A58" s="15" t="s">
        <v>68</v>
      </c>
      <c r="B58" s="217">
        <f>B59+C59</f>
        <v>70</v>
      </c>
      <c r="C58" s="217"/>
      <c r="D58" s="218">
        <f>B58/$B$8</f>
        <v>2.8882653903284372E-3</v>
      </c>
      <c r="E58" s="220" t="str">
        <f>IF(E59+F59=0,"-",E59+F59)</f>
        <v>-</v>
      </c>
      <c r="F58" s="220"/>
      <c r="G58" s="220" t="str">
        <f>IF(G59+H59=0,"-",G59+H59)</f>
        <v>-</v>
      </c>
      <c r="H58" s="220"/>
      <c r="I58" s="220" t="str">
        <f>IF(I59+J59=0,"-",I59+J59)</f>
        <v>-</v>
      </c>
      <c r="J58" s="220"/>
      <c r="K58" s="220">
        <f>IF(K59+L59=0,"-",K59+L59)</f>
        <v>15</v>
      </c>
      <c r="L58" s="220"/>
      <c r="M58" s="220">
        <f>IF(M59+N59=0,"-",M59+N59)</f>
        <v>27</v>
      </c>
      <c r="N58" s="220"/>
      <c r="O58" s="220">
        <f>IF(O59+P59=0,"-",O59+P59)</f>
        <v>28</v>
      </c>
      <c r="P58" s="220"/>
    </row>
    <row r="59" spans="1:16" ht="16.149999999999999" customHeight="1">
      <c r="A59" s="14" t="s">
        <v>69</v>
      </c>
      <c r="B59" s="11">
        <v>36</v>
      </c>
      <c r="C59" s="11">
        <v>34</v>
      </c>
      <c r="D59" s="219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6</v>
      </c>
      <c r="L59" s="11">
        <v>9</v>
      </c>
      <c r="M59" s="11">
        <v>15</v>
      </c>
      <c r="N59" s="11">
        <v>12</v>
      </c>
      <c r="O59" s="11">
        <v>15</v>
      </c>
      <c r="P59" s="11">
        <v>13</v>
      </c>
    </row>
    <row r="60" spans="1:16" ht="16.149999999999999" customHeight="1">
      <c r="A60" s="10" t="s">
        <v>70</v>
      </c>
      <c r="B60" s="217">
        <f>B61+C61</f>
        <v>62</v>
      </c>
      <c r="C60" s="217"/>
      <c r="D60" s="218">
        <f>B60/$B$8</f>
        <v>2.5581779171480442E-3</v>
      </c>
      <c r="E60" s="220">
        <f>IF(E61+F61=0,"-",E61+F61)</f>
        <v>62</v>
      </c>
      <c r="F60" s="220"/>
      <c r="G60" s="220" t="str">
        <f>IF(G61+H61=0,"-",G61+H61)</f>
        <v>-</v>
      </c>
      <c r="H60" s="220"/>
      <c r="I60" s="220" t="str">
        <f>IF(I61+J61=0,"-",I61+J61)</f>
        <v>-</v>
      </c>
      <c r="J60" s="220"/>
      <c r="K60" s="220" t="str">
        <f>IF(K61+L61=0,"-",K61+L61)</f>
        <v>-</v>
      </c>
      <c r="L60" s="220"/>
      <c r="M60" s="220" t="str">
        <f>IF(M61+N61=0,"-",M61+N61)</f>
        <v>-</v>
      </c>
      <c r="N60" s="220"/>
      <c r="O60" s="220" t="str">
        <f>IF(O61+P61=0,"-",O61+P61)</f>
        <v>-</v>
      </c>
      <c r="P60" s="220"/>
    </row>
    <row r="61" spans="1:16" ht="16.149999999999999" customHeight="1">
      <c r="A61" s="13" t="s">
        <v>71</v>
      </c>
      <c r="B61" s="11">
        <v>40</v>
      </c>
      <c r="C61" s="11">
        <v>22</v>
      </c>
      <c r="D61" s="219"/>
      <c r="E61" s="11">
        <v>40</v>
      </c>
      <c r="F61" s="11">
        <v>22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</row>
    <row r="62" spans="1:16" ht="16.149999999999999" customHeight="1">
      <c r="A62" s="15" t="s">
        <v>72</v>
      </c>
      <c r="B62" s="217">
        <f>B63+C63</f>
        <v>1</v>
      </c>
      <c r="C62" s="217"/>
      <c r="D62" s="218">
        <f>B62/$B$8</f>
        <v>4.1260934147549104E-5</v>
      </c>
      <c r="E62" s="220">
        <f>IF(E63+F63=0,"-",E63+F63)</f>
        <v>1</v>
      </c>
      <c r="F62" s="220"/>
      <c r="G62" s="220" t="str">
        <f>IF(G63+H63=0,"-",G63+H63)</f>
        <v>-</v>
      </c>
      <c r="H62" s="220"/>
      <c r="I62" s="220" t="str">
        <f>IF(I63+J63=0,"-",I63+J63)</f>
        <v>-</v>
      </c>
      <c r="J62" s="220"/>
      <c r="K62" s="220" t="str">
        <f>IF(K63+L63=0,"-",K63+L63)</f>
        <v>-</v>
      </c>
      <c r="L62" s="220"/>
      <c r="M62" s="220" t="str">
        <f>IF(M63+N63=0,"-",M63+N63)</f>
        <v>-</v>
      </c>
      <c r="N62" s="220"/>
      <c r="O62" s="220" t="str">
        <f>IF(O63+P63=0,"-",O63+P63)</f>
        <v>-</v>
      </c>
      <c r="P62" s="220"/>
    </row>
    <row r="63" spans="1:16" ht="16.149999999999999" customHeight="1">
      <c r="A63" s="14" t="s">
        <v>73</v>
      </c>
      <c r="B63" s="11">
        <v>1</v>
      </c>
      <c r="C63" s="11">
        <v>0</v>
      </c>
      <c r="D63" s="219"/>
      <c r="E63" s="11">
        <v>1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</row>
    <row r="64" spans="1:16" ht="16.149999999999999" customHeight="1">
      <c r="A64" s="10" t="s">
        <v>74</v>
      </c>
      <c r="B64" s="217">
        <f>B65+C65</f>
        <v>11</v>
      </c>
      <c r="C64" s="217"/>
      <c r="D64" s="218">
        <f>B64/$B$8</f>
        <v>4.5387027562304011E-4</v>
      </c>
      <c r="E64" s="220">
        <f>IF(E65+F65=0,"-",E65+F65)</f>
        <v>11</v>
      </c>
      <c r="F64" s="220"/>
      <c r="G64" s="220" t="str">
        <f>IF(G65+H65=0,"-",G65+H65)</f>
        <v>-</v>
      </c>
      <c r="H64" s="220"/>
      <c r="I64" s="220" t="str">
        <f>IF(I65+J65=0,"-",I65+J65)</f>
        <v>-</v>
      </c>
      <c r="J64" s="220"/>
      <c r="K64" s="220" t="str">
        <f>IF(K65+L65=0,"-",K65+L65)</f>
        <v>-</v>
      </c>
      <c r="L64" s="220"/>
      <c r="M64" s="220" t="str">
        <f>IF(M65+N65=0,"-",M65+N65)</f>
        <v>-</v>
      </c>
      <c r="N64" s="220"/>
      <c r="O64" s="220" t="str">
        <f>IF(O65+P65=0,"-",O65+P65)</f>
        <v>-</v>
      </c>
      <c r="P64" s="220"/>
    </row>
    <row r="65" spans="1:256" ht="16.149999999999999" customHeight="1">
      <c r="A65" s="13" t="s">
        <v>75</v>
      </c>
      <c r="B65" s="11">
        <v>1</v>
      </c>
      <c r="C65" s="11">
        <v>10</v>
      </c>
      <c r="D65" s="219"/>
      <c r="E65" s="11">
        <v>1</v>
      </c>
      <c r="F65" s="11">
        <v>10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</row>
    <row r="66" spans="1:256" ht="16.149999999999999" customHeight="1">
      <c r="A66" s="10" t="s">
        <v>101</v>
      </c>
      <c r="B66" s="217">
        <f>B67+C67</f>
        <v>658</v>
      </c>
      <c r="C66" s="217"/>
      <c r="D66" s="218">
        <f>B66/$B$8</f>
        <v>2.7149694669087308E-2</v>
      </c>
      <c r="E66" s="220">
        <f>IF(E67+F67=0,"-",E67+F67)</f>
        <v>137</v>
      </c>
      <c r="F66" s="220"/>
      <c r="G66" s="220">
        <f>IF(G67+H67=0,"-",G67+H67)</f>
        <v>62</v>
      </c>
      <c r="H66" s="220"/>
      <c r="I66" s="220">
        <f>IF(I67+J67=0,"-",I67+J67)</f>
        <v>75</v>
      </c>
      <c r="J66" s="220"/>
      <c r="K66" s="220">
        <f>IF(K67+L67=0,"-",K67+L67)</f>
        <v>367</v>
      </c>
      <c r="L66" s="220"/>
      <c r="M66" s="220" t="str">
        <f>IF(M67+N67=0,"-",M67+N67)</f>
        <v>-</v>
      </c>
      <c r="N66" s="220"/>
      <c r="O66" s="220">
        <f>IF(O67+P67=0,"-",O67+P67)</f>
        <v>17</v>
      </c>
      <c r="P66" s="220"/>
    </row>
    <row r="67" spans="1:256" ht="19.5" customHeight="1">
      <c r="A67" s="13" t="s">
        <v>102</v>
      </c>
      <c r="B67" s="11">
        <v>259</v>
      </c>
      <c r="C67" s="11">
        <v>399</v>
      </c>
      <c r="D67" s="219"/>
      <c r="E67" s="11">
        <v>78</v>
      </c>
      <c r="F67" s="11">
        <v>59</v>
      </c>
      <c r="G67" s="11">
        <v>30</v>
      </c>
      <c r="H67" s="11">
        <v>32</v>
      </c>
      <c r="I67" s="11">
        <v>36</v>
      </c>
      <c r="J67" s="11">
        <v>39</v>
      </c>
      <c r="K67" s="11">
        <v>103</v>
      </c>
      <c r="L67" s="11">
        <v>264</v>
      </c>
      <c r="M67" s="11">
        <v>0</v>
      </c>
      <c r="N67" s="11">
        <v>0</v>
      </c>
      <c r="O67" s="11">
        <v>12</v>
      </c>
      <c r="P67" s="11">
        <v>5</v>
      </c>
    </row>
    <row r="68" spans="1:256" s="18" customFormat="1">
      <c r="A68" s="17" t="s">
        <v>103</v>
      </c>
      <c r="B68" s="17"/>
      <c r="C68" s="17"/>
      <c r="D68" s="17"/>
      <c r="E68" s="17"/>
      <c r="F68" s="17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18" customFormat="1">
      <c r="A69" s="17" t="s">
        <v>104</v>
      </c>
      <c r="B69" s="17"/>
      <c r="C69" s="17"/>
      <c r="D69" s="17"/>
      <c r="E69" s="17"/>
      <c r="F69" s="17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</sheetData>
  <mergeCells count="256">
    <mergeCell ref="M64:N64"/>
    <mergeCell ref="B66:C66"/>
    <mergeCell ref="D66:D67"/>
    <mergeCell ref="E66:F66"/>
    <mergeCell ref="G66:H66"/>
    <mergeCell ref="I66:J66"/>
    <mergeCell ref="K66:L66"/>
    <mergeCell ref="M66:N66"/>
    <mergeCell ref="B64:C64"/>
    <mergeCell ref="D64:D65"/>
    <mergeCell ref="I64:J64"/>
    <mergeCell ref="K64:L64"/>
    <mergeCell ref="E64:F64"/>
    <mergeCell ref="G64:H64"/>
    <mergeCell ref="M60:N60"/>
    <mergeCell ref="B62:C62"/>
    <mergeCell ref="D62:D63"/>
    <mergeCell ref="E62:F62"/>
    <mergeCell ref="G62:H62"/>
    <mergeCell ref="I62:J62"/>
    <mergeCell ref="K62:L62"/>
    <mergeCell ref="M62:N62"/>
    <mergeCell ref="B60:C60"/>
    <mergeCell ref="D60:D61"/>
    <mergeCell ref="I60:J60"/>
    <mergeCell ref="K60:L60"/>
    <mergeCell ref="E60:F60"/>
    <mergeCell ref="G60:H60"/>
    <mergeCell ref="K58:L58"/>
    <mergeCell ref="M58:N58"/>
    <mergeCell ref="B56:C56"/>
    <mergeCell ref="D56:D57"/>
    <mergeCell ref="E56:F56"/>
    <mergeCell ref="G56:H56"/>
    <mergeCell ref="B52:C52"/>
    <mergeCell ref="D52:D53"/>
    <mergeCell ref="I56:J56"/>
    <mergeCell ref="K56:L56"/>
    <mergeCell ref="M56:N56"/>
    <mergeCell ref="B58:C58"/>
    <mergeCell ref="D58:D59"/>
    <mergeCell ref="E58:F58"/>
    <mergeCell ref="G58:H58"/>
    <mergeCell ref="I58:J58"/>
    <mergeCell ref="B54:C54"/>
    <mergeCell ref="D54:D55"/>
    <mergeCell ref="E54:F54"/>
    <mergeCell ref="G54:H54"/>
    <mergeCell ref="I54:J54"/>
    <mergeCell ref="K54:L54"/>
    <mergeCell ref="M54:N54"/>
    <mergeCell ref="M52:N52"/>
    <mergeCell ref="M48:N48"/>
    <mergeCell ref="B50:C50"/>
    <mergeCell ref="E50:F50"/>
    <mergeCell ref="G50:H50"/>
    <mergeCell ref="K50:L50"/>
    <mergeCell ref="M50:N50"/>
    <mergeCell ref="K48:L48"/>
    <mergeCell ref="K46:L46"/>
    <mergeCell ref="M46:N46"/>
    <mergeCell ref="B46:C46"/>
    <mergeCell ref="D46:D47"/>
    <mergeCell ref="I46:J46"/>
    <mergeCell ref="K42:L42"/>
    <mergeCell ref="M38:N38"/>
    <mergeCell ref="K40:L40"/>
    <mergeCell ref="M40:N40"/>
    <mergeCell ref="G38:H38"/>
    <mergeCell ref="M42:N42"/>
    <mergeCell ref="I38:J38"/>
    <mergeCell ref="I42:J42"/>
    <mergeCell ref="M36:N36"/>
    <mergeCell ref="G32:H32"/>
    <mergeCell ref="E22:F22"/>
    <mergeCell ref="G22:H22"/>
    <mergeCell ref="B40:C40"/>
    <mergeCell ref="E40:F40"/>
    <mergeCell ref="G40:H40"/>
    <mergeCell ref="I40:J40"/>
    <mergeCell ref="B38:C38"/>
    <mergeCell ref="E38:F38"/>
    <mergeCell ref="E36:F36"/>
    <mergeCell ref="G36:H36"/>
    <mergeCell ref="M22:N22"/>
    <mergeCell ref="K18:L18"/>
    <mergeCell ref="M18:N18"/>
    <mergeCell ref="I20:J20"/>
    <mergeCell ref="K20:L20"/>
    <mergeCell ref="K30:L30"/>
    <mergeCell ref="M30:N30"/>
    <mergeCell ref="I28:J28"/>
    <mergeCell ref="M34:N34"/>
    <mergeCell ref="E18:F18"/>
    <mergeCell ref="G18:H18"/>
    <mergeCell ref="I18:J18"/>
    <mergeCell ref="M12:N12"/>
    <mergeCell ref="E10:F10"/>
    <mergeCell ref="E8:F8"/>
    <mergeCell ref="M14:N14"/>
    <mergeCell ref="M16:N16"/>
    <mergeCell ref="M10:N10"/>
    <mergeCell ref="M8:N8"/>
    <mergeCell ref="K14:L14"/>
    <mergeCell ref="G12:H12"/>
    <mergeCell ref="E12:F12"/>
    <mergeCell ref="E14:F14"/>
    <mergeCell ref="E16:F16"/>
    <mergeCell ref="B44:C44"/>
    <mergeCell ref="E42:F42"/>
    <mergeCell ref="G42:H42"/>
    <mergeCell ref="I50:J50"/>
    <mergeCell ref="B48:C48"/>
    <mergeCell ref="D50:D51"/>
    <mergeCell ref="D48:D49"/>
    <mergeCell ref="E48:F48"/>
    <mergeCell ref="G48:H48"/>
    <mergeCell ref="I48:J48"/>
    <mergeCell ref="D44:D45"/>
    <mergeCell ref="E44:F44"/>
    <mergeCell ref="G44:H44"/>
    <mergeCell ref="I44:J44"/>
    <mergeCell ref="E46:F46"/>
    <mergeCell ref="G46:H46"/>
    <mergeCell ref="B42:C42"/>
    <mergeCell ref="D42:D43"/>
    <mergeCell ref="B36:C36"/>
    <mergeCell ref="B34:C34"/>
    <mergeCell ref="D34:D35"/>
    <mergeCell ref="D28:D29"/>
    <mergeCell ref="B28:C28"/>
    <mergeCell ref="B32:C32"/>
    <mergeCell ref="D22:D23"/>
    <mergeCell ref="B20:C20"/>
    <mergeCell ref="D14:D15"/>
    <mergeCell ref="D16:D17"/>
    <mergeCell ref="B30:C30"/>
    <mergeCell ref="D32:D33"/>
    <mergeCell ref="B14:C14"/>
    <mergeCell ref="B16:C16"/>
    <mergeCell ref="D18:D19"/>
    <mergeCell ref="B18:C18"/>
    <mergeCell ref="B26:C26"/>
    <mergeCell ref="E26:F26"/>
    <mergeCell ref="D26:D27"/>
    <mergeCell ref="K12:L12"/>
    <mergeCell ref="K10:L10"/>
    <mergeCell ref="G20:H20"/>
    <mergeCell ref="I16:J16"/>
    <mergeCell ref="K16:L16"/>
    <mergeCell ref="I14:J14"/>
    <mergeCell ref="G10:H10"/>
    <mergeCell ref="B24:C24"/>
    <mergeCell ref="B22:C22"/>
    <mergeCell ref="D20:D21"/>
    <mergeCell ref="I12:J12"/>
    <mergeCell ref="G24:H24"/>
    <mergeCell ref="I24:J24"/>
    <mergeCell ref="D24:D25"/>
    <mergeCell ref="B10:C10"/>
    <mergeCell ref="B12:C12"/>
    <mergeCell ref="D10:D11"/>
    <mergeCell ref="D12:D13"/>
    <mergeCell ref="I10:J10"/>
    <mergeCell ref="G14:H14"/>
    <mergeCell ref="G16:H16"/>
    <mergeCell ref="A1:N1"/>
    <mergeCell ref="A2:N2"/>
    <mergeCell ref="G8:H8"/>
    <mergeCell ref="I8:J8"/>
    <mergeCell ref="K8:L8"/>
    <mergeCell ref="E5:F5"/>
    <mergeCell ref="M5:N5"/>
    <mergeCell ref="K5:L5"/>
    <mergeCell ref="I5:J5"/>
    <mergeCell ref="G5:H5"/>
    <mergeCell ref="A5:A6"/>
    <mergeCell ref="D8:D9"/>
    <mergeCell ref="B5:D5"/>
    <mergeCell ref="B8:C8"/>
    <mergeCell ref="M3:N3"/>
    <mergeCell ref="M4:N4"/>
    <mergeCell ref="B3:K3"/>
    <mergeCell ref="B4:K4"/>
    <mergeCell ref="E52:F52"/>
    <mergeCell ref="G52:H52"/>
    <mergeCell ref="I52:J52"/>
    <mergeCell ref="K52:L52"/>
    <mergeCell ref="M24:N24"/>
    <mergeCell ref="M28:N28"/>
    <mergeCell ref="I32:J32"/>
    <mergeCell ref="K32:L32"/>
    <mergeCell ref="M32:N32"/>
    <mergeCell ref="E24:F24"/>
    <mergeCell ref="I36:J36"/>
    <mergeCell ref="K36:L36"/>
    <mergeCell ref="K24:L24"/>
    <mergeCell ref="K34:L34"/>
    <mergeCell ref="K28:L28"/>
    <mergeCell ref="I26:J26"/>
    <mergeCell ref="G30:H30"/>
    <mergeCell ref="I30:J30"/>
    <mergeCell ref="G34:H34"/>
    <mergeCell ref="I34:J34"/>
    <mergeCell ref="G28:H28"/>
    <mergeCell ref="K44:L44"/>
    <mergeCell ref="M44:N44"/>
    <mergeCell ref="G26:H26"/>
    <mergeCell ref="O26:P26"/>
    <mergeCell ref="O28:P28"/>
    <mergeCell ref="O30:P30"/>
    <mergeCell ref="O18:P18"/>
    <mergeCell ref="O20:P20"/>
    <mergeCell ref="O22:P22"/>
    <mergeCell ref="D38:D39"/>
    <mergeCell ref="D40:D41"/>
    <mergeCell ref="D36:D37"/>
    <mergeCell ref="I22:J22"/>
    <mergeCell ref="K26:L26"/>
    <mergeCell ref="M26:N26"/>
    <mergeCell ref="K22:L22"/>
    <mergeCell ref="O32:P32"/>
    <mergeCell ref="O34:P34"/>
    <mergeCell ref="O36:P36"/>
    <mergeCell ref="E20:F20"/>
    <mergeCell ref="M20:N20"/>
    <mergeCell ref="K38:L38"/>
    <mergeCell ref="E34:F34"/>
    <mergeCell ref="E28:F28"/>
    <mergeCell ref="E32:F32"/>
    <mergeCell ref="E30:F30"/>
    <mergeCell ref="D30:D31"/>
    <mergeCell ref="O64:P64"/>
    <mergeCell ref="O66:P66"/>
    <mergeCell ref="O3:P3"/>
    <mergeCell ref="O4:P4"/>
    <mergeCell ref="O54:P54"/>
    <mergeCell ref="O56:P56"/>
    <mergeCell ref="O58:P58"/>
    <mergeCell ref="O60:P60"/>
    <mergeCell ref="O46:P46"/>
    <mergeCell ref="O24:P24"/>
    <mergeCell ref="O52:P52"/>
    <mergeCell ref="O38:P38"/>
    <mergeCell ref="O40:P40"/>
    <mergeCell ref="O42:P42"/>
    <mergeCell ref="O44:P44"/>
    <mergeCell ref="O62:P62"/>
    <mergeCell ref="O48:P48"/>
    <mergeCell ref="O50:P50"/>
    <mergeCell ref="O5:P5"/>
    <mergeCell ref="O8:P8"/>
    <mergeCell ref="O10:P10"/>
    <mergeCell ref="O12:P12"/>
    <mergeCell ref="O14:P14"/>
    <mergeCell ref="O16:P16"/>
  </mergeCells>
  <phoneticPr fontId="2" type="noConversion"/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72" orientation="landscape" horizontalDpi="180" verticalDpi="180" r:id="rId1"/>
  <headerFooter alignWithMargins="0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>
    <pageSetUpPr fitToPage="1"/>
  </sheetPr>
  <dimension ref="A1:IV69"/>
  <sheetViews>
    <sheetView workbookViewId="0">
      <selection activeCell="B3" sqref="B3:K3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193" t="s">
        <v>1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</row>
    <row r="2" spans="1:16" ht="19.5">
      <c r="A2" s="194" t="s">
        <v>2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</row>
    <row r="3" spans="1:16" ht="19.5">
      <c r="A3" s="2"/>
      <c r="B3" s="200" t="s">
        <v>157</v>
      </c>
      <c r="C3" s="200"/>
      <c r="D3" s="200"/>
      <c r="E3" s="200"/>
      <c r="F3" s="200"/>
      <c r="G3" s="200"/>
      <c r="H3" s="200"/>
      <c r="I3" s="200"/>
      <c r="J3" s="200"/>
      <c r="K3" s="200"/>
      <c r="L3" s="3"/>
      <c r="M3" s="201"/>
      <c r="N3" s="221"/>
      <c r="O3" s="201" t="s">
        <v>3</v>
      </c>
      <c r="P3" s="221"/>
    </row>
    <row r="4" spans="1:16">
      <c r="B4" s="203" t="s">
        <v>158</v>
      </c>
      <c r="C4" s="203"/>
      <c r="D4" s="203"/>
      <c r="E4" s="203"/>
      <c r="F4" s="203"/>
      <c r="G4" s="203"/>
      <c r="H4" s="203"/>
      <c r="I4" s="203"/>
      <c r="J4" s="203"/>
      <c r="K4" s="203"/>
      <c r="L4" s="4"/>
      <c r="M4" s="204"/>
      <c r="N4" s="222"/>
      <c r="O4" s="204" t="s">
        <v>85</v>
      </c>
      <c r="P4" s="222"/>
    </row>
    <row r="5" spans="1:16">
      <c r="A5" s="206" t="s">
        <v>0</v>
      </c>
      <c r="B5" s="223" t="s">
        <v>86</v>
      </c>
      <c r="C5" s="223"/>
      <c r="D5" s="223"/>
      <c r="E5" s="223" t="s">
        <v>87</v>
      </c>
      <c r="F5" s="223"/>
      <c r="G5" s="223" t="s">
        <v>88</v>
      </c>
      <c r="H5" s="223"/>
      <c r="I5" s="223" t="s">
        <v>89</v>
      </c>
      <c r="J5" s="223"/>
      <c r="K5" s="223" t="s">
        <v>90</v>
      </c>
      <c r="L5" s="223"/>
      <c r="M5" s="223" t="s">
        <v>78</v>
      </c>
      <c r="N5" s="223"/>
      <c r="O5" s="223" t="s">
        <v>91</v>
      </c>
      <c r="P5" s="223"/>
    </row>
    <row r="6" spans="1:16" ht="17.25" customHeight="1">
      <c r="A6" s="207"/>
      <c r="B6" s="5" t="s">
        <v>92</v>
      </c>
      <c r="C6" s="5" t="s">
        <v>93</v>
      </c>
      <c r="D6" s="6" t="s">
        <v>94</v>
      </c>
      <c r="E6" s="5" t="s">
        <v>92</v>
      </c>
      <c r="F6" s="5" t="s">
        <v>93</v>
      </c>
      <c r="G6" s="5" t="s">
        <v>92</v>
      </c>
      <c r="H6" s="5" t="s">
        <v>93</v>
      </c>
      <c r="I6" s="5" t="s">
        <v>92</v>
      </c>
      <c r="J6" s="5" t="s">
        <v>93</v>
      </c>
      <c r="K6" s="5" t="s">
        <v>92</v>
      </c>
      <c r="L6" s="5" t="s">
        <v>93</v>
      </c>
      <c r="M6" s="5" t="s">
        <v>92</v>
      </c>
      <c r="N6" s="5" t="s">
        <v>93</v>
      </c>
      <c r="O6" s="5" t="s">
        <v>92</v>
      </c>
      <c r="P6" s="5" t="s">
        <v>93</v>
      </c>
    </row>
    <row r="7" spans="1:16" ht="17.25" customHeight="1">
      <c r="A7" s="7" t="s">
        <v>95</v>
      </c>
      <c r="B7" s="8" t="s">
        <v>96</v>
      </c>
      <c r="C7" s="9" t="s">
        <v>97</v>
      </c>
      <c r="D7" s="9" t="s">
        <v>98</v>
      </c>
      <c r="E7" s="8" t="s">
        <v>96</v>
      </c>
      <c r="F7" s="9" t="s">
        <v>97</v>
      </c>
      <c r="G7" s="8" t="s">
        <v>96</v>
      </c>
      <c r="H7" s="9" t="s">
        <v>97</v>
      </c>
      <c r="I7" s="8" t="s">
        <v>96</v>
      </c>
      <c r="J7" s="9" t="s">
        <v>97</v>
      </c>
      <c r="K7" s="8" t="s">
        <v>96</v>
      </c>
      <c r="L7" s="9" t="s">
        <v>97</v>
      </c>
      <c r="M7" s="8" t="s">
        <v>96</v>
      </c>
      <c r="N7" s="9" t="s">
        <v>97</v>
      </c>
      <c r="O7" s="8" t="s">
        <v>96</v>
      </c>
      <c r="P7" s="9" t="s">
        <v>97</v>
      </c>
    </row>
    <row r="8" spans="1:16" ht="17.25" customHeight="1">
      <c r="A8" s="10" t="s">
        <v>99</v>
      </c>
      <c r="B8" s="217">
        <f>B9+C9</f>
        <v>24258</v>
      </c>
      <c r="C8" s="217"/>
      <c r="D8" s="218">
        <f>B8/$B$8</f>
        <v>1</v>
      </c>
      <c r="E8" s="220">
        <f>IF(E9+F9=0,"-",E9+F9)</f>
        <v>11738</v>
      </c>
      <c r="F8" s="220"/>
      <c r="G8" s="220">
        <f>IF(G9+H9=0,"-",G9+H9)</f>
        <v>5755</v>
      </c>
      <c r="H8" s="220"/>
      <c r="I8" s="220">
        <f>IF(I9+J9=0,"-",I9+J9)</f>
        <v>4455</v>
      </c>
      <c r="J8" s="220"/>
      <c r="K8" s="220">
        <f>IF(K9+L9=0,"-",K9+L9)</f>
        <v>1365</v>
      </c>
      <c r="L8" s="220"/>
      <c r="M8" s="220">
        <f>IF(M9+N9=0,"-",M9+N9)</f>
        <v>183</v>
      </c>
      <c r="N8" s="220"/>
      <c r="O8" s="220">
        <f>IF(O9+P9=0,"-",O9+P9)</f>
        <v>762</v>
      </c>
      <c r="P8" s="220"/>
    </row>
    <row r="9" spans="1:16" ht="17.25" customHeight="1">
      <c r="A9" s="12" t="s">
        <v>100</v>
      </c>
      <c r="B9" s="11">
        <v>15138</v>
      </c>
      <c r="C9" s="11">
        <v>9120</v>
      </c>
      <c r="D9" s="219"/>
      <c r="E9" s="11">
        <v>7558</v>
      </c>
      <c r="F9" s="11">
        <v>4180</v>
      </c>
      <c r="G9" s="11">
        <v>3447</v>
      </c>
      <c r="H9" s="11">
        <v>2308</v>
      </c>
      <c r="I9" s="11">
        <v>2864</v>
      </c>
      <c r="J9" s="11">
        <v>1591</v>
      </c>
      <c r="K9" s="11">
        <v>731</v>
      </c>
      <c r="L9" s="11">
        <v>634</v>
      </c>
      <c r="M9" s="11">
        <v>80</v>
      </c>
      <c r="N9" s="11">
        <v>103</v>
      </c>
      <c r="O9" s="11">
        <v>458</v>
      </c>
      <c r="P9" s="11">
        <v>304</v>
      </c>
    </row>
    <row r="10" spans="1:16" ht="17.25" customHeight="1">
      <c r="A10" s="10" t="s">
        <v>20</v>
      </c>
      <c r="B10" s="217">
        <f>B11+C11</f>
        <v>4</v>
      </c>
      <c r="C10" s="217"/>
      <c r="D10" s="218">
        <f>B10/$B$8</f>
        <v>1.6489405556929673E-4</v>
      </c>
      <c r="E10" s="220" t="str">
        <f>IF(E11+F11=0,"-",E11+F11)</f>
        <v>-</v>
      </c>
      <c r="F10" s="220"/>
      <c r="G10" s="220" t="str">
        <f>IF(G11+H11=0,"-",G11+H11)</f>
        <v>-</v>
      </c>
      <c r="H10" s="220"/>
      <c r="I10" s="220">
        <f>IF(I11+J11=0,"-",I11+J11)</f>
        <v>4</v>
      </c>
      <c r="J10" s="220"/>
      <c r="K10" s="220" t="str">
        <f>IF(K11+L11=0,"-",K11+L11)</f>
        <v>-</v>
      </c>
      <c r="L10" s="220"/>
      <c r="M10" s="220" t="str">
        <f>IF(M11+N11=0,"-",M11+N11)</f>
        <v>-</v>
      </c>
      <c r="N10" s="220"/>
      <c r="O10" s="220" t="str">
        <f>IF(O11+P11=0,"-",O11+P11)</f>
        <v>-</v>
      </c>
      <c r="P10" s="220"/>
    </row>
    <row r="11" spans="1:16" ht="17.25" customHeight="1">
      <c r="A11" s="13" t="s">
        <v>21</v>
      </c>
      <c r="B11" s="11">
        <v>2</v>
      </c>
      <c r="C11" s="11">
        <v>2</v>
      </c>
      <c r="D11" s="219"/>
      <c r="E11" s="11">
        <v>0</v>
      </c>
      <c r="F11" s="11">
        <v>0</v>
      </c>
      <c r="G11" s="11">
        <v>0</v>
      </c>
      <c r="H11" s="11">
        <v>0</v>
      </c>
      <c r="I11" s="11">
        <v>2</v>
      </c>
      <c r="J11" s="11">
        <v>2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</row>
    <row r="12" spans="1:16" ht="17.25" customHeight="1">
      <c r="A12" s="10" t="s">
        <v>22</v>
      </c>
      <c r="B12" s="217">
        <f>B13+C13</f>
        <v>46</v>
      </c>
      <c r="C12" s="217"/>
      <c r="D12" s="218">
        <f>B12/$B$8</f>
        <v>1.8962816390469123E-3</v>
      </c>
      <c r="E12" s="220" t="str">
        <f>IF(E13+F13=0,"-",E13+F13)</f>
        <v>-</v>
      </c>
      <c r="F12" s="220"/>
      <c r="G12" s="220" t="str">
        <f>IF(G13+H13=0,"-",G13+H13)</f>
        <v>-</v>
      </c>
      <c r="H12" s="220"/>
      <c r="I12" s="220" t="str">
        <f>IF(I13+J13=0,"-",I13+J13)</f>
        <v>-</v>
      </c>
      <c r="J12" s="220"/>
      <c r="K12" s="220">
        <f>IF(K13+L13=0,"-",K13+L13)</f>
        <v>46</v>
      </c>
      <c r="L12" s="220"/>
      <c r="M12" s="220" t="str">
        <f>IF(M13+N13=0,"-",M13+N13)</f>
        <v>-</v>
      </c>
      <c r="N12" s="220"/>
      <c r="O12" s="220" t="str">
        <f>IF(O13+P13=0,"-",O13+P13)</f>
        <v>-</v>
      </c>
      <c r="P12" s="220"/>
    </row>
    <row r="13" spans="1:16" ht="21.2" customHeight="1">
      <c r="A13" s="13" t="s">
        <v>23</v>
      </c>
      <c r="B13" s="11">
        <v>31</v>
      </c>
      <c r="C13" s="11">
        <v>15</v>
      </c>
      <c r="D13" s="219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31</v>
      </c>
      <c r="L13" s="11">
        <v>15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17">
        <f>B15+C15</f>
        <v>213</v>
      </c>
      <c r="C14" s="217"/>
      <c r="D14" s="218">
        <f>B14/$B$8</f>
        <v>8.7806084590650504E-3</v>
      </c>
      <c r="E14" s="220">
        <f>IF(E15+F15=0,"-",E15+F15)</f>
        <v>92</v>
      </c>
      <c r="F14" s="220"/>
      <c r="G14" s="220">
        <f>IF(G15+H15=0,"-",G15+H15)</f>
        <v>121</v>
      </c>
      <c r="H14" s="220"/>
      <c r="I14" s="220" t="str">
        <f>IF(I15+J15=0,"-",I15+J15)</f>
        <v>-</v>
      </c>
      <c r="J14" s="220"/>
      <c r="K14" s="220" t="str">
        <f>IF(K15+L15=0,"-",K15+L15)</f>
        <v>-</v>
      </c>
      <c r="L14" s="220"/>
      <c r="M14" s="220" t="str">
        <f>IF(M15+N15=0,"-",M15+N15)</f>
        <v>-</v>
      </c>
      <c r="N14" s="220"/>
      <c r="O14" s="220" t="str">
        <f>IF(O15+P15=0,"-",O15+P15)</f>
        <v>-</v>
      </c>
      <c r="P14" s="220"/>
    </row>
    <row r="15" spans="1:16" ht="17.25" customHeight="1">
      <c r="A15" s="13" t="s">
        <v>25</v>
      </c>
      <c r="B15" s="11">
        <v>35</v>
      </c>
      <c r="C15" s="11">
        <v>178</v>
      </c>
      <c r="D15" s="219"/>
      <c r="E15" s="11">
        <v>8</v>
      </c>
      <c r="F15" s="11">
        <v>84</v>
      </c>
      <c r="G15" s="11">
        <v>27</v>
      </c>
      <c r="H15" s="11">
        <v>94</v>
      </c>
      <c r="I15" s="11">
        <v>0</v>
      </c>
      <c r="J15" s="11">
        <v>0</v>
      </c>
      <c r="K15" s="11">
        <v>0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17">
        <f>B17+C17</f>
        <v>9</v>
      </c>
      <c r="C16" s="217"/>
      <c r="D16" s="218">
        <f>B16/$B$8</f>
        <v>3.7101162503091762E-4</v>
      </c>
      <c r="E16" s="220" t="str">
        <f>IF(E17+F17=0,"-",E17+F17)</f>
        <v>-</v>
      </c>
      <c r="F16" s="220"/>
      <c r="G16" s="220" t="str">
        <f>IF(G17+H17=0,"-",G17+H17)</f>
        <v>-</v>
      </c>
      <c r="H16" s="220"/>
      <c r="I16" s="220" t="str">
        <f>IF(I17+J17=0,"-",I17+J17)</f>
        <v>-</v>
      </c>
      <c r="J16" s="220"/>
      <c r="K16" s="220">
        <f>IF(K17+L17=0,"-",K17+L17)</f>
        <v>9</v>
      </c>
      <c r="L16" s="220"/>
      <c r="M16" s="220" t="str">
        <f>IF(M17+N17=0,"-",M17+N17)</f>
        <v>-</v>
      </c>
      <c r="N16" s="220"/>
      <c r="O16" s="220" t="str">
        <f>IF(O17+P17=0,"-",O17+P17)</f>
        <v>-</v>
      </c>
      <c r="P16" s="220"/>
    </row>
    <row r="17" spans="1:16" ht="17.25" customHeight="1">
      <c r="A17" s="14" t="s">
        <v>27</v>
      </c>
      <c r="B17" s="11">
        <v>2</v>
      </c>
      <c r="C17" s="11">
        <v>7</v>
      </c>
      <c r="D17" s="219"/>
      <c r="E17" s="11">
        <v>0</v>
      </c>
      <c r="F17" s="11">
        <v>0</v>
      </c>
      <c r="G17" s="11">
        <v>0</v>
      </c>
      <c r="H17" s="11">
        <v>0</v>
      </c>
      <c r="I17" s="11">
        <v>0</v>
      </c>
      <c r="J17" s="11">
        <v>0</v>
      </c>
      <c r="K17" s="11">
        <v>2</v>
      </c>
      <c r="L17" s="11">
        <v>7</v>
      </c>
      <c r="M17" s="11">
        <v>0</v>
      </c>
      <c r="N17" s="11">
        <v>0</v>
      </c>
      <c r="O17" s="11">
        <v>0</v>
      </c>
      <c r="P17" s="11">
        <v>0</v>
      </c>
    </row>
    <row r="18" spans="1:16" ht="17.25" customHeight="1">
      <c r="A18" s="10" t="s">
        <v>28</v>
      </c>
      <c r="B18" s="217">
        <f>B19+C19</f>
        <v>3</v>
      </c>
      <c r="C18" s="217"/>
      <c r="D18" s="218">
        <f>B18/$B$8</f>
        <v>1.2367054167697255E-4</v>
      </c>
      <c r="E18" s="220" t="str">
        <f>IF(E19+F19=0,"-",E19+F19)</f>
        <v>-</v>
      </c>
      <c r="F18" s="220"/>
      <c r="G18" s="220">
        <f>IF(G19+H19=0,"-",G19+H19)</f>
        <v>3</v>
      </c>
      <c r="H18" s="220"/>
      <c r="I18" s="220" t="str">
        <f>IF(I19+J19=0,"-",I19+J19)</f>
        <v>-</v>
      </c>
      <c r="J18" s="220"/>
      <c r="K18" s="220" t="str">
        <f>IF(K19+L19=0,"-",K19+L19)</f>
        <v>-</v>
      </c>
      <c r="L18" s="220"/>
      <c r="M18" s="220" t="str">
        <f>IF(M19+N19=0,"-",M19+N19)</f>
        <v>-</v>
      </c>
      <c r="N18" s="220"/>
      <c r="O18" s="220" t="str">
        <f>IF(O19+P19=0,"-",O19+P19)</f>
        <v>-</v>
      </c>
      <c r="P18" s="220"/>
    </row>
    <row r="19" spans="1:16" ht="17.25" customHeight="1">
      <c r="A19" s="13" t="s">
        <v>29</v>
      </c>
      <c r="B19" s="11">
        <v>1</v>
      </c>
      <c r="C19" s="11">
        <v>2</v>
      </c>
      <c r="D19" s="219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17">
        <f>B21+C21</f>
        <v>104</v>
      </c>
      <c r="C20" s="217"/>
      <c r="D20" s="218">
        <f>B20/$B$8</f>
        <v>4.2872454448017148E-3</v>
      </c>
      <c r="E20" s="220">
        <f>IF(E21+F21=0,"-",E21+F21)</f>
        <v>4</v>
      </c>
      <c r="F20" s="220"/>
      <c r="G20" s="220" t="str">
        <f>IF(G21+H21=0,"-",G21+H21)</f>
        <v>-</v>
      </c>
      <c r="H20" s="220"/>
      <c r="I20" s="220" t="str">
        <f>IF(I21+J21=0,"-",I21+J21)</f>
        <v>-</v>
      </c>
      <c r="J20" s="220"/>
      <c r="K20" s="220">
        <f>IF(K21+L21=0,"-",K21+L21)</f>
        <v>100</v>
      </c>
      <c r="L20" s="220"/>
      <c r="M20" s="220" t="str">
        <f>IF(M21+N21=0,"-",M21+N21)</f>
        <v>-</v>
      </c>
      <c r="N20" s="220"/>
      <c r="O20" s="220" t="str">
        <f>IF(O21+P21=0,"-",O21+P21)</f>
        <v>-</v>
      </c>
      <c r="P20" s="220"/>
    </row>
    <row r="21" spans="1:16" ht="17.25" customHeight="1">
      <c r="A21" s="13" t="s">
        <v>31</v>
      </c>
      <c r="B21" s="11">
        <v>52</v>
      </c>
      <c r="C21" s="11">
        <v>52</v>
      </c>
      <c r="D21" s="219"/>
      <c r="E21" s="11">
        <v>1</v>
      </c>
      <c r="F21" s="11">
        <v>3</v>
      </c>
      <c r="G21" s="11">
        <v>0</v>
      </c>
      <c r="H21" s="11">
        <v>0</v>
      </c>
      <c r="I21" s="11">
        <v>0</v>
      </c>
      <c r="J21" s="11">
        <v>0</v>
      </c>
      <c r="K21" s="11">
        <v>51</v>
      </c>
      <c r="L21" s="11">
        <v>49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17">
        <f>B23+C23</f>
        <v>115</v>
      </c>
      <c r="C22" s="217"/>
      <c r="D22" s="218">
        <f>B22/$B$8</f>
        <v>4.7407040976172807E-3</v>
      </c>
      <c r="E22" s="220" t="str">
        <f>IF(E23+F23=0,"-",E23+F23)</f>
        <v>-</v>
      </c>
      <c r="F22" s="220"/>
      <c r="G22" s="220" t="str">
        <f>IF(G23+H23=0,"-",G23+H23)</f>
        <v>-</v>
      </c>
      <c r="H22" s="220"/>
      <c r="I22" s="220" t="str">
        <f>IF(I23+J23=0,"-",I23+J23)</f>
        <v>-</v>
      </c>
      <c r="J22" s="220"/>
      <c r="K22" s="220">
        <f>IF(K23+L23=0,"-",K23+L23)</f>
        <v>115</v>
      </c>
      <c r="L22" s="220"/>
      <c r="M22" s="220" t="str">
        <f>IF(M23+N23=0,"-",M23+N23)</f>
        <v>-</v>
      </c>
      <c r="N22" s="220"/>
      <c r="O22" s="220" t="str">
        <f>IF(O23+P23=0,"-",O23+P23)</f>
        <v>-</v>
      </c>
      <c r="P22" s="220"/>
    </row>
    <row r="23" spans="1:16" ht="17.25" customHeight="1">
      <c r="A23" s="14" t="s">
        <v>33</v>
      </c>
      <c r="B23" s="11">
        <v>78</v>
      </c>
      <c r="C23" s="11">
        <v>37</v>
      </c>
      <c r="D23" s="219"/>
      <c r="E23" s="11">
        <v>0</v>
      </c>
      <c r="F23" s="11">
        <v>0</v>
      </c>
      <c r="G23" s="11">
        <v>0</v>
      </c>
      <c r="H23" s="11">
        <v>0</v>
      </c>
      <c r="I23" s="11">
        <v>0</v>
      </c>
      <c r="J23" s="11">
        <v>0</v>
      </c>
      <c r="K23" s="11">
        <v>78</v>
      </c>
      <c r="L23" s="11">
        <v>37</v>
      </c>
      <c r="M23" s="11">
        <v>0</v>
      </c>
      <c r="N23" s="11">
        <v>0</v>
      </c>
      <c r="O23" s="11">
        <v>0</v>
      </c>
      <c r="P23" s="11">
        <v>0</v>
      </c>
    </row>
    <row r="24" spans="1:16" ht="17.25" customHeight="1">
      <c r="A24" s="16" t="s">
        <v>34</v>
      </c>
      <c r="B24" s="217">
        <f>B25+C25</f>
        <v>206</v>
      </c>
      <c r="C24" s="217"/>
      <c r="D24" s="218">
        <f>B24/$B$8</f>
        <v>8.4920438618187807E-3</v>
      </c>
      <c r="E24" s="220">
        <f>IF(E25+F25=0,"-",E25+F25)</f>
        <v>125</v>
      </c>
      <c r="F24" s="220"/>
      <c r="G24" s="220">
        <f>IF(G25+H25=0,"-",G25+H25)</f>
        <v>41</v>
      </c>
      <c r="H24" s="220"/>
      <c r="I24" s="220" t="str">
        <f>IF(I25+J25=0,"-",I25+J25)</f>
        <v>-</v>
      </c>
      <c r="J24" s="220"/>
      <c r="K24" s="220">
        <f>IF(K25+L25=0,"-",K25+L25)</f>
        <v>33</v>
      </c>
      <c r="L24" s="220"/>
      <c r="M24" s="220" t="str">
        <f>IF(M25+N25=0,"-",M25+N25)</f>
        <v>-</v>
      </c>
      <c r="N24" s="220"/>
      <c r="O24" s="220">
        <f>IF(O25+P25=0,"-",O25+P25)</f>
        <v>7</v>
      </c>
      <c r="P24" s="220"/>
    </row>
    <row r="25" spans="1:16" ht="17.25" customHeight="1">
      <c r="A25" s="13" t="s">
        <v>35</v>
      </c>
      <c r="B25" s="11">
        <v>154</v>
      </c>
      <c r="C25" s="11">
        <v>52</v>
      </c>
      <c r="D25" s="219"/>
      <c r="E25" s="11">
        <v>103</v>
      </c>
      <c r="F25" s="11">
        <v>22</v>
      </c>
      <c r="G25" s="11">
        <v>23</v>
      </c>
      <c r="H25" s="11">
        <v>18</v>
      </c>
      <c r="I25" s="11">
        <v>0</v>
      </c>
      <c r="J25" s="11">
        <v>0</v>
      </c>
      <c r="K25" s="11">
        <v>25</v>
      </c>
      <c r="L25" s="11">
        <v>8</v>
      </c>
      <c r="M25" s="11">
        <v>0</v>
      </c>
      <c r="N25" s="11">
        <v>0</v>
      </c>
      <c r="O25" s="11">
        <v>3</v>
      </c>
      <c r="P25" s="11">
        <v>4</v>
      </c>
    </row>
    <row r="26" spans="1:16" ht="17.25" customHeight="1">
      <c r="A26" s="15" t="s">
        <v>36</v>
      </c>
      <c r="B26" s="217">
        <f>B27+C27</f>
        <v>0</v>
      </c>
      <c r="C26" s="217"/>
      <c r="D26" s="218">
        <f>B26/$B$8</f>
        <v>0</v>
      </c>
      <c r="E26" s="220" t="str">
        <f>IF(E27+F27=0,"-",E27+F27)</f>
        <v>-</v>
      </c>
      <c r="F26" s="220"/>
      <c r="G26" s="220" t="str">
        <f>IF(G27+H27=0,"-",G27+H27)</f>
        <v>-</v>
      </c>
      <c r="H26" s="220"/>
      <c r="I26" s="220" t="str">
        <f>IF(I27+J27=0,"-",I27+J27)</f>
        <v>-</v>
      </c>
      <c r="J26" s="220"/>
      <c r="K26" s="220" t="str">
        <f>IF(K27+L27=0,"-",K27+L27)</f>
        <v>-</v>
      </c>
      <c r="L26" s="220"/>
      <c r="M26" s="220" t="str">
        <f>IF(M27+N27=0,"-",M27+N27)</f>
        <v>-</v>
      </c>
      <c r="N26" s="220"/>
      <c r="O26" s="220" t="str">
        <f>IF(O27+P27=0,"-",O27+P27)</f>
        <v>-</v>
      </c>
      <c r="P26" s="220"/>
    </row>
    <row r="27" spans="1:16" ht="21.2" customHeight="1">
      <c r="A27" s="14" t="s">
        <v>37</v>
      </c>
      <c r="B27" s="11">
        <v>0</v>
      </c>
      <c r="C27" s="11">
        <v>0</v>
      </c>
      <c r="D27" s="219"/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17">
        <f>B29+C29</f>
        <v>0</v>
      </c>
      <c r="C28" s="217"/>
      <c r="D28" s="218">
        <f>B28/$B$8</f>
        <v>0</v>
      </c>
      <c r="E28" s="220" t="str">
        <f>IF(E29+F29=0,"-",E29+F29)</f>
        <v>-</v>
      </c>
      <c r="F28" s="220"/>
      <c r="G28" s="220" t="str">
        <f>IF(G29+H29=0,"-",G29+H29)</f>
        <v>-</v>
      </c>
      <c r="H28" s="220"/>
      <c r="I28" s="220" t="str">
        <f>IF(I29+J29=0,"-",I29+J29)</f>
        <v>-</v>
      </c>
      <c r="J28" s="220"/>
      <c r="K28" s="220" t="str">
        <f>IF(K29+L29=0,"-",K29+L29)</f>
        <v>-</v>
      </c>
      <c r="L28" s="220"/>
      <c r="M28" s="220" t="str">
        <f>IF(M29+N29=0,"-",M29+N29)</f>
        <v>-</v>
      </c>
      <c r="N28" s="220"/>
      <c r="O28" s="220" t="str">
        <f>IF(O29+P29=0,"-",O29+P29)</f>
        <v>-</v>
      </c>
      <c r="P28" s="220"/>
    </row>
    <row r="29" spans="1:16" ht="17.25" customHeight="1">
      <c r="A29" s="13" t="s">
        <v>39</v>
      </c>
      <c r="B29" s="11">
        <v>0</v>
      </c>
      <c r="C29" s="11">
        <v>0</v>
      </c>
      <c r="D29" s="219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0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17">
        <f>B31+C31</f>
        <v>462</v>
      </c>
      <c r="C30" s="217"/>
      <c r="D30" s="218">
        <f>B30/$B$8</f>
        <v>1.9045263418253772E-2</v>
      </c>
      <c r="E30" s="220">
        <f>IF(E31+F31=0,"-",E31+F31)</f>
        <v>98</v>
      </c>
      <c r="F30" s="220"/>
      <c r="G30" s="220">
        <f>IF(G31+H31=0,"-",G31+H31)</f>
        <v>90</v>
      </c>
      <c r="H30" s="220"/>
      <c r="I30" s="220" t="str">
        <f>IF(I31+J31=0,"-",I31+J31)</f>
        <v>-</v>
      </c>
      <c r="J30" s="220"/>
      <c r="K30" s="220">
        <f>IF(K31+L31=0,"-",K31+L31)</f>
        <v>168</v>
      </c>
      <c r="L30" s="220"/>
      <c r="M30" s="220">
        <f>IF(M31+N31=0,"-",M31+N31)</f>
        <v>106</v>
      </c>
      <c r="N30" s="220"/>
      <c r="O30" s="220" t="str">
        <f>IF(O31+P31=0,"-",O31+P31)</f>
        <v>-</v>
      </c>
      <c r="P30" s="220"/>
    </row>
    <row r="31" spans="1:16" ht="17.25" customHeight="1">
      <c r="A31" s="14" t="s">
        <v>41</v>
      </c>
      <c r="B31" s="11">
        <v>233</v>
      </c>
      <c r="C31" s="11">
        <v>229</v>
      </c>
      <c r="D31" s="219"/>
      <c r="E31" s="11">
        <v>43</v>
      </c>
      <c r="F31" s="11">
        <v>55</v>
      </c>
      <c r="G31" s="11">
        <v>49</v>
      </c>
      <c r="H31" s="11">
        <v>41</v>
      </c>
      <c r="I31" s="11">
        <v>0</v>
      </c>
      <c r="J31" s="11">
        <v>0</v>
      </c>
      <c r="K31" s="11">
        <v>99</v>
      </c>
      <c r="L31" s="11">
        <v>69</v>
      </c>
      <c r="M31" s="11">
        <v>42</v>
      </c>
      <c r="N31" s="11">
        <v>64</v>
      </c>
      <c r="O31" s="11">
        <v>0</v>
      </c>
      <c r="P31" s="11">
        <v>0</v>
      </c>
    </row>
    <row r="32" spans="1:16" ht="17.25" customHeight="1">
      <c r="A32" s="10" t="s">
        <v>42</v>
      </c>
      <c r="B32" s="217">
        <f>B33+C33</f>
        <v>125</v>
      </c>
      <c r="C32" s="217"/>
      <c r="D32" s="218">
        <f>B32/$B$8</f>
        <v>5.1529392365405229E-3</v>
      </c>
      <c r="E32" s="220">
        <f>IF(E33+F33=0,"-",E33+F33)</f>
        <v>10</v>
      </c>
      <c r="F32" s="220"/>
      <c r="G32" s="220" t="str">
        <f>IF(G33+H33=0,"-",G33+H33)</f>
        <v>-</v>
      </c>
      <c r="H32" s="220"/>
      <c r="I32" s="220" t="str">
        <f>IF(I33+J33=0,"-",I33+J33)</f>
        <v>-</v>
      </c>
      <c r="J32" s="220"/>
      <c r="K32" s="220">
        <f>IF(K33+L33=0,"-",K33+L33)</f>
        <v>115</v>
      </c>
      <c r="L32" s="220"/>
      <c r="M32" s="220" t="str">
        <f>IF(M33+N33=0,"-",M33+N33)</f>
        <v>-</v>
      </c>
      <c r="N32" s="220"/>
      <c r="O32" s="220" t="str">
        <f>IF(O33+P33=0,"-",O33+P33)</f>
        <v>-</v>
      </c>
      <c r="P32" s="220"/>
    </row>
    <row r="33" spans="1:16" ht="17.25" customHeight="1">
      <c r="A33" s="13" t="s">
        <v>43</v>
      </c>
      <c r="B33" s="11">
        <v>82</v>
      </c>
      <c r="C33" s="11">
        <v>43</v>
      </c>
      <c r="D33" s="219"/>
      <c r="E33" s="11">
        <v>5</v>
      </c>
      <c r="F33" s="11">
        <v>5</v>
      </c>
      <c r="G33" s="11">
        <v>0</v>
      </c>
      <c r="H33" s="11">
        <v>0</v>
      </c>
      <c r="I33" s="11">
        <v>0</v>
      </c>
      <c r="J33" s="11">
        <v>0</v>
      </c>
      <c r="K33" s="11">
        <v>77</v>
      </c>
      <c r="L33" s="11">
        <v>38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17">
        <f>B35+C35</f>
        <v>10</v>
      </c>
      <c r="C34" s="217"/>
      <c r="D34" s="218">
        <f>B34/$B$8</f>
        <v>4.1223513892324183E-4</v>
      </c>
      <c r="E34" s="220" t="str">
        <f>IF(E35+F35=0,"-",E35+F35)</f>
        <v>-</v>
      </c>
      <c r="F34" s="220"/>
      <c r="G34" s="220" t="str">
        <f>IF(G35+H35=0,"-",G35+H35)</f>
        <v>-</v>
      </c>
      <c r="H34" s="220"/>
      <c r="I34" s="220" t="str">
        <f>IF(I35+J35=0,"-",I35+J35)</f>
        <v>-</v>
      </c>
      <c r="J34" s="220"/>
      <c r="K34" s="220" t="str">
        <f>IF(K35+L35=0,"-",K35+L35)</f>
        <v>-</v>
      </c>
      <c r="L34" s="220"/>
      <c r="M34" s="220" t="str">
        <f>IF(M35+N35=0,"-",M35+N35)</f>
        <v>-</v>
      </c>
      <c r="N34" s="220"/>
      <c r="O34" s="220">
        <f>IF(O35+P35=0,"-",O35+P35)</f>
        <v>10</v>
      </c>
      <c r="P34" s="220"/>
    </row>
    <row r="35" spans="1:16" ht="17.25" customHeight="1">
      <c r="A35" s="14" t="s">
        <v>45</v>
      </c>
      <c r="B35" s="11">
        <v>5</v>
      </c>
      <c r="C35" s="11">
        <v>5</v>
      </c>
      <c r="D35" s="219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0</v>
      </c>
      <c r="N35" s="11">
        <v>0</v>
      </c>
      <c r="O35" s="11">
        <v>5</v>
      </c>
      <c r="P35" s="11">
        <v>5</v>
      </c>
    </row>
    <row r="36" spans="1:16" ht="17.25" customHeight="1">
      <c r="A36" s="10" t="s">
        <v>46</v>
      </c>
      <c r="B36" s="217">
        <f>B37+C37</f>
        <v>499</v>
      </c>
      <c r="C36" s="217"/>
      <c r="D36" s="218">
        <f>B36/$B$8</f>
        <v>2.0570533432269767E-2</v>
      </c>
      <c r="E36" s="220">
        <f>IF(E37+F37=0,"-",E37+F37)</f>
        <v>63</v>
      </c>
      <c r="F36" s="220"/>
      <c r="G36" s="220">
        <f>IF(G37+H37=0,"-",G37+H37)</f>
        <v>44</v>
      </c>
      <c r="H36" s="220"/>
      <c r="I36" s="220">
        <f>IF(I37+J37=0,"-",I37+J37)</f>
        <v>228</v>
      </c>
      <c r="J36" s="220"/>
      <c r="K36" s="220">
        <f>IF(K37+L37=0,"-",K37+L37)</f>
        <v>149</v>
      </c>
      <c r="L36" s="220"/>
      <c r="M36" s="220">
        <f>IF(M37+N37=0,"-",M37+N37)</f>
        <v>15</v>
      </c>
      <c r="N36" s="220"/>
      <c r="O36" s="220" t="str">
        <f>IF(O37+P37=0,"-",O37+P37)</f>
        <v>-</v>
      </c>
      <c r="P36" s="220"/>
    </row>
    <row r="37" spans="1:16" ht="17.25" customHeight="1">
      <c r="A37" s="13" t="s">
        <v>47</v>
      </c>
      <c r="B37" s="11">
        <v>259</v>
      </c>
      <c r="C37" s="11">
        <v>240</v>
      </c>
      <c r="D37" s="219"/>
      <c r="E37" s="11">
        <v>33</v>
      </c>
      <c r="F37" s="11">
        <v>30</v>
      </c>
      <c r="G37" s="11">
        <v>22</v>
      </c>
      <c r="H37" s="11">
        <v>22</v>
      </c>
      <c r="I37" s="11">
        <v>124</v>
      </c>
      <c r="J37" s="11">
        <v>104</v>
      </c>
      <c r="K37" s="11">
        <v>74</v>
      </c>
      <c r="L37" s="11">
        <v>75</v>
      </c>
      <c r="M37" s="11">
        <v>6</v>
      </c>
      <c r="N37" s="11">
        <v>9</v>
      </c>
      <c r="O37" s="11">
        <v>0</v>
      </c>
      <c r="P37" s="11">
        <v>0</v>
      </c>
    </row>
    <row r="38" spans="1:16" ht="17.25" customHeight="1">
      <c r="A38" s="15" t="s">
        <v>48</v>
      </c>
      <c r="B38" s="217">
        <f>B39+C39</f>
        <v>18547</v>
      </c>
      <c r="C38" s="217"/>
      <c r="D38" s="218">
        <f>B38/$B$8</f>
        <v>0.76457251216093658</v>
      </c>
      <c r="E38" s="220">
        <f>IF(E39+F39=0,"-",E39+F39)</f>
        <v>10102</v>
      </c>
      <c r="F38" s="220"/>
      <c r="G38" s="220">
        <f>IF(G39+H39=0,"-",G39+H39)</f>
        <v>4564</v>
      </c>
      <c r="H38" s="220"/>
      <c r="I38" s="220">
        <f>IF(I39+J39=0,"-",I39+J39)</f>
        <v>3234</v>
      </c>
      <c r="J38" s="220"/>
      <c r="K38" s="220">
        <f>IF(K39+L39=0,"-",K39+L39)</f>
        <v>124</v>
      </c>
      <c r="L38" s="220"/>
      <c r="M38" s="220" t="str">
        <f>IF(M39+N39=0,"-",M39+N39)</f>
        <v>-</v>
      </c>
      <c r="N38" s="220"/>
      <c r="O38" s="220">
        <f>IF(O39+P39=0,"-",O39+P39)</f>
        <v>523</v>
      </c>
      <c r="P38" s="220"/>
    </row>
    <row r="39" spans="1:16" ht="17.25" customHeight="1">
      <c r="A39" s="14" t="s">
        <v>49</v>
      </c>
      <c r="B39" s="11">
        <v>12034</v>
      </c>
      <c r="C39" s="11">
        <v>6513</v>
      </c>
      <c r="D39" s="219"/>
      <c r="E39" s="11">
        <v>6678</v>
      </c>
      <c r="F39" s="11">
        <v>3424</v>
      </c>
      <c r="G39" s="11">
        <v>2825</v>
      </c>
      <c r="H39" s="11">
        <v>1739</v>
      </c>
      <c r="I39" s="11">
        <v>2154</v>
      </c>
      <c r="J39" s="11">
        <v>1080</v>
      </c>
      <c r="K39" s="11">
        <v>70</v>
      </c>
      <c r="L39" s="11">
        <v>54</v>
      </c>
      <c r="M39" s="11">
        <v>0</v>
      </c>
      <c r="N39" s="11">
        <v>0</v>
      </c>
      <c r="O39" s="11">
        <v>307</v>
      </c>
      <c r="P39" s="11">
        <v>216</v>
      </c>
    </row>
    <row r="40" spans="1:16" ht="17.25" customHeight="1">
      <c r="A40" s="10" t="s">
        <v>50</v>
      </c>
      <c r="B40" s="217">
        <f>B41+C41</f>
        <v>1776</v>
      </c>
      <c r="C40" s="217"/>
      <c r="D40" s="218">
        <f>B40/$B$8</f>
        <v>7.3212960672767752E-2</v>
      </c>
      <c r="E40" s="220">
        <f>IF(E41+F41=0,"-",E41+F41)</f>
        <v>295</v>
      </c>
      <c r="F40" s="220"/>
      <c r="G40" s="220">
        <f>IF(G41+H41=0,"-",G41+H41)</f>
        <v>686</v>
      </c>
      <c r="H40" s="220"/>
      <c r="I40" s="220">
        <f>IF(I41+J41=0,"-",I41+J41)</f>
        <v>661</v>
      </c>
      <c r="J40" s="220"/>
      <c r="K40" s="220">
        <f>IF(K41+L41=0,"-",K41+L41)</f>
        <v>25</v>
      </c>
      <c r="L40" s="220"/>
      <c r="M40" s="220" t="str">
        <f>IF(M41+N41=0,"-",M41+N41)</f>
        <v>-</v>
      </c>
      <c r="N40" s="220"/>
      <c r="O40" s="220">
        <f>IF(O41+P41=0,"-",O41+P41)</f>
        <v>109</v>
      </c>
      <c r="P40" s="220"/>
    </row>
    <row r="41" spans="1:16" ht="17.25" customHeight="1">
      <c r="A41" s="13" t="s">
        <v>51</v>
      </c>
      <c r="B41" s="11">
        <v>1105</v>
      </c>
      <c r="C41" s="11">
        <v>671</v>
      </c>
      <c r="D41" s="219"/>
      <c r="E41" s="11">
        <v>168</v>
      </c>
      <c r="F41" s="11">
        <v>127</v>
      </c>
      <c r="G41" s="11">
        <v>406</v>
      </c>
      <c r="H41" s="11">
        <v>280</v>
      </c>
      <c r="I41" s="11">
        <v>444</v>
      </c>
      <c r="J41" s="11">
        <v>217</v>
      </c>
      <c r="K41" s="11">
        <v>17</v>
      </c>
      <c r="L41" s="11">
        <v>8</v>
      </c>
      <c r="M41" s="11">
        <v>0</v>
      </c>
      <c r="N41" s="11">
        <v>0</v>
      </c>
      <c r="O41" s="11">
        <v>70</v>
      </c>
      <c r="P41" s="11">
        <v>39</v>
      </c>
    </row>
    <row r="42" spans="1:16" ht="17.25" customHeight="1">
      <c r="A42" s="15" t="s">
        <v>52</v>
      </c>
      <c r="B42" s="217">
        <f>B43+C43</f>
        <v>404</v>
      </c>
      <c r="C42" s="217"/>
      <c r="D42" s="218">
        <f>B42/$B$8</f>
        <v>1.6654299612498969E-2</v>
      </c>
      <c r="E42" s="220">
        <f>IF(E43+F43=0,"-",E43+F43)</f>
        <v>270</v>
      </c>
      <c r="F42" s="220"/>
      <c r="G42" s="220">
        <f>IF(G43+H43=0,"-",G43+H43)</f>
        <v>51</v>
      </c>
      <c r="H42" s="220"/>
      <c r="I42" s="220">
        <f>IF(I43+J43=0,"-",I43+J43)</f>
        <v>48</v>
      </c>
      <c r="J42" s="220"/>
      <c r="K42" s="220" t="str">
        <f>IF(K43+L43=0,"-",K43+L43)</f>
        <v>-</v>
      </c>
      <c r="L42" s="220"/>
      <c r="M42" s="220">
        <f>IF(M43+N43=0,"-",M43+N43)</f>
        <v>35</v>
      </c>
      <c r="N42" s="220"/>
      <c r="O42" s="220" t="str">
        <f>IF(O43+P43=0,"-",O43+P43)</f>
        <v>-</v>
      </c>
      <c r="P42" s="220"/>
    </row>
    <row r="43" spans="1:16" ht="17.25" customHeight="1">
      <c r="A43" s="14" t="s">
        <v>53</v>
      </c>
      <c r="B43" s="11">
        <v>209</v>
      </c>
      <c r="C43" s="11">
        <v>195</v>
      </c>
      <c r="D43" s="219"/>
      <c r="E43" s="11">
        <v>145</v>
      </c>
      <c r="F43" s="11">
        <v>125</v>
      </c>
      <c r="G43" s="11">
        <v>19</v>
      </c>
      <c r="H43" s="11">
        <v>32</v>
      </c>
      <c r="I43" s="11">
        <v>28</v>
      </c>
      <c r="J43" s="11">
        <v>20</v>
      </c>
      <c r="K43" s="11">
        <v>0</v>
      </c>
      <c r="L43" s="11">
        <v>0</v>
      </c>
      <c r="M43" s="11">
        <v>17</v>
      </c>
      <c r="N43" s="11">
        <v>18</v>
      </c>
      <c r="O43" s="11">
        <v>0</v>
      </c>
      <c r="P43" s="11">
        <v>0</v>
      </c>
    </row>
    <row r="44" spans="1:16" ht="17.25" customHeight="1">
      <c r="A44" s="10" t="s">
        <v>54</v>
      </c>
      <c r="B44" s="217">
        <f>B45+C45</f>
        <v>279</v>
      </c>
      <c r="C44" s="217"/>
      <c r="D44" s="218">
        <f>B44/$B$8</f>
        <v>1.1501360375958447E-2</v>
      </c>
      <c r="E44" s="220">
        <f>IF(E45+F45=0,"-",E45+F45)</f>
        <v>109</v>
      </c>
      <c r="F44" s="220"/>
      <c r="G44" s="220">
        <f>IF(G45+H45=0,"-",G45+H45)</f>
        <v>26</v>
      </c>
      <c r="H44" s="220"/>
      <c r="I44" s="220">
        <f>IF(I45+J45=0,"-",I45+J45)</f>
        <v>86</v>
      </c>
      <c r="J44" s="220"/>
      <c r="K44" s="220">
        <f>IF(K45+L45=0,"-",K45+L45)</f>
        <v>51</v>
      </c>
      <c r="L44" s="220"/>
      <c r="M44" s="220" t="str">
        <f>IF(M45+N45=0,"-",M45+N45)</f>
        <v>-</v>
      </c>
      <c r="N44" s="220"/>
      <c r="O44" s="220">
        <f>IF(O45+P45=0,"-",O45+P45)</f>
        <v>7</v>
      </c>
      <c r="P44" s="220"/>
    </row>
    <row r="45" spans="1:16" ht="17.25" customHeight="1">
      <c r="A45" s="13" t="s">
        <v>55</v>
      </c>
      <c r="B45" s="11">
        <v>145</v>
      </c>
      <c r="C45" s="11">
        <v>134</v>
      </c>
      <c r="D45" s="219"/>
      <c r="E45" s="11">
        <v>59</v>
      </c>
      <c r="F45" s="11">
        <v>50</v>
      </c>
      <c r="G45" s="11">
        <v>19</v>
      </c>
      <c r="H45" s="11">
        <v>7</v>
      </c>
      <c r="I45" s="11">
        <v>31</v>
      </c>
      <c r="J45" s="11">
        <v>55</v>
      </c>
      <c r="K45" s="11">
        <v>31</v>
      </c>
      <c r="L45" s="11">
        <v>20</v>
      </c>
      <c r="M45" s="11">
        <v>0</v>
      </c>
      <c r="N45" s="11">
        <v>0</v>
      </c>
      <c r="O45" s="11">
        <v>5</v>
      </c>
      <c r="P45" s="11">
        <v>2</v>
      </c>
    </row>
    <row r="46" spans="1:16" ht="17.25" customHeight="1">
      <c r="A46" s="10" t="s">
        <v>58</v>
      </c>
      <c r="B46" s="217">
        <f>B47+C47</f>
        <v>0</v>
      </c>
      <c r="C46" s="217"/>
      <c r="D46" s="218">
        <f>B46/$B$8</f>
        <v>0</v>
      </c>
      <c r="E46" s="220" t="str">
        <f>IF(E47+F47=0,"-",E47+F47)</f>
        <v>-</v>
      </c>
      <c r="F46" s="220"/>
      <c r="G46" s="220" t="str">
        <f>IF(G47+H47=0,"-",G47+H47)</f>
        <v>-</v>
      </c>
      <c r="H46" s="220"/>
      <c r="I46" s="220" t="str">
        <f>IF(I47+J47=0,"-",I47+J47)</f>
        <v>-</v>
      </c>
      <c r="J46" s="220"/>
      <c r="K46" s="220" t="str">
        <f>IF(K47+L47=0,"-",K47+L47)</f>
        <v>-</v>
      </c>
      <c r="L46" s="220"/>
      <c r="M46" s="220" t="str">
        <f>IF(M47+N47=0,"-",M47+N47)</f>
        <v>-</v>
      </c>
      <c r="N46" s="220"/>
      <c r="O46" s="220" t="str">
        <f>IF(O47+P47=0,"-",O47+P47)</f>
        <v>-</v>
      </c>
      <c r="P46" s="220"/>
    </row>
    <row r="47" spans="1:16" ht="17.25" customHeight="1">
      <c r="A47" s="13" t="s">
        <v>59</v>
      </c>
      <c r="B47" s="11">
        <v>0</v>
      </c>
      <c r="C47" s="11">
        <v>0</v>
      </c>
      <c r="D47" s="219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17">
        <f>B49+C49</f>
        <v>29</v>
      </c>
      <c r="C48" s="217"/>
      <c r="D48" s="218">
        <f>B48/$B$8</f>
        <v>1.1954819028774013E-3</v>
      </c>
      <c r="E48" s="220" t="str">
        <f>IF(E49+F49=0,"-",E49+F49)</f>
        <v>-</v>
      </c>
      <c r="F48" s="220"/>
      <c r="G48" s="220">
        <f>IF(G49+H49=0,"-",G49+H49)</f>
        <v>29</v>
      </c>
      <c r="H48" s="220"/>
      <c r="I48" s="220" t="str">
        <f>IF(I49+J49=0,"-",I49+J49)</f>
        <v>-</v>
      </c>
      <c r="J48" s="220"/>
      <c r="K48" s="220" t="str">
        <f>IF(K49+L49=0,"-",K49+L49)</f>
        <v>-</v>
      </c>
      <c r="L48" s="220"/>
      <c r="M48" s="220" t="str">
        <f>IF(M49+N49=0,"-",M49+N49)</f>
        <v>-</v>
      </c>
      <c r="N48" s="220"/>
      <c r="O48" s="220" t="str">
        <f>IF(O49+P49=0,"-",O49+P49)</f>
        <v>-</v>
      </c>
      <c r="P48" s="220"/>
    </row>
    <row r="49" spans="1:16" ht="17.25" customHeight="1">
      <c r="A49" s="13" t="s">
        <v>61</v>
      </c>
      <c r="B49" s="11">
        <v>13</v>
      </c>
      <c r="C49" s="11">
        <v>16</v>
      </c>
      <c r="D49" s="219"/>
      <c r="E49" s="11">
        <v>0</v>
      </c>
      <c r="F49" s="11">
        <v>0</v>
      </c>
      <c r="G49" s="11">
        <v>13</v>
      </c>
      <c r="H49" s="11">
        <v>16</v>
      </c>
      <c r="I49" s="11">
        <v>0</v>
      </c>
      <c r="J49" s="11">
        <v>0</v>
      </c>
      <c r="K49" s="11">
        <v>0</v>
      </c>
      <c r="L49" s="11">
        <v>0</v>
      </c>
      <c r="M49" s="11">
        <v>0</v>
      </c>
      <c r="N49" s="11">
        <v>0</v>
      </c>
      <c r="O49" s="11">
        <v>0</v>
      </c>
      <c r="P49" s="11">
        <v>0</v>
      </c>
    </row>
    <row r="50" spans="1:16" ht="17.25" customHeight="1">
      <c r="A50" s="15" t="s">
        <v>62</v>
      </c>
      <c r="B50" s="217">
        <f>B51+C51</f>
        <v>288</v>
      </c>
      <c r="C50" s="217"/>
      <c r="D50" s="218">
        <f>B50/$B$8</f>
        <v>1.1872372000989364E-2</v>
      </c>
      <c r="E50" s="220">
        <f>IF(E51+F51=0,"-",E51+F51)</f>
        <v>211</v>
      </c>
      <c r="F50" s="220"/>
      <c r="G50" s="220" t="str">
        <f>IF(G51+H51=0,"-",G51+H51)</f>
        <v>-</v>
      </c>
      <c r="H50" s="220"/>
      <c r="I50" s="220">
        <f>IF(I51+J51=0,"-",I51+J51)</f>
        <v>77</v>
      </c>
      <c r="J50" s="220"/>
      <c r="K50" s="220" t="str">
        <f>IF(K51+L51=0,"-",K51+L51)</f>
        <v>-</v>
      </c>
      <c r="L50" s="220"/>
      <c r="M50" s="220" t="str">
        <f>IF(M51+N51=0,"-",M51+N51)</f>
        <v>-</v>
      </c>
      <c r="N50" s="220"/>
      <c r="O50" s="220" t="str">
        <f>IF(O51+P51=0,"-",O51+P51)</f>
        <v>-</v>
      </c>
      <c r="P50" s="220"/>
    </row>
    <row r="51" spans="1:16" ht="25.15" customHeight="1">
      <c r="A51" s="13" t="s">
        <v>63</v>
      </c>
      <c r="B51" s="11">
        <v>126</v>
      </c>
      <c r="C51" s="11">
        <v>162</v>
      </c>
      <c r="D51" s="219"/>
      <c r="E51" s="11">
        <v>102</v>
      </c>
      <c r="F51" s="11">
        <v>109</v>
      </c>
      <c r="G51" s="11">
        <v>0</v>
      </c>
      <c r="H51" s="11">
        <v>0</v>
      </c>
      <c r="I51" s="11">
        <v>24</v>
      </c>
      <c r="J51" s="11">
        <v>53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</row>
    <row r="52" spans="1:16" ht="17.25" customHeight="1">
      <c r="A52" s="15" t="s">
        <v>56</v>
      </c>
      <c r="B52" s="217">
        <f>B53+C53</f>
        <v>13</v>
      </c>
      <c r="C52" s="217"/>
      <c r="D52" s="218">
        <f>B52/$B$8</f>
        <v>5.3590568060021436E-4</v>
      </c>
      <c r="E52" s="220" t="str">
        <f>IF(E53+F53=0,"-",E53+F53)</f>
        <v>-</v>
      </c>
      <c r="F52" s="220"/>
      <c r="G52" s="220" t="str">
        <f>IF(G53+H53=0,"-",G53+H53)</f>
        <v>-</v>
      </c>
      <c r="H52" s="220"/>
      <c r="I52" s="220" t="str">
        <f>IF(I53+J53=0,"-",I53+J53)</f>
        <v>-</v>
      </c>
      <c r="J52" s="220"/>
      <c r="K52" s="220" t="str">
        <f>IF(K53+L53=0,"-",K53+L53)</f>
        <v>-</v>
      </c>
      <c r="L52" s="220"/>
      <c r="M52" s="220" t="str">
        <f>IF(M53+N53=0,"-",M53+N53)</f>
        <v>-</v>
      </c>
      <c r="N52" s="220"/>
      <c r="O52" s="220">
        <f>IF(O53+P53=0,"-",O53+P53)</f>
        <v>13</v>
      </c>
      <c r="P52" s="220"/>
    </row>
    <row r="53" spans="1:16" ht="17.25" customHeight="1">
      <c r="A53" s="14" t="s">
        <v>57</v>
      </c>
      <c r="B53" s="11">
        <v>9</v>
      </c>
      <c r="C53" s="11">
        <v>4</v>
      </c>
      <c r="D53" s="219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9</v>
      </c>
      <c r="P53" s="11">
        <v>4</v>
      </c>
    </row>
    <row r="54" spans="1:16" ht="16.149999999999999" customHeight="1">
      <c r="A54" s="15" t="s">
        <v>64</v>
      </c>
      <c r="B54" s="217">
        <f>B55+C55</f>
        <v>278</v>
      </c>
      <c r="C54" s="217"/>
      <c r="D54" s="218">
        <f>B54/$B$8</f>
        <v>1.1460136862066123E-2</v>
      </c>
      <c r="E54" s="220">
        <f>IF(E55+F55=0,"-",E55+F55)</f>
        <v>103</v>
      </c>
      <c r="F54" s="220"/>
      <c r="G54" s="220">
        <f>IF(G55+H55=0,"-",G55+H55)</f>
        <v>38</v>
      </c>
      <c r="H54" s="220"/>
      <c r="I54" s="220">
        <f>IF(I55+J55=0,"-",I55+J55)</f>
        <v>42</v>
      </c>
      <c r="J54" s="220"/>
      <c r="K54" s="220">
        <f>IF(K55+L55=0,"-",K55+L55)</f>
        <v>79</v>
      </c>
      <c r="L54" s="220"/>
      <c r="M54" s="220" t="str">
        <f>IF(M55+N55=0,"-",M55+N55)</f>
        <v>-</v>
      </c>
      <c r="N54" s="220"/>
      <c r="O54" s="220">
        <f>IF(O55+P55=0,"-",O55+P55)</f>
        <v>16</v>
      </c>
      <c r="P54" s="220"/>
    </row>
    <row r="55" spans="1:16" ht="16.149999999999999" customHeight="1">
      <c r="A55" s="14" t="s">
        <v>65</v>
      </c>
      <c r="B55" s="11">
        <v>175</v>
      </c>
      <c r="C55" s="11">
        <v>103</v>
      </c>
      <c r="D55" s="219"/>
      <c r="E55" s="11">
        <v>62</v>
      </c>
      <c r="F55" s="11">
        <v>41</v>
      </c>
      <c r="G55" s="11">
        <v>13</v>
      </c>
      <c r="H55" s="11">
        <v>25</v>
      </c>
      <c r="I55" s="11">
        <v>21</v>
      </c>
      <c r="J55" s="11">
        <v>21</v>
      </c>
      <c r="K55" s="11">
        <v>72</v>
      </c>
      <c r="L55" s="11">
        <v>7</v>
      </c>
      <c r="M55" s="11">
        <v>0</v>
      </c>
      <c r="N55" s="11">
        <v>0</v>
      </c>
      <c r="O55" s="11">
        <v>7</v>
      </c>
      <c r="P55" s="11">
        <v>9</v>
      </c>
    </row>
    <row r="56" spans="1:16" ht="16.149999999999999" customHeight="1">
      <c r="A56" s="10" t="s">
        <v>66</v>
      </c>
      <c r="B56" s="217">
        <f>B57+C57</f>
        <v>77</v>
      </c>
      <c r="C56" s="217"/>
      <c r="D56" s="218">
        <f>B56/$B$8</f>
        <v>3.1742105697089621E-3</v>
      </c>
      <c r="E56" s="220">
        <f>IF(E57+F57=0,"-",E57+F57)</f>
        <v>45</v>
      </c>
      <c r="F56" s="220"/>
      <c r="G56" s="220" t="str">
        <f>IF(G57+H57=0,"-",G57+H57)</f>
        <v>-</v>
      </c>
      <c r="H56" s="220"/>
      <c r="I56" s="220" t="str">
        <f>IF(I57+J57=0,"-",I57+J57)</f>
        <v>-</v>
      </c>
      <c r="J56" s="220"/>
      <c r="K56" s="220" t="str">
        <f>IF(K57+L57=0,"-",K57+L57)</f>
        <v>-</v>
      </c>
      <c r="L56" s="220"/>
      <c r="M56" s="220" t="str">
        <f>IF(M57+N57=0,"-",M57+N57)</f>
        <v>-</v>
      </c>
      <c r="N56" s="220"/>
      <c r="O56" s="220">
        <f>IF(O57+P57=0,"-",O57+P57)</f>
        <v>32</v>
      </c>
      <c r="P56" s="220"/>
    </row>
    <row r="57" spans="1:16" ht="16.149999999999999" customHeight="1">
      <c r="A57" s="13" t="s">
        <v>67</v>
      </c>
      <c r="B57" s="11">
        <v>56</v>
      </c>
      <c r="C57" s="11">
        <v>21</v>
      </c>
      <c r="D57" s="219"/>
      <c r="E57" s="11">
        <v>31</v>
      </c>
      <c r="F57" s="11">
        <v>14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25</v>
      </c>
      <c r="P57" s="11">
        <v>7</v>
      </c>
    </row>
    <row r="58" spans="1:16" ht="16.149999999999999" customHeight="1">
      <c r="A58" s="15" t="s">
        <v>68</v>
      </c>
      <c r="B58" s="217">
        <f>B59+C59</f>
        <v>70</v>
      </c>
      <c r="C58" s="217"/>
      <c r="D58" s="218">
        <f>B58/$B$8</f>
        <v>2.8856459724626929E-3</v>
      </c>
      <c r="E58" s="220" t="str">
        <f>IF(E59+F59=0,"-",E59+F59)</f>
        <v>-</v>
      </c>
      <c r="F58" s="220"/>
      <c r="G58" s="220" t="str">
        <f>IF(G59+H59=0,"-",G59+H59)</f>
        <v>-</v>
      </c>
      <c r="H58" s="220"/>
      <c r="I58" s="220" t="str">
        <f>IF(I59+J59=0,"-",I59+J59)</f>
        <v>-</v>
      </c>
      <c r="J58" s="220"/>
      <c r="K58" s="220">
        <f>IF(K59+L59=0,"-",K59+L59)</f>
        <v>15</v>
      </c>
      <c r="L58" s="220"/>
      <c r="M58" s="220">
        <f>IF(M59+N59=0,"-",M59+N59)</f>
        <v>27</v>
      </c>
      <c r="N58" s="220"/>
      <c r="O58" s="220">
        <f>IF(O59+P59=0,"-",O59+P59)</f>
        <v>28</v>
      </c>
      <c r="P58" s="220"/>
    </row>
    <row r="59" spans="1:16" ht="16.149999999999999" customHeight="1">
      <c r="A59" s="14" t="s">
        <v>69</v>
      </c>
      <c r="B59" s="11">
        <v>36</v>
      </c>
      <c r="C59" s="11">
        <v>34</v>
      </c>
      <c r="D59" s="219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6</v>
      </c>
      <c r="L59" s="11">
        <v>9</v>
      </c>
      <c r="M59" s="11">
        <v>15</v>
      </c>
      <c r="N59" s="11">
        <v>12</v>
      </c>
      <c r="O59" s="11">
        <v>15</v>
      </c>
      <c r="P59" s="11">
        <v>13</v>
      </c>
    </row>
    <row r="60" spans="1:16" ht="16.149999999999999" customHeight="1">
      <c r="A60" s="10" t="s">
        <v>70</v>
      </c>
      <c r="B60" s="217">
        <f>B61+C61</f>
        <v>62</v>
      </c>
      <c r="C60" s="217"/>
      <c r="D60" s="218">
        <f>B60/$B$8</f>
        <v>2.5558578613240992E-3</v>
      </c>
      <c r="E60" s="220">
        <f>IF(E61+F61=0,"-",E61+F61)</f>
        <v>62</v>
      </c>
      <c r="F60" s="220"/>
      <c r="G60" s="220" t="str">
        <f>IF(G61+H61=0,"-",G61+H61)</f>
        <v>-</v>
      </c>
      <c r="H60" s="220"/>
      <c r="I60" s="220" t="str">
        <f>IF(I61+J61=0,"-",I61+J61)</f>
        <v>-</v>
      </c>
      <c r="J60" s="220"/>
      <c r="K60" s="220" t="str">
        <f>IF(K61+L61=0,"-",K61+L61)</f>
        <v>-</v>
      </c>
      <c r="L60" s="220"/>
      <c r="M60" s="220" t="str">
        <f>IF(M61+N61=0,"-",M61+N61)</f>
        <v>-</v>
      </c>
      <c r="N60" s="220"/>
      <c r="O60" s="220" t="str">
        <f>IF(O61+P61=0,"-",O61+P61)</f>
        <v>-</v>
      </c>
      <c r="P60" s="220"/>
    </row>
    <row r="61" spans="1:16" ht="16.149999999999999" customHeight="1">
      <c r="A61" s="13" t="s">
        <v>71</v>
      </c>
      <c r="B61" s="11">
        <v>40</v>
      </c>
      <c r="C61" s="11">
        <v>22</v>
      </c>
      <c r="D61" s="219"/>
      <c r="E61" s="11">
        <v>40</v>
      </c>
      <c r="F61" s="11">
        <v>22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</row>
    <row r="62" spans="1:16" ht="16.149999999999999" customHeight="1">
      <c r="A62" s="15" t="s">
        <v>72</v>
      </c>
      <c r="B62" s="217">
        <f>B63+C63</f>
        <v>1</v>
      </c>
      <c r="C62" s="217"/>
      <c r="D62" s="218">
        <f>B62/$B$8</f>
        <v>4.1223513892324183E-5</v>
      </c>
      <c r="E62" s="220">
        <f>IF(E63+F63=0,"-",E63+F63)</f>
        <v>1</v>
      </c>
      <c r="F62" s="220"/>
      <c r="G62" s="220" t="str">
        <f>IF(G63+H63=0,"-",G63+H63)</f>
        <v>-</v>
      </c>
      <c r="H62" s="220"/>
      <c r="I62" s="220" t="str">
        <f>IF(I63+J63=0,"-",I63+J63)</f>
        <v>-</v>
      </c>
      <c r="J62" s="220"/>
      <c r="K62" s="220" t="str">
        <f>IF(K63+L63=0,"-",K63+L63)</f>
        <v>-</v>
      </c>
      <c r="L62" s="220"/>
      <c r="M62" s="220" t="str">
        <f>IF(M63+N63=0,"-",M63+N63)</f>
        <v>-</v>
      </c>
      <c r="N62" s="220"/>
      <c r="O62" s="220" t="str">
        <f>IF(O63+P63=0,"-",O63+P63)</f>
        <v>-</v>
      </c>
      <c r="P62" s="220"/>
    </row>
    <row r="63" spans="1:16" ht="16.149999999999999" customHeight="1">
      <c r="A63" s="14" t="s">
        <v>73</v>
      </c>
      <c r="B63" s="11">
        <v>1</v>
      </c>
      <c r="C63" s="11">
        <v>0</v>
      </c>
      <c r="D63" s="219"/>
      <c r="E63" s="11">
        <v>1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</row>
    <row r="64" spans="1:16" ht="16.149999999999999" customHeight="1">
      <c r="A64" s="10" t="s">
        <v>74</v>
      </c>
      <c r="B64" s="217">
        <f>B65+C65</f>
        <v>11</v>
      </c>
      <c r="C64" s="217"/>
      <c r="D64" s="218">
        <f>B64/$B$8</f>
        <v>4.5345865281556599E-4</v>
      </c>
      <c r="E64" s="220">
        <f>IF(E65+F65=0,"-",E65+F65)</f>
        <v>11</v>
      </c>
      <c r="F64" s="220"/>
      <c r="G64" s="220" t="str">
        <f>IF(G65+H65=0,"-",G65+H65)</f>
        <v>-</v>
      </c>
      <c r="H64" s="220"/>
      <c r="I64" s="220" t="str">
        <f>IF(I65+J65=0,"-",I65+J65)</f>
        <v>-</v>
      </c>
      <c r="J64" s="220"/>
      <c r="K64" s="220" t="str">
        <f>IF(K65+L65=0,"-",K65+L65)</f>
        <v>-</v>
      </c>
      <c r="L64" s="220"/>
      <c r="M64" s="220" t="str">
        <f>IF(M65+N65=0,"-",M65+N65)</f>
        <v>-</v>
      </c>
      <c r="N64" s="220"/>
      <c r="O64" s="220" t="str">
        <f>IF(O65+P65=0,"-",O65+P65)</f>
        <v>-</v>
      </c>
      <c r="P64" s="220"/>
    </row>
    <row r="65" spans="1:256" ht="16.149999999999999" customHeight="1">
      <c r="A65" s="13" t="s">
        <v>75</v>
      </c>
      <c r="B65" s="11">
        <v>1</v>
      </c>
      <c r="C65" s="11">
        <v>10</v>
      </c>
      <c r="D65" s="219"/>
      <c r="E65" s="11">
        <v>1</v>
      </c>
      <c r="F65" s="11">
        <v>10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</row>
    <row r="66" spans="1:256" ht="16.149999999999999" customHeight="1">
      <c r="A66" s="10" t="s">
        <v>101</v>
      </c>
      <c r="B66" s="217">
        <f>B67+C67</f>
        <v>627</v>
      </c>
      <c r="C66" s="217"/>
      <c r="D66" s="218">
        <f>B66/$B$8</f>
        <v>2.5847143210487263E-2</v>
      </c>
      <c r="E66" s="220">
        <f>IF(E67+F67=0,"-",E67+F67)</f>
        <v>137</v>
      </c>
      <c r="F66" s="220"/>
      <c r="G66" s="220">
        <f>IF(G67+H67=0,"-",G67+H67)</f>
        <v>62</v>
      </c>
      <c r="H66" s="220"/>
      <c r="I66" s="220">
        <f>IF(I67+J67=0,"-",I67+J67)</f>
        <v>75</v>
      </c>
      <c r="J66" s="220"/>
      <c r="K66" s="220">
        <f>IF(K67+L67=0,"-",K67+L67)</f>
        <v>336</v>
      </c>
      <c r="L66" s="220"/>
      <c r="M66" s="220" t="str">
        <f>IF(M67+N67=0,"-",M67+N67)</f>
        <v>-</v>
      </c>
      <c r="N66" s="220"/>
      <c r="O66" s="220">
        <f>IF(O67+P67=0,"-",O67+P67)</f>
        <v>17</v>
      </c>
      <c r="P66" s="220"/>
    </row>
    <row r="67" spans="1:256" ht="19.5" customHeight="1">
      <c r="A67" s="13" t="s">
        <v>102</v>
      </c>
      <c r="B67" s="11">
        <v>254</v>
      </c>
      <c r="C67" s="11">
        <v>373</v>
      </c>
      <c r="D67" s="219"/>
      <c r="E67" s="11">
        <v>78</v>
      </c>
      <c r="F67" s="11">
        <v>59</v>
      </c>
      <c r="G67" s="11">
        <v>30</v>
      </c>
      <c r="H67" s="11">
        <v>32</v>
      </c>
      <c r="I67" s="11">
        <v>36</v>
      </c>
      <c r="J67" s="11">
        <v>39</v>
      </c>
      <c r="K67" s="11">
        <v>98</v>
      </c>
      <c r="L67" s="11">
        <v>238</v>
      </c>
      <c r="M67" s="11">
        <v>0</v>
      </c>
      <c r="N67" s="11">
        <v>0</v>
      </c>
      <c r="O67" s="11">
        <v>12</v>
      </c>
      <c r="P67" s="11">
        <v>5</v>
      </c>
    </row>
    <row r="68" spans="1:256" s="18" customFormat="1">
      <c r="A68" s="17" t="s">
        <v>103</v>
      </c>
      <c r="B68" s="17"/>
      <c r="C68" s="17"/>
      <c r="D68" s="17"/>
      <c r="E68" s="17"/>
      <c r="F68" s="17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18" customFormat="1">
      <c r="A69" s="17" t="s">
        <v>104</v>
      </c>
      <c r="B69" s="17"/>
      <c r="C69" s="17"/>
      <c r="D69" s="17"/>
      <c r="E69" s="17"/>
      <c r="F69" s="17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</sheetData>
  <mergeCells count="256">
    <mergeCell ref="O3:P3"/>
    <mergeCell ref="O4:P4"/>
    <mergeCell ref="O54:P54"/>
    <mergeCell ref="O56:P56"/>
    <mergeCell ref="O58:P58"/>
    <mergeCell ref="O60:P60"/>
    <mergeCell ref="O46:P46"/>
    <mergeCell ref="O48:P48"/>
    <mergeCell ref="O50:P50"/>
    <mergeCell ref="O5:P5"/>
    <mergeCell ref="O8:P8"/>
    <mergeCell ref="O10:P10"/>
    <mergeCell ref="O12:P12"/>
    <mergeCell ref="O52:P52"/>
    <mergeCell ref="O38:P38"/>
    <mergeCell ref="O40:P40"/>
    <mergeCell ref="O42:P42"/>
    <mergeCell ref="O44:P44"/>
    <mergeCell ref="O30:P30"/>
    <mergeCell ref="O32:P32"/>
    <mergeCell ref="O34:P34"/>
    <mergeCell ref="O36:P36"/>
    <mergeCell ref="O22:P22"/>
    <mergeCell ref="O24:P24"/>
    <mergeCell ref="O14:P14"/>
    <mergeCell ref="O16:P16"/>
    <mergeCell ref="O18:P18"/>
    <mergeCell ref="O20:P20"/>
    <mergeCell ref="K16:L16"/>
    <mergeCell ref="K14:L14"/>
    <mergeCell ref="K18:L18"/>
    <mergeCell ref="M18:N18"/>
    <mergeCell ref="O66:P66"/>
    <mergeCell ref="O62:P62"/>
    <mergeCell ref="O64:P64"/>
    <mergeCell ref="O26:P26"/>
    <mergeCell ref="O28:P28"/>
    <mergeCell ref="K40:L40"/>
    <mergeCell ref="M40:N40"/>
    <mergeCell ref="K44:L44"/>
    <mergeCell ref="K30:L30"/>
    <mergeCell ref="M42:N42"/>
    <mergeCell ref="M44:N44"/>
    <mergeCell ref="K56:L56"/>
    <mergeCell ref="M46:N46"/>
    <mergeCell ref="M60:N60"/>
    <mergeCell ref="M58:N58"/>
    <mergeCell ref="B52:C52"/>
    <mergeCell ref="D52:D53"/>
    <mergeCell ref="D18:D19"/>
    <mergeCell ref="D38:D39"/>
    <mergeCell ref="D40:D41"/>
    <mergeCell ref="D36:D37"/>
    <mergeCell ref="B24:C24"/>
    <mergeCell ref="B22:C22"/>
    <mergeCell ref="D16:D17"/>
    <mergeCell ref="B32:C32"/>
    <mergeCell ref="D24:D25"/>
    <mergeCell ref="B36:C36"/>
    <mergeCell ref="B34:C34"/>
    <mergeCell ref="B40:C40"/>
    <mergeCell ref="B38:C38"/>
    <mergeCell ref="D22:D23"/>
    <mergeCell ref="G52:H52"/>
    <mergeCell ref="I52:J52"/>
    <mergeCell ref="K52:L52"/>
    <mergeCell ref="M16:N16"/>
    <mergeCell ref="E18:F18"/>
    <mergeCell ref="E16:F16"/>
    <mergeCell ref="E20:F20"/>
    <mergeCell ref="G20:H20"/>
    <mergeCell ref="E32:F32"/>
    <mergeCell ref="G32:H32"/>
    <mergeCell ref="I32:J32"/>
    <mergeCell ref="K32:L32"/>
    <mergeCell ref="M32:N32"/>
    <mergeCell ref="K38:L38"/>
    <mergeCell ref="I38:J38"/>
    <mergeCell ref="M34:N34"/>
    <mergeCell ref="E36:F36"/>
    <mergeCell ref="G36:H36"/>
    <mergeCell ref="I36:J36"/>
    <mergeCell ref="K36:L36"/>
    <mergeCell ref="M36:N36"/>
    <mergeCell ref="M38:N38"/>
    <mergeCell ref="G24:H24"/>
    <mergeCell ref="I24:J24"/>
    <mergeCell ref="D14:D15"/>
    <mergeCell ref="B14:C14"/>
    <mergeCell ref="E14:F14"/>
    <mergeCell ref="G16:H16"/>
    <mergeCell ref="D8:D9"/>
    <mergeCell ref="B10:C10"/>
    <mergeCell ref="B12:C12"/>
    <mergeCell ref="D10:D11"/>
    <mergeCell ref="D12:D13"/>
    <mergeCell ref="B16:C16"/>
    <mergeCell ref="E10:F10"/>
    <mergeCell ref="E12:F12"/>
    <mergeCell ref="G12:H12"/>
    <mergeCell ref="G10:H10"/>
    <mergeCell ref="I5:J5"/>
    <mergeCell ref="G5:H5"/>
    <mergeCell ref="I10:J10"/>
    <mergeCell ref="G14:H14"/>
    <mergeCell ref="I16:J16"/>
    <mergeCell ref="I12:J12"/>
    <mergeCell ref="E8:F8"/>
    <mergeCell ref="A1:N1"/>
    <mergeCell ref="A2:N2"/>
    <mergeCell ref="G8:H8"/>
    <mergeCell ref="I8:J8"/>
    <mergeCell ref="K8:L8"/>
    <mergeCell ref="E5:F5"/>
    <mergeCell ref="M5:N5"/>
    <mergeCell ref="M8:N8"/>
    <mergeCell ref="B5:D5"/>
    <mergeCell ref="B8:C8"/>
    <mergeCell ref="M3:N3"/>
    <mergeCell ref="M4:N4"/>
    <mergeCell ref="B3:K3"/>
    <mergeCell ref="B4:K4"/>
    <mergeCell ref="K5:L5"/>
    <mergeCell ref="A5:A6"/>
    <mergeCell ref="M12:N12"/>
    <mergeCell ref="M10:N10"/>
    <mergeCell ref="M14:N14"/>
    <mergeCell ref="M26:N26"/>
    <mergeCell ref="K22:L22"/>
    <mergeCell ref="K24:L24"/>
    <mergeCell ref="K20:L20"/>
    <mergeCell ref="M20:N20"/>
    <mergeCell ref="I18:J18"/>
    <mergeCell ref="K12:L12"/>
    <mergeCell ref="K10:L10"/>
    <mergeCell ref="I14:J14"/>
    <mergeCell ref="I20:J20"/>
    <mergeCell ref="M24:N24"/>
    <mergeCell ref="I22:J22"/>
    <mergeCell ref="D48:D49"/>
    <mergeCell ref="E48:F48"/>
    <mergeCell ref="G48:H48"/>
    <mergeCell ref="B50:C50"/>
    <mergeCell ref="G46:H46"/>
    <mergeCell ref="B44:C44"/>
    <mergeCell ref="D44:D45"/>
    <mergeCell ref="B42:C42"/>
    <mergeCell ref="D42:D43"/>
    <mergeCell ref="B46:C46"/>
    <mergeCell ref="D46:D47"/>
    <mergeCell ref="I46:J46"/>
    <mergeCell ref="K46:L46"/>
    <mergeCell ref="I48:J48"/>
    <mergeCell ref="E40:F40"/>
    <mergeCell ref="G40:H40"/>
    <mergeCell ref="I40:J40"/>
    <mergeCell ref="I34:J34"/>
    <mergeCell ref="K34:L34"/>
    <mergeCell ref="E44:F44"/>
    <mergeCell ref="G44:H44"/>
    <mergeCell ref="I44:J44"/>
    <mergeCell ref="E42:F42"/>
    <mergeCell ref="G42:H42"/>
    <mergeCell ref="I42:J42"/>
    <mergeCell ref="K42:L42"/>
    <mergeCell ref="E46:F46"/>
    <mergeCell ref="E38:F38"/>
    <mergeCell ref="G38:H38"/>
    <mergeCell ref="D34:D35"/>
    <mergeCell ref="E34:F34"/>
    <mergeCell ref="D32:D33"/>
    <mergeCell ref="E30:F30"/>
    <mergeCell ref="E26:F26"/>
    <mergeCell ref="D26:D27"/>
    <mergeCell ref="I30:J30"/>
    <mergeCell ref="B30:C30"/>
    <mergeCell ref="G34:H34"/>
    <mergeCell ref="D30:D31"/>
    <mergeCell ref="B26:C26"/>
    <mergeCell ref="D28:D29"/>
    <mergeCell ref="B28:C28"/>
    <mergeCell ref="G18:H18"/>
    <mergeCell ref="G30:H30"/>
    <mergeCell ref="B18:C18"/>
    <mergeCell ref="B20:C20"/>
    <mergeCell ref="E22:F22"/>
    <mergeCell ref="E24:F24"/>
    <mergeCell ref="G22:H22"/>
    <mergeCell ref="M30:N30"/>
    <mergeCell ref="G28:H28"/>
    <mergeCell ref="I28:J28"/>
    <mergeCell ref="M28:N28"/>
    <mergeCell ref="E28:F28"/>
    <mergeCell ref="K26:L26"/>
    <mergeCell ref="D20:D21"/>
    <mergeCell ref="K28:L28"/>
    <mergeCell ref="I26:J26"/>
    <mergeCell ref="M22:N22"/>
    <mergeCell ref="G26:H26"/>
    <mergeCell ref="B54:C54"/>
    <mergeCell ref="D54:D55"/>
    <mergeCell ref="E54:F54"/>
    <mergeCell ref="G54:H54"/>
    <mergeCell ref="I54:J54"/>
    <mergeCell ref="M56:N56"/>
    <mergeCell ref="M48:N48"/>
    <mergeCell ref="G50:H50"/>
    <mergeCell ref="B56:C56"/>
    <mergeCell ref="D56:D57"/>
    <mergeCell ref="E56:F56"/>
    <mergeCell ref="G56:H56"/>
    <mergeCell ref="I56:J56"/>
    <mergeCell ref="K54:L54"/>
    <mergeCell ref="M54:N54"/>
    <mergeCell ref="M50:N50"/>
    <mergeCell ref="K48:L48"/>
    <mergeCell ref="M52:N52"/>
    <mergeCell ref="E52:F52"/>
    <mergeCell ref="I50:J50"/>
    <mergeCell ref="K50:L50"/>
    <mergeCell ref="E50:F50"/>
    <mergeCell ref="B48:C48"/>
    <mergeCell ref="D50:D51"/>
    <mergeCell ref="M64:N64"/>
    <mergeCell ref="K62:L62"/>
    <mergeCell ref="M62:N62"/>
    <mergeCell ref="B60:C60"/>
    <mergeCell ref="D60:D61"/>
    <mergeCell ref="E60:F60"/>
    <mergeCell ref="G60:H60"/>
    <mergeCell ref="I60:J60"/>
    <mergeCell ref="K60:L60"/>
    <mergeCell ref="B58:C58"/>
    <mergeCell ref="D58:D59"/>
    <mergeCell ref="E58:F58"/>
    <mergeCell ref="G58:H58"/>
    <mergeCell ref="I58:J58"/>
    <mergeCell ref="K58:L58"/>
    <mergeCell ref="G64:H64"/>
    <mergeCell ref="I64:J64"/>
    <mergeCell ref="M66:N66"/>
    <mergeCell ref="B64:C64"/>
    <mergeCell ref="D64:D65"/>
    <mergeCell ref="B66:C66"/>
    <mergeCell ref="D66:D67"/>
    <mergeCell ref="E66:F66"/>
    <mergeCell ref="G66:H66"/>
    <mergeCell ref="I66:J66"/>
    <mergeCell ref="K66:L66"/>
    <mergeCell ref="E64:F64"/>
    <mergeCell ref="K64:L64"/>
    <mergeCell ref="B62:C62"/>
    <mergeCell ref="D62:D63"/>
    <mergeCell ref="E62:F62"/>
    <mergeCell ref="G62:H62"/>
    <mergeCell ref="I62:J62"/>
  </mergeCells>
  <phoneticPr fontId="2" type="noConversion"/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72" orientation="landscape" horizontalDpi="180" verticalDpi="180" r:id="rId1"/>
  <headerFooter alignWithMargins="0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>
    <pageSetUpPr fitToPage="1"/>
  </sheetPr>
  <dimension ref="A1:IV69"/>
  <sheetViews>
    <sheetView workbookViewId="0">
      <selection activeCell="B3" sqref="B3:K3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193" t="s">
        <v>1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</row>
    <row r="2" spans="1:16" ht="19.5">
      <c r="A2" s="194" t="s">
        <v>2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</row>
    <row r="3" spans="1:16" ht="19.5">
      <c r="A3" s="2"/>
      <c r="B3" s="200" t="s">
        <v>81</v>
      </c>
      <c r="C3" s="200"/>
      <c r="D3" s="200"/>
      <c r="E3" s="200"/>
      <c r="F3" s="200"/>
      <c r="G3" s="200"/>
      <c r="H3" s="200"/>
      <c r="I3" s="200"/>
      <c r="J3" s="200"/>
      <c r="K3" s="200"/>
      <c r="L3" s="3"/>
      <c r="M3" s="201"/>
      <c r="N3" s="221"/>
      <c r="O3" s="201" t="s">
        <v>3</v>
      </c>
      <c r="P3" s="221"/>
    </row>
    <row r="4" spans="1:16">
      <c r="B4" s="203" t="s">
        <v>82</v>
      </c>
      <c r="C4" s="203"/>
      <c r="D4" s="203"/>
      <c r="E4" s="203"/>
      <c r="F4" s="203"/>
      <c r="G4" s="203"/>
      <c r="H4" s="203"/>
      <c r="I4" s="203"/>
      <c r="J4" s="203"/>
      <c r="K4" s="203"/>
      <c r="L4" s="4"/>
      <c r="M4" s="204"/>
      <c r="N4" s="222"/>
      <c r="O4" s="204" t="s">
        <v>4</v>
      </c>
      <c r="P4" s="222"/>
    </row>
    <row r="5" spans="1:16">
      <c r="A5" s="206" t="s">
        <v>0</v>
      </c>
      <c r="B5" s="223" t="s">
        <v>5</v>
      </c>
      <c r="C5" s="223"/>
      <c r="D5" s="223"/>
      <c r="E5" s="223" t="s">
        <v>6</v>
      </c>
      <c r="F5" s="223"/>
      <c r="G5" s="223" t="s">
        <v>7</v>
      </c>
      <c r="H5" s="223"/>
      <c r="I5" s="223" t="s">
        <v>8</v>
      </c>
      <c r="J5" s="223"/>
      <c r="K5" s="223" t="s">
        <v>9</v>
      </c>
      <c r="L5" s="223"/>
      <c r="M5" s="223" t="s">
        <v>78</v>
      </c>
      <c r="N5" s="223"/>
      <c r="O5" s="223" t="s">
        <v>10</v>
      </c>
      <c r="P5" s="223"/>
    </row>
    <row r="6" spans="1:16" ht="17.25" customHeight="1">
      <c r="A6" s="207"/>
      <c r="B6" s="5" t="s">
        <v>11</v>
      </c>
      <c r="C6" s="5" t="s">
        <v>12</v>
      </c>
      <c r="D6" s="6" t="s">
        <v>13</v>
      </c>
      <c r="E6" s="5" t="s">
        <v>11</v>
      </c>
      <c r="F6" s="5" t="s">
        <v>12</v>
      </c>
      <c r="G6" s="5" t="s">
        <v>11</v>
      </c>
      <c r="H6" s="5" t="s">
        <v>12</v>
      </c>
      <c r="I6" s="5" t="s">
        <v>11</v>
      </c>
      <c r="J6" s="5" t="s">
        <v>12</v>
      </c>
      <c r="K6" s="5" t="s">
        <v>11</v>
      </c>
      <c r="L6" s="5" t="s">
        <v>12</v>
      </c>
      <c r="M6" s="5" t="s">
        <v>11</v>
      </c>
      <c r="N6" s="5" t="s">
        <v>12</v>
      </c>
      <c r="O6" s="5" t="s">
        <v>11</v>
      </c>
      <c r="P6" s="5" t="s">
        <v>12</v>
      </c>
    </row>
    <row r="7" spans="1:16" ht="17.25" customHeight="1">
      <c r="A7" s="7" t="s">
        <v>14</v>
      </c>
      <c r="B7" s="8" t="s">
        <v>15</v>
      </c>
      <c r="C7" s="9" t="s">
        <v>16</v>
      </c>
      <c r="D7" s="9" t="s">
        <v>17</v>
      </c>
      <c r="E7" s="8" t="s">
        <v>15</v>
      </c>
      <c r="F7" s="9" t="s">
        <v>16</v>
      </c>
      <c r="G7" s="8" t="s">
        <v>15</v>
      </c>
      <c r="H7" s="9" t="s">
        <v>16</v>
      </c>
      <c r="I7" s="8" t="s">
        <v>15</v>
      </c>
      <c r="J7" s="9" t="s">
        <v>16</v>
      </c>
      <c r="K7" s="8" t="s">
        <v>15</v>
      </c>
      <c r="L7" s="9" t="s">
        <v>16</v>
      </c>
      <c r="M7" s="8" t="s">
        <v>15</v>
      </c>
      <c r="N7" s="9" t="s">
        <v>16</v>
      </c>
      <c r="O7" s="8" t="s">
        <v>15</v>
      </c>
      <c r="P7" s="9" t="s">
        <v>16</v>
      </c>
    </row>
    <row r="8" spans="1:16" ht="17.25" customHeight="1">
      <c r="A8" s="10" t="s">
        <v>18</v>
      </c>
      <c r="B8" s="217">
        <f>B9+C9</f>
        <v>24336</v>
      </c>
      <c r="C8" s="217"/>
      <c r="D8" s="218">
        <f>B8/$B$8</f>
        <v>1</v>
      </c>
      <c r="E8" s="220">
        <f>IF(E9+F9=0,"-",E9+F9)</f>
        <v>11811</v>
      </c>
      <c r="F8" s="220"/>
      <c r="G8" s="220">
        <f>IF(G9+H9=0,"-",G9+H9)</f>
        <v>5820</v>
      </c>
      <c r="H8" s="220"/>
      <c r="I8" s="220">
        <f>IF(I9+J9=0,"-",I9+J9)</f>
        <v>4415</v>
      </c>
      <c r="J8" s="220"/>
      <c r="K8" s="220">
        <f>IF(K9+L9=0,"-",K9+L9)</f>
        <v>1355</v>
      </c>
      <c r="L8" s="220"/>
      <c r="M8" s="220">
        <f>IF(M9+N9=0,"-",M9+N9)</f>
        <v>180</v>
      </c>
      <c r="N8" s="220"/>
      <c r="O8" s="220">
        <f>IF(O9+P9=0,"-",O9+P9)</f>
        <v>755</v>
      </c>
      <c r="P8" s="220"/>
    </row>
    <row r="9" spans="1:16" ht="17.25" customHeight="1">
      <c r="A9" s="12" t="s">
        <v>19</v>
      </c>
      <c r="B9" s="11">
        <v>15139</v>
      </c>
      <c r="C9" s="11">
        <v>9197</v>
      </c>
      <c r="D9" s="219"/>
      <c r="E9" s="11">
        <v>7606</v>
      </c>
      <c r="F9" s="11">
        <v>4205</v>
      </c>
      <c r="G9" s="11">
        <v>3475</v>
      </c>
      <c r="H9" s="11">
        <v>2345</v>
      </c>
      <c r="I9" s="11">
        <v>2812</v>
      </c>
      <c r="J9" s="11">
        <v>1603</v>
      </c>
      <c r="K9" s="11">
        <v>717</v>
      </c>
      <c r="L9" s="11">
        <v>638</v>
      </c>
      <c r="M9" s="11">
        <v>79</v>
      </c>
      <c r="N9" s="11">
        <v>101</v>
      </c>
      <c r="O9" s="11">
        <v>450</v>
      </c>
      <c r="P9" s="11">
        <v>305</v>
      </c>
    </row>
    <row r="10" spans="1:16" ht="17.25" customHeight="1">
      <c r="A10" s="10" t="s">
        <v>20</v>
      </c>
      <c r="B10" s="217">
        <f>B11+C11</f>
        <v>4</v>
      </c>
      <c r="C10" s="217"/>
      <c r="D10" s="218">
        <f>B10/$B$8</f>
        <v>1.643655489809336E-4</v>
      </c>
      <c r="E10" s="220" t="str">
        <f>IF(E11+F11=0,"-",E11+F11)</f>
        <v>-</v>
      </c>
      <c r="F10" s="220"/>
      <c r="G10" s="220" t="str">
        <f>IF(G11+H11=0,"-",G11+H11)</f>
        <v>-</v>
      </c>
      <c r="H10" s="220"/>
      <c r="I10" s="220">
        <f>IF(I11+J11=0,"-",I11+J11)</f>
        <v>4</v>
      </c>
      <c r="J10" s="220"/>
      <c r="K10" s="220" t="str">
        <f>IF(K11+L11=0,"-",K11+L11)</f>
        <v>-</v>
      </c>
      <c r="L10" s="220"/>
      <c r="M10" s="220" t="str">
        <f>IF(M11+N11=0,"-",M11+N11)</f>
        <v>-</v>
      </c>
      <c r="N10" s="220"/>
      <c r="O10" s="220" t="str">
        <f>IF(O11+P11=0,"-",O11+P11)</f>
        <v>-</v>
      </c>
      <c r="P10" s="220"/>
    </row>
    <row r="11" spans="1:16" ht="17.25" customHeight="1">
      <c r="A11" s="13" t="s">
        <v>21</v>
      </c>
      <c r="B11" s="11">
        <v>2</v>
      </c>
      <c r="C11" s="11">
        <v>2</v>
      </c>
      <c r="D11" s="219"/>
      <c r="E11" s="11">
        <v>0</v>
      </c>
      <c r="F11" s="11">
        <v>0</v>
      </c>
      <c r="G11" s="11">
        <v>0</v>
      </c>
      <c r="H11" s="11">
        <v>0</v>
      </c>
      <c r="I11" s="11">
        <v>2</v>
      </c>
      <c r="J11" s="11">
        <v>2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</row>
    <row r="12" spans="1:16" ht="17.25" customHeight="1">
      <c r="A12" s="10" t="s">
        <v>22</v>
      </c>
      <c r="B12" s="217">
        <f>B13+C13</f>
        <v>46</v>
      </c>
      <c r="C12" s="217"/>
      <c r="D12" s="218">
        <f>B12/$B$8</f>
        <v>1.8902038132807364E-3</v>
      </c>
      <c r="E12" s="220" t="str">
        <f>IF(E13+F13=0,"-",E13+F13)</f>
        <v>-</v>
      </c>
      <c r="F12" s="220"/>
      <c r="G12" s="220" t="str">
        <f>IF(G13+H13=0,"-",G13+H13)</f>
        <v>-</v>
      </c>
      <c r="H12" s="220"/>
      <c r="I12" s="220" t="str">
        <f>IF(I13+J13=0,"-",I13+J13)</f>
        <v>-</v>
      </c>
      <c r="J12" s="220"/>
      <c r="K12" s="220">
        <f>IF(K13+L13=0,"-",K13+L13)</f>
        <v>46</v>
      </c>
      <c r="L12" s="220"/>
      <c r="M12" s="220" t="str">
        <f>IF(M13+N13=0,"-",M13+N13)</f>
        <v>-</v>
      </c>
      <c r="N12" s="220"/>
      <c r="O12" s="220" t="str">
        <f>IF(O13+P13=0,"-",O13+P13)</f>
        <v>-</v>
      </c>
      <c r="P12" s="220"/>
    </row>
    <row r="13" spans="1:16" ht="21.2" customHeight="1">
      <c r="A13" s="13" t="s">
        <v>23</v>
      </c>
      <c r="B13" s="11">
        <v>31</v>
      </c>
      <c r="C13" s="11">
        <v>15</v>
      </c>
      <c r="D13" s="219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31</v>
      </c>
      <c r="L13" s="11">
        <v>15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17">
        <f>B15+C15</f>
        <v>219</v>
      </c>
      <c r="C14" s="217"/>
      <c r="D14" s="218">
        <f>B14/$B$8</f>
        <v>8.9990138067061153E-3</v>
      </c>
      <c r="E14" s="220">
        <f>IF(E15+F15=0,"-",E15+F15)</f>
        <v>93</v>
      </c>
      <c r="F14" s="220"/>
      <c r="G14" s="220">
        <f>IF(G15+H15=0,"-",G15+H15)</f>
        <v>126</v>
      </c>
      <c r="H14" s="220"/>
      <c r="I14" s="220" t="str">
        <f>IF(I15+J15=0,"-",I15+J15)</f>
        <v>-</v>
      </c>
      <c r="J14" s="220"/>
      <c r="K14" s="220" t="str">
        <f>IF(K15+L15=0,"-",K15+L15)</f>
        <v>-</v>
      </c>
      <c r="L14" s="220"/>
      <c r="M14" s="220" t="str">
        <f>IF(M15+N15=0,"-",M15+N15)</f>
        <v>-</v>
      </c>
      <c r="N14" s="220"/>
      <c r="O14" s="220" t="str">
        <f>IF(O15+P15=0,"-",O15+P15)</f>
        <v>-</v>
      </c>
      <c r="P14" s="220"/>
    </row>
    <row r="15" spans="1:16" ht="17.25" customHeight="1">
      <c r="A15" s="13" t="s">
        <v>25</v>
      </c>
      <c r="B15" s="11">
        <v>36</v>
      </c>
      <c r="C15" s="11">
        <v>183</v>
      </c>
      <c r="D15" s="219"/>
      <c r="E15" s="11">
        <v>8</v>
      </c>
      <c r="F15" s="11">
        <v>85</v>
      </c>
      <c r="G15" s="11">
        <v>28</v>
      </c>
      <c r="H15" s="11">
        <v>98</v>
      </c>
      <c r="I15" s="11">
        <v>0</v>
      </c>
      <c r="J15" s="11">
        <v>0</v>
      </c>
      <c r="K15" s="11">
        <v>0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17">
        <f>B17+C17</f>
        <v>9</v>
      </c>
      <c r="C16" s="217"/>
      <c r="D16" s="218">
        <f>B16/$B$8</f>
        <v>3.6982248520710058E-4</v>
      </c>
      <c r="E16" s="220" t="str">
        <f>IF(E17+F17=0,"-",E17+F17)</f>
        <v>-</v>
      </c>
      <c r="F16" s="220"/>
      <c r="G16" s="220" t="str">
        <f>IF(G17+H17=0,"-",G17+H17)</f>
        <v>-</v>
      </c>
      <c r="H16" s="220"/>
      <c r="I16" s="220" t="str">
        <f>IF(I17+J17=0,"-",I17+J17)</f>
        <v>-</v>
      </c>
      <c r="J16" s="220"/>
      <c r="K16" s="220">
        <f>IF(K17+L17=0,"-",K17+L17)</f>
        <v>9</v>
      </c>
      <c r="L16" s="220"/>
      <c r="M16" s="220" t="str">
        <f>IF(M17+N17=0,"-",M17+N17)</f>
        <v>-</v>
      </c>
      <c r="N16" s="220"/>
      <c r="O16" s="220" t="str">
        <f>IF(O17+P17=0,"-",O17+P17)</f>
        <v>-</v>
      </c>
      <c r="P16" s="220"/>
    </row>
    <row r="17" spans="1:16" ht="17.25" customHeight="1">
      <c r="A17" s="14" t="s">
        <v>27</v>
      </c>
      <c r="B17" s="11">
        <v>2</v>
      </c>
      <c r="C17" s="11">
        <v>7</v>
      </c>
      <c r="D17" s="219"/>
      <c r="E17" s="11">
        <v>0</v>
      </c>
      <c r="F17" s="11">
        <v>0</v>
      </c>
      <c r="G17" s="11">
        <v>0</v>
      </c>
      <c r="H17" s="11">
        <v>0</v>
      </c>
      <c r="I17" s="11">
        <v>0</v>
      </c>
      <c r="J17" s="11">
        <v>0</v>
      </c>
      <c r="K17" s="11">
        <v>2</v>
      </c>
      <c r="L17" s="11">
        <v>7</v>
      </c>
      <c r="M17" s="11">
        <v>0</v>
      </c>
      <c r="N17" s="11">
        <v>0</v>
      </c>
      <c r="O17" s="11">
        <v>0</v>
      </c>
      <c r="P17" s="11">
        <v>0</v>
      </c>
    </row>
    <row r="18" spans="1:16" ht="17.25" customHeight="1">
      <c r="A18" s="10" t="s">
        <v>28</v>
      </c>
      <c r="B18" s="217">
        <f>B19+C19</f>
        <v>3</v>
      </c>
      <c r="C18" s="217"/>
      <c r="D18" s="218">
        <f>B18/$B$8</f>
        <v>1.232741617357002E-4</v>
      </c>
      <c r="E18" s="220" t="str">
        <f>IF(E19+F19=0,"-",E19+F19)</f>
        <v>-</v>
      </c>
      <c r="F18" s="220"/>
      <c r="G18" s="220">
        <f>IF(G19+H19=0,"-",G19+H19)</f>
        <v>3</v>
      </c>
      <c r="H18" s="220"/>
      <c r="I18" s="220" t="str">
        <f>IF(I19+J19=0,"-",I19+J19)</f>
        <v>-</v>
      </c>
      <c r="J18" s="220"/>
      <c r="K18" s="220" t="str">
        <f>IF(K19+L19=0,"-",K19+L19)</f>
        <v>-</v>
      </c>
      <c r="L18" s="220"/>
      <c r="M18" s="220" t="str">
        <f>IF(M19+N19=0,"-",M19+N19)</f>
        <v>-</v>
      </c>
      <c r="N18" s="220"/>
      <c r="O18" s="220" t="str">
        <f>IF(O19+P19=0,"-",O19+P19)</f>
        <v>-</v>
      </c>
      <c r="P18" s="220"/>
    </row>
    <row r="19" spans="1:16" ht="17.25" customHeight="1">
      <c r="A19" s="13" t="s">
        <v>29</v>
      </c>
      <c r="B19" s="11">
        <v>1</v>
      </c>
      <c r="C19" s="11">
        <v>2</v>
      </c>
      <c r="D19" s="219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17">
        <f>B21+C21</f>
        <v>102</v>
      </c>
      <c r="C20" s="217"/>
      <c r="D20" s="218">
        <f>B20/$B$8</f>
        <v>4.1913214990138064E-3</v>
      </c>
      <c r="E20" s="220">
        <f>IF(E21+F21=0,"-",E21+F21)</f>
        <v>4</v>
      </c>
      <c r="F20" s="220"/>
      <c r="G20" s="220" t="str">
        <f>IF(G21+H21=0,"-",G21+H21)</f>
        <v>-</v>
      </c>
      <c r="H20" s="220"/>
      <c r="I20" s="220" t="str">
        <f>IF(I21+J21=0,"-",I21+J21)</f>
        <v>-</v>
      </c>
      <c r="J20" s="220"/>
      <c r="K20" s="220">
        <f>IF(K21+L21=0,"-",K21+L21)</f>
        <v>98</v>
      </c>
      <c r="L20" s="220"/>
      <c r="M20" s="220" t="str">
        <f>IF(M21+N21=0,"-",M21+N21)</f>
        <v>-</v>
      </c>
      <c r="N20" s="220"/>
      <c r="O20" s="220" t="str">
        <f>IF(O21+P21=0,"-",O21+P21)</f>
        <v>-</v>
      </c>
      <c r="P20" s="220"/>
    </row>
    <row r="21" spans="1:16" ht="17.25" customHeight="1">
      <c r="A21" s="13" t="s">
        <v>31</v>
      </c>
      <c r="B21" s="11">
        <v>51</v>
      </c>
      <c r="C21" s="11">
        <v>51</v>
      </c>
      <c r="D21" s="219"/>
      <c r="E21" s="11">
        <v>1</v>
      </c>
      <c r="F21" s="11">
        <v>3</v>
      </c>
      <c r="G21" s="11">
        <v>0</v>
      </c>
      <c r="H21" s="11">
        <v>0</v>
      </c>
      <c r="I21" s="11">
        <v>0</v>
      </c>
      <c r="J21" s="11">
        <v>0</v>
      </c>
      <c r="K21" s="11">
        <v>50</v>
      </c>
      <c r="L21" s="11">
        <v>48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17">
        <f>B23+C23</f>
        <v>115</v>
      </c>
      <c r="C22" s="217"/>
      <c r="D22" s="218">
        <f>B22/$B$8</f>
        <v>4.7255095332018413E-3</v>
      </c>
      <c r="E22" s="220" t="str">
        <f>IF(E23+F23=0,"-",E23+F23)</f>
        <v>-</v>
      </c>
      <c r="F22" s="220"/>
      <c r="G22" s="220" t="str">
        <f>IF(G23+H23=0,"-",G23+H23)</f>
        <v>-</v>
      </c>
      <c r="H22" s="220"/>
      <c r="I22" s="220" t="str">
        <f>IF(I23+J23=0,"-",I23+J23)</f>
        <v>-</v>
      </c>
      <c r="J22" s="220"/>
      <c r="K22" s="220">
        <f>IF(K23+L23=0,"-",K23+L23)</f>
        <v>115</v>
      </c>
      <c r="L22" s="220"/>
      <c r="M22" s="220" t="str">
        <f>IF(M23+N23=0,"-",M23+N23)</f>
        <v>-</v>
      </c>
      <c r="N22" s="220"/>
      <c r="O22" s="220" t="str">
        <f>IF(O23+P23=0,"-",O23+P23)</f>
        <v>-</v>
      </c>
      <c r="P22" s="220"/>
    </row>
    <row r="23" spans="1:16" ht="17.25" customHeight="1">
      <c r="A23" s="14" t="s">
        <v>33</v>
      </c>
      <c r="B23" s="11">
        <v>78</v>
      </c>
      <c r="C23" s="11">
        <v>37</v>
      </c>
      <c r="D23" s="219"/>
      <c r="E23" s="11">
        <v>0</v>
      </c>
      <c r="F23" s="11">
        <v>0</v>
      </c>
      <c r="G23" s="11">
        <v>0</v>
      </c>
      <c r="H23" s="11">
        <v>0</v>
      </c>
      <c r="I23" s="11">
        <v>0</v>
      </c>
      <c r="J23" s="11">
        <v>0</v>
      </c>
      <c r="K23" s="11">
        <v>78</v>
      </c>
      <c r="L23" s="11">
        <v>37</v>
      </c>
      <c r="M23" s="11">
        <v>0</v>
      </c>
      <c r="N23" s="11">
        <v>0</v>
      </c>
      <c r="O23" s="11">
        <v>0</v>
      </c>
      <c r="P23" s="11">
        <v>0</v>
      </c>
    </row>
    <row r="24" spans="1:16" ht="17.25" customHeight="1">
      <c r="A24" s="16" t="s">
        <v>34</v>
      </c>
      <c r="B24" s="217">
        <f>B25+C25</f>
        <v>201</v>
      </c>
      <c r="C24" s="217"/>
      <c r="D24" s="218">
        <f>B24/$B$8</f>
        <v>8.2593688362919138E-3</v>
      </c>
      <c r="E24" s="220">
        <f>IF(E25+F25=0,"-",E25+F25)</f>
        <v>118</v>
      </c>
      <c r="F24" s="220"/>
      <c r="G24" s="220">
        <f>IF(G25+H25=0,"-",G25+H25)</f>
        <v>42</v>
      </c>
      <c r="H24" s="220"/>
      <c r="I24" s="220" t="str">
        <f>IF(I25+J25=0,"-",I25+J25)</f>
        <v>-</v>
      </c>
      <c r="J24" s="220"/>
      <c r="K24" s="220">
        <f>IF(K25+L25=0,"-",K25+L25)</f>
        <v>33</v>
      </c>
      <c r="L24" s="220"/>
      <c r="M24" s="220" t="str">
        <f>IF(M25+N25=0,"-",M25+N25)</f>
        <v>-</v>
      </c>
      <c r="N24" s="220"/>
      <c r="O24" s="220">
        <f>IF(O25+P25=0,"-",O25+P25)</f>
        <v>8</v>
      </c>
      <c r="P24" s="220"/>
    </row>
    <row r="25" spans="1:16" ht="17.25" customHeight="1">
      <c r="A25" s="13" t="s">
        <v>35</v>
      </c>
      <c r="B25" s="11">
        <v>147</v>
      </c>
      <c r="C25" s="11">
        <v>54</v>
      </c>
      <c r="D25" s="219"/>
      <c r="E25" s="11">
        <v>96</v>
      </c>
      <c r="F25" s="11">
        <v>22</v>
      </c>
      <c r="G25" s="11">
        <v>23</v>
      </c>
      <c r="H25" s="11">
        <v>19</v>
      </c>
      <c r="I25" s="11">
        <v>0</v>
      </c>
      <c r="J25" s="11">
        <v>0</v>
      </c>
      <c r="K25" s="11">
        <v>25</v>
      </c>
      <c r="L25" s="11">
        <v>8</v>
      </c>
      <c r="M25" s="11">
        <v>0</v>
      </c>
      <c r="N25" s="11">
        <v>0</v>
      </c>
      <c r="O25" s="11">
        <v>3</v>
      </c>
      <c r="P25" s="11">
        <v>5</v>
      </c>
    </row>
    <row r="26" spans="1:16" ht="17.25" customHeight="1">
      <c r="A26" s="15" t="s">
        <v>36</v>
      </c>
      <c r="B26" s="217">
        <f>B27+C27</f>
        <v>0</v>
      </c>
      <c r="C26" s="217"/>
      <c r="D26" s="218">
        <f>B26/$B$8</f>
        <v>0</v>
      </c>
      <c r="E26" s="220" t="str">
        <f>IF(E27+F27=0,"-",E27+F27)</f>
        <v>-</v>
      </c>
      <c r="F26" s="220"/>
      <c r="G26" s="220" t="str">
        <f>IF(G27+H27=0,"-",G27+H27)</f>
        <v>-</v>
      </c>
      <c r="H26" s="220"/>
      <c r="I26" s="220" t="str">
        <f>IF(I27+J27=0,"-",I27+J27)</f>
        <v>-</v>
      </c>
      <c r="J26" s="220"/>
      <c r="K26" s="220" t="str">
        <f>IF(K27+L27=0,"-",K27+L27)</f>
        <v>-</v>
      </c>
      <c r="L26" s="220"/>
      <c r="M26" s="220" t="str">
        <f>IF(M27+N27=0,"-",M27+N27)</f>
        <v>-</v>
      </c>
      <c r="N26" s="220"/>
      <c r="O26" s="220" t="str">
        <f>IF(O27+P27=0,"-",O27+P27)</f>
        <v>-</v>
      </c>
      <c r="P26" s="220"/>
    </row>
    <row r="27" spans="1:16" ht="21.2" customHeight="1">
      <c r="A27" s="14" t="s">
        <v>37</v>
      </c>
      <c r="B27" s="11">
        <v>0</v>
      </c>
      <c r="C27" s="11">
        <v>0</v>
      </c>
      <c r="D27" s="219"/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17">
        <f>B29+C29</f>
        <v>0</v>
      </c>
      <c r="C28" s="217"/>
      <c r="D28" s="218">
        <f>B28/$B$8</f>
        <v>0</v>
      </c>
      <c r="E28" s="220" t="str">
        <f>IF(E29+F29=0,"-",E29+F29)</f>
        <v>-</v>
      </c>
      <c r="F28" s="220"/>
      <c r="G28" s="220" t="str">
        <f>IF(G29+H29=0,"-",G29+H29)</f>
        <v>-</v>
      </c>
      <c r="H28" s="220"/>
      <c r="I28" s="220" t="str">
        <f>IF(I29+J29=0,"-",I29+J29)</f>
        <v>-</v>
      </c>
      <c r="J28" s="220"/>
      <c r="K28" s="220" t="str">
        <f>IF(K29+L29=0,"-",K29+L29)</f>
        <v>-</v>
      </c>
      <c r="L28" s="220"/>
      <c r="M28" s="220" t="str">
        <f>IF(M29+N29=0,"-",M29+N29)</f>
        <v>-</v>
      </c>
      <c r="N28" s="220"/>
      <c r="O28" s="220" t="str">
        <f>IF(O29+P29=0,"-",O29+P29)</f>
        <v>-</v>
      </c>
      <c r="P28" s="220"/>
    </row>
    <row r="29" spans="1:16" ht="17.25" customHeight="1">
      <c r="A29" s="13" t="s">
        <v>39</v>
      </c>
      <c r="B29" s="11">
        <v>0</v>
      </c>
      <c r="C29" s="11">
        <v>0</v>
      </c>
      <c r="D29" s="219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0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17">
        <f>B31+C31</f>
        <v>456</v>
      </c>
      <c r="C30" s="217"/>
      <c r="D30" s="218">
        <f>B30/$B$8</f>
        <v>1.8737672583826429E-2</v>
      </c>
      <c r="E30" s="220">
        <f>IF(E31+F31=0,"-",E31+F31)</f>
        <v>98</v>
      </c>
      <c r="F30" s="220"/>
      <c r="G30" s="220">
        <f>IF(G31+H31=0,"-",G31+H31)</f>
        <v>90</v>
      </c>
      <c r="H30" s="220"/>
      <c r="I30" s="220" t="str">
        <f>IF(I31+J31=0,"-",I31+J31)</f>
        <v>-</v>
      </c>
      <c r="J30" s="220"/>
      <c r="K30" s="220">
        <f>IF(K31+L31=0,"-",K31+L31)</f>
        <v>165</v>
      </c>
      <c r="L30" s="220"/>
      <c r="M30" s="220">
        <f>IF(M31+N31=0,"-",M31+N31)</f>
        <v>103</v>
      </c>
      <c r="N30" s="220"/>
      <c r="O30" s="220" t="str">
        <f>IF(O31+P31=0,"-",O31+P31)</f>
        <v>-</v>
      </c>
      <c r="P30" s="220"/>
    </row>
    <row r="31" spans="1:16" ht="17.25" customHeight="1">
      <c r="A31" s="14" t="s">
        <v>41</v>
      </c>
      <c r="B31" s="11">
        <v>228</v>
      </c>
      <c r="C31" s="11">
        <v>228</v>
      </c>
      <c r="D31" s="219"/>
      <c r="E31" s="11">
        <v>43</v>
      </c>
      <c r="F31" s="11">
        <v>55</v>
      </c>
      <c r="G31" s="11">
        <v>49</v>
      </c>
      <c r="H31" s="11">
        <v>41</v>
      </c>
      <c r="I31" s="11">
        <v>0</v>
      </c>
      <c r="J31" s="11">
        <v>0</v>
      </c>
      <c r="K31" s="11">
        <v>95</v>
      </c>
      <c r="L31" s="11">
        <v>70</v>
      </c>
      <c r="M31" s="11">
        <v>41</v>
      </c>
      <c r="N31" s="11">
        <v>62</v>
      </c>
      <c r="O31" s="11">
        <v>0</v>
      </c>
      <c r="P31" s="11">
        <v>0</v>
      </c>
    </row>
    <row r="32" spans="1:16" ht="17.25" customHeight="1">
      <c r="A32" s="10" t="s">
        <v>42</v>
      </c>
      <c r="B32" s="217">
        <f>B33+C33</f>
        <v>130</v>
      </c>
      <c r="C32" s="217"/>
      <c r="D32" s="218">
        <f>B32/$B$8</f>
        <v>5.341880341880342E-3</v>
      </c>
      <c r="E32" s="220">
        <f>IF(E33+F33=0,"-",E33+F33)</f>
        <v>10</v>
      </c>
      <c r="F32" s="220"/>
      <c r="G32" s="220" t="str">
        <f>IF(G33+H33=0,"-",G33+H33)</f>
        <v>-</v>
      </c>
      <c r="H32" s="220"/>
      <c r="I32" s="220" t="str">
        <f>IF(I33+J33=0,"-",I33+J33)</f>
        <v>-</v>
      </c>
      <c r="J32" s="220"/>
      <c r="K32" s="220">
        <f>IF(K33+L33=0,"-",K33+L33)</f>
        <v>120</v>
      </c>
      <c r="L32" s="220"/>
      <c r="M32" s="220" t="str">
        <f>IF(M33+N33=0,"-",M33+N33)</f>
        <v>-</v>
      </c>
      <c r="N32" s="220"/>
      <c r="O32" s="220" t="str">
        <f>IF(O33+P33=0,"-",O33+P33)</f>
        <v>-</v>
      </c>
      <c r="P32" s="220"/>
    </row>
    <row r="33" spans="1:16" ht="17.25" customHeight="1">
      <c r="A33" s="13" t="s">
        <v>43</v>
      </c>
      <c r="B33" s="11">
        <v>85</v>
      </c>
      <c r="C33" s="11">
        <v>45</v>
      </c>
      <c r="D33" s="219"/>
      <c r="E33" s="11">
        <v>5</v>
      </c>
      <c r="F33" s="11">
        <v>5</v>
      </c>
      <c r="G33" s="11">
        <v>0</v>
      </c>
      <c r="H33" s="11">
        <v>0</v>
      </c>
      <c r="I33" s="11">
        <v>0</v>
      </c>
      <c r="J33" s="11">
        <v>0</v>
      </c>
      <c r="K33" s="11">
        <v>80</v>
      </c>
      <c r="L33" s="11">
        <v>40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17">
        <f>B35+C35</f>
        <v>10</v>
      </c>
      <c r="C34" s="217"/>
      <c r="D34" s="218">
        <f>B34/$B$8</f>
        <v>4.1091387245233401E-4</v>
      </c>
      <c r="E34" s="220" t="str">
        <f>IF(E35+F35=0,"-",E35+F35)</f>
        <v>-</v>
      </c>
      <c r="F34" s="220"/>
      <c r="G34" s="220" t="str">
        <f>IF(G35+H35=0,"-",G35+H35)</f>
        <v>-</v>
      </c>
      <c r="H34" s="220"/>
      <c r="I34" s="220" t="str">
        <f>IF(I35+J35=0,"-",I35+J35)</f>
        <v>-</v>
      </c>
      <c r="J34" s="220"/>
      <c r="K34" s="220" t="str">
        <f>IF(K35+L35=0,"-",K35+L35)</f>
        <v>-</v>
      </c>
      <c r="L34" s="220"/>
      <c r="M34" s="220" t="str">
        <f>IF(M35+N35=0,"-",M35+N35)</f>
        <v>-</v>
      </c>
      <c r="N34" s="220"/>
      <c r="O34" s="220">
        <f>IF(O35+P35=0,"-",O35+P35)</f>
        <v>10</v>
      </c>
      <c r="P34" s="220"/>
    </row>
    <row r="35" spans="1:16" ht="17.25" customHeight="1">
      <c r="A35" s="14" t="s">
        <v>45</v>
      </c>
      <c r="B35" s="11">
        <v>5</v>
      </c>
      <c r="C35" s="11">
        <v>5</v>
      </c>
      <c r="D35" s="219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0</v>
      </c>
      <c r="N35" s="11">
        <v>0</v>
      </c>
      <c r="O35" s="11">
        <v>5</v>
      </c>
      <c r="P35" s="11">
        <v>5</v>
      </c>
    </row>
    <row r="36" spans="1:16" ht="17.25" customHeight="1">
      <c r="A36" s="10" t="s">
        <v>46</v>
      </c>
      <c r="B36" s="217">
        <f>B37+C37</f>
        <v>502</v>
      </c>
      <c r="C36" s="217"/>
      <c r="D36" s="218">
        <f>B36/$B$8</f>
        <v>2.0627876397107166E-2</v>
      </c>
      <c r="E36" s="220">
        <f>IF(E37+F37=0,"-",E37+F37)</f>
        <v>64</v>
      </c>
      <c r="F36" s="220"/>
      <c r="G36" s="220">
        <f>IF(G37+H37=0,"-",G37+H37)</f>
        <v>45</v>
      </c>
      <c r="H36" s="220"/>
      <c r="I36" s="220">
        <f>IF(I37+J37=0,"-",I37+J37)</f>
        <v>229</v>
      </c>
      <c r="J36" s="220"/>
      <c r="K36" s="220">
        <f>IF(K37+L37=0,"-",K37+L37)</f>
        <v>149</v>
      </c>
      <c r="L36" s="220"/>
      <c r="M36" s="220">
        <f>IF(M37+N37=0,"-",M37+N37)</f>
        <v>15</v>
      </c>
      <c r="N36" s="220"/>
      <c r="O36" s="220" t="str">
        <f>IF(O37+P37=0,"-",O37+P37)</f>
        <v>-</v>
      </c>
      <c r="P36" s="220"/>
    </row>
    <row r="37" spans="1:16" ht="17.25" customHeight="1">
      <c r="A37" s="13" t="s">
        <v>47</v>
      </c>
      <c r="B37" s="11">
        <v>257</v>
      </c>
      <c r="C37" s="11">
        <v>245</v>
      </c>
      <c r="D37" s="219"/>
      <c r="E37" s="11">
        <v>34</v>
      </c>
      <c r="F37" s="11">
        <v>30</v>
      </c>
      <c r="G37" s="11">
        <v>24</v>
      </c>
      <c r="H37" s="11">
        <v>21</v>
      </c>
      <c r="I37" s="11">
        <v>124</v>
      </c>
      <c r="J37" s="11">
        <v>105</v>
      </c>
      <c r="K37" s="11">
        <v>69</v>
      </c>
      <c r="L37" s="11">
        <v>80</v>
      </c>
      <c r="M37" s="11">
        <v>6</v>
      </c>
      <c r="N37" s="11">
        <v>9</v>
      </c>
      <c r="O37" s="11">
        <v>0</v>
      </c>
      <c r="P37" s="11">
        <v>0</v>
      </c>
    </row>
    <row r="38" spans="1:16" ht="17.25" customHeight="1">
      <c r="A38" s="15" t="s">
        <v>48</v>
      </c>
      <c r="B38" s="217">
        <f>B39+C39</f>
        <v>18573</v>
      </c>
      <c r="C38" s="217"/>
      <c r="D38" s="218">
        <f>B38/$B$8</f>
        <v>0.76319033530571989</v>
      </c>
      <c r="E38" s="220">
        <f>IF(E39+F39=0,"-",E39+F39)</f>
        <v>10119</v>
      </c>
      <c r="F38" s="220"/>
      <c r="G38" s="220">
        <f>IF(G39+H39=0,"-",G39+H39)</f>
        <v>4616</v>
      </c>
      <c r="H38" s="220"/>
      <c r="I38" s="220">
        <f>IF(I39+J39=0,"-",I39+J39)</f>
        <v>3201</v>
      </c>
      <c r="J38" s="220"/>
      <c r="K38" s="220">
        <f>IF(K39+L39=0,"-",K39+L39)</f>
        <v>116</v>
      </c>
      <c r="L38" s="220"/>
      <c r="M38" s="220" t="str">
        <f>IF(M39+N39=0,"-",M39+N39)</f>
        <v>-</v>
      </c>
      <c r="N38" s="220"/>
      <c r="O38" s="220">
        <f>IF(O39+P39=0,"-",O39+P39)</f>
        <v>521</v>
      </c>
      <c r="P38" s="220"/>
    </row>
    <row r="39" spans="1:16" ht="17.25" customHeight="1">
      <c r="A39" s="14" t="s">
        <v>49</v>
      </c>
      <c r="B39" s="11">
        <v>12029</v>
      </c>
      <c r="C39" s="11">
        <v>6544</v>
      </c>
      <c r="D39" s="219"/>
      <c r="E39" s="11">
        <v>6702</v>
      </c>
      <c r="F39" s="11">
        <v>3417</v>
      </c>
      <c r="G39" s="11">
        <v>2846</v>
      </c>
      <c r="H39" s="11">
        <v>1770</v>
      </c>
      <c r="I39" s="11">
        <v>2113</v>
      </c>
      <c r="J39" s="11">
        <v>1088</v>
      </c>
      <c r="K39" s="11">
        <v>63</v>
      </c>
      <c r="L39" s="11">
        <v>53</v>
      </c>
      <c r="M39" s="11">
        <v>0</v>
      </c>
      <c r="N39" s="11">
        <v>0</v>
      </c>
      <c r="O39" s="11">
        <v>305</v>
      </c>
      <c r="P39" s="11">
        <v>216</v>
      </c>
    </row>
    <row r="40" spans="1:16" ht="17.25" customHeight="1">
      <c r="A40" s="10" t="s">
        <v>50</v>
      </c>
      <c r="B40" s="217">
        <f>B41+C41</f>
        <v>1767</v>
      </c>
      <c r="C40" s="217"/>
      <c r="D40" s="218">
        <f>B40/$B$8</f>
        <v>7.2608481262327412E-2</v>
      </c>
      <c r="E40" s="220">
        <f>IF(E41+F41=0,"-",E41+F41)</f>
        <v>295</v>
      </c>
      <c r="F40" s="220"/>
      <c r="G40" s="220">
        <f>IF(G41+H41=0,"-",G41+H41)</f>
        <v>686</v>
      </c>
      <c r="H40" s="220"/>
      <c r="I40" s="220">
        <f>IF(I41+J41=0,"-",I41+J41)</f>
        <v>658</v>
      </c>
      <c r="J40" s="220"/>
      <c r="K40" s="220">
        <f>IF(K41+L41=0,"-",K41+L41)</f>
        <v>24</v>
      </c>
      <c r="L40" s="220"/>
      <c r="M40" s="220" t="str">
        <f>IF(M41+N41=0,"-",M41+N41)</f>
        <v>-</v>
      </c>
      <c r="N40" s="220"/>
      <c r="O40" s="220">
        <f>IF(O41+P41=0,"-",O41+P41)</f>
        <v>104</v>
      </c>
      <c r="P40" s="220"/>
    </row>
    <row r="41" spans="1:16" ht="17.25" customHeight="1">
      <c r="A41" s="13" t="s">
        <v>51</v>
      </c>
      <c r="B41" s="11">
        <v>1092</v>
      </c>
      <c r="C41" s="11">
        <v>675</v>
      </c>
      <c r="D41" s="219"/>
      <c r="E41" s="11">
        <v>165</v>
      </c>
      <c r="F41" s="11">
        <v>130</v>
      </c>
      <c r="G41" s="11">
        <v>407</v>
      </c>
      <c r="H41" s="11">
        <v>279</v>
      </c>
      <c r="I41" s="11">
        <v>438</v>
      </c>
      <c r="J41" s="11">
        <v>220</v>
      </c>
      <c r="K41" s="11">
        <v>16</v>
      </c>
      <c r="L41" s="11">
        <v>8</v>
      </c>
      <c r="M41" s="11">
        <v>0</v>
      </c>
      <c r="N41" s="11">
        <v>0</v>
      </c>
      <c r="O41" s="11">
        <v>66</v>
      </c>
      <c r="P41" s="11">
        <v>38</v>
      </c>
    </row>
    <row r="42" spans="1:16" ht="17.25" customHeight="1">
      <c r="A42" s="15" t="s">
        <v>52</v>
      </c>
      <c r="B42" s="217">
        <f>B43+C43</f>
        <v>396</v>
      </c>
      <c r="C42" s="217"/>
      <c r="D42" s="218">
        <f>B42/$B$8</f>
        <v>1.6272189349112426E-2</v>
      </c>
      <c r="E42" s="220">
        <f>IF(E43+F43=0,"-",E43+F43)</f>
        <v>269</v>
      </c>
      <c r="F42" s="220"/>
      <c r="G42" s="220">
        <f>IF(G43+H43=0,"-",G43+H43)</f>
        <v>50</v>
      </c>
      <c r="H42" s="220"/>
      <c r="I42" s="220">
        <f>IF(I43+J43=0,"-",I43+J43)</f>
        <v>42</v>
      </c>
      <c r="J42" s="220"/>
      <c r="K42" s="220" t="str">
        <f>IF(K43+L43=0,"-",K43+L43)</f>
        <v>-</v>
      </c>
      <c r="L42" s="220"/>
      <c r="M42" s="220">
        <f>IF(M43+N43=0,"-",M43+N43)</f>
        <v>35</v>
      </c>
      <c r="N42" s="220"/>
      <c r="O42" s="220" t="str">
        <f>IF(O43+P43=0,"-",O43+P43)</f>
        <v>-</v>
      </c>
      <c r="P42" s="220"/>
    </row>
    <row r="43" spans="1:16" ht="17.25" customHeight="1">
      <c r="A43" s="14" t="s">
        <v>53</v>
      </c>
      <c r="B43" s="11">
        <v>202</v>
      </c>
      <c r="C43" s="11">
        <v>194</v>
      </c>
      <c r="D43" s="219"/>
      <c r="E43" s="11">
        <v>144</v>
      </c>
      <c r="F43" s="11">
        <v>125</v>
      </c>
      <c r="G43" s="11">
        <v>18</v>
      </c>
      <c r="H43" s="11">
        <v>32</v>
      </c>
      <c r="I43" s="11">
        <v>23</v>
      </c>
      <c r="J43" s="11">
        <v>19</v>
      </c>
      <c r="K43" s="11">
        <v>0</v>
      </c>
      <c r="L43" s="11">
        <v>0</v>
      </c>
      <c r="M43" s="11">
        <v>17</v>
      </c>
      <c r="N43" s="11">
        <v>18</v>
      </c>
      <c r="O43" s="11">
        <v>0</v>
      </c>
      <c r="P43" s="11">
        <v>0</v>
      </c>
    </row>
    <row r="44" spans="1:16" ht="17.25" customHeight="1">
      <c r="A44" s="10" t="s">
        <v>54</v>
      </c>
      <c r="B44" s="217">
        <f>B45+C45</f>
        <v>278</v>
      </c>
      <c r="C44" s="217"/>
      <c r="D44" s="218">
        <f>B44/$B$8</f>
        <v>1.1423405654174885E-2</v>
      </c>
      <c r="E44" s="220">
        <f>IF(E45+F45=0,"-",E45+F45)</f>
        <v>111</v>
      </c>
      <c r="F44" s="220"/>
      <c r="G44" s="220">
        <f>IF(G45+H45=0,"-",G45+H45)</f>
        <v>26</v>
      </c>
      <c r="H44" s="220"/>
      <c r="I44" s="220">
        <f>IF(I45+J45=0,"-",I45+J45)</f>
        <v>86</v>
      </c>
      <c r="J44" s="220"/>
      <c r="K44" s="220">
        <f>IF(K45+L45=0,"-",K45+L45)</f>
        <v>49</v>
      </c>
      <c r="L44" s="220"/>
      <c r="M44" s="220" t="str">
        <f>IF(M45+N45=0,"-",M45+N45)</f>
        <v>-</v>
      </c>
      <c r="N44" s="220"/>
      <c r="O44" s="220">
        <f>IF(O45+P45=0,"-",O45+P45)</f>
        <v>6</v>
      </c>
      <c r="P44" s="220"/>
    </row>
    <row r="45" spans="1:16" ht="17.25" customHeight="1">
      <c r="A45" s="13" t="s">
        <v>55</v>
      </c>
      <c r="B45" s="11">
        <v>143</v>
      </c>
      <c r="C45" s="11">
        <v>135</v>
      </c>
      <c r="D45" s="219"/>
      <c r="E45" s="11">
        <v>60</v>
      </c>
      <c r="F45" s="11">
        <v>51</v>
      </c>
      <c r="G45" s="11">
        <v>19</v>
      </c>
      <c r="H45" s="11">
        <v>7</v>
      </c>
      <c r="I45" s="11">
        <v>31</v>
      </c>
      <c r="J45" s="11">
        <v>55</v>
      </c>
      <c r="K45" s="11">
        <v>29</v>
      </c>
      <c r="L45" s="11">
        <v>20</v>
      </c>
      <c r="M45" s="11">
        <v>0</v>
      </c>
      <c r="N45" s="11">
        <v>0</v>
      </c>
      <c r="O45" s="11">
        <v>4</v>
      </c>
      <c r="P45" s="11">
        <v>2</v>
      </c>
    </row>
    <row r="46" spans="1:16" ht="17.25" customHeight="1">
      <c r="A46" s="10" t="s">
        <v>58</v>
      </c>
      <c r="B46" s="217">
        <f>B47+C47</f>
        <v>0</v>
      </c>
      <c r="C46" s="217"/>
      <c r="D46" s="218">
        <f>B46/$B$8</f>
        <v>0</v>
      </c>
      <c r="E46" s="220" t="str">
        <f>IF(E47+F47=0,"-",E47+F47)</f>
        <v>-</v>
      </c>
      <c r="F46" s="220"/>
      <c r="G46" s="220" t="str">
        <f>IF(G47+H47=0,"-",G47+H47)</f>
        <v>-</v>
      </c>
      <c r="H46" s="220"/>
      <c r="I46" s="220" t="str">
        <f>IF(I47+J47=0,"-",I47+J47)</f>
        <v>-</v>
      </c>
      <c r="J46" s="220"/>
      <c r="K46" s="220" t="str">
        <f>IF(K47+L47=0,"-",K47+L47)</f>
        <v>-</v>
      </c>
      <c r="L46" s="220"/>
      <c r="M46" s="220" t="str">
        <f>IF(M47+N47=0,"-",M47+N47)</f>
        <v>-</v>
      </c>
      <c r="N46" s="220"/>
      <c r="O46" s="220" t="str">
        <f>IF(O47+P47=0,"-",O47+P47)</f>
        <v>-</v>
      </c>
      <c r="P46" s="220"/>
    </row>
    <row r="47" spans="1:16" ht="17.25" customHeight="1">
      <c r="A47" s="13" t="s">
        <v>59</v>
      </c>
      <c r="B47" s="11">
        <v>0</v>
      </c>
      <c r="C47" s="11">
        <v>0</v>
      </c>
      <c r="D47" s="219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17">
        <f>B49+C49</f>
        <v>30</v>
      </c>
      <c r="C48" s="217"/>
      <c r="D48" s="218">
        <f>B48/$B$8</f>
        <v>1.232741617357002E-3</v>
      </c>
      <c r="E48" s="220" t="str">
        <f>IF(E49+F49=0,"-",E49+F49)</f>
        <v>-</v>
      </c>
      <c r="F48" s="220"/>
      <c r="G48" s="220">
        <f>IF(G49+H49=0,"-",G49+H49)</f>
        <v>30</v>
      </c>
      <c r="H48" s="220"/>
      <c r="I48" s="220" t="str">
        <f>IF(I49+J49=0,"-",I49+J49)</f>
        <v>-</v>
      </c>
      <c r="J48" s="220"/>
      <c r="K48" s="220" t="str">
        <f>IF(K49+L49=0,"-",K49+L49)</f>
        <v>-</v>
      </c>
      <c r="L48" s="220"/>
      <c r="M48" s="220" t="str">
        <f>IF(M49+N49=0,"-",M49+N49)</f>
        <v>-</v>
      </c>
      <c r="N48" s="220"/>
      <c r="O48" s="220" t="str">
        <f>IF(O49+P49=0,"-",O49+P49)</f>
        <v>-</v>
      </c>
      <c r="P48" s="220"/>
    </row>
    <row r="49" spans="1:16" ht="17.25" customHeight="1">
      <c r="A49" s="13" t="s">
        <v>61</v>
      </c>
      <c r="B49" s="11">
        <v>15</v>
      </c>
      <c r="C49" s="11">
        <v>15</v>
      </c>
      <c r="D49" s="219"/>
      <c r="E49" s="11">
        <v>0</v>
      </c>
      <c r="F49" s="11">
        <v>0</v>
      </c>
      <c r="G49" s="11">
        <v>15</v>
      </c>
      <c r="H49" s="11">
        <v>15</v>
      </c>
      <c r="I49" s="11">
        <v>0</v>
      </c>
      <c r="J49" s="11">
        <v>0</v>
      </c>
      <c r="K49" s="11">
        <v>0</v>
      </c>
      <c r="L49" s="11">
        <v>0</v>
      </c>
      <c r="M49" s="11">
        <v>0</v>
      </c>
      <c r="N49" s="11">
        <v>0</v>
      </c>
      <c r="O49" s="11">
        <v>0</v>
      </c>
      <c r="P49" s="11">
        <v>0</v>
      </c>
    </row>
    <row r="50" spans="1:16" ht="17.25" customHeight="1">
      <c r="A50" s="15" t="s">
        <v>62</v>
      </c>
      <c r="B50" s="217">
        <f>B51+C51</f>
        <v>291</v>
      </c>
      <c r="C50" s="217"/>
      <c r="D50" s="218">
        <f>B50/$B$8</f>
        <v>1.1957593688362919E-2</v>
      </c>
      <c r="E50" s="220">
        <f>IF(E51+F51=0,"-",E51+F51)</f>
        <v>214</v>
      </c>
      <c r="F50" s="220"/>
      <c r="G50" s="220" t="str">
        <f>IF(G51+H51=0,"-",G51+H51)</f>
        <v>-</v>
      </c>
      <c r="H50" s="220"/>
      <c r="I50" s="220">
        <f>IF(I51+J51=0,"-",I51+J51)</f>
        <v>77</v>
      </c>
      <c r="J50" s="220"/>
      <c r="K50" s="220" t="str">
        <f>IF(K51+L51=0,"-",K51+L51)</f>
        <v>-</v>
      </c>
      <c r="L50" s="220"/>
      <c r="M50" s="220" t="str">
        <f>IF(M51+N51=0,"-",M51+N51)</f>
        <v>-</v>
      </c>
      <c r="N50" s="220"/>
      <c r="O50" s="220" t="str">
        <f>IF(O51+P51=0,"-",O51+P51)</f>
        <v>-</v>
      </c>
      <c r="P50" s="220"/>
    </row>
    <row r="51" spans="1:16" ht="25.15" customHeight="1">
      <c r="A51" s="13" t="s">
        <v>63</v>
      </c>
      <c r="B51" s="11">
        <v>128</v>
      </c>
      <c r="C51" s="11">
        <v>163</v>
      </c>
      <c r="D51" s="219"/>
      <c r="E51" s="11">
        <v>104</v>
      </c>
      <c r="F51" s="11">
        <v>110</v>
      </c>
      <c r="G51" s="11">
        <v>0</v>
      </c>
      <c r="H51" s="11">
        <v>0</v>
      </c>
      <c r="I51" s="11">
        <v>24</v>
      </c>
      <c r="J51" s="11">
        <v>53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</row>
    <row r="52" spans="1:16" ht="17.25" customHeight="1">
      <c r="A52" s="15" t="s">
        <v>56</v>
      </c>
      <c r="B52" s="217">
        <f>B53+C53</f>
        <v>13</v>
      </c>
      <c r="C52" s="217"/>
      <c r="D52" s="218">
        <f>B52/$B$8</f>
        <v>5.3418803418803424E-4</v>
      </c>
      <c r="E52" s="220" t="str">
        <f>IF(E53+F53=0,"-",E53+F53)</f>
        <v>-</v>
      </c>
      <c r="F52" s="220"/>
      <c r="G52" s="220" t="str">
        <f>IF(G53+H53=0,"-",G53+H53)</f>
        <v>-</v>
      </c>
      <c r="H52" s="220"/>
      <c r="I52" s="220" t="str">
        <f>IF(I53+J53=0,"-",I53+J53)</f>
        <v>-</v>
      </c>
      <c r="J52" s="220"/>
      <c r="K52" s="220" t="str">
        <f>IF(K53+L53=0,"-",K53+L53)</f>
        <v>-</v>
      </c>
      <c r="L52" s="220"/>
      <c r="M52" s="220" t="str">
        <f>IF(M53+N53=0,"-",M53+N53)</f>
        <v>-</v>
      </c>
      <c r="N52" s="220"/>
      <c r="O52" s="220">
        <f>IF(O53+P53=0,"-",O53+P53)</f>
        <v>13</v>
      </c>
      <c r="P52" s="220"/>
    </row>
    <row r="53" spans="1:16" ht="17.25" customHeight="1">
      <c r="A53" s="14" t="s">
        <v>57</v>
      </c>
      <c r="B53" s="11">
        <v>9</v>
      </c>
      <c r="C53" s="11">
        <v>4</v>
      </c>
      <c r="D53" s="219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9</v>
      </c>
      <c r="P53" s="11">
        <v>4</v>
      </c>
    </row>
    <row r="54" spans="1:16" ht="16.149999999999999" customHeight="1">
      <c r="A54" s="15" t="s">
        <v>64</v>
      </c>
      <c r="B54" s="217">
        <f>B55+C55</f>
        <v>314</v>
      </c>
      <c r="C54" s="217"/>
      <c r="D54" s="218">
        <f>B54/$B$8</f>
        <v>1.2902695595003287E-2</v>
      </c>
      <c r="E54" s="220">
        <f>IF(E55+F55=0,"-",E55+F55)</f>
        <v>129</v>
      </c>
      <c r="F54" s="220"/>
      <c r="G54" s="220">
        <f>IF(G55+H55=0,"-",G55+H55)</f>
        <v>44</v>
      </c>
      <c r="H54" s="220"/>
      <c r="I54" s="220">
        <f>IF(I55+J55=0,"-",I55+J55)</f>
        <v>43</v>
      </c>
      <c r="J54" s="220"/>
      <c r="K54" s="220">
        <f>IF(K55+L55=0,"-",K55+L55)</f>
        <v>79</v>
      </c>
      <c r="L54" s="220"/>
      <c r="M54" s="220" t="str">
        <f>IF(M55+N55=0,"-",M55+N55)</f>
        <v>-</v>
      </c>
      <c r="N54" s="220"/>
      <c r="O54" s="220">
        <f>IF(O55+P55=0,"-",O55+P55)</f>
        <v>19</v>
      </c>
      <c r="P54" s="220"/>
    </row>
    <row r="55" spans="1:16" ht="16.149999999999999" customHeight="1">
      <c r="A55" s="14" t="s">
        <v>65</v>
      </c>
      <c r="B55" s="11">
        <v>196</v>
      </c>
      <c r="C55" s="11">
        <v>118</v>
      </c>
      <c r="D55" s="219"/>
      <c r="E55" s="11">
        <v>78</v>
      </c>
      <c r="F55" s="11">
        <v>51</v>
      </c>
      <c r="G55" s="11">
        <v>15</v>
      </c>
      <c r="H55" s="11">
        <v>29</v>
      </c>
      <c r="I55" s="11">
        <v>21</v>
      </c>
      <c r="J55" s="11">
        <v>22</v>
      </c>
      <c r="K55" s="11">
        <v>72</v>
      </c>
      <c r="L55" s="11">
        <v>7</v>
      </c>
      <c r="M55" s="11">
        <v>0</v>
      </c>
      <c r="N55" s="11">
        <v>0</v>
      </c>
      <c r="O55" s="11">
        <v>10</v>
      </c>
      <c r="P55" s="11">
        <v>9</v>
      </c>
    </row>
    <row r="56" spans="1:16" ht="16.149999999999999" customHeight="1">
      <c r="A56" s="10" t="s">
        <v>66</v>
      </c>
      <c r="B56" s="217">
        <f>B57+C57</f>
        <v>77</v>
      </c>
      <c r="C56" s="217"/>
      <c r="D56" s="218">
        <f>B56/$B$8</f>
        <v>3.1640368178829717E-3</v>
      </c>
      <c r="E56" s="220">
        <f>IF(E57+F57=0,"-",E57+F57)</f>
        <v>45</v>
      </c>
      <c r="F56" s="220"/>
      <c r="G56" s="220" t="str">
        <f>IF(G57+H57=0,"-",G57+H57)</f>
        <v>-</v>
      </c>
      <c r="H56" s="220"/>
      <c r="I56" s="220" t="str">
        <f>IF(I57+J57=0,"-",I57+J57)</f>
        <v>-</v>
      </c>
      <c r="J56" s="220"/>
      <c r="K56" s="220" t="str">
        <f>IF(K57+L57=0,"-",K57+L57)</f>
        <v>-</v>
      </c>
      <c r="L56" s="220"/>
      <c r="M56" s="220" t="str">
        <f>IF(M57+N57=0,"-",M57+N57)</f>
        <v>-</v>
      </c>
      <c r="N56" s="220"/>
      <c r="O56" s="220">
        <f>IF(O57+P57=0,"-",O57+P57)</f>
        <v>32</v>
      </c>
      <c r="P56" s="220"/>
    </row>
    <row r="57" spans="1:16" ht="16.149999999999999" customHeight="1">
      <c r="A57" s="13" t="s">
        <v>67</v>
      </c>
      <c r="B57" s="11">
        <v>56</v>
      </c>
      <c r="C57" s="11">
        <v>21</v>
      </c>
      <c r="D57" s="219"/>
      <c r="E57" s="11">
        <v>31</v>
      </c>
      <c r="F57" s="11">
        <v>14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25</v>
      </c>
      <c r="P57" s="11">
        <v>7</v>
      </c>
    </row>
    <row r="58" spans="1:16" ht="16.149999999999999" customHeight="1">
      <c r="A58" s="15" t="s">
        <v>68</v>
      </c>
      <c r="B58" s="217">
        <f>B59+C59</f>
        <v>67</v>
      </c>
      <c r="C58" s="217"/>
      <c r="D58" s="218">
        <f>B58/$B$8</f>
        <v>2.7531229454306376E-3</v>
      </c>
      <c r="E58" s="220" t="str">
        <f>IF(E59+F59=0,"-",E59+F59)</f>
        <v>-</v>
      </c>
      <c r="F58" s="220"/>
      <c r="G58" s="220" t="str">
        <f>IF(G59+H59=0,"-",G59+H59)</f>
        <v>-</v>
      </c>
      <c r="H58" s="220"/>
      <c r="I58" s="220" t="str">
        <f>IF(I59+J59=0,"-",I59+J59)</f>
        <v>-</v>
      </c>
      <c r="J58" s="220"/>
      <c r="K58" s="220">
        <f>IF(K59+L59=0,"-",K59+L59)</f>
        <v>15</v>
      </c>
      <c r="L58" s="220"/>
      <c r="M58" s="220">
        <f>IF(M59+N59=0,"-",M59+N59)</f>
        <v>27</v>
      </c>
      <c r="N58" s="220"/>
      <c r="O58" s="220">
        <f>IF(O59+P59=0,"-",O59+P59)</f>
        <v>25</v>
      </c>
      <c r="P58" s="220"/>
    </row>
    <row r="59" spans="1:16" ht="16.149999999999999" customHeight="1">
      <c r="A59" s="14" t="s">
        <v>69</v>
      </c>
      <c r="B59" s="11">
        <v>32</v>
      </c>
      <c r="C59" s="11">
        <v>35</v>
      </c>
      <c r="D59" s="219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6</v>
      </c>
      <c r="L59" s="11">
        <v>9</v>
      </c>
      <c r="M59" s="11">
        <v>15</v>
      </c>
      <c r="N59" s="11">
        <v>12</v>
      </c>
      <c r="O59" s="11">
        <v>11</v>
      </c>
      <c r="P59" s="11">
        <v>14</v>
      </c>
    </row>
    <row r="60" spans="1:16" ht="16.149999999999999" customHeight="1">
      <c r="A60" s="10" t="s">
        <v>70</v>
      </c>
      <c r="B60" s="217">
        <f>B61+C61</f>
        <v>92</v>
      </c>
      <c r="C60" s="217"/>
      <c r="D60" s="218">
        <f>B60/$B$8</f>
        <v>3.7804076265614728E-3</v>
      </c>
      <c r="E60" s="220">
        <f>IF(E61+F61=0,"-",E61+F61)</f>
        <v>92</v>
      </c>
      <c r="F60" s="220"/>
      <c r="G60" s="220" t="str">
        <f>IF(G61+H61=0,"-",G61+H61)</f>
        <v>-</v>
      </c>
      <c r="H60" s="220"/>
      <c r="I60" s="220" t="str">
        <f>IF(I61+J61=0,"-",I61+J61)</f>
        <v>-</v>
      </c>
      <c r="J60" s="220"/>
      <c r="K60" s="220" t="str">
        <f>IF(K61+L61=0,"-",K61+L61)</f>
        <v>-</v>
      </c>
      <c r="L60" s="220"/>
      <c r="M60" s="220" t="str">
        <f>IF(M61+N61=0,"-",M61+N61)</f>
        <v>-</v>
      </c>
      <c r="N60" s="220"/>
      <c r="O60" s="220" t="str">
        <f>IF(O61+P61=0,"-",O61+P61)</f>
        <v>-</v>
      </c>
      <c r="P60" s="220"/>
    </row>
    <row r="61" spans="1:16" ht="16.149999999999999" customHeight="1">
      <c r="A61" s="13" t="s">
        <v>71</v>
      </c>
      <c r="B61" s="11">
        <v>55</v>
      </c>
      <c r="C61" s="11">
        <v>37</v>
      </c>
      <c r="D61" s="219"/>
      <c r="E61" s="11">
        <v>55</v>
      </c>
      <c r="F61" s="11">
        <v>37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</row>
    <row r="62" spans="1:16" ht="16.149999999999999" customHeight="1">
      <c r="A62" s="15" t="s">
        <v>72</v>
      </c>
      <c r="B62" s="217">
        <f>B63+C63</f>
        <v>2</v>
      </c>
      <c r="C62" s="217"/>
      <c r="D62" s="218">
        <f>B62/$B$8</f>
        <v>8.2182774490466802E-5</v>
      </c>
      <c r="E62" s="220">
        <f>IF(E63+F63=0,"-",E63+F63)</f>
        <v>2</v>
      </c>
      <c r="F62" s="220"/>
      <c r="G62" s="220" t="str">
        <f>IF(G63+H63=0,"-",G63+H63)</f>
        <v>-</v>
      </c>
      <c r="H62" s="220"/>
      <c r="I62" s="220" t="str">
        <f>IF(I63+J63=0,"-",I63+J63)</f>
        <v>-</v>
      </c>
      <c r="J62" s="220"/>
      <c r="K62" s="220" t="str">
        <f>IF(K63+L63=0,"-",K63+L63)</f>
        <v>-</v>
      </c>
      <c r="L62" s="220"/>
      <c r="M62" s="220" t="str">
        <f>IF(M63+N63=0,"-",M63+N63)</f>
        <v>-</v>
      </c>
      <c r="N62" s="220"/>
      <c r="O62" s="220" t="str">
        <f>IF(O63+P63=0,"-",O63+P63)</f>
        <v>-</v>
      </c>
      <c r="P62" s="220"/>
    </row>
    <row r="63" spans="1:16" ht="16.149999999999999" customHeight="1">
      <c r="A63" s="14" t="s">
        <v>73</v>
      </c>
      <c r="B63" s="11">
        <v>1</v>
      </c>
      <c r="C63" s="11">
        <v>1</v>
      </c>
      <c r="D63" s="219"/>
      <c r="E63" s="11">
        <v>1</v>
      </c>
      <c r="F63" s="11">
        <v>1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</row>
    <row r="64" spans="1:16" ht="16.149999999999999" customHeight="1">
      <c r="A64" s="10" t="s">
        <v>74</v>
      </c>
      <c r="B64" s="217">
        <f>B65+C65</f>
        <v>11</v>
      </c>
      <c r="C64" s="217"/>
      <c r="D64" s="218">
        <f>B64/$B$8</f>
        <v>4.5200525969756739E-4</v>
      </c>
      <c r="E64" s="220">
        <f>IF(E65+F65=0,"-",E65+F65)</f>
        <v>11</v>
      </c>
      <c r="F64" s="220"/>
      <c r="G64" s="220" t="str">
        <f>IF(G65+H65=0,"-",G65+H65)</f>
        <v>-</v>
      </c>
      <c r="H64" s="220"/>
      <c r="I64" s="220" t="str">
        <f>IF(I65+J65=0,"-",I65+J65)</f>
        <v>-</v>
      </c>
      <c r="J64" s="220"/>
      <c r="K64" s="220" t="str">
        <f>IF(K65+L65=0,"-",K65+L65)</f>
        <v>-</v>
      </c>
      <c r="L64" s="220"/>
      <c r="M64" s="220" t="str">
        <f>IF(M65+N65=0,"-",M65+N65)</f>
        <v>-</v>
      </c>
      <c r="N64" s="220"/>
      <c r="O64" s="220" t="str">
        <f>IF(O65+P65=0,"-",O65+P65)</f>
        <v>-</v>
      </c>
      <c r="P64" s="220"/>
    </row>
    <row r="65" spans="1:256" ht="16.149999999999999" customHeight="1">
      <c r="A65" s="13" t="s">
        <v>75</v>
      </c>
      <c r="B65" s="11">
        <v>1</v>
      </c>
      <c r="C65" s="11">
        <v>10</v>
      </c>
      <c r="D65" s="219"/>
      <c r="E65" s="11">
        <v>1</v>
      </c>
      <c r="F65" s="11">
        <v>10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</row>
    <row r="66" spans="1:256" ht="16.149999999999999" customHeight="1">
      <c r="A66" s="10" t="s">
        <v>76</v>
      </c>
      <c r="B66" s="217">
        <f>B67+C67</f>
        <v>628</v>
      </c>
      <c r="C66" s="217"/>
      <c r="D66" s="218">
        <f>B66/$B$8</f>
        <v>2.5805391190006573E-2</v>
      </c>
      <c r="E66" s="220">
        <f>IF(E67+F67=0,"-",E67+F67)</f>
        <v>137</v>
      </c>
      <c r="F66" s="220"/>
      <c r="G66" s="220">
        <f>IF(G67+H67=0,"-",G67+H67)</f>
        <v>62</v>
      </c>
      <c r="H66" s="220"/>
      <c r="I66" s="220">
        <f>IF(I67+J67=0,"-",I67+J67)</f>
        <v>75</v>
      </c>
      <c r="J66" s="220"/>
      <c r="K66" s="220">
        <f>IF(K67+L67=0,"-",K67+L67)</f>
        <v>337</v>
      </c>
      <c r="L66" s="220"/>
      <c r="M66" s="220" t="str">
        <f>IF(M67+N67=0,"-",M67+N67)</f>
        <v>-</v>
      </c>
      <c r="N66" s="220"/>
      <c r="O66" s="220">
        <f>IF(O67+P67=0,"-",O67+P67)</f>
        <v>17</v>
      </c>
      <c r="P66" s="220"/>
    </row>
    <row r="67" spans="1:256" ht="19.5" customHeight="1">
      <c r="A67" s="13" t="s">
        <v>77</v>
      </c>
      <c r="B67" s="11">
        <v>257</v>
      </c>
      <c r="C67" s="11">
        <v>371</v>
      </c>
      <c r="D67" s="219"/>
      <c r="E67" s="11">
        <v>78</v>
      </c>
      <c r="F67" s="11">
        <v>59</v>
      </c>
      <c r="G67" s="11">
        <v>30</v>
      </c>
      <c r="H67" s="11">
        <v>32</v>
      </c>
      <c r="I67" s="11">
        <v>36</v>
      </c>
      <c r="J67" s="11">
        <v>39</v>
      </c>
      <c r="K67" s="11">
        <v>101</v>
      </c>
      <c r="L67" s="11">
        <v>236</v>
      </c>
      <c r="M67" s="11">
        <v>0</v>
      </c>
      <c r="N67" s="11">
        <v>0</v>
      </c>
      <c r="O67" s="11">
        <v>12</v>
      </c>
      <c r="P67" s="11">
        <v>5</v>
      </c>
    </row>
    <row r="68" spans="1:256" s="18" customFormat="1">
      <c r="A68" s="17" t="s">
        <v>79</v>
      </c>
      <c r="B68" s="17"/>
      <c r="C68" s="17"/>
      <c r="D68" s="17"/>
      <c r="E68" s="17"/>
      <c r="F68" s="17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18" customFormat="1">
      <c r="A69" s="17" t="s">
        <v>80</v>
      </c>
      <c r="B69" s="17"/>
      <c r="C69" s="17"/>
      <c r="D69" s="17"/>
      <c r="E69" s="17"/>
      <c r="F69" s="17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</sheetData>
  <mergeCells count="256">
    <mergeCell ref="O3:P3"/>
    <mergeCell ref="O4:P4"/>
    <mergeCell ref="O54:P54"/>
    <mergeCell ref="O56:P56"/>
    <mergeCell ref="O58:P58"/>
    <mergeCell ref="O60:P60"/>
    <mergeCell ref="O46:P46"/>
    <mergeCell ref="O48:P48"/>
    <mergeCell ref="O50:P50"/>
    <mergeCell ref="O5:P5"/>
    <mergeCell ref="O8:P8"/>
    <mergeCell ref="O10:P10"/>
    <mergeCell ref="O12:P12"/>
    <mergeCell ref="O52:P52"/>
    <mergeCell ref="O38:P38"/>
    <mergeCell ref="O40:P40"/>
    <mergeCell ref="O42:P42"/>
    <mergeCell ref="O44:P44"/>
    <mergeCell ref="O30:P30"/>
    <mergeCell ref="O32:P32"/>
    <mergeCell ref="O34:P34"/>
    <mergeCell ref="O36:P36"/>
    <mergeCell ref="O22:P22"/>
    <mergeCell ref="O24:P24"/>
    <mergeCell ref="O14:P14"/>
    <mergeCell ref="O16:P16"/>
    <mergeCell ref="O18:P18"/>
    <mergeCell ref="O20:P20"/>
    <mergeCell ref="K16:L16"/>
    <mergeCell ref="K14:L14"/>
    <mergeCell ref="K18:L18"/>
    <mergeCell ref="M18:N18"/>
    <mergeCell ref="O66:P66"/>
    <mergeCell ref="O62:P62"/>
    <mergeCell ref="O64:P64"/>
    <mergeCell ref="O26:P26"/>
    <mergeCell ref="O28:P28"/>
    <mergeCell ref="K40:L40"/>
    <mergeCell ref="M40:N40"/>
    <mergeCell ref="K44:L44"/>
    <mergeCell ref="K30:L30"/>
    <mergeCell ref="M42:N42"/>
    <mergeCell ref="M44:N44"/>
    <mergeCell ref="K56:L56"/>
    <mergeCell ref="M46:N46"/>
    <mergeCell ref="M60:N60"/>
    <mergeCell ref="M58:N58"/>
    <mergeCell ref="B52:C52"/>
    <mergeCell ref="D52:D53"/>
    <mergeCell ref="D18:D19"/>
    <mergeCell ref="D38:D39"/>
    <mergeCell ref="D40:D41"/>
    <mergeCell ref="D36:D37"/>
    <mergeCell ref="B24:C24"/>
    <mergeCell ref="B22:C22"/>
    <mergeCell ref="D16:D17"/>
    <mergeCell ref="B32:C32"/>
    <mergeCell ref="D24:D25"/>
    <mergeCell ref="B36:C36"/>
    <mergeCell ref="B34:C34"/>
    <mergeCell ref="B40:C40"/>
    <mergeCell ref="B38:C38"/>
    <mergeCell ref="D22:D23"/>
    <mergeCell ref="G52:H52"/>
    <mergeCell ref="I52:J52"/>
    <mergeCell ref="K52:L52"/>
    <mergeCell ref="M16:N16"/>
    <mergeCell ref="E18:F18"/>
    <mergeCell ref="E16:F16"/>
    <mergeCell ref="E20:F20"/>
    <mergeCell ref="G20:H20"/>
    <mergeCell ref="E32:F32"/>
    <mergeCell ref="G32:H32"/>
    <mergeCell ref="I32:J32"/>
    <mergeCell ref="K32:L32"/>
    <mergeCell ref="M32:N32"/>
    <mergeCell ref="K38:L38"/>
    <mergeCell ref="I38:J38"/>
    <mergeCell ref="M34:N34"/>
    <mergeCell ref="E36:F36"/>
    <mergeCell ref="G36:H36"/>
    <mergeCell ref="I36:J36"/>
    <mergeCell ref="K36:L36"/>
    <mergeCell ref="M36:N36"/>
    <mergeCell ref="M38:N38"/>
    <mergeCell ref="G24:H24"/>
    <mergeCell ref="I24:J24"/>
    <mergeCell ref="D14:D15"/>
    <mergeCell ref="B14:C14"/>
    <mergeCell ref="E14:F14"/>
    <mergeCell ref="G16:H16"/>
    <mergeCell ref="D8:D9"/>
    <mergeCell ref="B10:C10"/>
    <mergeCell ref="B12:C12"/>
    <mergeCell ref="D10:D11"/>
    <mergeCell ref="D12:D13"/>
    <mergeCell ref="B16:C16"/>
    <mergeCell ref="E10:F10"/>
    <mergeCell ref="E12:F12"/>
    <mergeCell ref="G12:H12"/>
    <mergeCell ref="G10:H10"/>
    <mergeCell ref="I5:J5"/>
    <mergeCell ref="G5:H5"/>
    <mergeCell ref="I10:J10"/>
    <mergeCell ref="G14:H14"/>
    <mergeCell ref="I16:J16"/>
    <mergeCell ref="I12:J12"/>
    <mergeCell ref="E8:F8"/>
    <mergeCell ref="A1:N1"/>
    <mergeCell ref="A2:N2"/>
    <mergeCell ref="G8:H8"/>
    <mergeCell ref="I8:J8"/>
    <mergeCell ref="K8:L8"/>
    <mergeCell ref="E5:F5"/>
    <mergeCell ref="M5:N5"/>
    <mergeCell ref="M8:N8"/>
    <mergeCell ref="B5:D5"/>
    <mergeCell ref="B8:C8"/>
    <mergeCell ref="M3:N3"/>
    <mergeCell ref="M4:N4"/>
    <mergeCell ref="B3:K3"/>
    <mergeCell ref="B4:K4"/>
    <mergeCell ref="K5:L5"/>
    <mergeCell ref="A5:A6"/>
    <mergeCell ref="M12:N12"/>
    <mergeCell ref="M10:N10"/>
    <mergeCell ref="M14:N14"/>
    <mergeCell ref="M26:N26"/>
    <mergeCell ref="K22:L22"/>
    <mergeCell ref="K24:L24"/>
    <mergeCell ref="K20:L20"/>
    <mergeCell ref="M20:N20"/>
    <mergeCell ref="I18:J18"/>
    <mergeCell ref="K12:L12"/>
    <mergeCell ref="K10:L10"/>
    <mergeCell ref="I14:J14"/>
    <mergeCell ref="I20:J20"/>
    <mergeCell ref="M24:N24"/>
    <mergeCell ref="I22:J22"/>
    <mergeCell ref="D48:D49"/>
    <mergeCell ref="E48:F48"/>
    <mergeCell ref="G48:H48"/>
    <mergeCell ref="B50:C50"/>
    <mergeCell ref="G46:H46"/>
    <mergeCell ref="B44:C44"/>
    <mergeCell ref="D44:D45"/>
    <mergeCell ref="B42:C42"/>
    <mergeCell ref="D42:D43"/>
    <mergeCell ref="B46:C46"/>
    <mergeCell ref="D46:D47"/>
    <mergeCell ref="I46:J46"/>
    <mergeCell ref="K46:L46"/>
    <mergeCell ref="I48:J48"/>
    <mergeCell ref="E40:F40"/>
    <mergeCell ref="G40:H40"/>
    <mergeCell ref="I40:J40"/>
    <mergeCell ref="I34:J34"/>
    <mergeCell ref="K34:L34"/>
    <mergeCell ref="E44:F44"/>
    <mergeCell ref="G44:H44"/>
    <mergeCell ref="I44:J44"/>
    <mergeCell ref="E42:F42"/>
    <mergeCell ref="G42:H42"/>
    <mergeCell ref="I42:J42"/>
    <mergeCell ref="K42:L42"/>
    <mergeCell ref="E46:F46"/>
    <mergeCell ref="E38:F38"/>
    <mergeCell ref="G38:H38"/>
    <mergeCell ref="D34:D35"/>
    <mergeCell ref="E34:F34"/>
    <mergeCell ref="D32:D33"/>
    <mergeCell ref="E30:F30"/>
    <mergeCell ref="E26:F26"/>
    <mergeCell ref="D26:D27"/>
    <mergeCell ref="I30:J30"/>
    <mergeCell ref="B30:C30"/>
    <mergeCell ref="G34:H34"/>
    <mergeCell ref="D30:D31"/>
    <mergeCell ref="B26:C26"/>
    <mergeCell ref="D28:D29"/>
    <mergeCell ref="B28:C28"/>
    <mergeCell ref="G18:H18"/>
    <mergeCell ref="G30:H30"/>
    <mergeCell ref="B18:C18"/>
    <mergeCell ref="B20:C20"/>
    <mergeCell ref="E22:F22"/>
    <mergeCell ref="E24:F24"/>
    <mergeCell ref="G22:H22"/>
    <mergeCell ref="M30:N30"/>
    <mergeCell ref="G28:H28"/>
    <mergeCell ref="I28:J28"/>
    <mergeCell ref="M28:N28"/>
    <mergeCell ref="E28:F28"/>
    <mergeCell ref="K26:L26"/>
    <mergeCell ref="D20:D21"/>
    <mergeCell ref="K28:L28"/>
    <mergeCell ref="I26:J26"/>
    <mergeCell ref="M22:N22"/>
    <mergeCell ref="G26:H26"/>
    <mergeCell ref="B54:C54"/>
    <mergeCell ref="D54:D55"/>
    <mergeCell ref="E54:F54"/>
    <mergeCell ref="G54:H54"/>
    <mergeCell ref="I54:J54"/>
    <mergeCell ref="M56:N56"/>
    <mergeCell ref="M48:N48"/>
    <mergeCell ref="G50:H50"/>
    <mergeCell ref="B56:C56"/>
    <mergeCell ref="D56:D57"/>
    <mergeCell ref="E56:F56"/>
    <mergeCell ref="G56:H56"/>
    <mergeCell ref="I56:J56"/>
    <mergeCell ref="K54:L54"/>
    <mergeCell ref="M54:N54"/>
    <mergeCell ref="M50:N50"/>
    <mergeCell ref="K48:L48"/>
    <mergeCell ref="M52:N52"/>
    <mergeCell ref="E52:F52"/>
    <mergeCell ref="I50:J50"/>
    <mergeCell ref="K50:L50"/>
    <mergeCell ref="E50:F50"/>
    <mergeCell ref="B48:C48"/>
    <mergeCell ref="D50:D51"/>
    <mergeCell ref="M64:N64"/>
    <mergeCell ref="K62:L62"/>
    <mergeCell ref="M62:N62"/>
    <mergeCell ref="B60:C60"/>
    <mergeCell ref="D60:D61"/>
    <mergeCell ref="E60:F60"/>
    <mergeCell ref="G60:H60"/>
    <mergeCell ref="I60:J60"/>
    <mergeCell ref="K60:L60"/>
    <mergeCell ref="B58:C58"/>
    <mergeCell ref="D58:D59"/>
    <mergeCell ref="E58:F58"/>
    <mergeCell ref="G58:H58"/>
    <mergeCell ref="I58:J58"/>
    <mergeCell ref="K58:L58"/>
    <mergeCell ref="G64:H64"/>
    <mergeCell ref="I64:J64"/>
    <mergeCell ref="M66:N66"/>
    <mergeCell ref="B64:C64"/>
    <mergeCell ref="D64:D65"/>
    <mergeCell ref="B66:C66"/>
    <mergeCell ref="D66:D67"/>
    <mergeCell ref="E66:F66"/>
    <mergeCell ref="G66:H66"/>
    <mergeCell ref="I66:J66"/>
    <mergeCell ref="K66:L66"/>
    <mergeCell ref="E64:F64"/>
    <mergeCell ref="K64:L64"/>
    <mergeCell ref="B62:C62"/>
    <mergeCell ref="D62:D63"/>
    <mergeCell ref="E62:F62"/>
    <mergeCell ref="G62:H62"/>
    <mergeCell ref="I62:J62"/>
  </mergeCells>
  <phoneticPr fontId="2" type="noConversion"/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72" orientation="landscape" horizontalDpi="180" verticalDpi="180" r:id="rId1"/>
  <headerFooter alignWithMargins="0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dimension ref="A1:IV69"/>
  <sheetViews>
    <sheetView workbookViewId="0">
      <selection activeCell="B3" sqref="B3:K3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193" t="s">
        <v>1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</row>
    <row r="2" spans="1:16" ht="19.5">
      <c r="A2" s="194" t="s">
        <v>2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</row>
    <row r="3" spans="1:16" ht="19.5">
      <c r="A3" s="2"/>
      <c r="B3" s="200" t="s">
        <v>83</v>
      </c>
      <c r="C3" s="200"/>
      <c r="D3" s="200"/>
      <c r="E3" s="200"/>
      <c r="F3" s="200"/>
      <c r="G3" s="200"/>
      <c r="H3" s="200"/>
      <c r="I3" s="200"/>
      <c r="J3" s="200"/>
      <c r="K3" s="200"/>
      <c r="L3" s="3"/>
      <c r="M3" s="201"/>
      <c r="N3" s="221"/>
      <c r="O3" s="201" t="s">
        <v>3</v>
      </c>
      <c r="P3" s="221"/>
    </row>
    <row r="4" spans="1:16">
      <c r="B4" s="203" t="s">
        <v>84</v>
      </c>
      <c r="C4" s="203"/>
      <c r="D4" s="203"/>
      <c r="E4" s="203"/>
      <c r="F4" s="203"/>
      <c r="G4" s="203"/>
      <c r="H4" s="203"/>
      <c r="I4" s="203"/>
      <c r="J4" s="203"/>
      <c r="K4" s="203"/>
      <c r="L4" s="4"/>
      <c r="M4" s="204"/>
      <c r="N4" s="222"/>
      <c r="O4" s="204" t="s">
        <v>85</v>
      </c>
      <c r="P4" s="222"/>
    </row>
    <row r="5" spans="1:16">
      <c r="A5" s="206" t="s">
        <v>0</v>
      </c>
      <c r="B5" s="223" t="s">
        <v>86</v>
      </c>
      <c r="C5" s="223"/>
      <c r="D5" s="223"/>
      <c r="E5" s="223" t="s">
        <v>87</v>
      </c>
      <c r="F5" s="223"/>
      <c r="G5" s="223" t="s">
        <v>88</v>
      </c>
      <c r="H5" s="223"/>
      <c r="I5" s="223" t="s">
        <v>89</v>
      </c>
      <c r="J5" s="223"/>
      <c r="K5" s="223" t="s">
        <v>90</v>
      </c>
      <c r="L5" s="223"/>
      <c r="M5" s="223" t="s">
        <v>78</v>
      </c>
      <c r="N5" s="223"/>
      <c r="O5" s="223" t="s">
        <v>91</v>
      </c>
      <c r="P5" s="223"/>
    </row>
    <row r="6" spans="1:16" ht="17.25" customHeight="1">
      <c r="A6" s="207"/>
      <c r="B6" s="5" t="s">
        <v>92</v>
      </c>
      <c r="C6" s="5" t="s">
        <v>93</v>
      </c>
      <c r="D6" s="6" t="s">
        <v>94</v>
      </c>
      <c r="E6" s="5" t="s">
        <v>92</v>
      </c>
      <c r="F6" s="5" t="s">
        <v>93</v>
      </c>
      <c r="G6" s="5" t="s">
        <v>92</v>
      </c>
      <c r="H6" s="5" t="s">
        <v>93</v>
      </c>
      <c r="I6" s="5" t="s">
        <v>92</v>
      </c>
      <c r="J6" s="5" t="s">
        <v>93</v>
      </c>
      <c r="K6" s="5" t="s">
        <v>92</v>
      </c>
      <c r="L6" s="5" t="s">
        <v>93</v>
      </c>
      <c r="M6" s="5" t="s">
        <v>92</v>
      </c>
      <c r="N6" s="5" t="s">
        <v>93</v>
      </c>
      <c r="O6" s="5" t="s">
        <v>92</v>
      </c>
      <c r="P6" s="5" t="s">
        <v>93</v>
      </c>
    </row>
    <row r="7" spans="1:16" ht="17.25" customHeight="1">
      <c r="A7" s="7" t="s">
        <v>95</v>
      </c>
      <c r="B7" s="8" t="s">
        <v>96</v>
      </c>
      <c r="C7" s="9" t="s">
        <v>97</v>
      </c>
      <c r="D7" s="9" t="s">
        <v>98</v>
      </c>
      <c r="E7" s="8" t="s">
        <v>96</v>
      </c>
      <c r="F7" s="9" t="s">
        <v>97</v>
      </c>
      <c r="G7" s="8" t="s">
        <v>96</v>
      </c>
      <c r="H7" s="9" t="s">
        <v>97</v>
      </c>
      <c r="I7" s="8" t="s">
        <v>96</v>
      </c>
      <c r="J7" s="9" t="s">
        <v>97</v>
      </c>
      <c r="K7" s="8" t="s">
        <v>96</v>
      </c>
      <c r="L7" s="9" t="s">
        <v>97</v>
      </c>
      <c r="M7" s="8" t="s">
        <v>96</v>
      </c>
      <c r="N7" s="9" t="s">
        <v>97</v>
      </c>
      <c r="O7" s="8" t="s">
        <v>96</v>
      </c>
      <c r="P7" s="9" t="s">
        <v>97</v>
      </c>
    </row>
    <row r="8" spans="1:16" ht="17.25" customHeight="1">
      <c r="A8" s="10" t="s">
        <v>99</v>
      </c>
      <c r="B8" s="217">
        <f>B9+C9</f>
        <v>24285</v>
      </c>
      <c r="C8" s="217"/>
      <c r="D8" s="218">
        <f>B8/$B$8</f>
        <v>1</v>
      </c>
      <c r="E8" s="220">
        <f>IF(E9+F9=0,"-",E9+F9)</f>
        <v>11732</v>
      </c>
      <c r="F8" s="220"/>
      <c r="G8" s="220">
        <f>IF(G9+H9=0,"-",G9+H9)</f>
        <v>5821</v>
      </c>
      <c r="H8" s="220"/>
      <c r="I8" s="220">
        <f>IF(I9+J9=0,"-",I9+J9)</f>
        <v>4423</v>
      </c>
      <c r="J8" s="220"/>
      <c r="K8" s="220">
        <f>IF(K9+L9=0,"-",K9+L9)</f>
        <v>1299</v>
      </c>
      <c r="L8" s="220"/>
      <c r="M8" s="220">
        <f>IF(M9+N9=0,"-",M9+N9)</f>
        <v>184</v>
      </c>
      <c r="N8" s="220"/>
      <c r="O8" s="220">
        <f>IF(O9+P9=0,"-",O9+P9)</f>
        <v>826</v>
      </c>
      <c r="P8" s="220"/>
    </row>
    <row r="9" spans="1:16" ht="17.25" customHeight="1">
      <c r="A9" s="12" t="s">
        <v>100</v>
      </c>
      <c r="B9" s="11">
        <v>15106</v>
      </c>
      <c r="C9" s="11">
        <v>9179</v>
      </c>
      <c r="D9" s="219"/>
      <c r="E9" s="11">
        <v>7567</v>
      </c>
      <c r="F9" s="11">
        <v>4165</v>
      </c>
      <c r="G9" s="11">
        <v>3473</v>
      </c>
      <c r="H9" s="11">
        <v>2348</v>
      </c>
      <c r="I9" s="11">
        <v>2821</v>
      </c>
      <c r="J9" s="11">
        <v>1602</v>
      </c>
      <c r="K9" s="11">
        <v>683</v>
      </c>
      <c r="L9" s="11">
        <v>616</v>
      </c>
      <c r="M9" s="11">
        <v>79</v>
      </c>
      <c r="N9" s="11">
        <v>105</v>
      </c>
      <c r="O9" s="11">
        <v>483</v>
      </c>
      <c r="P9" s="11">
        <v>343</v>
      </c>
    </row>
    <row r="10" spans="1:16" ht="17.25" customHeight="1">
      <c r="A10" s="10" t="s">
        <v>20</v>
      </c>
      <c r="B10" s="217">
        <f>B11+C11</f>
        <v>4</v>
      </c>
      <c r="C10" s="217"/>
      <c r="D10" s="218">
        <f>B10/$B$8</f>
        <v>1.6471072678608193E-4</v>
      </c>
      <c r="E10" s="220" t="str">
        <f>IF(E11+F11=0,"-",E11+F11)</f>
        <v>-</v>
      </c>
      <c r="F10" s="220"/>
      <c r="G10" s="220" t="str">
        <f>IF(G11+H11=0,"-",G11+H11)</f>
        <v>-</v>
      </c>
      <c r="H10" s="220"/>
      <c r="I10" s="220">
        <f>IF(I11+J11=0,"-",I11+J11)</f>
        <v>4</v>
      </c>
      <c r="J10" s="220"/>
      <c r="K10" s="220" t="str">
        <f>IF(K11+L11=0,"-",K11+L11)</f>
        <v>-</v>
      </c>
      <c r="L10" s="220"/>
      <c r="M10" s="220" t="str">
        <f>IF(M11+N11=0,"-",M11+N11)</f>
        <v>-</v>
      </c>
      <c r="N10" s="220"/>
      <c r="O10" s="220" t="str">
        <f>IF(O11+P11=0,"-",O11+P11)</f>
        <v>-</v>
      </c>
      <c r="P10" s="220"/>
    </row>
    <row r="11" spans="1:16" ht="17.25" customHeight="1">
      <c r="A11" s="13" t="s">
        <v>21</v>
      </c>
      <c r="B11" s="11">
        <v>2</v>
      </c>
      <c r="C11" s="11">
        <v>2</v>
      </c>
      <c r="D11" s="219"/>
      <c r="E11" s="11">
        <v>0</v>
      </c>
      <c r="F11" s="11">
        <v>0</v>
      </c>
      <c r="G11" s="11">
        <v>0</v>
      </c>
      <c r="H11" s="11">
        <v>0</v>
      </c>
      <c r="I11" s="11">
        <v>2</v>
      </c>
      <c r="J11" s="11">
        <v>2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</row>
    <row r="12" spans="1:16" ht="17.25" customHeight="1">
      <c r="A12" s="10" t="s">
        <v>22</v>
      </c>
      <c r="B12" s="217">
        <f>B13+C13</f>
        <v>46</v>
      </c>
      <c r="C12" s="217"/>
      <c r="D12" s="218">
        <f>B12/$B$8</f>
        <v>1.8941733580399424E-3</v>
      </c>
      <c r="E12" s="220" t="str">
        <f>IF(E13+F13=0,"-",E13+F13)</f>
        <v>-</v>
      </c>
      <c r="F12" s="220"/>
      <c r="G12" s="220" t="str">
        <f>IF(G13+H13=0,"-",G13+H13)</f>
        <v>-</v>
      </c>
      <c r="H12" s="220"/>
      <c r="I12" s="220" t="str">
        <f>IF(I13+J13=0,"-",I13+J13)</f>
        <v>-</v>
      </c>
      <c r="J12" s="220"/>
      <c r="K12" s="220">
        <f>IF(K13+L13=0,"-",K13+L13)</f>
        <v>46</v>
      </c>
      <c r="L12" s="220"/>
      <c r="M12" s="220" t="str">
        <f>IF(M13+N13=0,"-",M13+N13)</f>
        <v>-</v>
      </c>
      <c r="N12" s="220"/>
      <c r="O12" s="220" t="str">
        <f>IF(O13+P13=0,"-",O13+P13)</f>
        <v>-</v>
      </c>
      <c r="P12" s="220"/>
    </row>
    <row r="13" spans="1:16" ht="21.2" customHeight="1">
      <c r="A13" s="13" t="s">
        <v>23</v>
      </c>
      <c r="B13" s="11">
        <v>31</v>
      </c>
      <c r="C13" s="11">
        <v>15</v>
      </c>
      <c r="D13" s="219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31</v>
      </c>
      <c r="L13" s="11">
        <v>15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17">
        <f>B15+C15</f>
        <v>220</v>
      </c>
      <c r="C14" s="217"/>
      <c r="D14" s="218">
        <f>B14/$B$8</f>
        <v>9.0590899732345062E-3</v>
      </c>
      <c r="E14" s="220">
        <f>IF(E15+F15=0,"-",E15+F15)</f>
        <v>94</v>
      </c>
      <c r="F14" s="220"/>
      <c r="G14" s="220">
        <f>IF(G15+H15=0,"-",G15+H15)</f>
        <v>126</v>
      </c>
      <c r="H14" s="220"/>
      <c r="I14" s="220" t="str">
        <f>IF(I15+J15=0,"-",I15+J15)</f>
        <v>-</v>
      </c>
      <c r="J14" s="220"/>
      <c r="K14" s="220" t="str">
        <f>IF(K15+L15=0,"-",K15+L15)</f>
        <v>-</v>
      </c>
      <c r="L14" s="220"/>
      <c r="M14" s="220" t="str">
        <f>IF(M15+N15=0,"-",M15+N15)</f>
        <v>-</v>
      </c>
      <c r="N14" s="220"/>
      <c r="O14" s="220" t="str">
        <f>IF(O15+P15=0,"-",O15+P15)</f>
        <v>-</v>
      </c>
      <c r="P14" s="220"/>
    </row>
    <row r="15" spans="1:16" ht="22.5" customHeight="1">
      <c r="A15" s="13" t="s">
        <v>25</v>
      </c>
      <c r="B15" s="11">
        <v>36</v>
      </c>
      <c r="C15" s="11">
        <v>184</v>
      </c>
      <c r="D15" s="219"/>
      <c r="E15" s="11">
        <v>8</v>
      </c>
      <c r="F15" s="11">
        <v>86</v>
      </c>
      <c r="G15" s="11">
        <v>28</v>
      </c>
      <c r="H15" s="11">
        <v>98</v>
      </c>
      <c r="I15" s="11">
        <v>0</v>
      </c>
      <c r="J15" s="11">
        <v>0</v>
      </c>
      <c r="K15" s="11">
        <v>0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17">
        <f>B17+C17</f>
        <v>9</v>
      </c>
      <c r="C16" s="217"/>
      <c r="D16" s="218">
        <f>B16/$B$8</f>
        <v>3.7059913526868438E-4</v>
      </c>
      <c r="E16" s="220" t="str">
        <f>IF(E17+F17=0,"-",E17+F17)</f>
        <v>-</v>
      </c>
      <c r="F16" s="220"/>
      <c r="G16" s="220" t="str">
        <f>IF(G17+H17=0,"-",G17+H17)</f>
        <v>-</v>
      </c>
      <c r="H16" s="220"/>
      <c r="I16" s="220" t="str">
        <f>IF(I17+J17=0,"-",I17+J17)</f>
        <v>-</v>
      </c>
      <c r="J16" s="220"/>
      <c r="K16" s="220">
        <f>IF(K17+L17=0,"-",K17+L17)</f>
        <v>9</v>
      </c>
      <c r="L16" s="220"/>
      <c r="M16" s="220" t="str">
        <f>IF(M17+N17=0,"-",M17+N17)</f>
        <v>-</v>
      </c>
      <c r="N16" s="220"/>
      <c r="O16" s="220" t="str">
        <f>IF(O17+P17=0,"-",O17+P17)</f>
        <v>-</v>
      </c>
      <c r="P16" s="220"/>
    </row>
    <row r="17" spans="1:16" ht="24" customHeight="1">
      <c r="A17" s="14" t="s">
        <v>27</v>
      </c>
      <c r="B17" s="11">
        <v>2</v>
      </c>
      <c r="C17" s="11">
        <v>7</v>
      </c>
      <c r="D17" s="219"/>
      <c r="E17" s="11">
        <v>0</v>
      </c>
      <c r="F17" s="11">
        <v>0</v>
      </c>
      <c r="G17" s="11">
        <v>0</v>
      </c>
      <c r="H17" s="11">
        <v>0</v>
      </c>
      <c r="I17" s="11">
        <v>0</v>
      </c>
      <c r="J17" s="11">
        <v>0</v>
      </c>
      <c r="K17" s="11">
        <v>2</v>
      </c>
      <c r="L17" s="11">
        <v>7</v>
      </c>
      <c r="M17" s="11">
        <v>0</v>
      </c>
      <c r="N17" s="11">
        <v>0</v>
      </c>
      <c r="O17" s="11">
        <v>0</v>
      </c>
      <c r="P17" s="11">
        <v>0</v>
      </c>
    </row>
    <row r="18" spans="1:16" ht="17.25" customHeight="1">
      <c r="A18" s="10" t="s">
        <v>28</v>
      </c>
      <c r="B18" s="217">
        <f>B19+C19</f>
        <v>3</v>
      </c>
      <c r="C18" s="217"/>
      <c r="D18" s="218">
        <f>B18/$B$8</f>
        <v>1.2353304508956145E-4</v>
      </c>
      <c r="E18" s="220" t="str">
        <f>IF(E19+F19=0,"-",E19+F19)</f>
        <v>-</v>
      </c>
      <c r="F18" s="220"/>
      <c r="G18" s="220">
        <f>IF(G19+H19=0,"-",G19+H19)</f>
        <v>3</v>
      </c>
      <c r="H18" s="220"/>
      <c r="I18" s="220" t="str">
        <f>IF(I19+J19=0,"-",I19+J19)</f>
        <v>-</v>
      </c>
      <c r="J18" s="220"/>
      <c r="K18" s="220" t="str">
        <f>IF(K19+L19=0,"-",K19+L19)</f>
        <v>-</v>
      </c>
      <c r="L18" s="220"/>
      <c r="M18" s="220" t="str">
        <f>IF(M19+N19=0,"-",M19+N19)</f>
        <v>-</v>
      </c>
      <c r="N18" s="220"/>
      <c r="O18" s="220" t="str">
        <f>IF(O19+P19=0,"-",O19+P19)</f>
        <v>-</v>
      </c>
      <c r="P18" s="220"/>
    </row>
    <row r="19" spans="1:16" ht="25.15" customHeight="1">
      <c r="A19" s="13" t="s">
        <v>29</v>
      </c>
      <c r="B19" s="11">
        <v>1</v>
      </c>
      <c r="C19" s="11">
        <v>2</v>
      </c>
      <c r="D19" s="219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17">
        <f>B21+C21</f>
        <v>37</v>
      </c>
      <c r="C20" s="217"/>
      <c r="D20" s="218">
        <f>B20/$B$8</f>
        <v>1.523574222771258E-3</v>
      </c>
      <c r="E20" s="220">
        <f>IF(E21+F21=0,"-",E21+F21)</f>
        <v>4</v>
      </c>
      <c r="F20" s="220"/>
      <c r="G20" s="220" t="str">
        <f>IF(G21+H21=0,"-",G21+H21)</f>
        <v>-</v>
      </c>
      <c r="H20" s="220"/>
      <c r="I20" s="220" t="str">
        <f>IF(I21+J21=0,"-",I21+J21)</f>
        <v>-</v>
      </c>
      <c r="J20" s="220"/>
      <c r="K20" s="220">
        <f>IF(K21+L21=0,"-",K21+L21)</f>
        <v>33</v>
      </c>
      <c r="L20" s="220"/>
      <c r="M20" s="220" t="str">
        <f>IF(M21+N21=0,"-",M21+N21)</f>
        <v>-</v>
      </c>
      <c r="N20" s="220"/>
      <c r="O20" s="220" t="str">
        <f>IF(O21+P21=0,"-",O21+P21)</f>
        <v>-</v>
      </c>
      <c r="P20" s="220"/>
    </row>
    <row r="21" spans="1:16" ht="17.25" customHeight="1">
      <c r="A21" s="13" t="s">
        <v>31</v>
      </c>
      <c r="B21" s="11">
        <v>16</v>
      </c>
      <c r="C21" s="11">
        <v>21</v>
      </c>
      <c r="D21" s="219"/>
      <c r="E21" s="11">
        <v>1</v>
      </c>
      <c r="F21" s="11">
        <v>3</v>
      </c>
      <c r="G21" s="11">
        <v>0</v>
      </c>
      <c r="H21" s="11">
        <v>0</v>
      </c>
      <c r="I21" s="11">
        <v>0</v>
      </c>
      <c r="J21" s="11">
        <v>0</v>
      </c>
      <c r="K21" s="11">
        <v>15</v>
      </c>
      <c r="L21" s="11">
        <v>18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17">
        <f>B23+C23</f>
        <v>114</v>
      </c>
      <c r="C22" s="217"/>
      <c r="D22" s="218">
        <f>B22/$B$8</f>
        <v>4.6942557134033351E-3</v>
      </c>
      <c r="E22" s="220" t="str">
        <f>IF(E23+F23=0,"-",E23+F23)</f>
        <v>-</v>
      </c>
      <c r="F22" s="220"/>
      <c r="G22" s="220" t="str">
        <f>IF(G23+H23=0,"-",G23+H23)</f>
        <v>-</v>
      </c>
      <c r="H22" s="220"/>
      <c r="I22" s="220" t="str">
        <f>IF(I23+J23=0,"-",I23+J23)</f>
        <v>-</v>
      </c>
      <c r="J22" s="220"/>
      <c r="K22" s="220">
        <f>IF(K23+L23=0,"-",K23+L23)</f>
        <v>114</v>
      </c>
      <c r="L22" s="220"/>
      <c r="M22" s="220" t="str">
        <f>IF(M23+N23=0,"-",M23+N23)</f>
        <v>-</v>
      </c>
      <c r="N22" s="220"/>
      <c r="O22" s="220" t="str">
        <f>IF(O23+P23=0,"-",O23+P23)</f>
        <v>-</v>
      </c>
      <c r="P22" s="220"/>
    </row>
    <row r="23" spans="1:16" ht="17.25" customHeight="1">
      <c r="A23" s="14" t="s">
        <v>33</v>
      </c>
      <c r="B23" s="11">
        <v>78</v>
      </c>
      <c r="C23" s="11">
        <v>36</v>
      </c>
      <c r="D23" s="219"/>
      <c r="E23" s="11">
        <v>0</v>
      </c>
      <c r="F23" s="11">
        <v>0</v>
      </c>
      <c r="G23" s="11">
        <v>0</v>
      </c>
      <c r="H23" s="11">
        <v>0</v>
      </c>
      <c r="I23" s="11">
        <v>0</v>
      </c>
      <c r="J23" s="11">
        <v>0</v>
      </c>
      <c r="K23" s="11">
        <v>78</v>
      </c>
      <c r="L23" s="11">
        <v>36</v>
      </c>
      <c r="M23" s="11">
        <v>0</v>
      </c>
      <c r="N23" s="11">
        <v>0</v>
      </c>
      <c r="O23" s="11">
        <v>0</v>
      </c>
      <c r="P23" s="11">
        <v>0</v>
      </c>
    </row>
    <row r="24" spans="1:16" ht="17.25" customHeight="1">
      <c r="A24" s="16" t="s">
        <v>34</v>
      </c>
      <c r="B24" s="217">
        <f>B25+C25</f>
        <v>178</v>
      </c>
      <c r="C24" s="217"/>
      <c r="D24" s="218">
        <f>B24/$B$8</f>
        <v>7.3296273419806461E-3</v>
      </c>
      <c r="E24" s="220">
        <f>IF(E25+F25=0,"-",E25+F25)</f>
        <v>108</v>
      </c>
      <c r="F24" s="220"/>
      <c r="G24" s="220">
        <f>IF(G25+H25=0,"-",G25+H25)</f>
        <v>40</v>
      </c>
      <c r="H24" s="220"/>
      <c r="I24" s="220" t="str">
        <f>IF(I25+J25=0,"-",I25+J25)</f>
        <v>-</v>
      </c>
      <c r="J24" s="220"/>
      <c r="K24" s="220">
        <f>IF(K25+L25=0,"-",K25+L25)</f>
        <v>21</v>
      </c>
      <c r="L24" s="220"/>
      <c r="M24" s="220" t="str">
        <f>IF(M25+N25=0,"-",M25+N25)</f>
        <v>-</v>
      </c>
      <c r="N24" s="220"/>
      <c r="O24" s="220">
        <f>IF(O25+P25=0,"-",O25+P25)</f>
        <v>9</v>
      </c>
      <c r="P24" s="220"/>
    </row>
    <row r="25" spans="1:16" ht="17.25" customHeight="1">
      <c r="A25" s="13" t="s">
        <v>35</v>
      </c>
      <c r="B25" s="11">
        <v>133</v>
      </c>
      <c r="C25" s="11">
        <v>45</v>
      </c>
      <c r="D25" s="219"/>
      <c r="E25" s="11">
        <v>87</v>
      </c>
      <c r="F25" s="11">
        <v>21</v>
      </c>
      <c r="G25" s="11">
        <v>23</v>
      </c>
      <c r="H25" s="11">
        <v>17</v>
      </c>
      <c r="I25" s="11">
        <v>0</v>
      </c>
      <c r="J25" s="11">
        <v>0</v>
      </c>
      <c r="K25" s="11">
        <v>18</v>
      </c>
      <c r="L25" s="11">
        <v>3</v>
      </c>
      <c r="M25" s="11">
        <v>0</v>
      </c>
      <c r="N25" s="11">
        <v>0</v>
      </c>
      <c r="O25" s="11">
        <v>5</v>
      </c>
      <c r="P25" s="11">
        <v>4</v>
      </c>
    </row>
    <row r="26" spans="1:16" ht="17.25" customHeight="1">
      <c r="A26" s="15" t="s">
        <v>36</v>
      </c>
      <c r="B26" s="217">
        <f>B27+C27</f>
        <v>0</v>
      </c>
      <c r="C26" s="217"/>
      <c r="D26" s="218">
        <f>B26/$B$8</f>
        <v>0</v>
      </c>
      <c r="E26" s="220" t="str">
        <f>IF(E27+F27=0,"-",E27+F27)</f>
        <v>-</v>
      </c>
      <c r="F26" s="220"/>
      <c r="G26" s="220" t="str">
        <f>IF(G27+H27=0,"-",G27+H27)</f>
        <v>-</v>
      </c>
      <c r="H26" s="220"/>
      <c r="I26" s="220" t="str">
        <f>IF(I27+J27=0,"-",I27+J27)</f>
        <v>-</v>
      </c>
      <c r="J26" s="220"/>
      <c r="K26" s="220" t="str">
        <f>IF(K27+L27=0,"-",K27+L27)</f>
        <v>-</v>
      </c>
      <c r="L26" s="220"/>
      <c r="M26" s="220" t="str">
        <f>IF(M27+N27=0,"-",M27+N27)</f>
        <v>-</v>
      </c>
      <c r="N26" s="220"/>
      <c r="O26" s="220" t="str">
        <f>IF(O27+P27=0,"-",O27+P27)</f>
        <v>-</v>
      </c>
      <c r="P26" s="220"/>
    </row>
    <row r="27" spans="1:16" ht="21.2" customHeight="1">
      <c r="A27" s="14" t="s">
        <v>37</v>
      </c>
      <c r="B27" s="11">
        <v>0</v>
      </c>
      <c r="C27" s="11">
        <v>0</v>
      </c>
      <c r="D27" s="219"/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17">
        <f>B29+C29</f>
        <v>0</v>
      </c>
      <c r="C28" s="217"/>
      <c r="D28" s="218">
        <f>B28/$B$8</f>
        <v>0</v>
      </c>
      <c r="E28" s="220" t="str">
        <f>IF(E29+F29=0,"-",E29+F29)</f>
        <v>-</v>
      </c>
      <c r="F28" s="220"/>
      <c r="G28" s="220" t="str">
        <f>IF(G29+H29=0,"-",G29+H29)</f>
        <v>-</v>
      </c>
      <c r="H28" s="220"/>
      <c r="I28" s="220" t="str">
        <f>IF(I29+J29=0,"-",I29+J29)</f>
        <v>-</v>
      </c>
      <c r="J28" s="220"/>
      <c r="K28" s="220" t="str">
        <f>IF(K29+L29=0,"-",K29+L29)</f>
        <v>-</v>
      </c>
      <c r="L28" s="220"/>
      <c r="M28" s="220" t="str">
        <f>IF(M29+N29=0,"-",M29+N29)</f>
        <v>-</v>
      </c>
      <c r="N28" s="220"/>
      <c r="O28" s="220" t="str">
        <f>IF(O29+P29=0,"-",O29+P29)</f>
        <v>-</v>
      </c>
      <c r="P28" s="220"/>
    </row>
    <row r="29" spans="1:16" ht="17.25" customHeight="1">
      <c r="A29" s="13" t="s">
        <v>39</v>
      </c>
      <c r="B29" s="11">
        <v>0</v>
      </c>
      <c r="C29" s="11">
        <v>0</v>
      </c>
      <c r="D29" s="219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0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17">
        <f>B31+C31</f>
        <v>460</v>
      </c>
      <c r="C30" s="217"/>
      <c r="D30" s="218">
        <f>B30/$B$8</f>
        <v>1.8941733580399425E-2</v>
      </c>
      <c r="E30" s="220">
        <f>IF(E31+F31=0,"-",E31+F31)</f>
        <v>99</v>
      </c>
      <c r="F30" s="220"/>
      <c r="G30" s="220">
        <f>IF(G31+H31=0,"-",G31+H31)</f>
        <v>88</v>
      </c>
      <c r="H30" s="220"/>
      <c r="I30" s="220" t="str">
        <f>IF(I31+J31=0,"-",I31+J31)</f>
        <v>-</v>
      </c>
      <c r="J30" s="220"/>
      <c r="K30" s="220">
        <f>IF(K31+L31=0,"-",K31+L31)</f>
        <v>168</v>
      </c>
      <c r="L30" s="220"/>
      <c r="M30" s="220">
        <f>IF(M31+N31=0,"-",M31+N31)</f>
        <v>105</v>
      </c>
      <c r="N30" s="220"/>
      <c r="O30" s="220" t="str">
        <f>IF(O31+P31=0,"-",O31+P31)</f>
        <v>-</v>
      </c>
      <c r="P30" s="220"/>
    </row>
    <row r="31" spans="1:16" ht="17.25" customHeight="1">
      <c r="A31" s="14" t="s">
        <v>41</v>
      </c>
      <c r="B31" s="11">
        <v>229</v>
      </c>
      <c r="C31" s="11">
        <v>231</v>
      </c>
      <c r="D31" s="219"/>
      <c r="E31" s="11">
        <v>44</v>
      </c>
      <c r="F31" s="11">
        <v>55</v>
      </c>
      <c r="G31" s="11">
        <v>48</v>
      </c>
      <c r="H31" s="11">
        <v>40</v>
      </c>
      <c r="I31" s="11">
        <v>0</v>
      </c>
      <c r="J31" s="11">
        <v>0</v>
      </c>
      <c r="K31" s="11">
        <v>94</v>
      </c>
      <c r="L31" s="11">
        <v>74</v>
      </c>
      <c r="M31" s="11">
        <v>43</v>
      </c>
      <c r="N31" s="11">
        <v>62</v>
      </c>
      <c r="O31" s="11">
        <v>0</v>
      </c>
      <c r="P31" s="11">
        <v>0</v>
      </c>
    </row>
    <row r="32" spans="1:16" ht="17.25" customHeight="1">
      <c r="A32" s="10" t="s">
        <v>42</v>
      </c>
      <c r="B32" s="217">
        <f>B33+C33</f>
        <v>127</v>
      </c>
      <c r="C32" s="217"/>
      <c r="D32" s="218">
        <f>B32/$B$8</f>
        <v>5.2295655754581016E-3</v>
      </c>
      <c r="E32" s="220">
        <f>IF(E33+F33=0,"-",E33+F33)</f>
        <v>10</v>
      </c>
      <c r="F32" s="220"/>
      <c r="G32" s="220" t="str">
        <f>IF(G33+H33=0,"-",G33+H33)</f>
        <v>-</v>
      </c>
      <c r="H32" s="220"/>
      <c r="I32" s="220" t="str">
        <f>IF(I33+J33=0,"-",I33+J33)</f>
        <v>-</v>
      </c>
      <c r="J32" s="220"/>
      <c r="K32" s="220">
        <f>IF(K33+L33=0,"-",K33+L33)</f>
        <v>117</v>
      </c>
      <c r="L32" s="220"/>
      <c r="M32" s="220" t="str">
        <f>IF(M33+N33=0,"-",M33+N33)</f>
        <v>-</v>
      </c>
      <c r="N32" s="220"/>
      <c r="O32" s="220" t="str">
        <f>IF(O33+P33=0,"-",O33+P33)</f>
        <v>-</v>
      </c>
      <c r="P32" s="220"/>
    </row>
    <row r="33" spans="1:16" ht="22.5" customHeight="1">
      <c r="A33" s="13" t="s">
        <v>43</v>
      </c>
      <c r="B33" s="11">
        <v>83</v>
      </c>
      <c r="C33" s="11">
        <v>44</v>
      </c>
      <c r="D33" s="219"/>
      <c r="E33" s="11">
        <v>5</v>
      </c>
      <c r="F33" s="11">
        <v>5</v>
      </c>
      <c r="G33" s="11">
        <v>0</v>
      </c>
      <c r="H33" s="11">
        <v>0</v>
      </c>
      <c r="I33" s="11">
        <v>0</v>
      </c>
      <c r="J33" s="11">
        <v>0</v>
      </c>
      <c r="K33" s="11">
        <v>78</v>
      </c>
      <c r="L33" s="11">
        <v>39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17">
        <f>B35+C35</f>
        <v>12</v>
      </c>
      <c r="C34" s="217"/>
      <c r="D34" s="218">
        <f>B34/$B$8</f>
        <v>4.941321803582458E-4</v>
      </c>
      <c r="E34" s="220" t="str">
        <f>IF(E35+F35=0,"-",E35+F35)</f>
        <v>-</v>
      </c>
      <c r="F34" s="220"/>
      <c r="G34" s="220">
        <f>IF(G35+H35=0,"-",G35+H35)</f>
        <v>2</v>
      </c>
      <c r="H34" s="220"/>
      <c r="I34" s="220" t="str">
        <f>IF(I35+J35=0,"-",I35+J35)</f>
        <v>-</v>
      </c>
      <c r="J34" s="220"/>
      <c r="K34" s="220" t="str">
        <f>IF(K35+L35=0,"-",K35+L35)</f>
        <v>-</v>
      </c>
      <c r="L34" s="220"/>
      <c r="M34" s="220" t="str">
        <f>IF(M35+N35=0,"-",M35+N35)</f>
        <v>-</v>
      </c>
      <c r="N34" s="220"/>
      <c r="O34" s="220">
        <f>IF(O35+P35=0,"-",O35+P35)</f>
        <v>10</v>
      </c>
      <c r="P34" s="220"/>
    </row>
    <row r="35" spans="1:16" ht="17.25" customHeight="1">
      <c r="A35" s="14" t="s">
        <v>45</v>
      </c>
      <c r="B35" s="11">
        <v>6</v>
      </c>
      <c r="C35" s="11">
        <v>6</v>
      </c>
      <c r="D35" s="219"/>
      <c r="E35" s="11">
        <v>0</v>
      </c>
      <c r="F35" s="11">
        <v>0</v>
      </c>
      <c r="G35" s="11">
        <v>0</v>
      </c>
      <c r="H35" s="11">
        <v>2</v>
      </c>
      <c r="I35" s="11">
        <v>0</v>
      </c>
      <c r="J35" s="11">
        <v>0</v>
      </c>
      <c r="K35" s="11">
        <v>0</v>
      </c>
      <c r="L35" s="11">
        <v>0</v>
      </c>
      <c r="M35" s="11">
        <v>0</v>
      </c>
      <c r="N35" s="11">
        <v>0</v>
      </c>
      <c r="O35" s="11">
        <v>6</v>
      </c>
      <c r="P35" s="11">
        <v>4</v>
      </c>
    </row>
    <row r="36" spans="1:16" ht="17.25" customHeight="1">
      <c r="A36" s="10" t="s">
        <v>46</v>
      </c>
      <c r="B36" s="217">
        <f>B37+C37</f>
        <v>507</v>
      </c>
      <c r="C36" s="217"/>
      <c r="D36" s="218">
        <f>B36/$B$8</f>
        <v>2.0877084620135888E-2</v>
      </c>
      <c r="E36" s="220">
        <f>IF(E37+F37=0,"-",E37+F37)</f>
        <v>64</v>
      </c>
      <c r="F36" s="220"/>
      <c r="G36" s="220">
        <f>IF(G37+H37=0,"-",G37+H37)</f>
        <v>58</v>
      </c>
      <c r="H36" s="220"/>
      <c r="I36" s="220">
        <f>IF(I37+J37=0,"-",I37+J37)</f>
        <v>230</v>
      </c>
      <c r="J36" s="220"/>
      <c r="K36" s="220">
        <f>IF(K37+L37=0,"-",K37+L37)</f>
        <v>142</v>
      </c>
      <c r="L36" s="220"/>
      <c r="M36" s="220">
        <f>IF(M37+N37=0,"-",M37+N37)</f>
        <v>13</v>
      </c>
      <c r="N36" s="220"/>
      <c r="O36" s="220" t="str">
        <f>IF(O37+P37=0,"-",O37+P37)</f>
        <v>-</v>
      </c>
      <c r="P36" s="220"/>
    </row>
    <row r="37" spans="1:16" ht="23.25" customHeight="1">
      <c r="A37" s="13" t="s">
        <v>47</v>
      </c>
      <c r="B37" s="11">
        <v>255</v>
      </c>
      <c r="C37" s="11">
        <v>252</v>
      </c>
      <c r="D37" s="219"/>
      <c r="E37" s="11">
        <v>33</v>
      </c>
      <c r="F37" s="11">
        <v>31</v>
      </c>
      <c r="G37" s="11">
        <v>30</v>
      </c>
      <c r="H37" s="11">
        <v>28</v>
      </c>
      <c r="I37" s="11">
        <v>123</v>
      </c>
      <c r="J37" s="11">
        <v>107</v>
      </c>
      <c r="K37" s="11">
        <v>65</v>
      </c>
      <c r="L37" s="11">
        <v>77</v>
      </c>
      <c r="M37" s="11">
        <v>4</v>
      </c>
      <c r="N37" s="11">
        <v>9</v>
      </c>
      <c r="O37" s="11">
        <v>0</v>
      </c>
      <c r="P37" s="11">
        <v>0</v>
      </c>
    </row>
    <row r="38" spans="1:16" ht="17.25" customHeight="1">
      <c r="A38" s="15" t="s">
        <v>48</v>
      </c>
      <c r="B38" s="217">
        <f>B39+C39</f>
        <v>18544</v>
      </c>
      <c r="C38" s="217"/>
      <c r="D38" s="218">
        <f>B38/$B$8</f>
        <v>0.76359892938027585</v>
      </c>
      <c r="E38" s="220">
        <f>IF(E39+F39=0,"-",E39+F39)</f>
        <v>10055</v>
      </c>
      <c r="F38" s="220"/>
      <c r="G38" s="220">
        <f>IF(G39+H39=0,"-",G39+H39)</f>
        <v>4616</v>
      </c>
      <c r="H38" s="220"/>
      <c r="I38" s="220">
        <f>IF(I39+J39=0,"-",I39+J39)</f>
        <v>3215</v>
      </c>
      <c r="J38" s="220"/>
      <c r="K38" s="220">
        <f>IF(K39+L39=0,"-",K39+L39)</f>
        <v>120</v>
      </c>
      <c r="L38" s="220"/>
      <c r="M38" s="220" t="str">
        <f>IF(M39+N39=0,"-",M39+N39)</f>
        <v>-</v>
      </c>
      <c r="N38" s="220"/>
      <c r="O38" s="220">
        <f>IF(O39+P39=0,"-",O39+P39)</f>
        <v>538</v>
      </c>
      <c r="P38" s="220"/>
    </row>
    <row r="39" spans="1:16" ht="22.5" customHeight="1">
      <c r="A39" s="14" t="s">
        <v>49</v>
      </c>
      <c r="B39" s="11">
        <v>12025</v>
      </c>
      <c r="C39" s="11">
        <v>6519</v>
      </c>
      <c r="D39" s="219"/>
      <c r="E39" s="11">
        <v>6671</v>
      </c>
      <c r="F39" s="11">
        <v>3384</v>
      </c>
      <c r="G39" s="11">
        <v>2848</v>
      </c>
      <c r="H39" s="11">
        <v>1768</v>
      </c>
      <c r="I39" s="11">
        <v>2123</v>
      </c>
      <c r="J39" s="11">
        <v>1092</v>
      </c>
      <c r="K39" s="11">
        <v>67</v>
      </c>
      <c r="L39" s="11">
        <v>53</v>
      </c>
      <c r="M39" s="11">
        <v>0</v>
      </c>
      <c r="N39" s="11">
        <v>0</v>
      </c>
      <c r="O39" s="11">
        <v>316</v>
      </c>
      <c r="P39" s="11">
        <v>222</v>
      </c>
    </row>
    <row r="40" spans="1:16" ht="17.25" customHeight="1">
      <c r="A40" s="10" t="s">
        <v>50</v>
      </c>
      <c r="B40" s="217">
        <f>B41+C41</f>
        <v>1776</v>
      </c>
      <c r="C40" s="217"/>
      <c r="D40" s="218">
        <f>B40/$B$8</f>
        <v>7.3131562693020388E-2</v>
      </c>
      <c r="E40" s="220">
        <f>IF(E41+F41=0,"-",E41+F41)</f>
        <v>288</v>
      </c>
      <c r="F40" s="220"/>
      <c r="G40" s="220">
        <f>IF(G41+H41=0,"-",G41+H41)</f>
        <v>674</v>
      </c>
      <c r="H40" s="220"/>
      <c r="I40" s="220">
        <f>IF(I41+J41=0,"-",I41+J41)</f>
        <v>655</v>
      </c>
      <c r="J40" s="220"/>
      <c r="K40" s="220">
        <f>IF(K41+L41=0,"-",K41+L41)</f>
        <v>25</v>
      </c>
      <c r="L40" s="220"/>
      <c r="M40" s="220" t="str">
        <f>IF(M41+N41=0,"-",M41+N41)</f>
        <v>-</v>
      </c>
      <c r="N40" s="220"/>
      <c r="O40" s="220">
        <f>IF(O41+P41=0,"-",O41+P41)</f>
        <v>134</v>
      </c>
      <c r="P40" s="220"/>
    </row>
    <row r="41" spans="1:16" ht="21.2" customHeight="1">
      <c r="A41" s="13" t="s">
        <v>51</v>
      </c>
      <c r="B41" s="11">
        <v>1101</v>
      </c>
      <c r="C41" s="11">
        <v>675</v>
      </c>
      <c r="D41" s="219"/>
      <c r="E41" s="11">
        <v>162</v>
      </c>
      <c r="F41" s="11">
        <v>126</v>
      </c>
      <c r="G41" s="11">
        <v>398</v>
      </c>
      <c r="H41" s="11">
        <v>276</v>
      </c>
      <c r="I41" s="11">
        <v>440</v>
      </c>
      <c r="J41" s="11">
        <v>215</v>
      </c>
      <c r="K41" s="11">
        <v>17</v>
      </c>
      <c r="L41" s="11">
        <v>8</v>
      </c>
      <c r="M41" s="11">
        <v>0</v>
      </c>
      <c r="N41" s="11">
        <v>0</v>
      </c>
      <c r="O41" s="11">
        <v>84</v>
      </c>
      <c r="P41" s="11">
        <v>50</v>
      </c>
    </row>
    <row r="42" spans="1:16" ht="17.25" customHeight="1">
      <c r="A42" s="15" t="s">
        <v>52</v>
      </c>
      <c r="B42" s="217">
        <f>B43+C43</f>
        <v>394</v>
      </c>
      <c r="C42" s="217"/>
      <c r="D42" s="218">
        <f>B42/$B$8</f>
        <v>1.6224006588429072E-2</v>
      </c>
      <c r="E42" s="220">
        <f>IF(E43+F43=0,"-",E43+F43)</f>
        <v>271</v>
      </c>
      <c r="F42" s="220"/>
      <c r="G42" s="220">
        <f>IF(G43+H43=0,"-",G43+H43)</f>
        <v>50</v>
      </c>
      <c r="H42" s="220"/>
      <c r="I42" s="220">
        <f>IF(I43+J43=0,"-",I43+J43)</f>
        <v>41</v>
      </c>
      <c r="J42" s="220"/>
      <c r="K42" s="220" t="str">
        <f>IF(K43+L43=0,"-",K43+L43)</f>
        <v>-</v>
      </c>
      <c r="L42" s="220"/>
      <c r="M42" s="220">
        <f>IF(M43+N43=0,"-",M43+N43)</f>
        <v>32</v>
      </c>
      <c r="N42" s="220"/>
      <c r="O42" s="220" t="str">
        <f>IF(O43+P43=0,"-",O43+P43)</f>
        <v>-</v>
      </c>
      <c r="P42" s="220"/>
    </row>
    <row r="43" spans="1:16" ht="17.25" customHeight="1">
      <c r="A43" s="14" t="s">
        <v>53</v>
      </c>
      <c r="B43" s="11">
        <v>202</v>
      </c>
      <c r="C43" s="11">
        <v>192</v>
      </c>
      <c r="D43" s="219"/>
      <c r="E43" s="11">
        <v>145</v>
      </c>
      <c r="F43" s="11">
        <v>126</v>
      </c>
      <c r="G43" s="11">
        <v>18</v>
      </c>
      <c r="H43" s="11">
        <v>32</v>
      </c>
      <c r="I43" s="11">
        <v>23</v>
      </c>
      <c r="J43" s="11">
        <v>18</v>
      </c>
      <c r="K43" s="11">
        <v>0</v>
      </c>
      <c r="L43" s="11">
        <v>0</v>
      </c>
      <c r="M43" s="11">
        <v>16</v>
      </c>
      <c r="N43" s="11">
        <v>16</v>
      </c>
      <c r="O43" s="11">
        <v>0</v>
      </c>
      <c r="P43" s="11">
        <v>0</v>
      </c>
    </row>
    <row r="44" spans="1:16" ht="17.25" customHeight="1">
      <c r="A44" s="10" t="s">
        <v>54</v>
      </c>
      <c r="B44" s="217">
        <f>B45+C45</f>
        <v>277</v>
      </c>
      <c r="C44" s="217"/>
      <c r="D44" s="218">
        <f>B44/$B$8</f>
        <v>1.1406217829936175E-2</v>
      </c>
      <c r="E44" s="220">
        <f>IF(E45+F45=0,"-",E45+F45)</f>
        <v>110</v>
      </c>
      <c r="F44" s="220"/>
      <c r="G44" s="220">
        <f>IF(G45+H45=0,"-",G45+H45)</f>
        <v>26</v>
      </c>
      <c r="H44" s="220"/>
      <c r="I44" s="220">
        <f>IF(I45+J45=0,"-",I45+J45)</f>
        <v>86</v>
      </c>
      <c r="J44" s="220"/>
      <c r="K44" s="220">
        <f>IF(K45+L45=0,"-",K45+L45)</f>
        <v>49</v>
      </c>
      <c r="L44" s="220"/>
      <c r="M44" s="220" t="str">
        <f>IF(M45+N45=0,"-",M45+N45)</f>
        <v>-</v>
      </c>
      <c r="N44" s="220"/>
      <c r="O44" s="220">
        <f>IF(O45+P45=0,"-",O45+P45)</f>
        <v>6</v>
      </c>
      <c r="P44" s="220"/>
    </row>
    <row r="45" spans="1:16" ht="23.25" customHeight="1">
      <c r="A45" s="13" t="s">
        <v>55</v>
      </c>
      <c r="B45" s="11">
        <v>142</v>
      </c>
      <c r="C45" s="11">
        <v>135</v>
      </c>
      <c r="D45" s="219"/>
      <c r="E45" s="11">
        <v>59</v>
      </c>
      <c r="F45" s="11">
        <v>51</v>
      </c>
      <c r="G45" s="11">
        <v>19</v>
      </c>
      <c r="H45" s="11">
        <v>7</v>
      </c>
      <c r="I45" s="11">
        <v>31</v>
      </c>
      <c r="J45" s="11">
        <v>55</v>
      </c>
      <c r="K45" s="11">
        <v>29</v>
      </c>
      <c r="L45" s="11">
        <v>20</v>
      </c>
      <c r="M45" s="11">
        <v>0</v>
      </c>
      <c r="N45" s="11">
        <v>0</v>
      </c>
      <c r="O45" s="11">
        <v>4</v>
      </c>
      <c r="P45" s="11">
        <v>2</v>
      </c>
    </row>
    <row r="46" spans="1:16" ht="17.25" customHeight="1">
      <c r="A46" s="10" t="s">
        <v>58</v>
      </c>
      <c r="B46" s="217">
        <f>B47+C47</f>
        <v>0</v>
      </c>
      <c r="C46" s="217"/>
      <c r="D46" s="218">
        <f>B46/$B$8</f>
        <v>0</v>
      </c>
      <c r="E46" s="220" t="str">
        <f>IF(E47+F47=0,"-",E47+F47)</f>
        <v>-</v>
      </c>
      <c r="F46" s="220"/>
      <c r="G46" s="220" t="str">
        <f>IF(G47+H47=0,"-",G47+H47)</f>
        <v>-</v>
      </c>
      <c r="H46" s="220"/>
      <c r="I46" s="220" t="str">
        <f>IF(I47+J47=0,"-",I47+J47)</f>
        <v>-</v>
      </c>
      <c r="J46" s="220"/>
      <c r="K46" s="220" t="str">
        <f>IF(K47+L47=0,"-",K47+L47)</f>
        <v>-</v>
      </c>
      <c r="L46" s="220"/>
      <c r="M46" s="220" t="str">
        <f>IF(M47+N47=0,"-",M47+N47)</f>
        <v>-</v>
      </c>
      <c r="N46" s="220"/>
      <c r="O46" s="220" t="str">
        <f>IF(O47+P47=0,"-",O47+P47)</f>
        <v>-</v>
      </c>
      <c r="P46" s="220"/>
    </row>
    <row r="47" spans="1:16" ht="22.5" customHeight="1">
      <c r="A47" s="13" t="s">
        <v>59</v>
      </c>
      <c r="B47" s="11">
        <v>0</v>
      </c>
      <c r="C47" s="11">
        <v>0</v>
      </c>
      <c r="D47" s="219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17">
        <f>B49+C49</f>
        <v>31</v>
      </c>
      <c r="C48" s="217"/>
      <c r="D48" s="218">
        <f>B48/$B$8</f>
        <v>1.2765081325921352E-3</v>
      </c>
      <c r="E48" s="220" t="str">
        <f>IF(E49+F49=0,"-",E49+F49)</f>
        <v>-</v>
      </c>
      <c r="F48" s="220"/>
      <c r="G48" s="220">
        <f>IF(G49+H49=0,"-",G49+H49)</f>
        <v>31</v>
      </c>
      <c r="H48" s="220"/>
      <c r="I48" s="220" t="str">
        <f>IF(I49+J49=0,"-",I49+J49)</f>
        <v>-</v>
      </c>
      <c r="J48" s="220"/>
      <c r="K48" s="220" t="str">
        <f>IF(K49+L49=0,"-",K49+L49)</f>
        <v>-</v>
      </c>
      <c r="L48" s="220"/>
      <c r="M48" s="220" t="str">
        <f>IF(M49+N49=0,"-",M49+N49)</f>
        <v>-</v>
      </c>
      <c r="N48" s="220"/>
      <c r="O48" s="220" t="str">
        <f>IF(O49+P49=0,"-",O49+P49)</f>
        <v>-</v>
      </c>
      <c r="P48" s="220"/>
    </row>
    <row r="49" spans="1:16" ht="17.25" customHeight="1">
      <c r="A49" s="13" t="s">
        <v>61</v>
      </c>
      <c r="B49" s="11">
        <v>15</v>
      </c>
      <c r="C49" s="11">
        <v>16</v>
      </c>
      <c r="D49" s="219"/>
      <c r="E49" s="11">
        <v>0</v>
      </c>
      <c r="F49" s="11">
        <v>0</v>
      </c>
      <c r="G49" s="11">
        <v>15</v>
      </c>
      <c r="H49" s="11">
        <v>16</v>
      </c>
      <c r="I49" s="11">
        <v>0</v>
      </c>
      <c r="J49" s="11">
        <v>0</v>
      </c>
      <c r="K49" s="11">
        <v>0</v>
      </c>
      <c r="L49" s="11">
        <v>0</v>
      </c>
      <c r="M49" s="11">
        <v>0</v>
      </c>
      <c r="N49" s="11">
        <v>0</v>
      </c>
      <c r="O49" s="11">
        <v>0</v>
      </c>
      <c r="P49" s="11">
        <v>0</v>
      </c>
    </row>
    <row r="50" spans="1:16" ht="17.25" customHeight="1">
      <c r="A50" s="15" t="s">
        <v>62</v>
      </c>
      <c r="B50" s="217">
        <f>B51+C51</f>
        <v>285</v>
      </c>
      <c r="C50" s="217"/>
      <c r="D50" s="218">
        <f>B50/$B$8</f>
        <v>1.1735639283508339E-2</v>
      </c>
      <c r="E50" s="220">
        <f>IF(E51+F51=0,"-",E51+F51)</f>
        <v>211</v>
      </c>
      <c r="F50" s="220"/>
      <c r="G50" s="220" t="str">
        <f>IF(G51+H51=0,"-",G51+H51)</f>
        <v>-</v>
      </c>
      <c r="H50" s="220"/>
      <c r="I50" s="220">
        <f>IF(I51+J51=0,"-",I51+J51)</f>
        <v>74</v>
      </c>
      <c r="J50" s="220"/>
      <c r="K50" s="220" t="str">
        <f>IF(K51+L51=0,"-",K51+L51)</f>
        <v>-</v>
      </c>
      <c r="L50" s="220"/>
      <c r="M50" s="220" t="str">
        <f>IF(M51+N51=0,"-",M51+N51)</f>
        <v>-</v>
      </c>
      <c r="N50" s="220"/>
      <c r="O50" s="220" t="str">
        <f>IF(O51+P51=0,"-",O51+P51)</f>
        <v>-</v>
      </c>
      <c r="P50" s="220"/>
    </row>
    <row r="51" spans="1:16" ht="25.15" customHeight="1">
      <c r="A51" s="13" t="s">
        <v>63</v>
      </c>
      <c r="B51" s="11">
        <v>132</v>
      </c>
      <c r="C51" s="11">
        <v>153</v>
      </c>
      <c r="D51" s="219"/>
      <c r="E51" s="11">
        <v>107</v>
      </c>
      <c r="F51" s="11">
        <v>104</v>
      </c>
      <c r="G51" s="11">
        <v>0</v>
      </c>
      <c r="H51" s="11">
        <v>0</v>
      </c>
      <c r="I51" s="11">
        <v>25</v>
      </c>
      <c r="J51" s="11">
        <v>49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</row>
    <row r="52" spans="1:16" ht="17.25" customHeight="1">
      <c r="A52" s="15" t="s">
        <v>56</v>
      </c>
      <c r="B52" s="217">
        <f>B53+C53</f>
        <v>13</v>
      </c>
      <c r="C52" s="217"/>
      <c r="D52" s="218">
        <f>B52/$B$8</f>
        <v>5.3530986205476631E-4</v>
      </c>
      <c r="E52" s="220" t="str">
        <f>IF(E53+F53=0,"-",E53+F53)</f>
        <v>-</v>
      </c>
      <c r="F52" s="220"/>
      <c r="G52" s="220" t="str">
        <f>IF(G53+H53=0,"-",G53+H53)</f>
        <v>-</v>
      </c>
      <c r="H52" s="220"/>
      <c r="I52" s="220" t="str">
        <f>IF(I53+J53=0,"-",I53+J53)</f>
        <v>-</v>
      </c>
      <c r="J52" s="220"/>
      <c r="K52" s="220" t="str">
        <f>IF(K53+L53=0,"-",K53+L53)</f>
        <v>-</v>
      </c>
      <c r="L52" s="220"/>
      <c r="M52" s="220" t="str">
        <f>IF(M53+N53=0,"-",M53+N53)</f>
        <v>-</v>
      </c>
      <c r="N52" s="220"/>
      <c r="O52" s="220">
        <f>IF(O53+P53=0,"-",O53+P53)</f>
        <v>13</v>
      </c>
      <c r="P52" s="220"/>
    </row>
    <row r="53" spans="1:16" ht="25.15" customHeight="1">
      <c r="A53" s="14" t="s">
        <v>57</v>
      </c>
      <c r="B53" s="11">
        <v>9</v>
      </c>
      <c r="C53" s="11">
        <v>4</v>
      </c>
      <c r="D53" s="219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9</v>
      </c>
      <c r="P53" s="11">
        <v>4</v>
      </c>
    </row>
    <row r="54" spans="1:16" ht="16.149999999999999" customHeight="1">
      <c r="A54" s="15" t="s">
        <v>64</v>
      </c>
      <c r="B54" s="217">
        <f>B55+C55</f>
        <v>338</v>
      </c>
      <c r="C54" s="217"/>
      <c r="D54" s="218">
        <f>B54/$B$8</f>
        <v>1.3918056413423923E-2</v>
      </c>
      <c r="E54" s="220">
        <f>IF(E55+F55=0,"-",E55+F55)</f>
        <v>130</v>
      </c>
      <c r="F54" s="220"/>
      <c r="G54" s="220">
        <f>IF(G55+H55=0,"-",G55+H55)</f>
        <v>45</v>
      </c>
      <c r="H54" s="220"/>
      <c r="I54" s="220">
        <f>IF(I55+J55=0,"-",I55+J55)</f>
        <v>42</v>
      </c>
      <c r="J54" s="220"/>
      <c r="K54" s="220">
        <f>IF(K55+L55=0,"-",K55+L55)</f>
        <v>79</v>
      </c>
      <c r="L54" s="220"/>
      <c r="M54" s="220" t="str">
        <f>IF(M55+N55=0,"-",M55+N55)</f>
        <v>-</v>
      </c>
      <c r="N54" s="220"/>
      <c r="O54" s="220">
        <f>IF(O55+P55=0,"-",O55+P55)</f>
        <v>42</v>
      </c>
      <c r="P54" s="220"/>
    </row>
    <row r="55" spans="1:16" ht="16.149999999999999" customHeight="1">
      <c r="A55" s="14" t="s">
        <v>65</v>
      </c>
      <c r="B55" s="11">
        <v>195</v>
      </c>
      <c r="C55" s="11">
        <v>143</v>
      </c>
      <c r="D55" s="219"/>
      <c r="E55" s="11">
        <v>78</v>
      </c>
      <c r="F55" s="11">
        <v>52</v>
      </c>
      <c r="G55" s="11">
        <v>15</v>
      </c>
      <c r="H55" s="11">
        <v>30</v>
      </c>
      <c r="I55" s="11">
        <v>19</v>
      </c>
      <c r="J55" s="11">
        <v>23</v>
      </c>
      <c r="K55" s="11">
        <v>72</v>
      </c>
      <c r="L55" s="11">
        <v>7</v>
      </c>
      <c r="M55" s="11">
        <v>0</v>
      </c>
      <c r="N55" s="11">
        <v>0</v>
      </c>
      <c r="O55" s="11">
        <v>11</v>
      </c>
      <c r="P55" s="11">
        <v>31</v>
      </c>
    </row>
    <row r="56" spans="1:16" ht="16.149999999999999" customHeight="1">
      <c r="A56" s="10" t="s">
        <v>66</v>
      </c>
      <c r="B56" s="217">
        <f>B57+C57</f>
        <v>77</v>
      </c>
      <c r="C56" s="217"/>
      <c r="D56" s="218">
        <f>B56/$B$8</f>
        <v>3.1706814906320773E-3</v>
      </c>
      <c r="E56" s="220">
        <f>IF(E57+F57=0,"-",E57+F57)</f>
        <v>45</v>
      </c>
      <c r="F56" s="220"/>
      <c r="G56" s="220" t="str">
        <f>IF(G57+H57=0,"-",G57+H57)</f>
        <v>-</v>
      </c>
      <c r="H56" s="220"/>
      <c r="I56" s="220" t="str">
        <f>IF(I57+J57=0,"-",I57+J57)</f>
        <v>-</v>
      </c>
      <c r="J56" s="220"/>
      <c r="K56" s="220" t="str">
        <f>IF(K57+L57=0,"-",K57+L57)</f>
        <v>-</v>
      </c>
      <c r="L56" s="220"/>
      <c r="M56" s="220" t="str">
        <f>IF(M57+N57=0,"-",M57+N57)</f>
        <v>-</v>
      </c>
      <c r="N56" s="220"/>
      <c r="O56" s="220">
        <f>IF(O57+P57=0,"-",O57+P57)</f>
        <v>32</v>
      </c>
      <c r="P56" s="220"/>
    </row>
    <row r="57" spans="1:16" ht="16.149999999999999" customHeight="1">
      <c r="A57" s="13" t="s">
        <v>67</v>
      </c>
      <c r="B57" s="11">
        <v>56</v>
      </c>
      <c r="C57" s="11">
        <v>21</v>
      </c>
      <c r="D57" s="219"/>
      <c r="E57" s="11">
        <v>31</v>
      </c>
      <c r="F57" s="11">
        <v>14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25</v>
      </c>
      <c r="P57" s="11">
        <v>7</v>
      </c>
    </row>
    <row r="58" spans="1:16" ht="16.149999999999999" customHeight="1">
      <c r="A58" s="15" t="s">
        <v>68</v>
      </c>
      <c r="B58" s="217">
        <f>B59+C59</f>
        <v>74</v>
      </c>
      <c r="C58" s="217"/>
      <c r="D58" s="218">
        <f>B58/$B$8</f>
        <v>3.047148445542516E-3</v>
      </c>
      <c r="E58" s="220" t="str">
        <f>IF(E59+F59=0,"-",E59+F59)</f>
        <v>-</v>
      </c>
      <c r="F58" s="220"/>
      <c r="G58" s="220" t="str">
        <f>IF(G59+H59=0,"-",G59+H59)</f>
        <v>-</v>
      </c>
      <c r="H58" s="220"/>
      <c r="I58" s="220" t="str">
        <f>IF(I59+J59=0,"-",I59+J59)</f>
        <v>-</v>
      </c>
      <c r="J58" s="220"/>
      <c r="K58" s="220">
        <f>IF(K59+L59=0,"-",K59+L59)</f>
        <v>15</v>
      </c>
      <c r="L58" s="220"/>
      <c r="M58" s="220">
        <f>IF(M59+N59=0,"-",M59+N59)</f>
        <v>34</v>
      </c>
      <c r="N58" s="220"/>
      <c r="O58" s="220">
        <f>IF(O59+P59=0,"-",O59+P59)</f>
        <v>25</v>
      </c>
      <c r="P58" s="220"/>
    </row>
    <row r="59" spans="1:16" ht="16.149999999999999" customHeight="1">
      <c r="A59" s="14" t="s">
        <v>69</v>
      </c>
      <c r="B59" s="11">
        <v>33</v>
      </c>
      <c r="C59" s="11">
        <v>41</v>
      </c>
      <c r="D59" s="219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6</v>
      </c>
      <c r="L59" s="11">
        <v>9</v>
      </c>
      <c r="M59" s="11">
        <v>16</v>
      </c>
      <c r="N59" s="11">
        <v>18</v>
      </c>
      <c r="O59" s="11">
        <v>11</v>
      </c>
      <c r="P59" s="11">
        <v>14</v>
      </c>
    </row>
    <row r="60" spans="1:16" ht="16.149999999999999" customHeight="1">
      <c r="A60" s="10" t="s">
        <v>70</v>
      </c>
      <c r="B60" s="217">
        <f>B61+C61</f>
        <v>92</v>
      </c>
      <c r="C60" s="217"/>
      <c r="D60" s="218">
        <f>B60/$B$8</f>
        <v>3.7883467160798848E-3</v>
      </c>
      <c r="E60" s="220">
        <f>IF(E61+F61=0,"-",E61+F61)</f>
        <v>92</v>
      </c>
      <c r="F60" s="220"/>
      <c r="G60" s="220" t="str">
        <f>IF(G61+H61=0,"-",G61+H61)</f>
        <v>-</v>
      </c>
      <c r="H60" s="220"/>
      <c r="I60" s="220" t="str">
        <f>IF(I61+J61=0,"-",I61+J61)</f>
        <v>-</v>
      </c>
      <c r="J60" s="220"/>
      <c r="K60" s="220" t="str">
        <f>IF(K61+L61=0,"-",K61+L61)</f>
        <v>-</v>
      </c>
      <c r="L60" s="220"/>
      <c r="M60" s="220" t="str">
        <f>IF(M61+N61=0,"-",M61+N61)</f>
        <v>-</v>
      </c>
      <c r="N60" s="220"/>
      <c r="O60" s="220" t="str">
        <f>IF(O61+P61=0,"-",O61+P61)</f>
        <v>-</v>
      </c>
      <c r="P60" s="220"/>
    </row>
    <row r="61" spans="1:16" ht="16.149999999999999" customHeight="1">
      <c r="A61" s="13" t="s">
        <v>71</v>
      </c>
      <c r="B61" s="11">
        <v>55</v>
      </c>
      <c r="C61" s="11">
        <v>37</v>
      </c>
      <c r="D61" s="219"/>
      <c r="E61" s="11">
        <v>55</v>
      </c>
      <c r="F61" s="11">
        <v>37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</row>
    <row r="62" spans="1:16" ht="16.149999999999999" customHeight="1">
      <c r="A62" s="15" t="s">
        <v>72</v>
      </c>
      <c r="B62" s="217">
        <f>B63+C63</f>
        <v>2</v>
      </c>
      <c r="C62" s="217"/>
      <c r="D62" s="218">
        <f>B62/$B$8</f>
        <v>8.2355363393040967E-5</v>
      </c>
      <c r="E62" s="220">
        <f>IF(E63+F63=0,"-",E63+F63)</f>
        <v>2</v>
      </c>
      <c r="F62" s="220"/>
      <c r="G62" s="220" t="str">
        <f>IF(G63+H63=0,"-",G63+H63)</f>
        <v>-</v>
      </c>
      <c r="H62" s="220"/>
      <c r="I62" s="220" t="str">
        <f>IF(I63+J63=0,"-",I63+J63)</f>
        <v>-</v>
      </c>
      <c r="J62" s="220"/>
      <c r="K62" s="220" t="str">
        <f>IF(K63+L63=0,"-",K63+L63)</f>
        <v>-</v>
      </c>
      <c r="L62" s="220"/>
      <c r="M62" s="220" t="str">
        <f>IF(M63+N63=0,"-",M63+N63)</f>
        <v>-</v>
      </c>
      <c r="N62" s="220"/>
      <c r="O62" s="220" t="str">
        <f>IF(O63+P63=0,"-",O63+P63)</f>
        <v>-</v>
      </c>
      <c r="P62" s="220"/>
    </row>
    <row r="63" spans="1:16" ht="16.149999999999999" customHeight="1">
      <c r="A63" s="14" t="s">
        <v>73</v>
      </c>
      <c r="B63" s="11">
        <v>1</v>
      </c>
      <c r="C63" s="11">
        <v>1</v>
      </c>
      <c r="D63" s="219"/>
      <c r="E63" s="11">
        <v>1</v>
      </c>
      <c r="F63" s="11">
        <v>1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</row>
    <row r="64" spans="1:16" ht="16.149999999999999" customHeight="1">
      <c r="A64" s="10" t="s">
        <v>74</v>
      </c>
      <c r="B64" s="217">
        <f>B65+C65</f>
        <v>11</v>
      </c>
      <c r="C64" s="217"/>
      <c r="D64" s="218">
        <f>B64/$B$8</f>
        <v>4.5295449866172534E-4</v>
      </c>
      <c r="E64" s="220">
        <f>IF(E65+F65=0,"-",E65+F65)</f>
        <v>11</v>
      </c>
      <c r="F64" s="220"/>
      <c r="G64" s="220" t="str">
        <f>IF(G65+H65=0,"-",G65+H65)</f>
        <v>-</v>
      </c>
      <c r="H64" s="220"/>
      <c r="I64" s="220" t="str">
        <f>IF(I65+J65=0,"-",I65+J65)</f>
        <v>-</v>
      </c>
      <c r="J64" s="220"/>
      <c r="K64" s="220" t="str">
        <f>IF(K65+L65=0,"-",K65+L65)</f>
        <v>-</v>
      </c>
      <c r="L64" s="220"/>
      <c r="M64" s="220" t="str">
        <f>IF(M65+N65=0,"-",M65+N65)</f>
        <v>-</v>
      </c>
      <c r="N64" s="220"/>
      <c r="O64" s="220" t="str">
        <f>IF(O65+P65=0,"-",O65+P65)</f>
        <v>-</v>
      </c>
      <c r="P64" s="220"/>
    </row>
    <row r="65" spans="1:256" ht="16.149999999999999" customHeight="1">
      <c r="A65" s="13" t="s">
        <v>75</v>
      </c>
      <c r="B65" s="11">
        <v>1</v>
      </c>
      <c r="C65" s="11">
        <v>10</v>
      </c>
      <c r="D65" s="219"/>
      <c r="E65" s="11">
        <v>1</v>
      </c>
      <c r="F65" s="11">
        <v>10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</row>
    <row r="66" spans="1:256" ht="16.149999999999999" customHeight="1">
      <c r="A66" s="10" t="s">
        <v>101</v>
      </c>
      <c r="B66" s="217">
        <f>B67+C67</f>
        <v>654</v>
      </c>
      <c r="C66" s="217"/>
      <c r="D66" s="218">
        <f>B66/$B$8</f>
        <v>2.6930203829524397E-2</v>
      </c>
      <c r="E66" s="220">
        <f>IF(E67+F67=0,"-",E67+F67)</f>
        <v>138</v>
      </c>
      <c r="F66" s="220"/>
      <c r="G66" s="220">
        <f>IF(G67+H67=0,"-",G67+H67)</f>
        <v>62</v>
      </c>
      <c r="H66" s="220"/>
      <c r="I66" s="220">
        <f>IF(I67+J67=0,"-",I67+J67)</f>
        <v>76</v>
      </c>
      <c r="J66" s="220"/>
      <c r="K66" s="220">
        <f>IF(K67+L67=0,"-",K67+L67)</f>
        <v>361</v>
      </c>
      <c r="L66" s="220"/>
      <c r="M66" s="220" t="str">
        <f>IF(M67+N67=0,"-",M67+N67)</f>
        <v>-</v>
      </c>
      <c r="N66" s="220"/>
      <c r="O66" s="220">
        <f>IF(O67+P67=0,"-",O67+P67)</f>
        <v>17</v>
      </c>
      <c r="P66" s="220"/>
    </row>
    <row r="67" spans="1:256" ht="19.5" customHeight="1">
      <c r="A67" s="13" t="s">
        <v>102</v>
      </c>
      <c r="B67" s="11">
        <v>267</v>
      </c>
      <c r="C67" s="11">
        <v>387</v>
      </c>
      <c r="D67" s="219"/>
      <c r="E67" s="11">
        <v>79</v>
      </c>
      <c r="F67" s="11">
        <v>59</v>
      </c>
      <c r="G67" s="11">
        <v>30</v>
      </c>
      <c r="H67" s="11">
        <v>32</v>
      </c>
      <c r="I67" s="11">
        <v>35</v>
      </c>
      <c r="J67" s="11">
        <v>41</v>
      </c>
      <c r="K67" s="11">
        <v>111</v>
      </c>
      <c r="L67" s="11">
        <v>250</v>
      </c>
      <c r="M67" s="11">
        <v>0</v>
      </c>
      <c r="N67" s="11">
        <v>0</v>
      </c>
      <c r="O67" s="11">
        <v>12</v>
      </c>
      <c r="P67" s="11">
        <v>5</v>
      </c>
    </row>
    <row r="68" spans="1:256" s="18" customFormat="1">
      <c r="A68" s="17" t="s">
        <v>103</v>
      </c>
      <c r="B68" s="17"/>
      <c r="C68" s="17"/>
      <c r="D68" s="17"/>
      <c r="E68" s="17"/>
      <c r="F68" s="17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18" customFormat="1">
      <c r="A69" s="17" t="s">
        <v>104</v>
      </c>
      <c r="B69" s="17"/>
      <c r="C69" s="17"/>
      <c r="D69" s="17"/>
      <c r="E69" s="17"/>
      <c r="F69" s="17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</sheetData>
  <mergeCells count="256">
    <mergeCell ref="M5:N5"/>
    <mergeCell ref="O5:P5"/>
    <mergeCell ref="A5:A6"/>
    <mergeCell ref="B5:D5"/>
    <mergeCell ref="E5:F5"/>
    <mergeCell ref="G5:H5"/>
    <mergeCell ref="I5:J5"/>
    <mergeCell ref="K5:L5"/>
    <mergeCell ref="A1:N1"/>
    <mergeCell ref="A2:N2"/>
    <mergeCell ref="B3:K3"/>
    <mergeCell ref="M3:N3"/>
    <mergeCell ref="O3:P3"/>
    <mergeCell ref="B4:K4"/>
    <mergeCell ref="M4:N4"/>
    <mergeCell ref="O4:P4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8:C8"/>
    <mergeCell ref="D8:D9"/>
    <mergeCell ref="E8:F8"/>
    <mergeCell ref="G8:H8"/>
    <mergeCell ref="I8:J8"/>
    <mergeCell ref="K8:L8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2:C12"/>
    <mergeCell ref="D12:D13"/>
    <mergeCell ref="E12:F12"/>
    <mergeCell ref="G12:H12"/>
    <mergeCell ref="I12:J12"/>
    <mergeCell ref="K12:L12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6:C16"/>
    <mergeCell ref="D16:D17"/>
    <mergeCell ref="E16:F16"/>
    <mergeCell ref="G16:H16"/>
    <mergeCell ref="I16:J16"/>
    <mergeCell ref="K16:L16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0:C20"/>
    <mergeCell ref="D20:D21"/>
    <mergeCell ref="E20:F20"/>
    <mergeCell ref="G20:H20"/>
    <mergeCell ref="I20:J20"/>
    <mergeCell ref="K20:L20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4:C24"/>
    <mergeCell ref="D24:D25"/>
    <mergeCell ref="E24:F24"/>
    <mergeCell ref="G24:H24"/>
    <mergeCell ref="I24:J24"/>
    <mergeCell ref="K24:L24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8:C28"/>
    <mergeCell ref="D28:D29"/>
    <mergeCell ref="E28:F28"/>
    <mergeCell ref="G28:H28"/>
    <mergeCell ref="I28:J28"/>
    <mergeCell ref="K28:L28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2:C32"/>
    <mergeCell ref="D32:D33"/>
    <mergeCell ref="E32:F32"/>
    <mergeCell ref="G32:H32"/>
    <mergeCell ref="I32:J32"/>
    <mergeCell ref="K32:L32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6:C36"/>
    <mergeCell ref="D36:D37"/>
    <mergeCell ref="E36:F36"/>
    <mergeCell ref="G36:H36"/>
    <mergeCell ref="I36:J36"/>
    <mergeCell ref="K36:L36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0:C40"/>
    <mergeCell ref="D40:D41"/>
    <mergeCell ref="E40:F40"/>
    <mergeCell ref="G40:H40"/>
    <mergeCell ref="I40:J40"/>
    <mergeCell ref="K40:L40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4:C44"/>
    <mergeCell ref="D44:D45"/>
    <mergeCell ref="E44:F44"/>
    <mergeCell ref="G44:H44"/>
    <mergeCell ref="I44:J44"/>
    <mergeCell ref="K44:L44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8:C48"/>
    <mergeCell ref="D48:D49"/>
    <mergeCell ref="E48:F48"/>
    <mergeCell ref="G48:H48"/>
    <mergeCell ref="I48:J48"/>
    <mergeCell ref="K48:L48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2:C52"/>
    <mergeCell ref="D52:D53"/>
    <mergeCell ref="E52:F52"/>
    <mergeCell ref="G52:H52"/>
    <mergeCell ref="I52:J52"/>
    <mergeCell ref="K52:L52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6:C56"/>
    <mergeCell ref="D56:D57"/>
    <mergeCell ref="E56:F56"/>
    <mergeCell ref="G56:H56"/>
    <mergeCell ref="I56:J56"/>
    <mergeCell ref="K56:L56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0:C60"/>
    <mergeCell ref="D60:D61"/>
    <mergeCell ref="E60:F60"/>
    <mergeCell ref="G60:H60"/>
    <mergeCell ref="I60:J60"/>
    <mergeCell ref="K60:L60"/>
    <mergeCell ref="M64:N64"/>
    <mergeCell ref="O64:P64"/>
    <mergeCell ref="M66:N66"/>
    <mergeCell ref="O66:P66"/>
    <mergeCell ref="B66:C66"/>
    <mergeCell ref="D66:D67"/>
    <mergeCell ref="E66:F66"/>
    <mergeCell ref="G66:H66"/>
    <mergeCell ref="I66:J66"/>
    <mergeCell ref="K66:L66"/>
    <mergeCell ref="B64:C64"/>
    <mergeCell ref="D64:D65"/>
    <mergeCell ref="E64:F64"/>
    <mergeCell ref="G64:H64"/>
    <mergeCell ref="I64:J64"/>
    <mergeCell ref="K64:L64"/>
  </mergeCells>
  <phoneticPr fontId="12" type="noConversion"/>
  <pageMargins left="0.75" right="0.75" top="1" bottom="1" header="0.5" footer="0.5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V71"/>
  <sheetViews>
    <sheetView workbookViewId="0">
      <selection activeCell="E16" sqref="E16:F16"/>
    </sheetView>
  </sheetViews>
  <sheetFormatPr defaultRowHeight="16.5"/>
  <cols>
    <col min="1" max="1" width="25.125" style="53" customWidth="1"/>
    <col min="2" max="14" width="12.5" style="53" customWidth="1"/>
    <col min="15" max="15" width="14.875" style="53" customWidth="1"/>
    <col min="16" max="16" width="11.5" style="53" customWidth="1"/>
    <col min="17" max="16384" width="9" style="53"/>
  </cols>
  <sheetData>
    <row r="1" spans="1:16" ht="19.5">
      <c r="A1" s="193" t="s">
        <v>1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</row>
    <row r="2" spans="1:16" ht="19.5">
      <c r="A2" s="194" t="s">
        <v>2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</row>
    <row r="3" spans="1:16" ht="19.5">
      <c r="A3" s="2"/>
      <c r="B3" s="200" t="s">
        <v>2009</v>
      </c>
      <c r="C3" s="200"/>
      <c r="D3" s="200"/>
      <c r="E3" s="200"/>
      <c r="F3" s="200"/>
      <c r="G3" s="200"/>
      <c r="H3" s="200"/>
      <c r="I3" s="200"/>
      <c r="J3" s="200"/>
      <c r="K3" s="200"/>
      <c r="L3" s="3"/>
      <c r="M3" s="201"/>
      <c r="N3" s="202"/>
      <c r="O3" s="201" t="s">
        <v>3</v>
      </c>
      <c r="P3" s="202"/>
    </row>
    <row r="4" spans="1:16">
      <c r="B4" s="203" t="s">
        <v>2010</v>
      </c>
      <c r="C4" s="203"/>
      <c r="D4" s="203"/>
      <c r="E4" s="203"/>
      <c r="F4" s="203"/>
      <c r="G4" s="203"/>
      <c r="H4" s="203"/>
      <c r="I4" s="203"/>
      <c r="J4" s="203"/>
      <c r="K4" s="203"/>
      <c r="L4" s="4"/>
      <c r="M4" s="204"/>
      <c r="N4" s="205"/>
      <c r="O4" s="204" t="s">
        <v>4</v>
      </c>
      <c r="P4" s="205"/>
    </row>
    <row r="5" spans="1:16">
      <c r="A5" s="206" t="s">
        <v>0</v>
      </c>
      <c r="B5" s="208" t="s">
        <v>5</v>
      </c>
      <c r="C5" s="208"/>
      <c r="D5" s="208"/>
      <c r="E5" s="208" t="s">
        <v>6</v>
      </c>
      <c r="F5" s="208"/>
      <c r="G5" s="208" t="s">
        <v>7</v>
      </c>
      <c r="H5" s="208"/>
      <c r="I5" s="208" t="s">
        <v>8</v>
      </c>
      <c r="J5" s="208"/>
      <c r="K5" s="208" t="s">
        <v>9</v>
      </c>
      <c r="L5" s="208"/>
      <c r="M5" s="208" t="s">
        <v>78</v>
      </c>
      <c r="N5" s="208"/>
      <c r="O5" s="208" t="s">
        <v>10</v>
      </c>
      <c r="P5" s="208"/>
    </row>
    <row r="6" spans="1:16" ht="17.25" customHeight="1">
      <c r="A6" s="207"/>
      <c r="B6" s="57" t="s">
        <v>11</v>
      </c>
      <c r="C6" s="57" t="s">
        <v>12</v>
      </c>
      <c r="D6" s="6" t="s">
        <v>13</v>
      </c>
      <c r="E6" s="57" t="s">
        <v>11</v>
      </c>
      <c r="F6" s="57" t="s">
        <v>12</v>
      </c>
      <c r="G6" s="57" t="s">
        <v>11</v>
      </c>
      <c r="H6" s="57" t="s">
        <v>12</v>
      </c>
      <c r="I6" s="57" t="s">
        <v>11</v>
      </c>
      <c r="J6" s="57" t="s">
        <v>12</v>
      </c>
      <c r="K6" s="57" t="s">
        <v>11</v>
      </c>
      <c r="L6" s="57" t="s">
        <v>12</v>
      </c>
      <c r="M6" s="57" t="s">
        <v>11</v>
      </c>
      <c r="N6" s="57" t="s">
        <v>12</v>
      </c>
      <c r="O6" s="57" t="s">
        <v>11</v>
      </c>
      <c r="P6" s="57" t="s">
        <v>12</v>
      </c>
    </row>
    <row r="7" spans="1:16" ht="17.25" customHeight="1">
      <c r="A7" s="7" t="s">
        <v>14</v>
      </c>
      <c r="B7" s="8" t="s">
        <v>15</v>
      </c>
      <c r="C7" s="9" t="s">
        <v>16</v>
      </c>
      <c r="D7" s="9" t="s">
        <v>17</v>
      </c>
      <c r="E7" s="8" t="s">
        <v>15</v>
      </c>
      <c r="F7" s="9" t="s">
        <v>16</v>
      </c>
      <c r="G7" s="8" t="s">
        <v>15</v>
      </c>
      <c r="H7" s="9" t="s">
        <v>16</v>
      </c>
      <c r="I7" s="8" t="s">
        <v>15</v>
      </c>
      <c r="J7" s="9" t="s">
        <v>16</v>
      </c>
      <c r="K7" s="8" t="s">
        <v>15</v>
      </c>
      <c r="L7" s="9" t="s">
        <v>16</v>
      </c>
      <c r="M7" s="8" t="s">
        <v>15</v>
      </c>
      <c r="N7" s="9" t="s">
        <v>16</v>
      </c>
      <c r="O7" s="8" t="s">
        <v>15</v>
      </c>
      <c r="P7" s="9" t="s">
        <v>16</v>
      </c>
    </row>
    <row r="8" spans="1:16" ht="17.25" customHeight="1">
      <c r="A8" s="10" t="s">
        <v>18</v>
      </c>
      <c r="B8" s="196">
        <f>B9+C9</f>
        <v>31840</v>
      </c>
      <c r="C8" s="196"/>
      <c r="D8" s="197">
        <f>B8/$B$8</f>
        <v>1</v>
      </c>
      <c r="E8" s="199">
        <f>IF(E9+F9=0,"-",E9+F9)</f>
        <v>18414</v>
      </c>
      <c r="F8" s="199"/>
      <c r="G8" s="199">
        <f>IF(G9+H9=0,"-",G9+H9)</f>
        <v>5343</v>
      </c>
      <c r="H8" s="199"/>
      <c r="I8" s="199">
        <f>IF(I9+J9=0,"-",I9+J9)</f>
        <v>2846</v>
      </c>
      <c r="J8" s="199"/>
      <c r="K8" s="199">
        <f>IF(K9+L9=0,"-",K9+L9)</f>
        <v>2428</v>
      </c>
      <c r="L8" s="199"/>
      <c r="M8" s="199">
        <f>IF(M9+N9=0,"-",M9+N9)</f>
        <v>949</v>
      </c>
      <c r="N8" s="199"/>
      <c r="O8" s="199">
        <f>IF(O9+P9=0,"-",O9+P9)</f>
        <v>1860</v>
      </c>
      <c r="P8" s="199"/>
    </row>
    <row r="9" spans="1:16" ht="17.25" customHeight="1">
      <c r="A9" s="12" t="s">
        <v>19</v>
      </c>
      <c r="B9" s="56">
        <v>21432</v>
      </c>
      <c r="C9" s="56">
        <v>10408</v>
      </c>
      <c r="D9" s="198"/>
      <c r="E9" s="56">
        <v>13123</v>
      </c>
      <c r="F9" s="56">
        <v>5291</v>
      </c>
      <c r="G9" s="56">
        <v>3409</v>
      </c>
      <c r="H9" s="56">
        <v>1934</v>
      </c>
      <c r="I9" s="56">
        <v>1721</v>
      </c>
      <c r="J9" s="56">
        <v>1125</v>
      </c>
      <c r="K9" s="56">
        <v>1408</v>
      </c>
      <c r="L9" s="56">
        <v>1020</v>
      </c>
      <c r="M9" s="56">
        <v>550</v>
      </c>
      <c r="N9" s="56">
        <v>399</v>
      </c>
      <c r="O9" s="56">
        <v>1221</v>
      </c>
      <c r="P9" s="56">
        <v>639</v>
      </c>
    </row>
    <row r="10" spans="1:16" ht="17.25" customHeight="1">
      <c r="A10" s="10" t="s">
        <v>20</v>
      </c>
      <c r="B10" s="196">
        <f>B11+C11</f>
        <v>96</v>
      </c>
      <c r="C10" s="196"/>
      <c r="D10" s="197">
        <f>B10/$B$8</f>
        <v>3.015075376884422E-3</v>
      </c>
      <c r="E10" s="199" t="str">
        <f>IF(E11+F11=0,"-",E11+F11)</f>
        <v>-</v>
      </c>
      <c r="F10" s="199"/>
      <c r="G10" s="199">
        <f>IF(G11+H11=0,"-",G11+H11)</f>
        <v>1</v>
      </c>
      <c r="H10" s="199"/>
      <c r="I10" s="199">
        <f>IF(I11+J11=0,"-",I11+J11)</f>
        <v>6</v>
      </c>
      <c r="J10" s="199"/>
      <c r="K10" s="199">
        <f>IF(K11+L11=0,"-",K11+L11)</f>
        <v>10</v>
      </c>
      <c r="L10" s="199"/>
      <c r="M10" s="199">
        <f>IF(M11+N11=0,"-",M11+N11)</f>
        <v>31</v>
      </c>
      <c r="N10" s="199"/>
      <c r="O10" s="199">
        <f>IF(O11+P11=0,"-",O11+P11)</f>
        <v>48</v>
      </c>
      <c r="P10" s="199"/>
    </row>
    <row r="11" spans="1:16" ht="17.25" customHeight="1">
      <c r="A11" s="13" t="s">
        <v>21</v>
      </c>
      <c r="B11" s="56">
        <v>24</v>
      </c>
      <c r="C11" s="56">
        <v>72</v>
      </c>
      <c r="D11" s="198"/>
      <c r="E11" s="56">
        <v>0</v>
      </c>
      <c r="F11" s="56">
        <v>0</v>
      </c>
      <c r="G11" s="56">
        <v>0</v>
      </c>
      <c r="H11" s="56">
        <v>1</v>
      </c>
      <c r="I11" s="56">
        <v>3</v>
      </c>
      <c r="J11" s="56">
        <v>3</v>
      </c>
      <c r="K11" s="56">
        <v>3</v>
      </c>
      <c r="L11" s="56">
        <v>7</v>
      </c>
      <c r="M11" s="56">
        <v>11</v>
      </c>
      <c r="N11" s="56">
        <v>20</v>
      </c>
      <c r="O11" s="56">
        <v>7</v>
      </c>
      <c r="P11" s="56">
        <v>41</v>
      </c>
    </row>
    <row r="12" spans="1:16" ht="17.25" customHeight="1">
      <c r="A12" s="10" t="s">
        <v>22</v>
      </c>
      <c r="B12" s="196">
        <f>B13+C13</f>
        <v>123</v>
      </c>
      <c r="C12" s="196"/>
      <c r="D12" s="197">
        <f>B12/$B$8</f>
        <v>3.863065326633166E-3</v>
      </c>
      <c r="E12" s="199" t="str">
        <f>IF(E13+F13=0,"-",E13+F13)</f>
        <v>-</v>
      </c>
      <c r="F12" s="199"/>
      <c r="G12" s="199" t="str">
        <f>IF(G13+H13=0,"-",G13+H13)</f>
        <v>-</v>
      </c>
      <c r="H12" s="199"/>
      <c r="I12" s="199" t="str">
        <f>IF(I13+J13=0,"-",I13+J13)</f>
        <v>-</v>
      </c>
      <c r="J12" s="199"/>
      <c r="K12" s="199">
        <f>IF(K13+L13=0,"-",K13+L13)</f>
        <v>111</v>
      </c>
      <c r="L12" s="199"/>
      <c r="M12" s="199" t="str">
        <f>IF(M13+N13=0,"-",M13+N13)</f>
        <v>-</v>
      </c>
      <c r="N12" s="199"/>
      <c r="O12" s="199">
        <f>IF(O13+P13=0,"-",O13+P13)</f>
        <v>12</v>
      </c>
      <c r="P12" s="199"/>
    </row>
    <row r="13" spans="1:16" ht="21" customHeight="1">
      <c r="A13" s="13" t="s">
        <v>23</v>
      </c>
      <c r="B13" s="56">
        <v>75</v>
      </c>
      <c r="C13" s="56">
        <v>48</v>
      </c>
      <c r="D13" s="198"/>
      <c r="E13" s="56">
        <v>0</v>
      </c>
      <c r="F13" s="56">
        <v>0</v>
      </c>
      <c r="G13" s="56">
        <v>0</v>
      </c>
      <c r="H13" s="56">
        <v>0</v>
      </c>
      <c r="I13" s="56">
        <v>0</v>
      </c>
      <c r="J13" s="56">
        <v>0</v>
      </c>
      <c r="K13" s="56">
        <v>70</v>
      </c>
      <c r="L13" s="56">
        <v>41</v>
      </c>
      <c r="M13" s="56">
        <v>0</v>
      </c>
      <c r="N13" s="56">
        <v>0</v>
      </c>
      <c r="O13" s="56">
        <v>5</v>
      </c>
      <c r="P13" s="56">
        <v>7</v>
      </c>
    </row>
    <row r="14" spans="1:16" ht="17.25" customHeight="1">
      <c r="A14" s="10" t="s">
        <v>24</v>
      </c>
      <c r="B14" s="196">
        <f>B15+C15</f>
        <v>86</v>
      </c>
      <c r="C14" s="196"/>
      <c r="D14" s="197">
        <f>B14/$B$8</f>
        <v>2.701005025125628E-3</v>
      </c>
      <c r="E14" s="199">
        <f>IF(E15+F15=0,"-",E15+F15)</f>
        <v>54</v>
      </c>
      <c r="F14" s="199"/>
      <c r="G14" s="199">
        <f>IF(G15+H15=0,"-",G15+H15)</f>
        <v>29</v>
      </c>
      <c r="H14" s="199"/>
      <c r="I14" s="199" t="str">
        <f>IF(I15+J15=0,"-",I15+J15)</f>
        <v>-</v>
      </c>
      <c r="J14" s="199"/>
      <c r="K14" s="199">
        <f>IF(K15+L15=0,"-",K15+L15)</f>
        <v>3</v>
      </c>
      <c r="L14" s="199"/>
      <c r="M14" s="199" t="str">
        <f>IF(M15+N15=0,"-",M15+N15)</f>
        <v>-</v>
      </c>
      <c r="N14" s="199"/>
      <c r="O14" s="199" t="str">
        <f>IF(O15+P15=0,"-",O15+P15)</f>
        <v>-</v>
      </c>
      <c r="P14" s="199"/>
    </row>
    <row r="15" spans="1:16" ht="17.25" customHeight="1">
      <c r="A15" s="13" t="s">
        <v>25</v>
      </c>
      <c r="B15" s="56">
        <v>11</v>
      </c>
      <c r="C15" s="56">
        <v>75</v>
      </c>
      <c r="D15" s="198"/>
      <c r="E15" s="56">
        <v>6</v>
      </c>
      <c r="F15" s="56">
        <v>48</v>
      </c>
      <c r="G15" s="56">
        <v>5</v>
      </c>
      <c r="H15" s="56">
        <v>24</v>
      </c>
      <c r="I15" s="56">
        <v>0</v>
      </c>
      <c r="J15" s="56">
        <v>0</v>
      </c>
      <c r="K15" s="56">
        <v>0</v>
      </c>
      <c r="L15" s="56">
        <v>3</v>
      </c>
      <c r="M15" s="56">
        <v>0</v>
      </c>
      <c r="N15" s="56">
        <v>0</v>
      </c>
      <c r="O15" s="56">
        <v>0</v>
      </c>
      <c r="P15" s="56">
        <v>0</v>
      </c>
    </row>
    <row r="16" spans="1:16" ht="17.25" customHeight="1">
      <c r="A16" s="19" t="s">
        <v>26</v>
      </c>
      <c r="B16" s="196">
        <f>B17+C17</f>
        <v>11</v>
      </c>
      <c r="C16" s="196"/>
      <c r="D16" s="197">
        <f>B16/$B$8</f>
        <v>3.4547738693467339E-4</v>
      </c>
      <c r="E16" s="199" t="str">
        <f>IF(E17+F17=0,"-",E17+F17)</f>
        <v>-</v>
      </c>
      <c r="F16" s="199"/>
      <c r="G16" s="199">
        <f>IF(G17+H17=0,"-",G17+H17)</f>
        <v>1</v>
      </c>
      <c r="H16" s="199"/>
      <c r="I16" s="199" t="str">
        <f>IF(I17+J17=0,"-",I17+J17)</f>
        <v>-</v>
      </c>
      <c r="J16" s="199"/>
      <c r="K16" s="199">
        <f>IF(K17+L17=0,"-",K17+L17)</f>
        <v>10</v>
      </c>
      <c r="L16" s="199"/>
      <c r="M16" s="199" t="str">
        <f>IF(M17+N17=0,"-",M17+N17)</f>
        <v>-</v>
      </c>
      <c r="N16" s="199"/>
      <c r="O16" s="199" t="str">
        <f>IF(O17+P17=0,"-",O17+P17)</f>
        <v>-</v>
      </c>
      <c r="P16" s="199"/>
    </row>
    <row r="17" spans="1:16" ht="17.25" customHeight="1">
      <c r="A17" s="14" t="s">
        <v>27</v>
      </c>
      <c r="B17" s="56">
        <v>4</v>
      </c>
      <c r="C17" s="56">
        <v>7</v>
      </c>
      <c r="D17" s="198"/>
      <c r="E17" s="56">
        <v>0</v>
      </c>
      <c r="F17" s="56">
        <v>0</v>
      </c>
      <c r="G17" s="56">
        <v>1</v>
      </c>
      <c r="H17" s="56">
        <v>0</v>
      </c>
      <c r="I17" s="56">
        <v>0</v>
      </c>
      <c r="J17" s="56">
        <v>0</v>
      </c>
      <c r="K17" s="56">
        <v>3</v>
      </c>
      <c r="L17" s="56">
        <v>7</v>
      </c>
      <c r="M17" s="56">
        <v>0</v>
      </c>
      <c r="N17" s="56">
        <v>0</v>
      </c>
      <c r="O17" s="56">
        <v>0</v>
      </c>
      <c r="P17" s="56">
        <v>0</v>
      </c>
    </row>
    <row r="18" spans="1:16" ht="17.25" customHeight="1">
      <c r="A18" s="10" t="s">
        <v>28</v>
      </c>
      <c r="B18" s="196">
        <f>B19+C19</f>
        <v>3</v>
      </c>
      <c r="C18" s="196"/>
      <c r="D18" s="197">
        <f>B18/$B$8</f>
        <v>9.4221105527638187E-5</v>
      </c>
      <c r="E18" s="199" t="str">
        <f>IF(E19+F19=0,"-",E19+F19)</f>
        <v>-</v>
      </c>
      <c r="F18" s="199"/>
      <c r="G18" s="199">
        <f>IF(G19+H19=0,"-",G19+H19)</f>
        <v>3</v>
      </c>
      <c r="H18" s="199"/>
      <c r="I18" s="199" t="str">
        <f>IF(I19+J19=0,"-",I19+J19)</f>
        <v>-</v>
      </c>
      <c r="J18" s="199"/>
      <c r="K18" s="199" t="str">
        <f>IF(K19+L19=0,"-",K19+L19)</f>
        <v>-</v>
      </c>
      <c r="L18" s="199"/>
      <c r="M18" s="199" t="str">
        <f>IF(M19+N19=0,"-",M19+N19)</f>
        <v>-</v>
      </c>
      <c r="N18" s="199"/>
      <c r="O18" s="199" t="str">
        <f>IF(O19+P19=0,"-",O19+P19)</f>
        <v>-</v>
      </c>
      <c r="P18" s="199"/>
    </row>
    <row r="19" spans="1:16" ht="17.25" customHeight="1">
      <c r="A19" s="13" t="s">
        <v>29</v>
      </c>
      <c r="B19" s="56">
        <v>1</v>
      </c>
      <c r="C19" s="56">
        <v>2</v>
      </c>
      <c r="D19" s="198"/>
      <c r="E19" s="56">
        <v>0</v>
      </c>
      <c r="F19" s="56">
        <v>0</v>
      </c>
      <c r="G19" s="56">
        <v>1</v>
      </c>
      <c r="H19" s="56">
        <v>2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6">
        <v>0</v>
      </c>
    </row>
    <row r="20" spans="1:16" ht="17.25" customHeight="1">
      <c r="A20" s="10" t="s">
        <v>30</v>
      </c>
      <c r="B20" s="196">
        <f>B21+C21</f>
        <v>96</v>
      </c>
      <c r="C20" s="196"/>
      <c r="D20" s="197">
        <f>B20/$B$8</f>
        <v>3.015075376884422E-3</v>
      </c>
      <c r="E20" s="199">
        <f>IF(E21+F21=0,"-",E21+F21)</f>
        <v>5</v>
      </c>
      <c r="F20" s="199"/>
      <c r="G20" s="199" t="str">
        <f>IF(G21+H21=0,"-",G21+H21)</f>
        <v>-</v>
      </c>
      <c r="H20" s="199"/>
      <c r="I20" s="199" t="str">
        <f>IF(I21+J21=0,"-",I21+J21)</f>
        <v>-</v>
      </c>
      <c r="J20" s="199"/>
      <c r="K20" s="199">
        <f>IF(K21+L21=0,"-",K21+L21)</f>
        <v>91</v>
      </c>
      <c r="L20" s="199"/>
      <c r="M20" s="199" t="str">
        <f>IF(M21+N21=0,"-",M21+N21)</f>
        <v>-</v>
      </c>
      <c r="N20" s="199"/>
      <c r="O20" s="199" t="str">
        <f>IF(O21+P21=0,"-",O21+P21)</f>
        <v>-</v>
      </c>
      <c r="P20" s="199"/>
    </row>
    <row r="21" spans="1:16" ht="17.25" customHeight="1">
      <c r="A21" s="13" t="s">
        <v>31</v>
      </c>
      <c r="B21" s="56">
        <v>41</v>
      </c>
      <c r="C21" s="56">
        <v>55</v>
      </c>
      <c r="D21" s="198"/>
      <c r="E21" s="56">
        <v>1</v>
      </c>
      <c r="F21" s="56">
        <v>4</v>
      </c>
      <c r="G21" s="56">
        <v>0</v>
      </c>
      <c r="H21" s="56">
        <v>0</v>
      </c>
      <c r="I21" s="56">
        <v>0</v>
      </c>
      <c r="J21" s="56">
        <v>0</v>
      </c>
      <c r="K21" s="56">
        <v>40</v>
      </c>
      <c r="L21" s="56">
        <v>51</v>
      </c>
      <c r="M21" s="56">
        <v>0</v>
      </c>
      <c r="N21" s="56">
        <v>0</v>
      </c>
      <c r="O21" s="56">
        <v>0</v>
      </c>
      <c r="P21" s="56">
        <v>0</v>
      </c>
    </row>
    <row r="22" spans="1:16" ht="17.25" customHeight="1">
      <c r="A22" s="15" t="s">
        <v>32</v>
      </c>
      <c r="B22" s="196">
        <f>B23+C23</f>
        <v>226</v>
      </c>
      <c r="C22" s="196"/>
      <c r="D22" s="197">
        <f>B22/$B$8</f>
        <v>7.0979899497487439E-3</v>
      </c>
      <c r="E22" s="199">
        <f>IF(E23+F23=0,"-",E23+F23)</f>
        <v>28</v>
      </c>
      <c r="F22" s="199"/>
      <c r="G22" s="199">
        <f>IF(G23+H23=0,"-",G23+H23)</f>
        <v>9</v>
      </c>
      <c r="H22" s="199"/>
      <c r="I22" s="199" t="str">
        <f>IF(I23+J23=0,"-",I23+J23)</f>
        <v>-</v>
      </c>
      <c r="J22" s="199"/>
      <c r="K22" s="199">
        <f>IF(K23+L23=0,"-",K23+L23)</f>
        <v>166</v>
      </c>
      <c r="L22" s="199"/>
      <c r="M22" s="199">
        <f>IF(M23+N23=0,"-",M23+N23)</f>
        <v>23</v>
      </c>
      <c r="N22" s="199"/>
      <c r="O22" s="199" t="str">
        <f>IF(O23+P23=0,"-",O23+P23)</f>
        <v>-</v>
      </c>
      <c r="P22" s="199"/>
    </row>
    <row r="23" spans="1:16" ht="17.25" customHeight="1">
      <c r="A23" s="14" t="s">
        <v>33</v>
      </c>
      <c r="B23" s="56">
        <v>129</v>
      </c>
      <c r="C23" s="56">
        <v>97</v>
      </c>
      <c r="D23" s="198"/>
      <c r="E23" s="56">
        <v>19</v>
      </c>
      <c r="F23" s="56">
        <v>9</v>
      </c>
      <c r="G23" s="56">
        <v>9</v>
      </c>
      <c r="H23" s="56">
        <v>0</v>
      </c>
      <c r="I23" s="56">
        <v>0</v>
      </c>
      <c r="J23" s="56">
        <v>0</v>
      </c>
      <c r="K23" s="56">
        <v>91</v>
      </c>
      <c r="L23" s="56">
        <v>75</v>
      </c>
      <c r="M23" s="56">
        <v>10</v>
      </c>
      <c r="N23" s="56">
        <v>13</v>
      </c>
      <c r="O23" s="56">
        <v>0</v>
      </c>
      <c r="P23" s="56">
        <v>0</v>
      </c>
    </row>
    <row r="24" spans="1:16" ht="17.25" customHeight="1">
      <c r="A24" s="16" t="s">
        <v>34</v>
      </c>
      <c r="B24" s="196">
        <f>B25+C25</f>
        <v>446</v>
      </c>
      <c r="C24" s="196"/>
      <c r="D24" s="197">
        <f>B24/$B$8</f>
        <v>1.4007537688442212E-2</v>
      </c>
      <c r="E24" s="199">
        <f>IF(E25+F25=0,"-",E25+F25)</f>
        <v>209</v>
      </c>
      <c r="F24" s="199"/>
      <c r="G24" s="199">
        <f>IF(G25+H25=0,"-",G25+H25)</f>
        <v>92</v>
      </c>
      <c r="H24" s="199"/>
      <c r="I24" s="199" t="str">
        <f>IF(I25+J25=0,"-",I25+J25)</f>
        <v>-</v>
      </c>
      <c r="J24" s="199"/>
      <c r="K24" s="199">
        <f>IF(K25+L25=0,"-",K25+L25)</f>
        <v>101</v>
      </c>
      <c r="L24" s="199"/>
      <c r="M24" s="199">
        <f>IF(M25+N25=0,"-",M25+N25)</f>
        <v>28</v>
      </c>
      <c r="N24" s="199"/>
      <c r="O24" s="199">
        <f>IF(O25+P25=0,"-",O25+P25)</f>
        <v>16</v>
      </c>
      <c r="P24" s="199"/>
    </row>
    <row r="25" spans="1:16" ht="17.25" customHeight="1">
      <c r="A25" s="13" t="s">
        <v>35</v>
      </c>
      <c r="B25" s="56">
        <v>318</v>
      </c>
      <c r="C25" s="56">
        <v>128</v>
      </c>
      <c r="D25" s="198"/>
      <c r="E25" s="56">
        <v>165</v>
      </c>
      <c r="F25" s="56">
        <v>44</v>
      </c>
      <c r="G25" s="56">
        <v>45</v>
      </c>
      <c r="H25" s="56">
        <v>47</v>
      </c>
      <c r="I25" s="56">
        <v>0</v>
      </c>
      <c r="J25" s="56">
        <v>0</v>
      </c>
      <c r="K25" s="56">
        <v>77</v>
      </c>
      <c r="L25" s="56">
        <v>24</v>
      </c>
      <c r="M25" s="56">
        <v>23</v>
      </c>
      <c r="N25" s="56">
        <v>5</v>
      </c>
      <c r="O25" s="56">
        <v>8</v>
      </c>
      <c r="P25" s="56">
        <v>8</v>
      </c>
    </row>
    <row r="26" spans="1:16" ht="17.25" customHeight="1">
      <c r="A26" s="15" t="s">
        <v>36</v>
      </c>
      <c r="B26" s="196">
        <f>B27+C27</f>
        <v>9</v>
      </c>
      <c r="C26" s="196"/>
      <c r="D26" s="197">
        <f>B26/$B$8</f>
        <v>2.8266331658291456E-4</v>
      </c>
      <c r="E26" s="199">
        <f>IF(E27+F27=0,"-",E27+F27)</f>
        <v>4</v>
      </c>
      <c r="F26" s="199"/>
      <c r="G26" s="199" t="str">
        <f>IF(G27+H27=0,"-",G27+H27)</f>
        <v>-</v>
      </c>
      <c r="H26" s="199"/>
      <c r="I26" s="199" t="str">
        <f>IF(I27+J27=0,"-",I27+J27)</f>
        <v>-</v>
      </c>
      <c r="J26" s="199"/>
      <c r="K26" s="199" t="str">
        <f>IF(K27+L27=0,"-",K27+L27)</f>
        <v>-</v>
      </c>
      <c r="L26" s="199"/>
      <c r="M26" s="199" t="str">
        <f>IF(M27+N27=0,"-",M27+N27)</f>
        <v>-</v>
      </c>
      <c r="N26" s="199"/>
      <c r="O26" s="199">
        <f>IF(O27+P27=0,"-",O27+P27)</f>
        <v>5</v>
      </c>
      <c r="P26" s="199"/>
    </row>
    <row r="27" spans="1:16" ht="21" customHeight="1">
      <c r="A27" s="14" t="s">
        <v>37</v>
      </c>
      <c r="B27" s="56">
        <v>2</v>
      </c>
      <c r="C27" s="56">
        <v>7</v>
      </c>
      <c r="D27" s="198"/>
      <c r="E27" s="56">
        <v>0</v>
      </c>
      <c r="F27" s="56">
        <v>4</v>
      </c>
      <c r="G27" s="56">
        <v>0</v>
      </c>
      <c r="H27" s="56">
        <v>0</v>
      </c>
      <c r="I27" s="56">
        <v>0</v>
      </c>
      <c r="J27" s="56">
        <v>0</v>
      </c>
      <c r="K27" s="56">
        <v>0</v>
      </c>
      <c r="L27" s="56">
        <v>0</v>
      </c>
      <c r="M27" s="56">
        <v>0</v>
      </c>
      <c r="N27" s="56">
        <v>0</v>
      </c>
      <c r="O27" s="56">
        <v>2</v>
      </c>
      <c r="P27" s="56">
        <v>3</v>
      </c>
    </row>
    <row r="28" spans="1:16" ht="17.25" customHeight="1">
      <c r="A28" s="10" t="s">
        <v>38</v>
      </c>
      <c r="B28" s="196">
        <f>B29+C29</f>
        <v>4</v>
      </c>
      <c r="C28" s="196"/>
      <c r="D28" s="197">
        <f>B28/$B$8</f>
        <v>1.256281407035176E-4</v>
      </c>
      <c r="E28" s="199" t="str">
        <f>IF(E29+F29=0,"-",E29+F29)</f>
        <v>-</v>
      </c>
      <c r="F28" s="199"/>
      <c r="G28" s="199" t="str">
        <f>IF(G29+H29=0,"-",G29+H29)</f>
        <v>-</v>
      </c>
      <c r="H28" s="199"/>
      <c r="I28" s="199" t="str">
        <f>IF(I29+J29=0,"-",I29+J29)</f>
        <v>-</v>
      </c>
      <c r="J28" s="199"/>
      <c r="K28" s="199">
        <f>IF(K29+L29=0,"-",K29+L29)</f>
        <v>4</v>
      </c>
      <c r="L28" s="199"/>
      <c r="M28" s="199" t="str">
        <f>IF(M29+N29=0,"-",M29+N29)</f>
        <v>-</v>
      </c>
      <c r="N28" s="199"/>
      <c r="O28" s="199" t="str">
        <f>IF(O29+P29=0,"-",O29+P29)</f>
        <v>-</v>
      </c>
      <c r="P28" s="199"/>
    </row>
    <row r="29" spans="1:16" ht="17.25" customHeight="1">
      <c r="A29" s="13" t="s">
        <v>39</v>
      </c>
      <c r="B29" s="56">
        <v>0</v>
      </c>
      <c r="C29" s="56">
        <v>4</v>
      </c>
      <c r="D29" s="198"/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4</v>
      </c>
      <c r="M29" s="56">
        <v>0</v>
      </c>
      <c r="N29" s="56">
        <v>0</v>
      </c>
      <c r="O29" s="56">
        <v>0</v>
      </c>
      <c r="P29" s="56">
        <v>0</v>
      </c>
    </row>
    <row r="30" spans="1:16" ht="17.25" customHeight="1">
      <c r="A30" s="15" t="s">
        <v>40</v>
      </c>
      <c r="B30" s="196">
        <f>B31+C31</f>
        <v>810</v>
      </c>
      <c r="C30" s="196"/>
      <c r="D30" s="197">
        <f>B30/$B$8</f>
        <v>2.5439698492462311E-2</v>
      </c>
      <c r="E30" s="199">
        <f>IF(E31+F31=0,"-",E31+F31)</f>
        <v>65</v>
      </c>
      <c r="F30" s="199"/>
      <c r="G30" s="199">
        <f>IF(G31+H31=0,"-",G31+H31)</f>
        <v>87</v>
      </c>
      <c r="H30" s="199"/>
      <c r="I30" s="199" t="str">
        <f>IF(I31+J31=0,"-",I31+J31)</f>
        <v>-</v>
      </c>
      <c r="J30" s="199"/>
      <c r="K30" s="199">
        <f>IF(K31+L31=0,"-",K31+L31)</f>
        <v>385</v>
      </c>
      <c r="L30" s="199"/>
      <c r="M30" s="199">
        <f>IF(M31+N31=0,"-",M31+N31)</f>
        <v>265</v>
      </c>
      <c r="N30" s="199"/>
      <c r="O30" s="199">
        <f>IF(O31+P31=0,"-",O31+P31)</f>
        <v>8</v>
      </c>
      <c r="P30" s="199"/>
    </row>
    <row r="31" spans="1:16" ht="17.25" customHeight="1">
      <c r="A31" s="14" t="s">
        <v>41</v>
      </c>
      <c r="B31" s="56">
        <v>409</v>
      </c>
      <c r="C31" s="56">
        <v>401</v>
      </c>
      <c r="D31" s="198"/>
      <c r="E31" s="56">
        <v>25</v>
      </c>
      <c r="F31" s="56">
        <v>40</v>
      </c>
      <c r="G31" s="56">
        <v>46</v>
      </c>
      <c r="H31" s="56">
        <v>41</v>
      </c>
      <c r="I31" s="56">
        <v>0</v>
      </c>
      <c r="J31" s="56">
        <v>0</v>
      </c>
      <c r="K31" s="56">
        <v>180</v>
      </c>
      <c r="L31" s="56">
        <v>205</v>
      </c>
      <c r="M31" s="56">
        <v>156</v>
      </c>
      <c r="N31" s="56">
        <v>109</v>
      </c>
      <c r="O31" s="56">
        <v>2</v>
      </c>
      <c r="P31" s="56">
        <v>6</v>
      </c>
    </row>
    <row r="32" spans="1:16" ht="17.25" customHeight="1">
      <c r="A32" s="10" t="s">
        <v>42</v>
      </c>
      <c r="B32" s="196">
        <f>B33+C33</f>
        <v>157</v>
      </c>
      <c r="C32" s="196"/>
      <c r="D32" s="197">
        <f>B32/$B$8</f>
        <v>4.9309045226130655E-3</v>
      </c>
      <c r="E32" s="199">
        <f>IF(E33+F33=0,"-",E33+F33)</f>
        <v>16</v>
      </c>
      <c r="F32" s="199"/>
      <c r="G32" s="199">
        <f>IF(G33+H33=0,"-",G33+H33)</f>
        <v>2</v>
      </c>
      <c r="H32" s="199"/>
      <c r="I32" s="199" t="str">
        <f>IF(I33+J33=0,"-",I33+J33)</f>
        <v>-</v>
      </c>
      <c r="J32" s="199"/>
      <c r="K32" s="199">
        <f>IF(K33+L33=0,"-",K33+L33)</f>
        <v>139</v>
      </c>
      <c r="L32" s="199"/>
      <c r="M32" s="199" t="str">
        <f>IF(M33+N33=0,"-",M33+N33)</f>
        <v>-</v>
      </c>
      <c r="N32" s="199"/>
      <c r="O32" s="199" t="str">
        <f>IF(O33+P33=0,"-",O33+P33)</f>
        <v>-</v>
      </c>
      <c r="P32" s="199"/>
    </row>
    <row r="33" spans="1:16" ht="17.25" customHeight="1">
      <c r="A33" s="13" t="s">
        <v>43</v>
      </c>
      <c r="B33" s="56">
        <v>100</v>
      </c>
      <c r="C33" s="56">
        <v>57</v>
      </c>
      <c r="D33" s="198"/>
      <c r="E33" s="56">
        <v>10</v>
      </c>
      <c r="F33" s="56">
        <v>6</v>
      </c>
      <c r="G33" s="56">
        <v>0</v>
      </c>
      <c r="H33" s="56">
        <v>2</v>
      </c>
      <c r="I33" s="56">
        <v>0</v>
      </c>
      <c r="J33" s="56">
        <v>0</v>
      </c>
      <c r="K33" s="56">
        <v>90</v>
      </c>
      <c r="L33" s="56">
        <v>49</v>
      </c>
      <c r="M33" s="56">
        <v>0</v>
      </c>
      <c r="N33" s="56">
        <v>0</v>
      </c>
      <c r="O33" s="56">
        <v>0</v>
      </c>
      <c r="P33" s="56">
        <v>0</v>
      </c>
    </row>
    <row r="34" spans="1:16" ht="17.25" customHeight="1">
      <c r="A34" s="15" t="s">
        <v>44</v>
      </c>
      <c r="B34" s="196">
        <f>B35+C35</f>
        <v>126</v>
      </c>
      <c r="C34" s="196"/>
      <c r="D34" s="197">
        <f>B34/$B$8</f>
        <v>3.9572864321608036E-3</v>
      </c>
      <c r="E34" s="199" t="str">
        <f>IF(E35+F35=0,"-",E35+F35)</f>
        <v>-</v>
      </c>
      <c r="F34" s="199"/>
      <c r="G34" s="199" t="str">
        <f>IF(G35+H35=0,"-",G35+H35)</f>
        <v>-</v>
      </c>
      <c r="H34" s="199"/>
      <c r="I34" s="199" t="str">
        <f>IF(I35+J35=0,"-",I35+J35)</f>
        <v>-</v>
      </c>
      <c r="J34" s="199"/>
      <c r="K34" s="199">
        <f>IF(K35+L35=0,"-",K35+L35)</f>
        <v>112</v>
      </c>
      <c r="L34" s="199"/>
      <c r="M34" s="199">
        <f>IF(M35+N35=0,"-",M35+N35)</f>
        <v>2</v>
      </c>
      <c r="N34" s="199"/>
      <c r="O34" s="199">
        <f>IF(O35+P35=0,"-",O35+P35)</f>
        <v>12</v>
      </c>
      <c r="P34" s="199"/>
    </row>
    <row r="35" spans="1:16" ht="17.25" customHeight="1">
      <c r="A35" s="14" t="s">
        <v>45</v>
      </c>
      <c r="B35" s="56">
        <v>113</v>
      </c>
      <c r="C35" s="56">
        <v>13</v>
      </c>
      <c r="D35" s="198"/>
      <c r="E35" s="56">
        <v>0</v>
      </c>
      <c r="F35" s="56">
        <v>0</v>
      </c>
      <c r="G35" s="56">
        <v>0</v>
      </c>
      <c r="H35" s="56">
        <v>0</v>
      </c>
      <c r="I35" s="56">
        <v>0</v>
      </c>
      <c r="J35" s="56">
        <v>0</v>
      </c>
      <c r="K35" s="56">
        <v>107</v>
      </c>
      <c r="L35" s="56">
        <v>5</v>
      </c>
      <c r="M35" s="56">
        <v>0</v>
      </c>
      <c r="N35" s="56">
        <v>2</v>
      </c>
      <c r="O35" s="56">
        <v>6</v>
      </c>
      <c r="P35" s="56">
        <v>6</v>
      </c>
    </row>
    <row r="36" spans="1:16" ht="17.25" customHeight="1">
      <c r="A36" s="10" t="s">
        <v>46</v>
      </c>
      <c r="B36" s="196">
        <f>B37+C37</f>
        <v>665</v>
      </c>
      <c r="C36" s="196"/>
      <c r="D36" s="197">
        <f>B36/$B$8</f>
        <v>2.0885678391959799E-2</v>
      </c>
      <c r="E36" s="199">
        <f>IF(E37+F37=0,"-",E37+F37)</f>
        <v>100</v>
      </c>
      <c r="F36" s="199"/>
      <c r="G36" s="199">
        <f>IF(G37+H37=0,"-",G37+H37)</f>
        <v>41</v>
      </c>
      <c r="H36" s="199"/>
      <c r="I36" s="199">
        <f>IF(I37+J37=0,"-",I37+J37)</f>
        <v>150</v>
      </c>
      <c r="J36" s="199"/>
      <c r="K36" s="199">
        <f>IF(K37+L37=0,"-",K37+L37)</f>
        <v>318</v>
      </c>
      <c r="L36" s="199"/>
      <c r="M36" s="199">
        <f>IF(M37+N37=0,"-",M37+N37)</f>
        <v>41</v>
      </c>
      <c r="N36" s="199"/>
      <c r="O36" s="199">
        <f>IF(O37+P37=0,"-",O37+P37)</f>
        <v>15</v>
      </c>
      <c r="P36" s="199"/>
    </row>
    <row r="37" spans="1:16" ht="17.25" customHeight="1">
      <c r="A37" s="13" t="s">
        <v>47</v>
      </c>
      <c r="B37" s="56">
        <v>302</v>
      </c>
      <c r="C37" s="56">
        <v>363</v>
      </c>
      <c r="D37" s="198"/>
      <c r="E37" s="56">
        <v>54</v>
      </c>
      <c r="F37" s="56">
        <v>46</v>
      </c>
      <c r="G37" s="56">
        <v>20</v>
      </c>
      <c r="H37" s="56">
        <v>21</v>
      </c>
      <c r="I37" s="56">
        <v>75</v>
      </c>
      <c r="J37" s="56">
        <v>75</v>
      </c>
      <c r="K37" s="56">
        <v>134</v>
      </c>
      <c r="L37" s="56">
        <v>184</v>
      </c>
      <c r="M37" s="56">
        <v>13</v>
      </c>
      <c r="N37" s="56">
        <v>28</v>
      </c>
      <c r="O37" s="56">
        <v>6</v>
      </c>
      <c r="P37" s="56">
        <v>9</v>
      </c>
    </row>
    <row r="38" spans="1:16" ht="17.25" customHeight="1">
      <c r="A38" s="15" t="s">
        <v>48</v>
      </c>
      <c r="B38" s="196">
        <f>B39+C39</f>
        <v>22665</v>
      </c>
      <c r="C38" s="196"/>
      <c r="D38" s="197">
        <f>B38/$B$8</f>
        <v>0.71184045226130654</v>
      </c>
      <c r="E38" s="199">
        <f>IF(E39+F39=0,"-",E39+F39)</f>
        <v>15957</v>
      </c>
      <c r="F38" s="199"/>
      <c r="G38" s="199">
        <f>IF(G39+H39=0,"-",G39+H39)</f>
        <v>4443</v>
      </c>
      <c r="H38" s="199"/>
      <c r="I38" s="199">
        <f>IF(I39+J39=0,"-",I39+J39)</f>
        <v>1509</v>
      </c>
      <c r="J38" s="199"/>
      <c r="K38" s="199">
        <f>IF(K39+L39=0,"-",K39+L39)</f>
        <v>355</v>
      </c>
      <c r="L38" s="199"/>
      <c r="M38" s="199">
        <f>IF(M39+N39=0,"-",M39+N39)</f>
        <v>48</v>
      </c>
      <c r="N38" s="199"/>
      <c r="O38" s="199">
        <f>IF(O39+P39=0,"-",O39+P39)</f>
        <v>353</v>
      </c>
      <c r="P38" s="199"/>
    </row>
    <row r="39" spans="1:16" ht="17.25" customHeight="1">
      <c r="A39" s="14" t="s">
        <v>49</v>
      </c>
      <c r="B39" s="56">
        <v>15955</v>
      </c>
      <c r="C39" s="56">
        <v>6710</v>
      </c>
      <c r="D39" s="198"/>
      <c r="E39" s="56">
        <v>11564</v>
      </c>
      <c r="F39" s="56">
        <v>4393</v>
      </c>
      <c r="G39" s="56">
        <v>2925</v>
      </c>
      <c r="H39" s="56">
        <v>1518</v>
      </c>
      <c r="I39" s="56">
        <v>971</v>
      </c>
      <c r="J39" s="56">
        <v>538</v>
      </c>
      <c r="K39" s="56">
        <v>261</v>
      </c>
      <c r="L39" s="56">
        <v>94</v>
      </c>
      <c r="M39" s="56">
        <v>30</v>
      </c>
      <c r="N39" s="56">
        <v>18</v>
      </c>
      <c r="O39" s="56">
        <v>204</v>
      </c>
      <c r="P39" s="56">
        <v>149</v>
      </c>
    </row>
    <row r="40" spans="1:16" ht="17.25" customHeight="1">
      <c r="A40" s="10" t="s">
        <v>50</v>
      </c>
      <c r="B40" s="196">
        <f>B41+C41</f>
        <v>2350</v>
      </c>
      <c r="C40" s="196"/>
      <c r="D40" s="197">
        <f>B40/$B$8</f>
        <v>7.3806532663316576E-2</v>
      </c>
      <c r="E40" s="199">
        <f>IF(E41+F41=0,"-",E41+F41)</f>
        <v>604</v>
      </c>
      <c r="F40" s="199"/>
      <c r="G40" s="199">
        <f>IF(G41+H41=0,"-",G41+H41)</f>
        <v>356</v>
      </c>
      <c r="H40" s="199"/>
      <c r="I40" s="199">
        <f>IF(I41+J41=0,"-",I41+J41)</f>
        <v>870</v>
      </c>
      <c r="J40" s="199"/>
      <c r="K40" s="199">
        <f>IF(K41+L41=0,"-",K41+L41)</f>
        <v>291</v>
      </c>
      <c r="L40" s="199"/>
      <c r="M40" s="199" t="str">
        <f>IF(M41+N41=0,"-",M41+N41)</f>
        <v>-</v>
      </c>
      <c r="N40" s="199"/>
      <c r="O40" s="199">
        <f>IF(O41+P41=0,"-",O41+P41)</f>
        <v>229</v>
      </c>
      <c r="P40" s="199"/>
    </row>
    <row r="41" spans="1:16" ht="17.25" customHeight="1">
      <c r="A41" s="13" t="s">
        <v>51</v>
      </c>
      <c r="B41" s="56">
        <v>1422</v>
      </c>
      <c r="C41" s="56">
        <v>928</v>
      </c>
      <c r="D41" s="198"/>
      <c r="E41" s="56">
        <v>377</v>
      </c>
      <c r="F41" s="56">
        <v>227</v>
      </c>
      <c r="G41" s="56">
        <v>203</v>
      </c>
      <c r="H41" s="56">
        <v>153</v>
      </c>
      <c r="I41" s="56">
        <v>545</v>
      </c>
      <c r="J41" s="56">
        <v>325</v>
      </c>
      <c r="K41" s="56">
        <v>159</v>
      </c>
      <c r="L41" s="56">
        <v>132</v>
      </c>
      <c r="M41" s="56">
        <v>0</v>
      </c>
      <c r="N41" s="56">
        <v>0</v>
      </c>
      <c r="O41" s="56">
        <v>138</v>
      </c>
      <c r="P41" s="56">
        <v>91</v>
      </c>
    </row>
    <row r="42" spans="1:16" ht="17.25" customHeight="1">
      <c r="A42" s="15" t="s">
        <v>52</v>
      </c>
      <c r="B42" s="196">
        <f>B43+C43</f>
        <v>583</v>
      </c>
      <c r="C42" s="196"/>
      <c r="D42" s="197">
        <f>B42/$B$8</f>
        <v>1.831030150753769E-2</v>
      </c>
      <c r="E42" s="199">
        <f>IF(E43+F43=0,"-",E43+F43)</f>
        <v>236</v>
      </c>
      <c r="F42" s="199"/>
      <c r="G42" s="199">
        <f>IF(G43+H43=0,"-",G43+H43)</f>
        <v>57</v>
      </c>
      <c r="H42" s="199"/>
      <c r="I42" s="199">
        <f>IF(I43+J43=0,"-",I43+J43)</f>
        <v>76</v>
      </c>
      <c r="J42" s="199"/>
      <c r="K42" s="199" t="str">
        <f>IF(K43+L43=0,"-",K43+L43)</f>
        <v>-</v>
      </c>
      <c r="L42" s="199"/>
      <c r="M42" s="199">
        <f>IF(M43+N43=0,"-",M43+N43)</f>
        <v>151</v>
      </c>
      <c r="N42" s="199"/>
      <c r="O42" s="199">
        <f>IF(O43+P43=0,"-",O43+P43)</f>
        <v>63</v>
      </c>
      <c r="P42" s="199"/>
    </row>
    <row r="43" spans="1:16" ht="17.25" customHeight="1">
      <c r="A43" s="14" t="s">
        <v>53</v>
      </c>
      <c r="B43" s="56">
        <v>330</v>
      </c>
      <c r="C43" s="56">
        <v>253</v>
      </c>
      <c r="D43" s="198"/>
      <c r="E43" s="56">
        <v>128</v>
      </c>
      <c r="F43" s="56">
        <v>108</v>
      </c>
      <c r="G43" s="56">
        <v>26</v>
      </c>
      <c r="H43" s="56">
        <v>31</v>
      </c>
      <c r="I43" s="56">
        <v>41</v>
      </c>
      <c r="J43" s="56">
        <v>35</v>
      </c>
      <c r="K43" s="56">
        <v>0</v>
      </c>
      <c r="L43" s="56">
        <v>0</v>
      </c>
      <c r="M43" s="56">
        <v>95</v>
      </c>
      <c r="N43" s="56">
        <v>56</v>
      </c>
      <c r="O43" s="56">
        <v>40</v>
      </c>
      <c r="P43" s="56">
        <v>23</v>
      </c>
    </row>
    <row r="44" spans="1:16" ht="17.25" customHeight="1">
      <c r="A44" s="10" t="s">
        <v>54</v>
      </c>
      <c r="B44" s="196">
        <f>B45+C45</f>
        <v>598</v>
      </c>
      <c r="C44" s="196"/>
      <c r="D44" s="197">
        <f>B44/$B$8</f>
        <v>1.878140703517588E-2</v>
      </c>
      <c r="E44" s="199">
        <f>IF(E45+F45=0,"-",E45+F45)</f>
        <v>205</v>
      </c>
      <c r="F44" s="199"/>
      <c r="G44" s="199">
        <f>IF(G45+H45=0,"-",G45+H45)</f>
        <v>4</v>
      </c>
      <c r="H44" s="199"/>
      <c r="I44" s="199">
        <f>IF(I45+J45=0,"-",I45+J45)</f>
        <v>45</v>
      </c>
      <c r="J44" s="199"/>
      <c r="K44" s="199">
        <f>IF(K45+L45=0,"-",K45+L45)</f>
        <v>128</v>
      </c>
      <c r="L44" s="199"/>
      <c r="M44" s="199">
        <f>IF(M45+N45=0,"-",M45+N45)</f>
        <v>208</v>
      </c>
      <c r="N44" s="199"/>
      <c r="O44" s="199">
        <f>IF(O45+P45=0,"-",O45+P45)</f>
        <v>8</v>
      </c>
      <c r="P44" s="199"/>
    </row>
    <row r="45" spans="1:16" ht="17.25" customHeight="1">
      <c r="A45" s="13" t="s">
        <v>55</v>
      </c>
      <c r="B45" s="56">
        <v>320</v>
      </c>
      <c r="C45" s="56">
        <v>278</v>
      </c>
      <c r="D45" s="198"/>
      <c r="E45" s="56">
        <v>116</v>
      </c>
      <c r="F45" s="56">
        <v>89</v>
      </c>
      <c r="G45" s="56">
        <v>2</v>
      </c>
      <c r="H45" s="56">
        <v>2</v>
      </c>
      <c r="I45" s="56">
        <v>14</v>
      </c>
      <c r="J45" s="56">
        <v>31</v>
      </c>
      <c r="K45" s="56">
        <v>82</v>
      </c>
      <c r="L45" s="56">
        <v>46</v>
      </c>
      <c r="M45" s="56">
        <v>102</v>
      </c>
      <c r="N45" s="56">
        <v>106</v>
      </c>
      <c r="O45" s="56">
        <v>4</v>
      </c>
      <c r="P45" s="56">
        <v>4</v>
      </c>
    </row>
    <row r="46" spans="1:16" ht="17.25" customHeight="1">
      <c r="A46" s="10" t="s">
        <v>58</v>
      </c>
      <c r="B46" s="196">
        <f>B47+C47</f>
        <v>25</v>
      </c>
      <c r="C46" s="196"/>
      <c r="D46" s="197">
        <f>B46/$B$8</f>
        <v>7.8517587939698496E-4</v>
      </c>
      <c r="E46" s="199" t="str">
        <f>IF(E47+F47=0,"-",E47+F47)</f>
        <v>-</v>
      </c>
      <c r="F46" s="199"/>
      <c r="G46" s="199" t="str">
        <f>IF(G47+H47=0,"-",G47+H47)</f>
        <v>-</v>
      </c>
      <c r="H46" s="199"/>
      <c r="I46" s="199" t="str">
        <f>IF(I47+J47=0,"-",I47+J47)</f>
        <v>-</v>
      </c>
      <c r="J46" s="199"/>
      <c r="K46" s="199">
        <f>IF(K47+L47=0,"-",K47+L47)</f>
        <v>25</v>
      </c>
      <c r="L46" s="199"/>
      <c r="M46" s="199" t="str">
        <f>IF(M47+N47=0,"-",M47+N47)</f>
        <v>-</v>
      </c>
      <c r="N46" s="199"/>
      <c r="O46" s="199" t="str">
        <f>IF(O47+P47=0,"-",O47+P47)</f>
        <v>-</v>
      </c>
      <c r="P46" s="199"/>
    </row>
    <row r="47" spans="1:16" ht="17.25" customHeight="1">
      <c r="A47" s="13" t="s">
        <v>59</v>
      </c>
      <c r="B47" s="56">
        <v>5</v>
      </c>
      <c r="C47" s="56">
        <v>20</v>
      </c>
      <c r="D47" s="198"/>
      <c r="E47" s="56">
        <v>0</v>
      </c>
      <c r="F47" s="56">
        <v>0</v>
      </c>
      <c r="G47" s="56">
        <v>0</v>
      </c>
      <c r="H47" s="56">
        <v>0</v>
      </c>
      <c r="I47" s="56">
        <v>0</v>
      </c>
      <c r="J47" s="56">
        <v>0</v>
      </c>
      <c r="K47" s="56">
        <v>5</v>
      </c>
      <c r="L47" s="56">
        <v>20</v>
      </c>
      <c r="M47" s="56">
        <v>0</v>
      </c>
      <c r="N47" s="56">
        <v>0</v>
      </c>
      <c r="O47" s="56">
        <v>0</v>
      </c>
      <c r="P47" s="56">
        <v>0</v>
      </c>
    </row>
    <row r="48" spans="1:16" ht="17.25" customHeight="1">
      <c r="A48" s="10" t="s">
        <v>60</v>
      </c>
      <c r="B48" s="196">
        <f>B49+C49</f>
        <v>347</v>
      </c>
      <c r="C48" s="196"/>
      <c r="D48" s="197">
        <f>B48/$B$8</f>
        <v>1.0898241206030151E-2</v>
      </c>
      <c r="E48" s="199" t="str">
        <f>IF(E49+F49=0,"-",E49+F49)</f>
        <v>-</v>
      </c>
      <c r="F48" s="199"/>
      <c r="G48" s="199">
        <f>IF(G49+H49=0,"-",G49+H49)</f>
        <v>61</v>
      </c>
      <c r="H48" s="199"/>
      <c r="I48" s="199" t="str">
        <f>IF(I49+J49=0,"-",I49+J49)</f>
        <v>-</v>
      </c>
      <c r="J48" s="199"/>
      <c r="K48" s="199">
        <f>IF(K49+L49=0,"-",K49+L49)</f>
        <v>24</v>
      </c>
      <c r="L48" s="199"/>
      <c r="M48" s="199">
        <f>IF(M49+N49=0,"-",M49+N49)</f>
        <v>7</v>
      </c>
      <c r="N48" s="199"/>
      <c r="O48" s="199">
        <f>IF(O49+P49=0,"-",O49+P49)</f>
        <v>255</v>
      </c>
      <c r="P48" s="199"/>
    </row>
    <row r="49" spans="1:16" ht="17.25" customHeight="1">
      <c r="A49" s="13" t="s">
        <v>61</v>
      </c>
      <c r="B49" s="56">
        <v>234</v>
      </c>
      <c r="C49" s="56">
        <v>113</v>
      </c>
      <c r="D49" s="198"/>
      <c r="E49" s="56">
        <v>0</v>
      </c>
      <c r="F49" s="56">
        <v>0</v>
      </c>
      <c r="G49" s="56">
        <v>40</v>
      </c>
      <c r="H49" s="56">
        <v>21</v>
      </c>
      <c r="I49" s="56">
        <v>0</v>
      </c>
      <c r="J49" s="56">
        <v>0</v>
      </c>
      <c r="K49" s="56">
        <v>8</v>
      </c>
      <c r="L49" s="56">
        <v>16</v>
      </c>
      <c r="M49" s="56">
        <v>6</v>
      </c>
      <c r="N49" s="56">
        <v>1</v>
      </c>
      <c r="O49" s="56">
        <v>180</v>
      </c>
      <c r="P49" s="56">
        <v>75</v>
      </c>
    </row>
    <row r="50" spans="1:16" ht="17.25" customHeight="1">
      <c r="A50" s="15" t="s">
        <v>62</v>
      </c>
      <c r="B50" s="196">
        <f>B51+C51</f>
        <v>253</v>
      </c>
      <c r="C50" s="196"/>
      <c r="D50" s="197">
        <f>B50/$B$8</f>
        <v>7.9459798994974875E-3</v>
      </c>
      <c r="E50" s="199">
        <f>IF(E51+F51=0,"-",E51+F51)</f>
        <v>2</v>
      </c>
      <c r="F50" s="199"/>
      <c r="G50" s="199">
        <f>IF(G51+H51=0,"-",G51+H51)</f>
        <v>8</v>
      </c>
      <c r="H50" s="199"/>
      <c r="I50" s="199">
        <f>IF(I51+J51=0,"-",I51+J51)</f>
        <v>114</v>
      </c>
      <c r="J50" s="199"/>
      <c r="K50" s="199" t="str">
        <f>IF(K51+L51=0,"-",K51+L51)</f>
        <v>-</v>
      </c>
      <c r="L50" s="199"/>
      <c r="M50" s="199">
        <f>IF(M51+N51=0,"-",M51+N51)</f>
        <v>125</v>
      </c>
      <c r="N50" s="199"/>
      <c r="O50" s="199">
        <f>IF(O51+P51=0,"-",O51+P51)</f>
        <v>4</v>
      </c>
      <c r="P50" s="199"/>
    </row>
    <row r="51" spans="1:16" ht="24.75" customHeight="1">
      <c r="A51" s="13" t="s">
        <v>63</v>
      </c>
      <c r="B51" s="56">
        <v>130</v>
      </c>
      <c r="C51" s="56">
        <v>123</v>
      </c>
      <c r="D51" s="198"/>
      <c r="E51" s="56">
        <v>0</v>
      </c>
      <c r="F51" s="56">
        <v>2</v>
      </c>
      <c r="G51" s="56">
        <v>3</v>
      </c>
      <c r="H51" s="56">
        <v>5</v>
      </c>
      <c r="I51" s="56">
        <v>39</v>
      </c>
      <c r="J51" s="56">
        <v>75</v>
      </c>
      <c r="K51" s="56">
        <v>0</v>
      </c>
      <c r="L51" s="56">
        <v>0</v>
      </c>
      <c r="M51" s="56">
        <v>87</v>
      </c>
      <c r="N51" s="56">
        <v>38</v>
      </c>
      <c r="O51" s="56">
        <v>1</v>
      </c>
      <c r="P51" s="56">
        <v>3</v>
      </c>
    </row>
    <row r="52" spans="1:16" ht="17.25" customHeight="1">
      <c r="A52" s="15" t="s">
        <v>56</v>
      </c>
      <c r="B52" s="196">
        <f>B53+C53</f>
        <v>18</v>
      </c>
      <c r="C52" s="196"/>
      <c r="D52" s="197">
        <f>B52/$B$8</f>
        <v>5.6532663316582912E-4</v>
      </c>
      <c r="E52" s="199" t="str">
        <f>IF(E53+F53=0,"-",E53+F53)</f>
        <v>-</v>
      </c>
      <c r="F52" s="199"/>
      <c r="G52" s="199" t="str">
        <f>IF(G53+H53=0,"-",G53+H53)</f>
        <v>-</v>
      </c>
      <c r="H52" s="199"/>
      <c r="I52" s="199" t="str">
        <f>IF(I53+J53=0,"-",I53+J53)</f>
        <v>-</v>
      </c>
      <c r="J52" s="199"/>
      <c r="K52" s="199" t="str">
        <f>IF(K53+L53=0,"-",K53+L53)</f>
        <v>-</v>
      </c>
      <c r="L52" s="199"/>
      <c r="M52" s="199" t="str">
        <f>IF(M53+N53=0,"-",M53+N53)</f>
        <v>-</v>
      </c>
      <c r="N52" s="199"/>
      <c r="O52" s="199">
        <f>IF(O53+P53=0,"-",O53+P53)</f>
        <v>18</v>
      </c>
      <c r="P52" s="199"/>
    </row>
    <row r="53" spans="1:16" ht="17.25" customHeight="1">
      <c r="A53" s="14" t="s">
        <v>57</v>
      </c>
      <c r="B53" s="56">
        <v>9</v>
      </c>
      <c r="C53" s="56">
        <v>9</v>
      </c>
      <c r="D53" s="198"/>
      <c r="E53" s="56">
        <v>0</v>
      </c>
      <c r="F53" s="56">
        <v>0</v>
      </c>
      <c r="G53" s="56">
        <v>0</v>
      </c>
      <c r="H53" s="56">
        <v>0</v>
      </c>
      <c r="I53" s="56">
        <v>0</v>
      </c>
      <c r="J53" s="56">
        <v>0</v>
      </c>
      <c r="K53" s="56">
        <v>0</v>
      </c>
      <c r="L53" s="56">
        <v>0</v>
      </c>
      <c r="M53" s="56">
        <v>0</v>
      </c>
      <c r="N53" s="56">
        <v>0</v>
      </c>
      <c r="O53" s="56">
        <v>9</v>
      </c>
      <c r="P53" s="56">
        <v>9</v>
      </c>
    </row>
    <row r="54" spans="1:16" ht="15.75" customHeight="1">
      <c r="A54" s="15" t="s">
        <v>64</v>
      </c>
      <c r="B54" s="196">
        <f>B55+C55</f>
        <v>447</v>
      </c>
      <c r="C54" s="196"/>
      <c r="D54" s="197">
        <f>B54/$B$8</f>
        <v>1.403894472361809E-2</v>
      </c>
      <c r="E54" s="199">
        <f>IF(E55+F55=0,"-",E55+F55)</f>
        <v>138</v>
      </c>
      <c r="F54" s="199"/>
      <c r="G54" s="199">
        <f>IF(G55+H55=0,"-",G55+H55)</f>
        <v>91</v>
      </c>
      <c r="H54" s="199"/>
      <c r="I54" s="199">
        <f>IF(I55+J55=0,"-",I55+J55)</f>
        <v>9</v>
      </c>
      <c r="J54" s="199"/>
      <c r="K54" s="199">
        <f>IF(K55+L55=0,"-",K55+L55)</f>
        <v>99</v>
      </c>
      <c r="L54" s="199"/>
      <c r="M54" s="199">
        <f>IF(M55+N55=0,"-",M55+N55)</f>
        <v>6</v>
      </c>
      <c r="N54" s="199"/>
      <c r="O54" s="199">
        <f>IF(O55+P55=0,"-",O55+P55)</f>
        <v>104</v>
      </c>
      <c r="P54" s="199"/>
    </row>
    <row r="55" spans="1:16" ht="15.75" customHeight="1">
      <c r="A55" s="14" t="s">
        <v>65</v>
      </c>
      <c r="B55" s="56">
        <v>289</v>
      </c>
      <c r="C55" s="56">
        <v>158</v>
      </c>
      <c r="D55" s="198"/>
      <c r="E55" s="56">
        <v>102</v>
      </c>
      <c r="F55" s="56">
        <v>36</v>
      </c>
      <c r="G55" s="56">
        <v>54</v>
      </c>
      <c r="H55" s="56">
        <v>37</v>
      </c>
      <c r="I55" s="56">
        <v>4</v>
      </c>
      <c r="J55" s="56">
        <v>5</v>
      </c>
      <c r="K55" s="56">
        <v>73</v>
      </c>
      <c r="L55" s="56">
        <v>26</v>
      </c>
      <c r="M55" s="56">
        <v>6</v>
      </c>
      <c r="N55" s="56">
        <v>0</v>
      </c>
      <c r="O55" s="56">
        <v>50</v>
      </c>
      <c r="P55" s="56">
        <v>54</v>
      </c>
    </row>
    <row r="56" spans="1:16" ht="15.75" customHeight="1">
      <c r="A56" s="10" t="s">
        <v>66</v>
      </c>
      <c r="B56" s="196">
        <f>B57+C57</f>
        <v>2</v>
      </c>
      <c r="C56" s="196"/>
      <c r="D56" s="197">
        <f>B56/$B$8</f>
        <v>6.28140703517588E-5</v>
      </c>
      <c r="E56" s="199">
        <f>IF(E57+F57=0,"-",E57+F57)</f>
        <v>2</v>
      </c>
      <c r="F56" s="199"/>
      <c r="G56" s="199" t="str">
        <f>IF(G57+H57=0,"-",G57+H57)</f>
        <v>-</v>
      </c>
      <c r="H56" s="199"/>
      <c r="I56" s="199" t="str">
        <f>IF(I57+J57=0,"-",I57+J57)</f>
        <v>-</v>
      </c>
      <c r="J56" s="199"/>
      <c r="K56" s="199" t="str">
        <f>IF(K57+L57=0,"-",K57+L57)</f>
        <v>-</v>
      </c>
      <c r="L56" s="199"/>
      <c r="M56" s="199" t="str">
        <f>IF(M57+N57=0,"-",M57+N57)</f>
        <v>-</v>
      </c>
      <c r="N56" s="199"/>
      <c r="O56" s="199" t="str">
        <f>IF(O57+P57=0,"-",O57+P57)</f>
        <v>-</v>
      </c>
      <c r="P56" s="199"/>
    </row>
    <row r="57" spans="1:16" ht="15.75" customHeight="1">
      <c r="A57" s="13" t="s">
        <v>67</v>
      </c>
      <c r="B57" s="56">
        <v>2</v>
      </c>
      <c r="C57" s="56">
        <v>0</v>
      </c>
      <c r="D57" s="198"/>
      <c r="E57" s="56">
        <v>2</v>
      </c>
      <c r="F57" s="56">
        <v>0</v>
      </c>
      <c r="G57" s="56">
        <v>0</v>
      </c>
      <c r="H57" s="56">
        <v>0</v>
      </c>
      <c r="I57" s="56">
        <v>0</v>
      </c>
      <c r="J57" s="56">
        <v>0</v>
      </c>
      <c r="K57" s="56">
        <v>0</v>
      </c>
      <c r="L57" s="56">
        <v>0</v>
      </c>
      <c r="M57" s="56">
        <v>0</v>
      </c>
      <c r="N57" s="56">
        <v>0</v>
      </c>
      <c r="O57" s="56">
        <v>0</v>
      </c>
      <c r="P57" s="56">
        <v>0</v>
      </c>
    </row>
    <row r="58" spans="1:16" ht="15.75" customHeight="1">
      <c r="A58" s="15" t="s">
        <v>68</v>
      </c>
      <c r="B58" s="196">
        <f>B59+C59</f>
        <v>81</v>
      </c>
      <c r="C58" s="196"/>
      <c r="D58" s="197">
        <f>B58/$B$8</f>
        <v>2.5439698492462312E-3</v>
      </c>
      <c r="E58" s="199" t="str">
        <f>IF(E59+F59=0,"-",E59+F59)</f>
        <v>-</v>
      </c>
      <c r="F58" s="199"/>
      <c r="G58" s="199" t="str">
        <f>IF(G59+H59=0,"-",G59+H59)</f>
        <v>-</v>
      </c>
      <c r="H58" s="199"/>
      <c r="I58" s="199" t="str">
        <f>IF(I59+J59=0,"-",I59+J59)</f>
        <v>-</v>
      </c>
      <c r="J58" s="199"/>
      <c r="K58" s="199">
        <f>IF(K59+L59=0,"-",K59+L59)</f>
        <v>17</v>
      </c>
      <c r="L58" s="199"/>
      <c r="M58" s="199">
        <f>IF(M59+N59=0,"-",M59+N59)</f>
        <v>14</v>
      </c>
      <c r="N58" s="199"/>
      <c r="O58" s="199">
        <f>IF(O59+P59=0,"-",O59+P59)</f>
        <v>50</v>
      </c>
      <c r="P58" s="199"/>
    </row>
    <row r="59" spans="1:16" ht="15.75" customHeight="1">
      <c r="A59" s="14" t="s">
        <v>69</v>
      </c>
      <c r="B59" s="56">
        <v>65</v>
      </c>
      <c r="C59" s="56">
        <v>16</v>
      </c>
      <c r="D59" s="198"/>
      <c r="E59" s="56">
        <v>0</v>
      </c>
      <c r="F59" s="56">
        <v>0</v>
      </c>
      <c r="G59" s="56">
        <v>0</v>
      </c>
      <c r="H59" s="56">
        <v>0</v>
      </c>
      <c r="I59" s="56">
        <v>0</v>
      </c>
      <c r="J59" s="56">
        <v>0</v>
      </c>
      <c r="K59" s="56">
        <v>6</v>
      </c>
      <c r="L59" s="56">
        <v>11</v>
      </c>
      <c r="M59" s="56">
        <v>11</v>
      </c>
      <c r="N59" s="56">
        <v>3</v>
      </c>
      <c r="O59" s="56">
        <v>48</v>
      </c>
      <c r="P59" s="56">
        <v>2</v>
      </c>
    </row>
    <row r="60" spans="1:16" ht="15.75" customHeight="1">
      <c r="A60" s="10" t="s">
        <v>70</v>
      </c>
      <c r="B60" s="196">
        <f>B61+C61</f>
        <v>715</v>
      </c>
      <c r="C60" s="196"/>
      <c r="D60" s="197">
        <f>B60/$B$8</f>
        <v>2.2456030150753769E-2</v>
      </c>
      <c r="E60" s="199">
        <f>IF(E61+F61=0,"-",E61+F61)</f>
        <v>167</v>
      </c>
      <c r="F60" s="199"/>
      <c r="G60" s="199" t="str">
        <f>IF(G61+H61=0,"-",G61+H61)</f>
        <v>-</v>
      </c>
      <c r="H60" s="199"/>
      <c r="I60" s="199" t="str">
        <f>IF(I61+J61=0,"-",I61+J61)</f>
        <v>-</v>
      </c>
      <c r="J60" s="199"/>
      <c r="K60" s="199" t="str">
        <f>IF(K61+L61=0,"-",K61+L61)</f>
        <v>-</v>
      </c>
      <c r="L60" s="199"/>
      <c r="M60" s="199" t="str">
        <f>IF(M61+N61=0,"-",M61+N61)</f>
        <v>-</v>
      </c>
      <c r="N60" s="199"/>
      <c r="O60" s="199">
        <f>IF(O61+P61=0,"-",O61+P61)</f>
        <v>548</v>
      </c>
      <c r="P60" s="199"/>
    </row>
    <row r="61" spans="1:16" ht="15.75" customHeight="1">
      <c r="A61" s="13" t="s">
        <v>71</v>
      </c>
      <c r="B61" s="56">
        <v>537</v>
      </c>
      <c r="C61" s="56">
        <v>178</v>
      </c>
      <c r="D61" s="198"/>
      <c r="E61" s="56">
        <v>102</v>
      </c>
      <c r="F61" s="56">
        <v>65</v>
      </c>
      <c r="G61" s="56">
        <v>0</v>
      </c>
      <c r="H61" s="56">
        <v>0</v>
      </c>
      <c r="I61" s="56">
        <v>0</v>
      </c>
      <c r="J61" s="56">
        <v>0</v>
      </c>
      <c r="K61" s="56">
        <v>0</v>
      </c>
      <c r="L61" s="56">
        <v>0</v>
      </c>
      <c r="M61" s="56">
        <v>0</v>
      </c>
      <c r="N61" s="56">
        <v>0</v>
      </c>
      <c r="O61" s="56">
        <v>435</v>
      </c>
      <c r="P61" s="56">
        <v>113</v>
      </c>
    </row>
    <row r="62" spans="1:16" ht="15.75" customHeight="1">
      <c r="A62" s="15" t="s">
        <v>525</v>
      </c>
      <c r="B62" s="196">
        <f>B63+C63</f>
        <v>52</v>
      </c>
      <c r="C62" s="196"/>
      <c r="D62" s="197">
        <f>B62/$B$8</f>
        <v>1.6331658291457286E-3</v>
      </c>
      <c r="E62" s="199" t="str">
        <f>IF(E63+F63=0,"-",E63+F63)</f>
        <v>-</v>
      </c>
      <c r="F62" s="199"/>
      <c r="G62" s="199" t="str">
        <f>IF(G63+H63=0,"-",G63+H63)</f>
        <v>-</v>
      </c>
      <c r="H62" s="199"/>
      <c r="I62" s="199" t="str">
        <f>IF(I63+J63=0,"-",I63+J63)</f>
        <v>-</v>
      </c>
      <c r="J62" s="199"/>
      <c r="K62" s="199" t="str">
        <f>IF(K63+L63=0,"-",K63+L63)</f>
        <v>-</v>
      </c>
      <c r="L62" s="199"/>
      <c r="M62" s="199" t="str">
        <f>IF(M63+N63=0,"-",M63+N63)</f>
        <v>-</v>
      </c>
      <c r="N62" s="199"/>
      <c r="O62" s="199">
        <f>IF(O63+P63=0,"-",O63+P63)</f>
        <v>52</v>
      </c>
      <c r="P62" s="199"/>
    </row>
    <row r="63" spans="1:16" ht="15.75" customHeight="1">
      <c r="A63" s="14" t="s">
        <v>73</v>
      </c>
      <c r="B63" s="56">
        <v>32</v>
      </c>
      <c r="C63" s="56">
        <v>20</v>
      </c>
      <c r="D63" s="198"/>
      <c r="E63" s="56">
        <v>0</v>
      </c>
      <c r="F63" s="56">
        <v>0</v>
      </c>
      <c r="G63" s="56">
        <v>0</v>
      </c>
      <c r="H63" s="56">
        <v>0</v>
      </c>
      <c r="I63" s="56">
        <v>0</v>
      </c>
      <c r="J63" s="56">
        <v>0</v>
      </c>
      <c r="K63" s="56">
        <v>0</v>
      </c>
      <c r="L63" s="56">
        <v>0</v>
      </c>
      <c r="M63" s="56">
        <v>0</v>
      </c>
      <c r="N63" s="56">
        <v>0</v>
      </c>
      <c r="O63" s="56">
        <v>32</v>
      </c>
      <c r="P63" s="56">
        <v>20</v>
      </c>
    </row>
    <row r="64" spans="1:16" ht="15.75" customHeight="1">
      <c r="A64" s="15" t="s">
        <v>526</v>
      </c>
      <c r="B64" s="196">
        <f>B65+C65</f>
        <v>8</v>
      </c>
      <c r="C64" s="196"/>
      <c r="D64" s="197">
        <f>B64/$B$8</f>
        <v>2.512562814070352E-4</v>
      </c>
      <c r="E64" s="199" t="str">
        <f>IF(E65+F65=0,"-",E65+F65)</f>
        <v>-</v>
      </c>
      <c r="F64" s="199"/>
      <c r="G64" s="199" t="str">
        <f>IF(G65+H65=0,"-",G65+H65)</f>
        <v>-</v>
      </c>
      <c r="H64" s="199"/>
      <c r="I64" s="199" t="str">
        <f>IF(I65+J65=0,"-",I65+J65)</f>
        <v>-</v>
      </c>
      <c r="J64" s="199"/>
      <c r="K64" s="199" t="str">
        <f>IF(K65+L65=0,"-",K65+L65)</f>
        <v>-</v>
      </c>
      <c r="L64" s="199"/>
      <c r="M64" s="199" t="str">
        <f>IF(M65+N65=0,"-",M65+N65)</f>
        <v>-</v>
      </c>
      <c r="N64" s="199"/>
      <c r="O64" s="199">
        <f>IF(O65+P65=0,"-",O65+P65)</f>
        <v>8</v>
      </c>
      <c r="P64" s="199"/>
    </row>
    <row r="65" spans="1:256" ht="15.75" customHeight="1">
      <c r="A65" s="14" t="s">
        <v>524</v>
      </c>
      <c r="B65" s="56">
        <v>6</v>
      </c>
      <c r="C65" s="56">
        <v>2</v>
      </c>
      <c r="D65" s="198"/>
      <c r="E65" s="56">
        <v>0</v>
      </c>
      <c r="F65" s="56">
        <v>0</v>
      </c>
      <c r="G65" s="56">
        <v>0</v>
      </c>
      <c r="H65" s="56">
        <v>0</v>
      </c>
      <c r="I65" s="56">
        <v>0</v>
      </c>
      <c r="J65" s="56">
        <v>0</v>
      </c>
      <c r="K65" s="56">
        <v>0</v>
      </c>
      <c r="L65" s="56">
        <v>0</v>
      </c>
      <c r="M65" s="56">
        <v>0</v>
      </c>
      <c r="N65" s="56">
        <v>0</v>
      </c>
      <c r="O65" s="56">
        <v>6</v>
      </c>
      <c r="P65" s="56">
        <v>2</v>
      </c>
    </row>
    <row r="66" spans="1:256" ht="15.75" customHeight="1">
      <c r="A66" s="10" t="s">
        <v>74</v>
      </c>
      <c r="B66" s="196">
        <f>B67+C67</f>
        <v>562</v>
      </c>
      <c r="C66" s="196"/>
      <c r="D66" s="197">
        <f>B66/$B$8</f>
        <v>1.7650753768844223E-2</v>
      </c>
      <c r="E66" s="199">
        <f>IF(E67+F67=0,"-",E67+F67)</f>
        <v>520</v>
      </c>
      <c r="F66" s="199"/>
      <c r="G66" s="199" t="str">
        <f>IF(G67+H67=0,"-",G67+H67)</f>
        <v>-</v>
      </c>
      <c r="H66" s="199"/>
      <c r="I66" s="199" t="str">
        <f>IF(I67+J67=0,"-",I67+J67)</f>
        <v>-</v>
      </c>
      <c r="J66" s="199"/>
      <c r="K66" s="199" t="str">
        <f>IF(K67+L67=0,"-",K67+L67)</f>
        <v>-</v>
      </c>
      <c r="L66" s="199"/>
      <c r="M66" s="199" t="str">
        <f>IF(M67+N67=0,"-",M67+N67)</f>
        <v>-</v>
      </c>
      <c r="N66" s="199"/>
      <c r="O66" s="199">
        <f>IF(O67+P67=0,"-",O67+P67)</f>
        <v>42</v>
      </c>
      <c r="P66" s="199"/>
    </row>
    <row r="67" spans="1:256" ht="15.75" customHeight="1">
      <c r="A67" s="13" t="s">
        <v>75</v>
      </c>
      <c r="B67" s="56">
        <v>431</v>
      </c>
      <c r="C67" s="56">
        <v>131</v>
      </c>
      <c r="D67" s="198"/>
      <c r="E67" s="56">
        <v>401</v>
      </c>
      <c r="F67" s="56">
        <v>119</v>
      </c>
      <c r="G67" s="56">
        <v>0</v>
      </c>
      <c r="H67" s="56">
        <v>0</v>
      </c>
      <c r="I67" s="56">
        <v>0</v>
      </c>
      <c r="J67" s="56">
        <v>0</v>
      </c>
      <c r="K67" s="56">
        <v>0</v>
      </c>
      <c r="L67" s="56">
        <v>0</v>
      </c>
      <c r="M67" s="56">
        <v>0</v>
      </c>
      <c r="N67" s="56">
        <v>0</v>
      </c>
      <c r="O67" s="56">
        <v>30</v>
      </c>
      <c r="P67" s="56">
        <v>12</v>
      </c>
    </row>
    <row r="68" spans="1:256" ht="15.75" customHeight="1">
      <c r="A68" s="10" t="s">
        <v>76</v>
      </c>
      <c r="B68" s="196">
        <f>B69+C69</f>
        <v>276</v>
      </c>
      <c r="C68" s="196"/>
      <c r="D68" s="197">
        <f>B68/$B$8</f>
        <v>8.6683417085427136E-3</v>
      </c>
      <c r="E68" s="199">
        <f>IF(E69+F69=0,"-",E69+F69)</f>
        <v>102</v>
      </c>
      <c r="F68" s="199"/>
      <c r="G68" s="199">
        <f>IF(G69+H69=0,"-",G69+H69)</f>
        <v>58</v>
      </c>
      <c r="H68" s="199"/>
      <c r="I68" s="199">
        <f>IF(I69+J69=0,"-",I69+J69)</f>
        <v>67</v>
      </c>
      <c r="J68" s="199"/>
      <c r="K68" s="199">
        <f>IF(K69+L69=0,"-",K69+L69)</f>
        <v>39</v>
      </c>
      <c r="L68" s="199"/>
      <c r="M68" s="199" t="str">
        <f>IF(M69+N69=0,"-",M69+N69)</f>
        <v>-</v>
      </c>
      <c r="N68" s="199"/>
      <c r="O68" s="199">
        <f>IF(O69+P69=0,"-",O69+P69)</f>
        <v>10</v>
      </c>
      <c r="P68" s="199"/>
    </row>
    <row r="69" spans="1:256" ht="19.5" customHeight="1">
      <c r="A69" s="13" t="s">
        <v>77</v>
      </c>
      <c r="B69" s="56">
        <v>136</v>
      </c>
      <c r="C69" s="56">
        <v>140</v>
      </c>
      <c r="D69" s="198"/>
      <c r="E69" s="56">
        <v>51</v>
      </c>
      <c r="F69" s="56">
        <v>51</v>
      </c>
      <c r="G69" s="56">
        <v>29</v>
      </c>
      <c r="H69" s="56">
        <v>29</v>
      </c>
      <c r="I69" s="56">
        <v>29</v>
      </c>
      <c r="J69" s="56">
        <v>38</v>
      </c>
      <c r="K69" s="56">
        <v>19</v>
      </c>
      <c r="L69" s="56">
        <v>20</v>
      </c>
      <c r="M69" s="56">
        <v>0</v>
      </c>
      <c r="N69" s="56">
        <v>0</v>
      </c>
      <c r="O69" s="56">
        <v>8</v>
      </c>
      <c r="P69" s="56">
        <v>2</v>
      </c>
    </row>
    <row r="70" spans="1:256" s="54" customFormat="1">
      <c r="A70" s="55" t="s">
        <v>297</v>
      </c>
      <c r="B70" s="55"/>
      <c r="C70" s="55"/>
      <c r="D70" s="55"/>
      <c r="E70" s="55"/>
      <c r="F70" s="55"/>
      <c r="FA70" s="53"/>
      <c r="FB70" s="53"/>
      <c r="FC70" s="53"/>
      <c r="FD70" s="53"/>
      <c r="FE70" s="53"/>
      <c r="FF70" s="53"/>
      <c r="FG70" s="53"/>
      <c r="FH70" s="53"/>
      <c r="FI70" s="53"/>
      <c r="FJ70" s="53"/>
      <c r="FK70" s="53"/>
      <c r="FL70" s="53"/>
      <c r="FM70" s="53"/>
      <c r="FN70" s="53"/>
      <c r="FO70" s="53"/>
      <c r="FP70" s="53"/>
      <c r="FQ70" s="53"/>
      <c r="FR70" s="53"/>
      <c r="FS70" s="53"/>
      <c r="FT70" s="53"/>
      <c r="FU70" s="53"/>
      <c r="FV70" s="53"/>
      <c r="FW70" s="53"/>
      <c r="FX70" s="53"/>
      <c r="FY70" s="53"/>
      <c r="FZ70" s="53"/>
      <c r="GA70" s="53"/>
      <c r="GB70" s="53"/>
      <c r="GC70" s="53"/>
      <c r="GD70" s="53"/>
      <c r="GE70" s="53"/>
      <c r="GF70" s="53"/>
      <c r="GG70" s="53"/>
      <c r="GH70" s="53"/>
      <c r="GI70" s="53"/>
      <c r="GJ70" s="53"/>
      <c r="GK70" s="53"/>
      <c r="GL70" s="53"/>
      <c r="GM70" s="53"/>
      <c r="GN70" s="53"/>
      <c r="GO70" s="53"/>
      <c r="GP70" s="53"/>
      <c r="GQ70" s="53"/>
      <c r="GR70" s="53"/>
      <c r="GS70" s="53"/>
      <c r="GT70" s="53"/>
      <c r="GU70" s="53"/>
      <c r="GV70" s="53"/>
      <c r="GW70" s="53"/>
      <c r="GX70" s="53"/>
      <c r="GY70" s="53"/>
      <c r="GZ70" s="53"/>
      <c r="HA70" s="53"/>
      <c r="HB70" s="53"/>
      <c r="HC70" s="53"/>
      <c r="HD70" s="53"/>
      <c r="HE70" s="53"/>
      <c r="HF70" s="53"/>
      <c r="HG70" s="53"/>
      <c r="HH70" s="53"/>
      <c r="HI70" s="53"/>
      <c r="HJ70" s="53"/>
      <c r="HK70" s="53"/>
      <c r="HL70" s="53"/>
      <c r="HM70" s="53"/>
      <c r="HN70" s="53"/>
      <c r="HO70" s="53"/>
      <c r="HP70" s="53"/>
      <c r="HQ70" s="53"/>
      <c r="HR70" s="53"/>
      <c r="HS70" s="53"/>
      <c r="HT70" s="53"/>
      <c r="HU70" s="53"/>
      <c r="HV70" s="53"/>
      <c r="HW70" s="53"/>
      <c r="HX70" s="53"/>
      <c r="HY70" s="53"/>
      <c r="HZ70" s="53"/>
      <c r="IA70" s="53"/>
      <c r="IB70" s="53"/>
      <c r="IC70" s="53"/>
      <c r="ID70" s="53"/>
      <c r="IE70" s="53"/>
      <c r="IF70" s="53"/>
      <c r="IG70" s="53"/>
      <c r="IH70" s="53"/>
      <c r="II70" s="53"/>
      <c r="IJ70" s="53"/>
      <c r="IK70" s="53"/>
      <c r="IL70" s="53"/>
      <c r="IM70" s="53"/>
      <c r="IN70" s="53"/>
      <c r="IO70" s="53"/>
      <c r="IP70" s="53"/>
      <c r="IQ70" s="53"/>
      <c r="IR70" s="53"/>
      <c r="IS70" s="53"/>
      <c r="IT70" s="53"/>
      <c r="IU70" s="53"/>
      <c r="IV70" s="53"/>
    </row>
    <row r="71" spans="1:256" s="54" customFormat="1">
      <c r="A71" s="55" t="s">
        <v>298</v>
      </c>
      <c r="B71" s="55"/>
      <c r="C71" s="55"/>
      <c r="D71" s="55"/>
      <c r="E71" s="55"/>
      <c r="F71" s="55"/>
      <c r="FA71" s="53"/>
      <c r="FB71" s="53"/>
      <c r="FC71" s="53"/>
      <c r="FD71" s="53"/>
      <c r="FE71" s="53"/>
      <c r="FF71" s="53"/>
      <c r="FG71" s="53"/>
      <c r="FH71" s="53"/>
      <c r="FI71" s="53"/>
      <c r="FJ71" s="53"/>
      <c r="FK71" s="53"/>
      <c r="FL71" s="53"/>
      <c r="FM71" s="53"/>
      <c r="FN71" s="53"/>
      <c r="FO71" s="53"/>
      <c r="FP71" s="53"/>
      <c r="FQ71" s="53"/>
      <c r="FR71" s="53"/>
      <c r="FS71" s="53"/>
      <c r="FT71" s="53"/>
      <c r="FU71" s="53"/>
      <c r="FV71" s="53"/>
      <c r="FW71" s="53"/>
      <c r="FX71" s="53"/>
      <c r="FY71" s="53"/>
      <c r="FZ71" s="53"/>
      <c r="GA71" s="53"/>
      <c r="GB71" s="53"/>
      <c r="GC71" s="53"/>
      <c r="GD71" s="53"/>
      <c r="GE71" s="53"/>
      <c r="GF71" s="53"/>
      <c r="GG71" s="53"/>
      <c r="GH71" s="53"/>
      <c r="GI71" s="53"/>
      <c r="GJ71" s="53"/>
      <c r="GK71" s="53"/>
      <c r="GL71" s="53"/>
      <c r="GM71" s="53"/>
      <c r="GN71" s="53"/>
      <c r="GO71" s="53"/>
      <c r="GP71" s="53"/>
      <c r="GQ71" s="53"/>
      <c r="GR71" s="53"/>
      <c r="GS71" s="53"/>
      <c r="GT71" s="53"/>
      <c r="GU71" s="53"/>
      <c r="GV71" s="53"/>
      <c r="GW71" s="53"/>
      <c r="GX71" s="53"/>
      <c r="GY71" s="53"/>
      <c r="GZ71" s="53"/>
      <c r="HA71" s="53"/>
      <c r="HB71" s="53"/>
      <c r="HC71" s="53"/>
      <c r="HD71" s="53"/>
      <c r="HE71" s="53"/>
      <c r="HF71" s="53"/>
      <c r="HG71" s="53"/>
      <c r="HH71" s="53"/>
      <c r="HI71" s="53"/>
      <c r="HJ71" s="53"/>
      <c r="HK71" s="53"/>
      <c r="HL71" s="53"/>
      <c r="HM71" s="53"/>
      <c r="HN71" s="53"/>
      <c r="HO71" s="53"/>
      <c r="HP71" s="53"/>
      <c r="HQ71" s="53"/>
      <c r="HR71" s="53"/>
      <c r="HS71" s="53"/>
      <c r="HT71" s="53"/>
      <c r="HU71" s="53"/>
      <c r="HV71" s="53"/>
      <c r="HW71" s="53"/>
      <c r="HX71" s="53"/>
      <c r="HY71" s="53"/>
      <c r="HZ71" s="53"/>
      <c r="IA71" s="53"/>
      <c r="IB71" s="53"/>
      <c r="IC71" s="53"/>
      <c r="ID71" s="53"/>
      <c r="IE71" s="53"/>
      <c r="IF71" s="53"/>
      <c r="IG71" s="53"/>
      <c r="IH71" s="53"/>
      <c r="II71" s="53"/>
      <c r="IJ71" s="53"/>
      <c r="IK71" s="53"/>
      <c r="IL71" s="53"/>
      <c r="IM71" s="53"/>
      <c r="IN71" s="53"/>
      <c r="IO71" s="53"/>
      <c r="IP71" s="53"/>
      <c r="IQ71" s="53"/>
      <c r="IR71" s="53"/>
      <c r="IS71" s="53"/>
      <c r="IT71" s="53"/>
      <c r="IU71" s="53"/>
      <c r="IV71" s="53"/>
    </row>
  </sheetData>
  <mergeCells count="264">
    <mergeCell ref="M66:N66"/>
    <mergeCell ref="O66:P66"/>
    <mergeCell ref="B68:C68"/>
    <mergeCell ref="D68:D69"/>
    <mergeCell ref="E68:F68"/>
    <mergeCell ref="G68:H68"/>
    <mergeCell ref="I68:J68"/>
    <mergeCell ref="K68:L68"/>
    <mergeCell ref="M68:N68"/>
    <mergeCell ref="O68:P68"/>
    <mergeCell ref="B66:C66"/>
    <mergeCell ref="D66:D67"/>
    <mergeCell ref="E66:F66"/>
    <mergeCell ref="G66:H66"/>
    <mergeCell ref="I66:J66"/>
    <mergeCell ref="K66:L66"/>
    <mergeCell ref="M62:N62"/>
    <mergeCell ref="O62:P62"/>
    <mergeCell ref="B64:C64"/>
    <mergeCell ref="D64:D65"/>
    <mergeCell ref="E64:F64"/>
    <mergeCell ref="G64:H64"/>
    <mergeCell ref="I64:J64"/>
    <mergeCell ref="K64:L64"/>
    <mergeCell ref="M64:N64"/>
    <mergeCell ref="O64:P64"/>
    <mergeCell ref="B62:C62"/>
    <mergeCell ref="D62:D63"/>
    <mergeCell ref="E62:F62"/>
    <mergeCell ref="G62:H62"/>
    <mergeCell ref="I62:J62"/>
    <mergeCell ref="K62:L62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58:C58"/>
    <mergeCell ref="D58:D59"/>
    <mergeCell ref="E58:F58"/>
    <mergeCell ref="G58:H58"/>
    <mergeCell ref="I58:J58"/>
    <mergeCell ref="K58:L58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4:C54"/>
    <mergeCell ref="D54:D55"/>
    <mergeCell ref="E54:F54"/>
    <mergeCell ref="G54:H54"/>
    <mergeCell ref="I54:J54"/>
    <mergeCell ref="K54:L54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0:C50"/>
    <mergeCell ref="D50:D51"/>
    <mergeCell ref="E50:F50"/>
    <mergeCell ref="G50:H50"/>
    <mergeCell ref="I50:J50"/>
    <mergeCell ref="K50:L50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46:C46"/>
    <mergeCell ref="D46:D47"/>
    <mergeCell ref="E46:F46"/>
    <mergeCell ref="G46:H46"/>
    <mergeCell ref="I46:J46"/>
    <mergeCell ref="K46:L46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2:C42"/>
    <mergeCell ref="D42:D43"/>
    <mergeCell ref="E42:F42"/>
    <mergeCell ref="G42:H42"/>
    <mergeCell ref="I42:J42"/>
    <mergeCell ref="K42:L42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38:C38"/>
    <mergeCell ref="D38:D39"/>
    <mergeCell ref="E38:F38"/>
    <mergeCell ref="G38:H38"/>
    <mergeCell ref="I38:J38"/>
    <mergeCell ref="K38:L38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4:C34"/>
    <mergeCell ref="D34:D35"/>
    <mergeCell ref="E34:F34"/>
    <mergeCell ref="G34:H34"/>
    <mergeCell ref="I34:J34"/>
    <mergeCell ref="K34:L34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0:C30"/>
    <mergeCell ref="D30:D31"/>
    <mergeCell ref="E30:F30"/>
    <mergeCell ref="G30:H30"/>
    <mergeCell ref="I30:J30"/>
    <mergeCell ref="K30:L30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26:C26"/>
    <mergeCell ref="D26:D27"/>
    <mergeCell ref="E26:F26"/>
    <mergeCell ref="G26:H26"/>
    <mergeCell ref="I26:J26"/>
    <mergeCell ref="K26:L26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2:C22"/>
    <mergeCell ref="D22:D23"/>
    <mergeCell ref="E22:F22"/>
    <mergeCell ref="G22:H22"/>
    <mergeCell ref="I22:J22"/>
    <mergeCell ref="K22:L22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18:C18"/>
    <mergeCell ref="D18:D19"/>
    <mergeCell ref="E18:F18"/>
    <mergeCell ref="G18:H18"/>
    <mergeCell ref="I18:J18"/>
    <mergeCell ref="K18:L18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4:C14"/>
    <mergeCell ref="D14:D15"/>
    <mergeCell ref="E14:F14"/>
    <mergeCell ref="G14:H14"/>
    <mergeCell ref="I14:J14"/>
    <mergeCell ref="K14:L14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0:C10"/>
    <mergeCell ref="D10:D11"/>
    <mergeCell ref="E10:F10"/>
    <mergeCell ref="G10:H10"/>
    <mergeCell ref="I10:J10"/>
    <mergeCell ref="K10:L10"/>
    <mergeCell ref="A1:N1"/>
    <mergeCell ref="A2:N2"/>
    <mergeCell ref="B3:K3"/>
    <mergeCell ref="M3:N3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</mergeCells>
  <phoneticPr fontId="12" type="noConversion"/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dimension ref="A1:IV69"/>
  <sheetViews>
    <sheetView workbookViewId="0">
      <selection activeCell="B3" sqref="B3:K3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193" t="s">
        <v>107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</row>
    <row r="2" spans="1:16" ht="19.5">
      <c r="A2" s="194" t="s">
        <v>108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</row>
    <row r="3" spans="1:16" ht="19.5">
      <c r="A3" s="2"/>
      <c r="B3" s="200" t="s">
        <v>109</v>
      </c>
      <c r="C3" s="200"/>
      <c r="D3" s="200"/>
      <c r="E3" s="200"/>
      <c r="F3" s="200"/>
      <c r="G3" s="200"/>
      <c r="H3" s="200"/>
      <c r="I3" s="200"/>
      <c r="J3" s="200"/>
      <c r="K3" s="200"/>
      <c r="L3" s="3"/>
      <c r="M3" s="201"/>
      <c r="N3" s="221"/>
      <c r="O3" s="201" t="s">
        <v>110</v>
      </c>
      <c r="P3" s="221"/>
    </row>
    <row r="4" spans="1:16">
      <c r="B4" s="203" t="s">
        <v>111</v>
      </c>
      <c r="C4" s="203"/>
      <c r="D4" s="203"/>
      <c r="E4" s="203"/>
      <c r="F4" s="203"/>
      <c r="G4" s="203"/>
      <c r="H4" s="203"/>
      <c r="I4" s="203"/>
      <c r="J4" s="203"/>
      <c r="K4" s="203"/>
      <c r="L4" s="4"/>
      <c r="M4" s="204"/>
      <c r="N4" s="222"/>
      <c r="O4" s="204" t="s">
        <v>112</v>
      </c>
      <c r="P4" s="222"/>
    </row>
    <row r="5" spans="1:16">
      <c r="A5" s="206" t="s">
        <v>0</v>
      </c>
      <c r="B5" s="223" t="s">
        <v>113</v>
      </c>
      <c r="C5" s="223"/>
      <c r="D5" s="223"/>
      <c r="E5" s="223" t="s">
        <v>114</v>
      </c>
      <c r="F5" s="223"/>
      <c r="G5" s="223" t="s">
        <v>115</v>
      </c>
      <c r="H5" s="223"/>
      <c r="I5" s="223" t="s">
        <v>116</v>
      </c>
      <c r="J5" s="223"/>
      <c r="K5" s="223" t="s">
        <v>117</v>
      </c>
      <c r="L5" s="223"/>
      <c r="M5" s="223" t="s">
        <v>118</v>
      </c>
      <c r="N5" s="223"/>
      <c r="O5" s="223" t="s">
        <v>119</v>
      </c>
      <c r="P5" s="223"/>
    </row>
    <row r="6" spans="1:16" ht="17.25" customHeight="1">
      <c r="A6" s="207"/>
      <c r="B6" s="5" t="s">
        <v>120</v>
      </c>
      <c r="C6" s="5" t="s">
        <v>121</v>
      </c>
      <c r="D6" s="6" t="s">
        <v>122</v>
      </c>
      <c r="E6" s="5" t="s">
        <v>120</v>
      </c>
      <c r="F6" s="5" t="s">
        <v>121</v>
      </c>
      <c r="G6" s="5" t="s">
        <v>120</v>
      </c>
      <c r="H6" s="5" t="s">
        <v>121</v>
      </c>
      <c r="I6" s="5" t="s">
        <v>120</v>
      </c>
      <c r="J6" s="5" t="s">
        <v>121</v>
      </c>
      <c r="K6" s="5" t="s">
        <v>120</v>
      </c>
      <c r="L6" s="5" t="s">
        <v>121</v>
      </c>
      <c r="M6" s="5" t="s">
        <v>120</v>
      </c>
      <c r="N6" s="5" t="s">
        <v>121</v>
      </c>
      <c r="O6" s="5" t="s">
        <v>120</v>
      </c>
      <c r="P6" s="5" t="s">
        <v>121</v>
      </c>
    </row>
    <row r="7" spans="1:16" ht="17.25" customHeight="1">
      <c r="A7" s="7" t="s">
        <v>123</v>
      </c>
      <c r="B7" s="8" t="s">
        <v>124</v>
      </c>
      <c r="C7" s="9" t="s">
        <v>125</v>
      </c>
      <c r="D7" s="9" t="s">
        <v>126</v>
      </c>
      <c r="E7" s="8" t="s">
        <v>124</v>
      </c>
      <c r="F7" s="9" t="s">
        <v>125</v>
      </c>
      <c r="G7" s="8" t="s">
        <v>124</v>
      </c>
      <c r="H7" s="9" t="s">
        <v>125</v>
      </c>
      <c r="I7" s="8" t="s">
        <v>124</v>
      </c>
      <c r="J7" s="9" t="s">
        <v>125</v>
      </c>
      <c r="K7" s="8" t="s">
        <v>124</v>
      </c>
      <c r="L7" s="9" t="s">
        <v>125</v>
      </c>
      <c r="M7" s="8" t="s">
        <v>124</v>
      </c>
      <c r="N7" s="9" t="s">
        <v>125</v>
      </c>
      <c r="O7" s="8" t="s">
        <v>124</v>
      </c>
      <c r="P7" s="9" t="s">
        <v>125</v>
      </c>
    </row>
    <row r="8" spans="1:16" ht="17.25" customHeight="1">
      <c r="A8" s="10" t="s">
        <v>127</v>
      </c>
      <c r="B8" s="217">
        <f>B9+C9</f>
        <v>24107</v>
      </c>
      <c r="C8" s="217"/>
      <c r="D8" s="218">
        <f>B8/$B$8</f>
        <v>1</v>
      </c>
      <c r="E8" s="220">
        <f>IF(E9+F9=0,"-",E9+F9)</f>
        <v>11670</v>
      </c>
      <c r="F8" s="220"/>
      <c r="G8" s="220">
        <f>IF(G9+H9=0,"-",G9+H9)</f>
        <v>5801</v>
      </c>
      <c r="H8" s="220"/>
      <c r="I8" s="220">
        <f>IF(I9+J9=0,"-",I9+J9)</f>
        <v>4380</v>
      </c>
      <c r="J8" s="220"/>
      <c r="K8" s="220">
        <f>IF(K9+L9=0,"-",K9+L9)</f>
        <v>1241</v>
      </c>
      <c r="L8" s="220"/>
      <c r="M8" s="220">
        <f>IF(M9+N9=0,"-",M9+N9)</f>
        <v>188</v>
      </c>
      <c r="N8" s="220"/>
      <c r="O8" s="220">
        <f>IF(O9+P9=0,"-",O9+P9)</f>
        <v>827</v>
      </c>
      <c r="P8" s="220"/>
    </row>
    <row r="9" spans="1:16" ht="17.25" customHeight="1">
      <c r="A9" s="12" t="s">
        <v>128</v>
      </c>
      <c r="B9" s="11">
        <v>15006</v>
      </c>
      <c r="C9" s="11">
        <v>9101</v>
      </c>
      <c r="D9" s="219"/>
      <c r="E9" s="11">
        <v>7503</v>
      </c>
      <c r="F9" s="11">
        <v>4167</v>
      </c>
      <c r="G9" s="11">
        <v>3483</v>
      </c>
      <c r="H9" s="11">
        <v>2318</v>
      </c>
      <c r="I9" s="11">
        <v>2791</v>
      </c>
      <c r="J9" s="11">
        <v>1589</v>
      </c>
      <c r="K9" s="11">
        <v>650</v>
      </c>
      <c r="L9" s="11">
        <v>591</v>
      </c>
      <c r="M9" s="11">
        <v>84</v>
      </c>
      <c r="N9" s="11">
        <v>104</v>
      </c>
      <c r="O9" s="11">
        <v>495</v>
      </c>
      <c r="P9" s="11">
        <v>332</v>
      </c>
    </row>
    <row r="10" spans="1:16" ht="17.25" customHeight="1">
      <c r="A10" s="10" t="s">
        <v>20</v>
      </c>
      <c r="B10" s="217">
        <f>B11+C11</f>
        <v>4</v>
      </c>
      <c r="C10" s="217"/>
      <c r="D10" s="218">
        <f>B10/$B$8</f>
        <v>1.6592690919649896E-4</v>
      </c>
      <c r="E10" s="220" t="str">
        <f>IF(E11+F11=0,"-",E11+F11)</f>
        <v>-</v>
      </c>
      <c r="F10" s="220"/>
      <c r="G10" s="220" t="str">
        <f>IF(G11+H11=0,"-",G11+H11)</f>
        <v>-</v>
      </c>
      <c r="H10" s="220"/>
      <c r="I10" s="220">
        <f>IF(I11+J11=0,"-",I11+J11)</f>
        <v>4</v>
      </c>
      <c r="J10" s="220"/>
      <c r="K10" s="220" t="str">
        <f>IF(K11+L11=0,"-",K11+L11)</f>
        <v>-</v>
      </c>
      <c r="L10" s="220"/>
      <c r="M10" s="220" t="str">
        <f>IF(M11+N11=0,"-",M11+N11)</f>
        <v>-</v>
      </c>
      <c r="N10" s="220"/>
      <c r="O10" s="220" t="str">
        <f>IF(O11+P11=0,"-",O11+P11)</f>
        <v>-</v>
      </c>
      <c r="P10" s="220"/>
    </row>
    <row r="11" spans="1:16" ht="17.25" customHeight="1">
      <c r="A11" s="13" t="s">
        <v>21</v>
      </c>
      <c r="B11" s="11">
        <v>2</v>
      </c>
      <c r="C11" s="11">
        <v>2</v>
      </c>
      <c r="D11" s="219"/>
      <c r="E11" s="11">
        <v>0</v>
      </c>
      <c r="F11" s="11">
        <v>0</v>
      </c>
      <c r="G11" s="11">
        <v>0</v>
      </c>
      <c r="H11" s="11">
        <v>0</v>
      </c>
      <c r="I11" s="11">
        <v>2</v>
      </c>
      <c r="J11" s="11">
        <v>2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</row>
    <row r="12" spans="1:16" ht="17.25" customHeight="1">
      <c r="A12" s="10" t="s">
        <v>22</v>
      </c>
      <c r="B12" s="217">
        <f>B13+C13</f>
        <v>46</v>
      </c>
      <c r="C12" s="217"/>
      <c r="D12" s="218">
        <f>B12/$B$8</f>
        <v>1.9081594557597379E-3</v>
      </c>
      <c r="E12" s="220" t="str">
        <f>IF(E13+F13=0,"-",E13+F13)</f>
        <v>-</v>
      </c>
      <c r="F12" s="220"/>
      <c r="G12" s="220" t="str">
        <f>IF(G13+H13=0,"-",G13+H13)</f>
        <v>-</v>
      </c>
      <c r="H12" s="220"/>
      <c r="I12" s="220" t="str">
        <f>IF(I13+J13=0,"-",I13+J13)</f>
        <v>-</v>
      </c>
      <c r="J12" s="220"/>
      <c r="K12" s="220">
        <f>IF(K13+L13=0,"-",K13+L13)</f>
        <v>46</v>
      </c>
      <c r="L12" s="220"/>
      <c r="M12" s="220" t="str">
        <f>IF(M13+N13=0,"-",M13+N13)</f>
        <v>-</v>
      </c>
      <c r="N12" s="220"/>
      <c r="O12" s="220" t="str">
        <f>IF(O13+P13=0,"-",O13+P13)</f>
        <v>-</v>
      </c>
      <c r="P12" s="220"/>
    </row>
    <row r="13" spans="1:16" ht="21.2" customHeight="1">
      <c r="A13" s="13" t="s">
        <v>23</v>
      </c>
      <c r="B13" s="11">
        <v>31</v>
      </c>
      <c r="C13" s="11">
        <v>15</v>
      </c>
      <c r="D13" s="219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31</v>
      </c>
      <c r="L13" s="11">
        <v>15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17">
        <f>B15+C15</f>
        <v>220</v>
      </c>
      <c r="C14" s="217"/>
      <c r="D14" s="218">
        <f>B14/$B$8</f>
        <v>9.1259800058074419E-3</v>
      </c>
      <c r="E14" s="220">
        <f>IF(E15+F15=0,"-",E15+F15)</f>
        <v>93</v>
      </c>
      <c r="F14" s="220"/>
      <c r="G14" s="220">
        <f>IF(G15+H15=0,"-",G15+H15)</f>
        <v>127</v>
      </c>
      <c r="H14" s="220"/>
      <c r="I14" s="220" t="str">
        <f>IF(I15+J15=0,"-",I15+J15)</f>
        <v>-</v>
      </c>
      <c r="J14" s="220"/>
      <c r="K14" s="220" t="str">
        <f>IF(K15+L15=0,"-",K15+L15)</f>
        <v>-</v>
      </c>
      <c r="L14" s="220"/>
      <c r="M14" s="220" t="str">
        <f>IF(M15+N15=0,"-",M15+N15)</f>
        <v>-</v>
      </c>
      <c r="N14" s="220"/>
      <c r="O14" s="220" t="str">
        <f>IF(O15+P15=0,"-",O15+P15)</f>
        <v>-</v>
      </c>
      <c r="P14" s="220"/>
    </row>
    <row r="15" spans="1:16" ht="17.25" customHeight="1">
      <c r="A15" s="13" t="s">
        <v>25</v>
      </c>
      <c r="B15" s="11">
        <v>38</v>
      </c>
      <c r="C15" s="11">
        <v>182</v>
      </c>
      <c r="D15" s="219"/>
      <c r="E15" s="11">
        <v>8</v>
      </c>
      <c r="F15" s="11">
        <v>85</v>
      </c>
      <c r="G15" s="11">
        <v>30</v>
      </c>
      <c r="H15" s="11">
        <v>97</v>
      </c>
      <c r="I15" s="11">
        <v>0</v>
      </c>
      <c r="J15" s="11">
        <v>0</v>
      </c>
      <c r="K15" s="11">
        <v>0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17">
        <f>B17+C17</f>
        <v>9</v>
      </c>
      <c r="C16" s="217"/>
      <c r="D16" s="218">
        <f>B16/$B$8</f>
        <v>3.7333554569212259E-4</v>
      </c>
      <c r="E16" s="220" t="str">
        <f>IF(E17+F17=0,"-",E17+F17)</f>
        <v>-</v>
      </c>
      <c r="F16" s="220"/>
      <c r="G16" s="220" t="str">
        <f>IF(G17+H17=0,"-",G17+H17)</f>
        <v>-</v>
      </c>
      <c r="H16" s="220"/>
      <c r="I16" s="220" t="str">
        <f>IF(I17+J17=0,"-",I17+J17)</f>
        <v>-</v>
      </c>
      <c r="J16" s="220"/>
      <c r="K16" s="220">
        <f>IF(K17+L17=0,"-",K17+L17)</f>
        <v>9</v>
      </c>
      <c r="L16" s="220"/>
      <c r="M16" s="220" t="str">
        <f>IF(M17+N17=0,"-",M17+N17)</f>
        <v>-</v>
      </c>
      <c r="N16" s="220"/>
      <c r="O16" s="220" t="str">
        <f>IF(O17+P17=0,"-",O17+P17)</f>
        <v>-</v>
      </c>
      <c r="P16" s="220"/>
    </row>
    <row r="17" spans="1:16" ht="17.25" customHeight="1">
      <c r="A17" s="14" t="s">
        <v>27</v>
      </c>
      <c r="B17" s="11">
        <v>2</v>
      </c>
      <c r="C17" s="11">
        <v>7</v>
      </c>
      <c r="D17" s="219"/>
      <c r="E17" s="11">
        <v>0</v>
      </c>
      <c r="F17" s="11">
        <v>0</v>
      </c>
      <c r="G17" s="11">
        <v>0</v>
      </c>
      <c r="H17" s="11">
        <v>0</v>
      </c>
      <c r="I17" s="11">
        <v>0</v>
      </c>
      <c r="J17" s="11">
        <v>0</v>
      </c>
      <c r="K17" s="11">
        <v>2</v>
      </c>
      <c r="L17" s="11">
        <v>7</v>
      </c>
      <c r="M17" s="11">
        <v>0</v>
      </c>
      <c r="N17" s="11">
        <v>0</v>
      </c>
      <c r="O17" s="11">
        <v>0</v>
      </c>
      <c r="P17" s="11">
        <v>0</v>
      </c>
    </row>
    <row r="18" spans="1:16" ht="17.25" customHeight="1">
      <c r="A18" s="10" t="s">
        <v>28</v>
      </c>
      <c r="B18" s="217">
        <f>B19+C19</f>
        <v>3</v>
      </c>
      <c r="C18" s="217"/>
      <c r="D18" s="218">
        <f>B18/$B$8</f>
        <v>1.2444518189737422E-4</v>
      </c>
      <c r="E18" s="220" t="str">
        <f>IF(E19+F19=0,"-",E19+F19)</f>
        <v>-</v>
      </c>
      <c r="F18" s="220"/>
      <c r="G18" s="220">
        <f>IF(G19+H19=0,"-",G19+H19)</f>
        <v>3</v>
      </c>
      <c r="H18" s="220"/>
      <c r="I18" s="220" t="str">
        <f>IF(I19+J19=0,"-",I19+J19)</f>
        <v>-</v>
      </c>
      <c r="J18" s="220"/>
      <c r="K18" s="220" t="str">
        <f>IF(K19+L19=0,"-",K19+L19)</f>
        <v>-</v>
      </c>
      <c r="L18" s="220"/>
      <c r="M18" s="220" t="str">
        <f>IF(M19+N19=0,"-",M19+N19)</f>
        <v>-</v>
      </c>
      <c r="N18" s="220"/>
      <c r="O18" s="220" t="str">
        <f>IF(O19+P19=0,"-",O19+P19)</f>
        <v>-</v>
      </c>
      <c r="P18" s="220"/>
    </row>
    <row r="19" spans="1:16" ht="17.25" customHeight="1">
      <c r="A19" s="13" t="s">
        <v>29</v>
      </c>
      <c r="B19" s="11">
        <v>1</v>
      </c>
      <c r="C19" s="11">
        <v>2</v>
      </c>
      <c r="D19" s="219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17">
        <f>B21+C21</f>
        <v>37</v>
      </c>
      <c r="C20" s="217"/>
      <c r="D20" s="218">
        <f>B20/$B$8</f>
        <v>1.5348239100676153E-3</v>
      </c>
      <c r="E20" s="220">
        <f>IF(E21+F21=0,"-",E21+F21)</f>
        <v>4</v>
      </c>
      <c r="F20" s="220"/>
      <c r="G20" s="220" t="str">
        <f>IF(G21+H21=0,"-",G21+H21)</f>
        <v>-</v>
      </c>
      <c r="H20" s="220"/>
      <c r="I20" s="220" t="str">
        <f>IF(I21+J21=0,"-",I21+J21)</f>
        <v>-</v>
      </c>
      <c r="J20" s="220"/>
      <c r="K20" s="220">
        <f>IF(K21+L21=0,"-",K21+L21)</f>
        <v>33</v>
      </c>
      <c r="L20" s="220"/>
      <c r="M20" s="220" t="str">
        <f>IF(M21+N21=0,"-",M21+N21)</f>
        <v>-</v>
      </c>
      <c r="N20" s="220"/>
      <c r="O20" s="220" t="str">
        <f>IF(O21+P21=0,"-",O21+P21)</f>
        <v>-</v>
      </c>
      <c r="P20" s="220"/>
    </row>
    <row r="21" spans="1:16" ht="17.25" customHeight="1">
      <c r="A21" s="13" t="s">
        <v>31</v>
      </c>
      <c r="B21" s="11">
        <v>16</v>
      </c>
      <c r="C21" s="11">
        <v>21</v>
      </c>
      <c r="D21" s="219"/>
      <c r="E21" s="11">
        <v>1</v>
      </c>
      <c r="F21" s="11">
        <v>3</v>
      </c>
      <c r="G21" s="11">
        <v>0</v>
      </c>
      <c r="H21" s="11">
        <v>0</v>
      </c>
      <c r="I21" s="11">
        <v>0</v>
      </c>
      <c r="J21" s="11">
        <v>0</v>
      </c>
      <c r="K21" s="11">
        <v>15</v>
      </c>
      <c r="L21" s="11">
        <v>18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17">
        <f>B23+C23</f>
        <v>114</v>
      </c>
      <c r="C22" s="217"/>
      <c r="D22" s="218">
        <f>B22/$B$8</f>
        <v>4.7289169121002197E-3</v>
      </c>
      <c r="E22" s="220" t="str">
        <f>IF(E23+F23=0,"-",E23+F23)</f>
        <v>-</v>
      </c>
      <c r="F22" s="220"/>
      <c r="G22" s="220" t="str">
        <f>IF(G23+H23=0,"-",G23+H23)</f>
        <v>-</v>
      </c>
      <c r="H22" s="220"/>
      <c r="I22" s="220" t="str">
        <f>IF(I23+J23=0,"-",I23+J23)</f>
        <v>-</v>
      </c>
      <c r="J22" s="220"/>
      <c r="K22" s="220">
        <f>IF(K23+L23=0,"-",K23+L23)</f>
        <v>114</v>
      </c>
      <c r="L22" s="220"/>
      <c r="M22" s="220" t="str">
        <f>IF(M23+N23=0,"-",M23+N23)</f>
        <v>-</v>
      </c>
      <c r="N22" s="220"/>
      <c r="O22" s="220" t="str">
        <f>IF(O23+P23=0,"-",O23+P23)</f>
        <v>-</v>
      </c>
      <c r="P22" s="220"/>
    </row>
    <row r="23" spans="1:16" ht="17.25" customHeight="1">
      <c r="A23" s="14" t="s">
        <v>33</v>
      </c>
      <c r="B23" s="11">
        <v>78</v>
      </c>
      <c r="C23" s="11">
        <v>36</v>
      </c>
      <c r="D23" s="219"/>
      <c r="E23" s="11">
        <v>0</v>
      </c>
      <c r="F23" s="11">
        <v>0</v>
      </c>
      <c r="G23" s="11">
        <v>0</v>
      </c>
      <c r="H23" s="11">
        <v>0</v>
      </c>
      <c r="I23" s="11">
        <v>0</v>
      </c>
      <c r="J23" s="11">
        <v>0</v>
      </c>
      <c r="K23" s="11">
        <v>78</v>
      </c>
      <c r="L23" s="11">
        <v>36</v>
      </c>
      <c r="M23" s="11">
        <v>0</v>
      </c>
      <c r="N23" s="11">
        <v>0</v>
      </c>
      <c r="O23" s="11">
        <v>0</v>
      </c>
      <c r="P23" s="11">
        <v>0</v>
      </c>
    </row>
    <row r="24" spans="1:16" ht="17.25" customHeight="1">
      <c r="A24" s="16" t="s">
        <v>34</v>
      </c>
      <c r="B24" s="217">
        <f>B25+C25</f>
        <v>182</v>
      </c>
      <c r="C24" s="217"/>
      <c r="D24" s="218">
        <f>B24/$B$8</f>
        <v>7.5496743684407017E-3</v>
      </c>
      <c r="E24" s="220">
        <f>IF(E25+F25=0,"-",E25+F25)</f>
        <v>111</v>
      </c>
      <c r="F24" s="220"/>
      <c r="G24" s="220">
        <f>IF(G25+H25=0,"-",G25+H25)</f>
        <v>41</v>
      </c>
      <c r="H24" s="220"/>
      <c r="I24" s="220" t="str">
        <f>IF(I25+J25=0,"-",I25+J25)</f>
        <v>-</v>
      </c>
      <c r="J24" s="220"/>
      <c r="K24" s="220">
        <f>IF(K25+L25=0,"-",K25+L25)</f>
        <v>20</v>
      </c>
      <c r="L24" s="220"/>
      <c r="M24" s="220" t="str">
        <f>IF(M25+N25=0,"-",M25+N25)</f>
        <v>-</v>
      </c>
      <c r="N24" s="220"/>
      <c r="O24" s="220">
        <f>IF(O25+P25=0,"-",O25+P25)</f>
        <v>10</v>
      </c>
      <c r="P24" s="220"/>
    </row>
    <row r="25" spans="1:16" ht="17.25" customHeight="1">
      <c r="A25" s="13" t="s">
        <v>35</v>
      </c>
      <c r="B25" s="11">
        <v>137</v>
      </c>
      <c r="C25" s="11">
        <v>45</v>
      </c>
      <c r="D25" s="219"/>
      <c r="E25" s="11">
        <v>91</v>
      </c>
      <c r="F25" s="11">
        <v>20</v>
      </c>
      <c r="G25" s="11">
        <v>23</v>
      </c>
      <c r="H25" s="11">
        <v>18</v>
      </c>
      <c r="I25" s="11">
        <v>0</v>
      </c>
      <c r="J25" s="11">
        <v>0</v>
      </c>
      <c r="K25" s="11">
        <v>17</v>
      </c>
      <c r="L25" s="11">
        <v>3</v>
      </c>
      <c r="M25" s="11">
        <v>0</v>
      </c>
      <c r="N25" s="11">
        <v>0</v>
      </c>
      <c r="O25" s="11">
        <v>6</v>
      </c>
      <c r="P25" s="11">
        <v>4</v>
      </c>
    </row>
    <row r="26" spans="1:16" ht="17.25" customHeight="1">
      <c r="A26" s="15" t="s">
        <v>36</v>
      </c>
      <c r="B26" s="217">
        <f>B27+C27</f>
        <v>0</v>
      </c>
      <c r="C26" s="217"/>
      <c r="D26" s="218">
        <f>B26/$B$8</f>
        <v>0</v>
      </c>
      <c r="E26" s="220" t="str">
        <f>IF(E27+F27=0,"-",E27+F27)</f>
        <v>-</v>
      </c>
      <c r="F26" s="220"/>
      <c r="G26" s="220" t="str">
        <f>IF(G27+H27=0,"-",G27+H27)</f>
        <v>-</v>
      </c>
      <c r="H26" s="220"/>
      <c r="I26" s="220" t="str">
        <f>IF(I27+J27=0,"-",I27+J27)</f>
        <v>-</v>
      </c>
      <c r="J26" s="220"/>
      <c r="K26" s="220" t="str">
        <f>IF(K27+L27=0,"-",K27+L27)</f>
        <v>-</v>
      </c>
      <c r="L26" s="220"/>
      <c r="M26" s="220" t="str">
        <f>IF(M27+N27=0,"-",M27+N27)</f>
        <v>-</v>
      </c>
      <c r="N26" s="220"/>
      <c r="O26" s="220" t="str">
        <f>IF(O27+P27=0,"-",O27+P27)</f>
        <v>-</v>
      </c>
      <c r="P26" s="220"/>
    </row>
    <row r="27" spans="1:16" ht="21.2" customHeight="1">
      <c r="A27" s="14" t="s">
        <v>37</v>
      </c>
      <c r="B27" s="11">
        <v>0</v>
      </c>
      <c r="C27" s="11">
        <v>0</v>
      </c>
      <c r="D27" s="219"/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17">
        <f>B29+C29</f>
        <v>0</v>
      </c>
      <c r="C28" s="217"/>
      <c r="D28" s="218">
        <f>B28/$B$8</f>
        <v>0</v>
      </c>
      <c r="E28" s="220" t="str">
        <f>IF(E29+F29=0,"-",E29+F29)</f>
        <v>-</v>
      </c>
      <c r="F28" s="220"/>
      <c r="G28" s="220" t="str">
        <f>IF(G29+H29=0,"-",G29+H29)</f>
        <v>-</v>
      </c>
      <c r="H28" s="220"/>
      <c r="I28" s="220" t="str">
        <f>IF(I29+J29=0,"-",I29+J29)</f>
        <v>-</v>
      </c>
      <c r="J28" s="220"/>
      <c r="K28" s="220" t="str">
        <f>IF(K29+L29=0,"-",K29+L29)</f>
        <v>-</v>
      </c>
      <c r="L28" s="220"/>
      <c r="M28" s="220" t="str">
        <f>IF(M29+N29=0,"-",M29+N29)</f>
        <v>-</v>
      </c>
      <c r="N28" s="220"/>
      <c r="O28" s="220" t="str">
        <f>IF(O29+P29=0,"-",O29+P29)</f>
        <v>-</v>
      </c>
      <c r="P28" s="220"/>
    </row>
    <row r="29" spans="1:16" ht="17.25" customHeight="1">
      <c r="A29" s="13" t="s">
        <v>39</v>
      </c>
      <c r="B29" s="11">
        <v>0</v>
      </c>
      <c r="C29" s="11">
        <v>0</v>
      </c>
      <c r="D29" s="219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0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17">
        <f>B31+C31</f>
        <v>460</v>
      </c>
      <c r="C30" s="217"/>
      <c r="D30" s="218">
        <f>B30/$B$8</f>
        <v>1.9081594557597378E-2</v>
      </c>
      <c r="E30" s="220">
        <f>IF(E31+F31=0,"-",E31+F31)</f>
        <v>96</v>
      </c>
      <c r="F30" s="220"/>
      <c r="G30" s="220">
        <f>IF(G31+H31=0,"-",G31+H31)</f>
        <v>88</v>
      </c>
      <c r="H30" s="220"/>
      <c r="I30" s="220" t="str">
        <f>IF(I31+J31=0,"-",I31+J31)</f>
        <v>-</v>
      </c>
      <c r="J30" s="220"/>
      <c r="K30" s="220">
        <f>IF(K31+L31=0,"-",K31+L31)</f>
        <v>166</v>
      </c>
      <c r="L30" s="220"/>
      <c r="M30" s="220">
        <f>IF(M31+N31=0,"-",M31+N31)</f>
        <v>110</v>
      </c>
      <c r="N30" s="220"/>
      <c r="O30" s="220" t="str">
        <f>IF(O31+P31=0,"-",O31+P31)</f>
        <v>-</v>
      </c>
      <c r="P30" s="220"/>
    </row>
    <row r="31" spans="1:16" ht="17.25" customHeight="1">
      <c r="A31" s="14" t="s">
        <v>41</v>
      </c>
      <c r="B31" s="11">
        <v>232</v>
      </c>
      <c r="C31" s="11">
        <v>228</v>
      </c>
      <c r="D31" s="219"/>
      <c r="E31" s="11">
        <v>44</v>
      </c>
      <c r="F31" s="11">
        <v>52</v>
      </c>
      <c r="G31" s="11">
        <v>48</v>
      </c>
      <c r="H31" s="11">
        <v>40</v>
      </c>
      <c r="I31" s="11">
        <v>0</v>
      </c>
      <c r="J31" s="11">
        <v>0</v>
      </c>
      <c r="K31" s="11">
        <v>92</v>
      </c>
      <c r="L31" s="11">
        <v>74</v>
      </c>
      <c r="M31" s="11">
        <v>48</v>
      </c>
      <c r="N31" s="11">
        <v>62</v>
      </c>
      <c r="O31" s="11">
        <v>0</v>
      </c>
      <c r="P31" s="11">
        <v>0</v>
      </c>
    </row>
    <row r="32" spans="1:16" ht="17.25" customHeight="1">
      <c r="A32" s="10" t="s">
        <v>42</v>
      </c>
      <c r="B32" s="217">
        <f>B33+C33</f>
        <v>122</v>
      </c>
      <c r="C32" s="217"/>
      <c r="D32" s="218">
        <f>B32/$B$8</f>
        <v>5.060770730493218E-3</v>
      </c>
      <c r="E32" s="220">
        <f>IF(E33+F33=0,"-",E33+F33)</f>
        <v>10</v>
      </c>
      <c r="F32" s="220"/>
      <c r="G32" s="220" t="str">
        <f>IF(G33+H33=0,"-",G33+H33)</f>
        <v>-</v>
      </c>
      <c r="H32" s="220"/>
      <c r="I32" s="220" t="str">
        <f>IF(I33+J33=0,"-",I33+J33)</f>
        <v>-</v>
      </c>
      <c r="J32" s="220"/>
      <c r="K32" s="220">
        <f>IF(K33+L33=0,"-",K33+L33)</f>
        <v>112</v>
      </c>
      <c r="L32" s="220"/>
      <c r="M32" s="220" t="str">
        <f>IF(M33+N33=0,"-",M33+N33)</f>
        <v>-</v>
      </c>
      <c r="N32" s="220"/>
      <c r="O32" s="220" t="str">
        <f>IF(O33+P33=0,"-",O33+P33)</f>
        <v>-</v>
      </c>
      <c r="P32" s="220"/>
    </row>
    <row r="33" spans="1:16" ht="17.25" customHeight="1">
      <c r="A33" s="13" t="s">
        <v>43</v>
      </c>
      <c r="B33" s="11">
        <v>78</v>
      </c>
      <c r="C33" s="11">
        <v>44</v>
      </c>
      <c r="D33" s="219"/>
      <c r="E33" s="11">
        <v>5</v>
      </c>
      <c r="F33" s="11">
        <v>5</v>
      </c>
      <c r="G33" s="11">
        <v>0</v>
      </c>
      <c r="H33" s="11">
        <v>0</v>
      </c>
      <c r="I33" s="11">
        <v>0</v>
      </c>
      <c r="J33" s="11">
        <v>0</v>
      </c>
      <c r="K33" s="11">
        <v>73</v>
      </c>
      <c r="L33" s="11">
        <v>39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17">
        <f>B35+C35</f>
        <v>12</v>
      </c>
      <c r="C34" s="217"/>
      <c r="D34" s="218">
        <f>B34/$B$8</f>
        <v>4.9778072758949687E-4</v>
      </c>
      <c r="E34" s="220" t="str">
        <f>IF(E35+F35=0,"-",E35+F35)</f>
        <v>-</v>
      </c>
      <c r="F34" s="220"/>
      <c r="G34" s="220">
        <f>IF(G35+H35=0,"-",G35+H35)</f>
        <v>2</v>
      </c>
      <c r="H34" s="220"/>
      <c r="I34" s="220" t="str">
        <f>IF(I35+J35=0,"-",I35+J35)</f>
        <v>-</v>
      </c>
      <c r="J34" s="220"/>
      <c r="K34" s="220" t="str">
        <f>IF(K35+L35=0,"-",K35+L35)</f>
        <v>-</v>
      </c>
      <c r="L34" s="220"/>
      <c r="M34" s="220" t="str">
        <f>IF(M35+N35=0,"-",M35+N35)</f>
        <v>-</v>
      </c>
      <c r="N34" s="220"/>
      <c r="O34" s="220">
        <f>IF(O35+P35=0,"-",O35+P35)</f>
        <v>10</v>
      </c>
      <c r="P34" s="220"/>
    </row>
    <row r="35" spans="1:16" ht="17.25" customHeight="1">
      <c r="A35" s="14" t="s">
        <v>45</v>
      </c>
      <c r="B35" s="11">
        <v>6</v>
      </c>
      <c r="C35" s="11">
        <v>6</v>
      </c>
      <c r="D35" s="219"/>
      <c r="E35" s="11">
        <v>0</v>
      </c>
      <c r="F35" s="11">
        <v>0</v>
      </c>
      <c r="G35" s="11">
        <v>0</v>
      </c>
      <c r="H35" s="11">
        <v>2</v>
      </c>
      <c r="I35" s="11">
        <v>0</v>
      </c>
      <c r="J35" s="11">
        <v>0</v>
      </c>
      <c r="K35" s="11">
        <v>0</v>
      </c>
      <c r="L35" s="11">
        <v>0</v>
      </c>
      <c r="M35" s="11">
        <v>0</v>
      </c>
      <c r="N35" s="11">
        <v>0</v>
      </c>
      <c r="O35" s="11">
        <v>6</v>
      </c>
      <c r="P35" s="11">
        <v>4</v>
      </c>
    </row>
    <row r="36" spans="1:16" ht="17.25" customHeight="1">
      <c r="A36" s="10" t="s">
        <v>46</v>
      </c>
      <c r="B36" s="217">
        <f>B37+C37</f>
        <v>511</v>
      </c>
      <c r="C36" s="217"/>
      <c r="D36" s="218">
        <f>B36/$B$8</f>
        <v>2.119716264985274E-2</v>
      </c>
      <c r="E36" s="220">
        <f>IF(E37+F37=0,"-",E37+F37)</f>
        <v>62</v>
      </c>
      <c r="F36" s="220"/>
      <c r="G36" s="220">
        <f>IF(G37+H37=0,"-",G37+H37)</f>
        <v>62</v>
      </c>
      <c r="H36" s="220"/>
      <c r="I36" s="220">
        <f>IF(I37+J37=0,"-",I37+J37)</f>
        <v>227</v>
      </c>
      <c r="J36" s="220"/>
      <c r="K36" s="220">
        <f>IF(K37+L37=0,"-",K37+L37)</f>
        <v>147</v>
      </c>
      <c r="L36" s="220"/>
      <c r="M36" s="220">
        <f>IF(M37+N37=0,"-",M37+N37)</f>
        <v>13</v>
      </c>
      <c r="N36" s="220"/>
      <c r="O36" s="220" t="str">
        <f>IF(O37+P37=0,"-",O37+P37)</f>
        <v>-</v>
      </c>
      <c r="P36" s="220"/>
    </row>
    <row r="37" spans="1:16" ht="17.25" customHeight="1">
      <c r="A37" s="13" t="s">
        <v>47</v>
      </c>
      <c r="B37" s="11">
        <v>255</v>
      </c>
      <c r="C37" s="11">
        <v>256</v>
      </c>
      <c r="D37" s="219"/>
      <c r="E37" s="11">
        <v>32</v>
      </c>
      <c r="F37" s="11">
        <v>30</v>
      </c>
      <c r="G37" s="11">
        <v>27</v>
      </c>
      <c r="H37" s="11">
        <v>35</v>
      </c>
      <c r="I37" s="11">
        <v>122</v>
      </c>
      <c r="J37" s="11">
        <v>105</v>
      </c>
      <c r="K37" s="11">
        <v>70</v>
      </c>
      <c r="L37" s="11">
        <v>77</v>
      </c>
      <c r="M37" s="11">
        <v>4</v>
      </c>
      <c r="N37" s="11">
        <v>9</v>
      </c>
      <c r="O37" s="11">
        <v>0</v>
      </c>
      <c r="P37" s="11">
        <v>0</v>
      </c>
    </row>
    <row r="38" spans="1:16" ht="17.25" customHeight="1">
      <c r="A38" s="15" t="s">
        <v>48</v>
      </c>
      <c r="B38" s="217">
        <f>B39+C39</f>
        <v>18393</v>
      </c>
      <c r="C38" s="217"/>
      <c r="D38" s="218">
        <f>B38/$B$8</f>
        <v>0.7629734102128013</v>
      </c>
      <c r="E38" s="220">
        <f>IF(E39+F39=0,"-",E39+F39)</f>
        <v>9988</v>
      </c>
      <c r="F38" s="220"/>
      <c r="G38" s="220">
        <f>IF(G39+H39=0,"-",G39+H39)</f>
        <v>4567</v>
      </c>
      <c r="H38" s="220"/>
      <c r="I38" s="220">
        <f>IF(I39+J39=0,"-",I39+J39)</f>
        <v>3176</v>
      </c>
      <c r="J38" s="220"/>
      <c r="K38" s="220">
        <f>IF(K39+L39=0,"-",K39+L39)</f>
        <v>98</v>
      </c>
      <c r="L38" s="220"/>
      <c r="M38" s="220" t="str">
        <f>IF(M39+N39=0,"-",M39+N39)</f>
        <v>-</v>
      </c>
      <c r="N38" s="220"/>
      <c r="O38" s="220">
        <f>IF(O39+P39=0,"-",O39+P39)</f>
        <v>564</v>
      </c>
      <c r="P38" s="220"/>
    </row>
    <row r="39" spans="1:16" ht="17.25" customHeight="1">
      <c r="A39" s="14" t="s">
        <v>49</v>
      </c>
      <c r="B39" s="11">
        <v>11916</v>
      </c>
      <c r="C39" s="11">
        <v>6477</v>
      </c>
      <c r="D39" s="219"/>
      <c r="E39" s="11">
        <v>6597</v>
      </c>
      <c r="F39" s="11">
        <v>3391</v>
      </c>
      <c r="G39" s="11">
        <v>2836</v>
      </c>
      <c r="H39" s="11">
        <v>1731</v>
      </c>
      <c r="I39" s="11">
        <v>2098</v>
      </c>
      <c r="J39" s="11">
        <v>1078</v>
      </c>
      <c r="K39" s="11">
        <v>51</v>
      </c>
      <c r="L39" s="11">
        <v>47</v>
      </c>
      <c r="M39" s="11">
        <v>0</v>
      </c>
      <c r="N39" s="11">
        <v>0</v>
      </c>
      <c r="O39" s="11">
        <v>334</v>
      </c>
      <c r="P39" s="11">
        <v>230</v>
      </c>
    </row>
    <row r="40" spans="1:16" ht="17.25" customHeight="1">
      <c r="A40" s="10" t="s">
        <v>50</v>
      </c>
      <c r="B40" s="217">
        <f>B41+C41</f>
        <v>1805</v>
      </c>
      <c r="C40" s="217"/>
      <c r="D40" s="218">
        <f>B40/$B$8</f>
        <v>7.4874517774920143E-2</v>
      </c>
      <c r="E40" s="220">
        <f>IF(E41+F41=0,"-",E41+F41)</f>
        <v>291</v>
      </c>
      <c r="F40" s="220"/>
      <c r="G40" s="220">
        <f>IF(G41+H41=0,"-",G41+H41)</f>
        <v>695</v>
      </c>
      <c r="H40" s="220"/>
      <c r="I40" s="220">
        <f>IF(I41+J41=0,"-",I41+J41)</f>
        <v>658</v>
      </c>
      <c r="J40" s="220"/>
      <c r="K40" s="220">
        <f>IF(K41+L41=0,"-",K41+L41)</f>
        <v>23</v>
      </c>
      <c r="L40" s="220"/>
      <c r="M40" s="220" t="str">
        <f>IF(M41+N41=0,"-",M41+N41)</f>
        <v>-</v>
      </c>
      <c r="N40" s="220"/>
      <c r="O40" s="220">
        <f>IF(O41+P41=0,"-",O41+P41)</f>
        <v>138</v>
      </c>
      <c r="P40" s="220"/>
    </row>
    <row r="41" spans="1:16" ht="17.25" customHeight="1">
      <c r="A41" s="13" t="s">
        <v>51</v>
      </c>
      <c r="B41" s="11">
        <v>1126</v>
      </c>
      <c r="C41" s="11">
        <v>679</v>
      </c>
      <c r="D41" s="219"/>
      <c r="E41" s="11">
        <v>163</v>
      </c>
      <c r="F41" s="11">
        <v>128</v>
      </c>
      <c r="G41" s="11">
        <v>420</v>
      </c>
      <c r="H41" s="11">
        <v>275</v>
      </c>
      <c r="I41" s="11">
        <v>442</v>
      </c>
      <c r="J41" s="11">
        <v>216</v>
      </c>
      <c r="K41" s="11">
        <v>15</v>
      </c>
      <c r="L41" s="11">
        <v>8</v>
      </c>
      <c r="M41" s="11">
        <v>0</v>
      </c>
      <c r="N41" s="11">
        <v>0</v>
      </c>
      <c r="O41" s="11">
        <v>86</v>
      </c>
      <c r="P41" s="11">
        <v>52</v>
      </c>
    </row>
    <row r="42" spans="1:16" ht="17.25" customHeight="1">
      <c r="A42" s="15" t="s">
        <v>52</v>
      </c>
      <c r="B42" s="217">
        <f>B43+C43</f>
        <v>396</v>
      </c>
      <c r="C42" s="217"/>
      <c r="D42" s="218">
        <f>B42/$B$8</f>
        <v>1.6426764010453395E-2</v>
      </c>
      <c r="E42" s="220">
        <f>IF(E43+F43=0,"-",E43+F43)</f>
        <v>272</v>
      </c>
      <c r="F42" s="220"/>
      <c r="G42" s="220">
        <f>IF(G43+H43=0,"-",G43+H43)</f>
        <v>50</v>
      </c>
      <c r="H42" s="220"/>
      <c r="I42" s="220">
        <f>IF(I43+J43=0,"-",I43+J43)</f>
        <v>42</v>
      </c>
      <c r="J42" s="220"/>
      <c r="K42" s="220" t="str">
        <f>IF(K43+L43=0,"-",K43+L43)</f>
        <v>-</v>
      </c>
      <c r="L42" s="220"/>
      <c r="M42" s="220">
        <f>IF(M43+N43=0,"-",M43+N43)</f>
        <v>32</v>
      </c>
      <c r="N42" s="220"/>
      <c r="O42" s="220" t="str">
        <f>IF(O43+P43=0,"-",O43+P43)</f>
        <v>-</v>
      </c>
      <c r="P42" s="220"/>
    </row>
    <row r="43" spans="1:16" ht="17.25" customHeight="1">
      <c r="A43" s="14" t="s">
        <v>53</v>
      </c>
      <c r="B43" s="11">
        <v>203</v>
      </c>
      <c r="C43" s="11">
        <v>193</v>
      </c>
      <c r="D43" s="219"/>
      <c r="E43" s="11">
        <v>146</v>
      </c>
      <c r="F43" s="11">
        <v>126</v>
      </c>
      <c r="G43" s="11">
        <v>18</v>
      </c>
      <c r="H43" s="11">
        <v>32</v>
      </c>
      <c r="I43" s="11">
        <v>23</v>
      </c>
      <c r="J43" s="11">
        <v>19</v>
      </c>
      <c r="K43" s="11">
        <v>0</v>
      </c>
      <c r="L43" s="11">
        <v>0</v>
      </c>
      <c r="M43" s="11">
        <v>16</v>
      </c>
      <c r="N43" s="11">
        <v>16</v>
      </c>
      <c r="O43" s="11">
        <v>0</v>
      </c>
      <c r="P43" s="11">
        <v>0</v>
      </c>
    </row>
    <row r="44" spans="1:16" ht="17.25" customHeight="1">
      <c r="A44" s="10" t="s">
        <v>54</v>
      </c>
      <c r="B44" s="217">
        <f>B45+C45</f>
        <v>293</v>
      </c>
      <c r="C44" s="217"/>
      <c r="D44" s="218">
        <f>B44/$B$8</f>
        <v>1.2154146098643548E-2</v>
      </c>
      <c r="E44" s="220">
        <f>IF(E45+F45=0,"-",E45+F45)</f>
        <v>117</v>
      </c>
      <c r="F44" s="220"/>
      <c r="G44" s="220">
        <f>IF(G45+H45=0,"-",G45+H45)</f>
        <v>29</v>
      </c>
      <c r="H44" s="220"/>
      <c r="I44" s="220">
        <f>IF(I45+J45=0,"-",I45+J45)</f>
        <v>90</v>
      </c>
      <c r="J44" s="220"/>
      <c r="K44" s="220">
        <f>IF(K45+L45=0,"-",K45+L45)</f>
        <v>49</v>
      </c>
      <c r="L44" s="220"/>
      <c r="M44" s="220" t="str">
        <f>IF(M45+N45=0,"-",M45+N45)</f>
        <v>-</v>
      </c>
      <c r="N44" s="220"/>
      <c r="O44" s="220">
        <f>IF(O45+P45=0,"-",O45+P45)</f>
        <v>8</v>
      </c>
      <c r="P44" s="220"/>
    </row>
    <row r="45" spans="1:16" ht="17.25" customHeight="1">
      <c r="A45" s="13" t="s">
        <v>55</v>
      </c>
      <c r="B45" s="11">
        <v>146</v>
      </c>
      <c r="C45" s="11">
        <v>147</v>
      </c>
      <c r="D45" s="219"/>
      <c r="E45" s="11">
        <v>63</v>
      </c>
      <c r="F45" s="11">
        <v>54</v>
      </c>
      <c r="G45" s="11">
        <v>20</v>
      </c>
      <c r="H45" s="11">
        <v>9</v>
      </c>
      <c r="I45" s="11">
        <v>30</v>
      </c>
      <c r="J45" s="11">
        <v>60</v>
      </c>
      <c r="K45" s="11">
        <v>28</v>
      </c>
      <c r="L45" s="11">
        <v>21</v>
      </c>
      <c r="M45" s="11">
        <v>0</v>
      </c>
      <c r="N45" s="11">
        <v>0</v>
      </c>
      <c r="O45" s="11">
        <v>5</v>
      </c>
      <c r="P45" s="11">
        <v>3</v>
      </c>
    </row>
    <row r="46" spans="1:16" ht="17.25" customHeight="1">
      <c r="A46" s="10" t="s">
        <v>58</v>
      </c>
      <c r="B46" s="217">
        <f>B47+C47</f>
        <v>0</v>
      </c>
      <c r="C46" s="217"/>
      <c r="D46" s="218">
        <f>B46/$B$8</f>
        <v>0</v>
      </c>
      <c r="E46" s="220" t="str">
        <f>IF(E47+F47=0,"-",E47+F47)</f>
        <v>-</v>
      </c>
      <c r="F46" s="220"/>
      <c r="G46" s="220" t="str">
        <f>IF(G47+H47=0,"-",G47+H47)</f>
        <v>-</v>
      </c>
      <c r="H46" s="220"/>
      <c r="I46" s="220" t="str">
        <f>IF(I47+J47=0,"-",I47+J47)</f>
        <v>-</v>
      </c>
      <c r="J46" s="220"/>
      <c r="K46" s="220" t="str">
        <f>IF(K47+L47=0,"-",K47+L47)</f>
        <v>-</v>
      </c>
      <c r="L46" s="220"/>
      <c r="M46" s="220" t="str">
        <f>IF(M47+N47=0,"-",M47+N47)</f>
        <v>-</v>
      </c>
      <c r="N46" s="220"/>
      <c r="O46" s="220" t="str">
        <f>IF(O47+P47=0,"-",O47+P47)</f>
        <v>-</v>
      </c>
      <c r="P46" s="220"/>
    </row>
    <row r="47" spans="1:16" ht="17.25" customHeight="1">
      <c r="A47" s="13" t="s">
        <v>59</v>
      </c>
      <c r="B47" s="11">
        <v>0</v>
      </c>
      <c r="C47" s="11">
        <v>0</v>
      </c>
      <c r="D47" s="219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17">
        <f>B49+C49</f>
        <v>29</v>
      </c>
      <c r="C48" s="217"/>
      <c r="D48" s="218">
        <f>B48/$B$8</f>
        <v>1.2029700916746174E-3</v>
      </c>
      <c r="E48" s="220" t="str">
        <f>IF(E49+F49=0,"-",E49+F49)</f>
        <v>-</v>
      </c>
      <c r="F48" s="220"/>
      <c r="G48" s="220">
        <f>IF(G49+H49=0,"-",G49+H49)</f>
        <v>29</v>
      </c>
      <c r="H48" s="220"/>
      <c r="I48" s="220" t="str">
        <f>IF(I49+J49=0,"-",I49+J49)</f>
        <v>-</v>
      </c>
      <c r="J48" s="220"/>
      <c r="K48" s="220" t="str">
        <f>IF(K49+L49=0,"-",K49+L49)</f>
        <v>-</v>
      </c>
      <c r="L48" s="220"/>
      <c r="M48" s="220" t="str">
        <f>IF(M49+N49=0,"-",M49+N49)</f>
        <v>-</v>
      </c>
      <c r="N48" s="220"/>
      <c r="O48" s="220" t="str">
        <f>IF(O49+P49=0,"-",O49+P49)</f>
        <v>-</v>
      </c>
      <c r="P48" s="220"/>
    </row>
    <row r="49" spans="1:16" ht="17.25" customHeight="1">
      <c r="A49" s="13" t="s">
        <v>61</v>
      </c>
      <c r="B49" s="11">
        <v>14</v>
      </c>
      <c r="C49" s="11">
        <v>15</v>
      </c>
      <c r="D49" s="219"/>
      <c r="E49" s="11">
        <v>0</v>
      </c>
      <c r="F49" s="11">
        <v>0</v>
      </c>
      <c r="G49" s="11">
        <v>14</v>
      </c>
      <c r="H49" s="11">
        <v>15</v>
      </c>
      <c r="I49" s="11">
        <v>0</v>
      </c>
      <c r="J49" s="11">
        <v>0</v>
      </c>
      <c r="K49" s="11">
        <v>0</v>
      </c>
      <c r="L49" s="11">
        <v>0</v>
      </c>
      <c r="M49" s="11">
        <v>0</v>
      </c>
      <c r="N49" s="11">
        <v>0</v>
      </c>
      <c r="O49" s="11">
        <v>0</v>
      </c>
      <c r="P49" s="11">
        <v>0</v>
      </c>
    </row>
    <row r="50" spans="1:16" ht="17.25" customHeight="1">
      <c r="A50" s="15" t="s">
        <v>62</v>
      </c>
      <c r="B50" s="217">
        <f>B51+C51</f>
        <v>281</v>
      </c>
      <c r="C50" s="217"/>
      <c r="D50" s="218">
        <f>B50/$B$8</f>
        <v>1.165636537105405E-2</v>
      </c>
      <c r="E50" s="220">
        <f>IF(E51+F51=0,"-",E51+F51)</f>
        <v>209</v>
      </c>
      <c r="F50" s="220"/>
      <c r="G50" s="220" t="str">
        <f>IF(G51+H51=0,"-",G51+H51)</f>
        <v>-</v>
      </c>
      <c r="H50" s="220"/>
      <c r="I50" s="220">
        <f>IF(I51+J51=0,"-",I51+J51)</f>
        <v>72</v>
      </c>
      <c r="J50" s="220"/>
      <c r="K50" s="220" t="str">
        <f>IF(K51+L51=0,"-",K51+L51)</f>
        <v>-</v>
      </c>
      <c r="L50" s="220"/>
      <c r="M50" s="220" t="str">
        <f>IF(M51+N51=0,"-",M51+N51)</f>
        <v>-</v>
      </c>
      <c r="N50" s="220"/>
      <c r="O50" s="220" t="str">
        <f>IF(O51+P51=0,"-",O51+P51)</f>
        <v>-</v>
      </c>
      <c r="P50" s="220"/>
    </row>
    <row r="51" spans="1:16" ht="25.15" customHeight="1">
      <c r="A51" s="13" t="s">
        <v>63</v>
      </c>
      <c r="B51" s="11">
        <v>129</v>
      </c>
      <c r="C51" s="11">
        <v>152</v>
      </c>
      <c r="D51" s="219"/>
      <c r="E51" s="11">
        <v>105</v>
      </c>
      <c r="F51" s="11">
        <v>104</v>
      </c>
      <c r="G51" s="11">
        <v>0</v>
      </c>
      <c r="H51" s="11">
        <v>0</v>
      </c>
      <c r="I51" s="11">
        <v>24</v>
      </c>
      <c r="J51" s="11">
        <v>48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</row>
    <row r="52" spans="1:16" ht="17.25" customHeight="1">
      <c r="A52" s="15" t="s">
        <v>56</v>
      </c>
      <c r="B52" s="217">
        <f>B53+C53</f>
        <v>12</v>
      </c>
      <c r="C52" s="217"/>
      <c r="D52" s="218">
        <f>B52/$B$8</f>
        <v>4.9778072758949687E-4</v>
      </c>
      <c r="E52" s="220" t="str">
        <f>IF(E53+F53=0,"-",E53+F53)</f>
        <v>-</v>
      </c>
      <c r="F52" s="220"/>
      <c r="G52" s="220" t="str">
        <f>IF(G53+H53=0,"-",G53+H53)</f>
        <v>-</v>
      </c>
      <c r="H52" s="220"/>
      <c r="I52" s="220" t="str">
        <f>IF(I53+J53=0,"-",I53+J53)</f>
        <v>-</v>
      </c>
      <c r="J52" s="220"/>
      <c r="K52" s="220" t="str">
        <f>IF(K53+L53=0,"-",K53+L53)</f>
        <v>-</v>
      </c>
      <c r="L52" s="220"/>
      <c r="M52" s="220" t="str">
        <f>IF(M53+N53=0,"-",M53+N53)</f>
        <v>-</v>
      </c>
      <c r="N52" s="220"/>
      <c r="O52" s="220">
        <f>IF(O53+P53=0,"-",O53+P53)</f>
        <v>12</v>
      </c>
      <c r="P52" s="220"/>
    </row>
    <row r="53" spans="1:16" ht="17.25" customHeight="1">
      <c r="A53" s="14" t="s">
        <v>57</v>
      </c>
      <c r="B53" s="11">
        <v>8</v>
      </c>
      <c r="C53" s="11">
        <v>4</v>
      </c>
      <c r="D53" s="219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8</v>
      </c>
      <c r="P53" s="11">
        <v>4</v>
      </c>
    </row>
    <row r="54" spans="1:16" ht="16.149999999999999" customHeight="1">
      <c r="A54" s="15" t="s">
        <v>64</v>
      </c>
      <c r="B54" s="217">
        <f>B55+C55</f>
        <v>305</v>
      </c>
      <c r="C54" s="217"/>
      <c r="D54" s="218">
        <f>B54/$B$8</f>
        <v>1.2651926826233045E-2</v>
      </c>
      <c r="E54" s="220">
        <f>IF(E55+F55=0,"-",E55+F55)</f>
        <v>131</v>
      </c>
      <c r="F54" s="220"/>
      <c r="G54" s="220">
        <f>IF(G55+H55=0,"-",G55+H55)</f>
        <v>46</v>
      </c>
      <c r="H54" s="220"/>
      <c r="I54" s="220">
        <f>IF(I55+J55=0,"-",I55+J55)</f>
        <v>37</v>
      </c>
      <c r="J54" s="220"/>
      <c r="K54" s="220">
        <f>IF(K55+L55=0,"-",K55+L55)</f>
        <v>79</v>
      </c>
      <c r="L54" s="220"/>
      <c r="M54" s="220" t="str">
        <f>IF(M55+N55=0,"-",M55+N55)</f>
        <v>-</v>
      </c>
      <c r="N54" s="220"/>
      <c r="O54" s="220">
        <f>IF(O55+P55=0,"-",O55+P55)</f>
        <v>12</v>
      </c>
      <c r="P54" s="220"/>
    </row>
    <row r="55" spans="1:16" ht="16.149999999999999" customHeight="1">
      <c r="A55" s="14" t="s">
        <v>65</v>
      </c>
      <c r="B55" s="11">
        <v>185</v>
      </c>
      <c r="C55" s="11">
        <v>120</v>
      </c>
      <c r="D55" s="219"/>
      <c r="E55" s="11">
        <v>79</v>
      </c>
      <c r="F55" s="11">
        <v>52</v>
      </c>
      <c r="G55" s="11">
        <v>16</v>
      </c>
      <c r="H55" s="11">
        <v>30</v>
      </c>
      <c r="I55" s="11">
        <v>15</v>
      </c>
      <c r="J55" s="11">
        <v>22</v>
      </c>
      <c r="K55" s="11">
        <v>72</v>
      </c>
      <c r="L55" s="11">
        <v>7</v>
      </c>
      <c r="M55" s="11">
        <v>0</v>
      </c>
      <c r="N55" s="11">
        <v>0</v>
      </c>
      <c r="O55" s="11">
        <v>3</v>
      </c>
      <c r="P55" s="11">
        <v>9</v>
      </c>
    </row>
    <row r="56" spans="1:16" ht="16.149999999999999" customHeight="1">
      <c r="A56" s="10" t="s">
        <v>66</v>
      </c>
      <c r="B56" s="217">
        <f>B57+C57</f>
        <v>76</v>
      </c>
      <c r="C56" s="217"/>
      <c r="D56" s="218">
        <f>B56/$B$8</f>
        <v>3.1526112747334799E-3</v>
      </c>
      <c r="E56" s="220">
        <f>IF(E57+F57=0,"-",E57+F57)</f>
        <v>45</v>
      </c>
      <c r="F56" s="220"/>
      <c r="G56" s="220" t="str">
        <f>IF(G57+H57=0,"-",G57+H57)</f>
        <v>-</v>
      </c>
      <c r="H56" s="220"/>
      <c r="I56" s="220" t="str">
        <f>IF(I57+J57=0,"-",I57+J57)</f>
        <v>-</v>
      </c>
      <c r="J56" s="220"/>
      <c r="K56" s="220" t="str">
        <f>IF(K57+L57=0,"-",K57+L57)</f>
        <v>-</v>
      </c>
      <c r="L56" s="220"/>
      <c r="M56" s="220" t="str">
        <f>IF(M57+N57=0,"-",M57+N57)</f>
        <v>-</v>
      </c>
      <c r="N56" s="220"/>
      <c r="O56" s="220">
        <f>IF(O57+P57=0,"-",O57+P57)</f>
        <v>31</v>
      </c>
      <c r="P56" s="220"/>
    </row>
    <row r="57" spans="1:16" ht="16.149999999999999" customHeight="1">
      <c r="A57" s="13" t="s">
        <v>67</v>
      </c>
      <c r="B57" s="11">
        <v>55</v>
      </c>
      <c r="C57" s="11">
        <v>21</v>
      </c>
      <c r="D57" s="219"/>
      <c r="E57" s="11">
        <v>31</v>
      </c>
      <c r="F57" s="11">
        <v>14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24</v>
      </c>
      <c r="P57" s="11">
        <v>7</v>
      </c>
    </row>
    <row r="58" spans="1:16" ht="16.149999999999999" customHeight="1">
      <c r="A58" s="15" t="s">
        <v>68</v>
      </c>
      <c r="B58" s="217">
        <f>B59+C59</f>
        <v>73</v>
      </c>
      <c r="C58" s="217"/>
      <c r="D58" s="218">
        <f>B58/$B$8</f>
        <v>3.0281660928361057E-3</v>
      </c>
      <c r="E58" s="220" t="str">
        <f>IF(E59+F59=0,"-",E59+F59)</f>
        <v>-</v>
      </c>
      <c r="F58" s="220"/>
      <c r="G58" s="220" t="str">
        <f>IF(G59+H59=0,"-",G59+H59)</f>
        <v>-</v>
      </c>
      <c r="H58" s="220"/>
      <c r="I58" s="220" t="str">
        <f>IF(I59+J59=0,"-",I59+J59)</f>
        <v>-</v>
      </c>
      <c r="J58" s="220"/>
      <c r="K58" s="220">
        <f>IF(K59+L59=0,"-",K59+L59)</f>
        <v>15</v>
      </c>
      <c r="L58" s="220"/>
      <c r="M58" s="220">
        <f>IF(M59+N59=0,"-",M59+N59)</f>
        <v>33</v>
      </c>
      <c r="N58" s="220"/>
      <c r="O58" s="220">
        <f>IF(O59+P59=0,"-",O59+P59)</f>
        <v>25</v>
      </c>
      <c r="P58" s="220"/>
    </row>
    <row r="59" spans="1:16" ht="16.149999999999999" customHeight="1">
      <c r="A59" s="14" t="s">
        <v>69</v>
      </c>
      <c r="B59" s="11">
        <v>33</v>
      </c>
      <c r="C59" s="11">
        <v>40</v>
      </c>
      <c r="D59" s="219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6</v>
      </c>
      <c r="L59" s="11">
        <v>9</v>
      </c>
      <c r="M59" s="11">
        <v>16</v>
      </c>
      <c r="N59" s="11">
        <v>17</v>
      </c>
      <c r="O59" s="11">
        <v>11</v>
      </c>
      <c r="P59" s="11">
        <v>14</v>
      </c>
    </row>
    <row r="60" spans="1:16" ht="16.149999999999999" customHeight="1">
      <c r="A60" s="10" t="s">
        <v>70</v>
      </c>
      <c r="B60" s="217">
        <f>B61+C61</f>
        <v>90</v>
      </c>
      <c r="C60" s="217"/>
      <c r="D60" s="218">
        <f>B60/$B$8</f>
        <v>3.7333554569212264E-3</v>
      </c>
      <c r="E60" s="220">
        <f>IF(E61+F61=0,"-",E61+F61)</f>
        <v>90</v>
      </c>
      <c r="F60" s="220"/>
      <c r="G60" s="220" t="str">
        <f>IF(G61+H61=0,"-",G61+H61)</f>
        <v>-</v>
      </c>
      <c r="H60" s="220"/>
      <c r="I60" s="220" t="str">
        <f>IF(I61+J61=0,"-",I61+J61)</f>
        <v>-</v>
      </c>
      <c r="J60" s="220"/>
      <c r="K60" s="220" t="str">
        <f>IF(K61+L61=0,"-",K61+L61)</f>
        <v>-</v>
      </c>
      <c r="L60" s="220"/>
      <c r="M60" s="220" t="str">
        <f>IF(M61+N61=0,"-",M61+N61)</f>
        <v>-</v>
      </c>
      <c r="N60" s="220"/>
      <c r="O60" s="220" t="str">
        <f>IF(O61+P61=0,"-",O61+P61)</f>
        <v>-</v>
      </c>
      <c r="P60" s="220"/>
    </row>
    <row r="61" spans="1:16" ht="16.149999999999999" customHeight="1">
      <c r="A61" s="13" t="s">
        <v>71</v>
      </c>
      <c r="B61" s="11">
        <v>57</v>
      </c>
      <c r="C61" s="11">
        <v>33</v>
      </c>
      <c r="D61" s="219"/>
      <c r="E61" s="11">
        <v>57</v>
      </c>
      <c r="F61" s="11">
        <v>33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</row>
    <row r="62" spans="1:16" ht="16.149999999999999" customHeight="1">
      <c r="A62" s="15" t="s">
        <v>72</v>
      </c>
      <c r="B62" s="217">
        <f>B63+C63</f>
        <v>2</v>
      </c>
      <c r="C62" s="217"/>
      <c r="D62" s="218">
        <f>B62/$B$8</f>
        <v>8.2963454598249478E-5</v>
      </c>
      <c r="E62" s="220">
        <f>IF(E63+F63=0,"-",E63+F63)</f>
        <v>2</v>
      </c>
      <c r="F62" s="220"/>
      <c r="G62" s="220" t="str">
        <f>IF(G63+H63=0,"-",G63+H63)</f>
        <v>-</v>
      </c>
      <c r="H62" s="220"/>
      <c r="I62" s="220" t="str">
        <f>IF(I63+J63=0,"-",I63+J63)</f>
        <v>-</v>
      </c>
      <c r="J62" s="220"/>
      <c r="K62" s="220" t="str">
        <f>IF(K63+L63=0,"-",K63+L63)</f>
        <v>-</v>
      </c>
      <c r="L62" s="220"/>
      <c r="M62" s="220" t="str">
        <f>IF(M63+N63=0,"-",M63+N63)</f>
        <v>-</v>
      </c>
      <c r="N62" s="220"/>
      <c r="O62" s="220" t="str">
        <f>IF(O63+P63=0,"-",O63+P63)</f>
        <v>-</v>
      </c>
      <c r="P62" s="220"/>
    </row>
    <row r="63" spans="1:16" ht="16.149999999999999" customHeight="1">
      <c r="A63" s="14" t="s">
        <v>73</v>
      </c>
      <c r="B63" s="11">
        <v>1</v>
      </c>
      <c r="C63" s="11">
        <v>1</v>
      </c>
      <c r="D63" s="219"/>
      <c r="E63" s="11">
        <v>1</v>
      </c>
      <c r="F63" s="11">
        <v>1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</row>
    <row r="64" spans="1:16" ht="16.149999999999999" customHeight="1">
      <c r="A64" s="10" t="s">
        <v>74</v>
      </c>
      <c r="B64" s="217">
        <f>B65+C65</f>
        <v>11</v>
      </c>
      <c r="C64" s="217"/>
      <c r="D64" s="218">
        <f>B64/$B$8</f>
        <v>4.5629900029037207E-4</v>
      </c>
      <c r="E64" s="220">
        <f>IF(E65+F65=0,"-",E65+F65)</f>
        <v>11</v>
      </c>
      <c r="F64" s="220"/>
      <c r="G64" s="220" t="str">
        <f>IF(G65+H65=0,"-",G65+H65)</f>
        <v>-</v>
      </c>
      <c r="H64" s="220"/>
      <c r="I64" s="220" t="str">
        <f>IF(I65+J65=0,"-",I65+J65)</f>
        <v>-</v>
      </c>
      <c r="J64" s="220"/>
      <c r="K64" s="220" t="str">
        <f>IF(K65+L65=0,"-",K65+L65)</f>
        <v>-</v>
      </c>
      <c r="L64" s="220"/>
      <c r="M64" s="220" t="str">
        <f>IF(M65+N65=0,"-",M65+N65)</f>
        <v>-</v>
      </c>
      <c r="N64" s="220"/>
      <c r="O64" s="220" t="str">
        <f>IF(O65+P65=0,"-",O65+P65)</f>
        <v>-</v>
      </c>
      <c r="P64" s="220"/>
    </row>
    <row r="65" spans="1:256" ht="16.149999999999999" customHeight="1">
      <c r="A65" s="13" t="s">
        <v>75</v>
      </c>
      <c r="B65" s="11">
        <v>1</v>
      </c>
      <c r="C65" s="11">
        <v>10</v>
      </c>
      <c r="D65" s="219"/>
      <c r="E65" s="11">
        <v>1</v>
      </c>
      <c r="F65" s="11">
        <v>10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</row>
    <row r="66" spans="1:256" ht="16.149999999999999" customHeight="1">
      <c r="A66" s="10" t="s">
        <v>101</v>
      </c>
      <c r="B66" s="217">
        <f>B67+C67</f>
        <v>621</v>
      </c>
      <c r="C66" s="217"/>
      <c r="D66" s="218">
        <f>B66/$B$8</f>
        <v>2.5760152652756461E-2</v>
      </c>
      <c r="E66" s="220">
        <f>IF(E67+F67=0,"-",E67+F67)</f>
        <v>138</v>
      </c>
      <c r="F66" s="220"/>
      <c r="G66" s="220">
        <f>IF(G67+H67=0,"-",G67+H67)</f>
        <v>62</v>
      </c>
      <c r="H66" s="220"/>
      <c r="I66" s="220">
        <f>IF(I67+J67=0,"-",I67+J67)</f>
        <v>74</v>
      </c>
      <c r="J66" s="220"/>
      <c r="K66" s="220">
        <f>IF(K67+L67=0,"-",K67+L67)</f>
        <v>330</v>
      </c>
      <c r="L66" s="220"/>
      <c r="M66" s="220" t="str">
        <f>IF(M67+N67=0,"-",M67+N67)</f>
        <v>-</v>
      </c>
      <c r="N66" s="220"/>
      <c r="O66" s="220">
        <f>IF(O67+P67=0,"-",O67+P67)</f>
        <v>17</v>
      </c>
      <c r="P66" s="220"/>
    </row>
    <row r="67" spans="1:256" ht="19.5" customHeight="1">
      <c r="A67" s="13" t="s">
        <v>102</v>
      </c>
      <c r="B67" s="11">
        <v>256</v>
      </c>
      <c r="C67" s="11">
        <v>365</v>
      </c>
      <c r="D67" s="219"/>
      <c r="E67" s="11">
        <v>79</v>
      </c>
      <c r="F67" s="11">
        <v>59</v>
      </c>
      <c r="G67" s="11">
        <v>30</v>
      </c>
      <c r="H67" s="11">
        <v>32</v>
      </c>
      <c r="I67" s="11">
        <v>35</v>
      </c>
      <c r="J67" s="11">
        <v>39</v>
      </c>
      <c r="K67" s="11">
        <v>100</v>
      </c>
      <c r="L67" s="11">
        <v>230</v>
      </c>
      <c r="M67" s="11">
        <v>0</v>
      </c>
      <c r="N67" s="11">
        <v>0</v>
      </c>
      <c r="O67" s="11">
        <v>12</v>
      </c>
      <c r="P67" s="11">
        <v>5</v>
      </c>
    </row>
    <row r="68" spans="1:256" s="18" customFormat="1">
      <c r="A68" s="17" t="s">
        <v>103</v>
      </c>
      <c r="B68" s="17"/>
      <c r="C68" s="17"/>
      <c r="D68" s="17"/>
      <c r="E68" s="17"/>
      <c r="F68" s="17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18" customFormat="1">
      <c r="A69" s="17" t="s">
        <v>104</v>
      </c>
      <c r="B69" s="17"/>
      <c r="C69" s="17"/>
      <c r="D69" s="17"/>
      <c r="E69" s="17"/>
      <c r="F69" s="17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</sheetData>
  <mergeCells count="256">
    <mergeCell ref="M5:N5"/>
    <mergeCell ref="O5:P5"/>
    <mergeCell ref="A5:A6"/>
    <mergeCell ref="B5:D5"/>
    <mergeCell ref="E5:F5"/>
    <mergeCell ref="G5:H5"/>
    <mergeCell ref="I5:J5"/>
    <mergeCell ref="K5:L5"/>
    <mergeCell ref="A1:N1"/>
    <mergeCell ref="A2:N2"/>
    <mergeCell ref="B3:K3"/>
    <mergeCell ref="M3:N3"/>
    <mergeCell ref="O3:P3"/>
    <mergeCell ref="B4:K4"/>
    <mergeCell ref="M4:N4"/>
    <mergeCell ref="O4:P4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8:C8"/>
    <mergeCell ref="D8:D9"/>
    <mergeCell ref="E8:F8"/>
    <mergeCell ref="G8:H8"/>
    <mergeCell ref="I8:J8"/>
    <mergeCell ref="K8:L8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2:C12"/>
    <mergeCell ref="D12:D13"/>
    <mergeCell ref="E12:F12"/>
    <mergeCell ref="G12:H12"/>
    <mergeCell ref="I12:J12"/>
    <mergeCell ref="K12:L12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6:C16"/>
    <mergeCell ref="D16:D17"/>
    <mergeCell ref="E16:F16"/>
    <mergeCell ref="G16:H16"/>
    <mergeCell ref="I16:J16"/>
    <mergeCell ref="K16:L16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0:C20"/>
    <mergeCell ref="D20:D21"/>
    <mergeCell ref="E20:F20"/>
    <mergeCell ref="G20:H20"/>
    <mergeCell ref="I20:J20"/>
    <mergeCell ref="K20:L20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4:C24"/>
    <mergeCell ref="D24:D25"/>
    <mergeCell ref="E24:F24"/>
    <mergeCell ref="G24:H24"/>
    <mergeCell ref="I24:J24"/>
    <mergeCell ref="K24:L24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8:C28"/>
    <mergeCell ref="D28:D29"/>
    <mergeCell ref="E28:F28"/>
    <mergeCell ref="G28:H28"/>
    <mergeCell ref="I28:J28"/>
    <mergeCell ref="K28:L28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2:C32"/>
    <mergeCell ref="D32:D33"/>
    <mergeCell ref="E32:F32"/>
    <mergeCell ref="G32:H32"/>
    <mergeCell ref="I32:J32"/>
    <mergeCell ref="K32:L32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6:C36"/>
    <mergeCell ref="D36:D37"/>
    <mergeCell ref="E36:F36"/>
    <mergeCell ref="G36:H36"/>
    <mergeCell ref="I36:J36"/>
    <mergeCell ref="K36:L36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0:C40"/>
    <mergeCell ref="D40:D41"/>
    <mergeCell ref="E40:F40"/>
    <mergeCell ref="G40:H40"/>
    <mergeCell ref="I40:J40"/>
    <mergeCell ref="K40:L40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4:C44"/>
    <mergeCell ref="D44:D45"/>
    <mergeCell ref="E44:F44"/>
    <mergeCell ref="G44:H44"/>
    <mergeCell ref="I44:J44"/>
    <mergeCell ref="K44:L44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8:C48"/>
    <mergeCell ref="D48:D49"/>
    <mergeCell ref="E48:F48"/>
    <mergeCell ref="G48:H48"/>
    <mergeCell ref="I48:J48"/>
    <mergeCell ref="K48:L48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2:C52"/>
    <mergeCell ref="D52:D53"/>
    <mergeCell ref="E52:F52"/>
    <mergeCell ref="G52:H52"/>
    <mergeCell ref="I52:J52"/>
    <mergeCell ref="K52:L52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6:C56"/>
    <mergeCell ref="D56:D57"/>
    <mergeCell ref="E56:F56"/>
    <mergeCell ref="G56:H56"/>
    <mergeCell ref="I56:J56"/>
    <mergeCell ref="K56:L56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0:C60"/>
    <mergeCell ref="D60:D61"/>
    <mergeCell ref="E60:F60"/>
    <mergeCell ref="G60:H60"/>
    <mergeCell ref="I60:J60"/>
    <mergeCell ref="K60:L60"/>
    <mergeCell ref="M64:N64"/>
    <mergeCell ref="O64:P64"/>
    <mergeCell ref="M66:N66"/>
    <mergeCell ref="O66:P66"/>
    <mergeCell ref="B66:C66"/>
    <mergeCell ref="D66:D67"/>
    <mergeCell ref="E66:F66"/>
    <mergeCell ref="G66:H66"/>
    <mergeCell ref="I66:J66"/>
    <mergeCell ref="K66:L66"/>
    <mergeCell ref="B64:C64"/>
    <mergeCell ref="D64:D65"/>
    <mergeCell ref="E64:F64"/>
    <mergeCell ref="G64:H64"/>
    <mergeCell ref="I64:J64"/>
    <mergeCell ref="K64:L64"/>
  </mergeCells>
  <phoneticPr fontId="12" type="noConversion"/>
  <pageMargins left="0.75" right="0.75" top="1" bottom="1" header="0.5" footer="0.5"/>
  <headerFooter alignWithMargins="0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dimension ref="A1:IV69"/>
  <sheetViews>
    <sheetView workbookViewId="0">
      <selection activeCell="B3" sqref="B3:K3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193" t="s">
        <v>1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</row>
    <row r="2" spans="1:16" ht="19.5">
      <c r="A2" s="194" t="s">
        <v>2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</row>
    <row r="3" spans="1:16" ht="19.5">
      <c r="A3" s="2"/>
      <c r="B3" s="200" t="s">
        <v>105</v>
      </c>
      <c r="C3" s="200"/>
      <c r="D3" s="200"/>
      <c r="E3" s="200"/>
      <c r="F3" s="200"/>
      <c r="G3" s="200"/>
      <c r="H3" s="200"/>
      <c r="I3" s="200"/>
      <c r="J3" s="200"/>
      <c r="K3" s="200"/>
      <c r="L3" s="3"/>
      <c r="M3" s="201"/>
      <c r="N3" s="221"/>
      <c r="O3" s="201" t="s">
        <v>3</v>
      </c>
      <c r="P3" s="221"/>
    </row>
    <row r="4" spans="1:16">
      <c r="B4" s="203" t="s">
        <v>106</v>
      </c>
      <c r="C4" s="203"/>
      <c r="D4" s="203"/>
      <c r="E4" s="203"/>
      <c r="F4" s="203"/>
      <c r="G4" s="203"/>
      <c r="H4" s="203"/>
      <c r="I4" s="203"/>
      <c r="J4" s="203"/>
      <c r="K4" s="203"/>
      <c r="L4" s="4"/>
      <c r="M4" s="204"/>
      <c r="N4" s="222"/>
      <c r="O4" s="204" t="s">
        <v>85</v>
      </c>
      <c r="P4" s="222"/>
    </row>
    <row r="5" spans="1:16">
      <c r="A5" s="206" t="s">
        <v>0</v>
      </c>
      <c r="B5" s="223" t="s">
        <v>86</v>
      </c>
      <c r="C5" s="223"/>
      <c r="D5" s="223"/>
      <c r="E5" s="223" t="s">
        <v>87</v>
      </c>
      <c r="F5" s="223"/>
      <c r="G5" s="223" t="s">
        <v>88</v>
      </c>
      <c r="H5" s="223"/>
      <c r="I5" s="223" t="s">
        <v>89</v>
      </c>
      <c r="J5" s="223"/>
      <c r="K5" s="223" t="s">
        <v>90</v>
      </c>
      <c r="L5" s="223"/>
      <c r="M5" s="223" t="s">
        <v>78</v>
      </c>
      <c r="N5" s="223"/>
      <c r="O5" s="223" t="s">
        <v>91</v>
      </c>
      <c r="P5" s="223"/>
    </row>
    <row r="6" spans="1:16" ht="17.25" customHeight="1">
      <c r="A6" s="207"/>
      <c r="B6" s="5" t="s">
        <v>92</v>
      </c>
      <c r="C6" s="5" t="s">
        <v>93</v>
      </c>
      <c r="D6" s="6" t="s">
        <v>94</v>
      </c>
      <c r="E6" s="5" t="s">
        <v>92</v>
      </c>
      <c r="F6" s="5" t="s">
        <v>93</v>
      </c>
      <c r="G6" s="5" t="s">
        <v>92</v>
      </c>
      <c r="H6" s="5" t="s">
        <v>93</v>
      </c>
      <c r="I6" s="5" t="s">
        <v>92</v>
      </c>
      <c r="J6" s="5" t="s">
        <v>93</v>
      </c>
      <c r="K6" s="5" t="s">
        <v>92</v>
      </c>
      <c r="L6" s="5" t="s">
        <v>93</v>
      </c>
      <c r="M6" s="5" t="s">
        <v>92</v>
      </c>
      <c r="N6" s="5" t="s">
        <v>93</v>
      </c>
      <c r="O6" s="5" t="s">
        <v>92</v>
      </c>
      <c r="P6" s="5" t="s">
        <v>93</v>
      </c>
    </row>
    <row r="7" spans="1:16" ht="17.25" customHeight="1">
      <c r="A7" s="7" t="s">
        <v>95</v>
      </c>
      <c r="B7" s="8" t="s">
        <v>96</v>
      </c>
      <c r="C7" s="9" t="s">
        <v>97</v>
      </c>
      <c r="D7" s="9" t="s">
        <v>98</v>
      </c>
      <c r="E7" s="8" t="s">
        <v>96</v>
      </c>
      <c r="F7" s="9" t="s">
        <v>97</v>
      </c>
      <c r="G7" s="8" t="s">
        <v>96</v>
      </c>
      <c r="H7" s="9" t="s">
        <v>97</v>
      </c>
      <c r="I7" s="8" t="s">
        <v>96</v>
      </c>
      <c r="J7" s="9" t="s">
        <v>97</v>
      </c>
      <c r="K7" s="8" t="s">
        <v>96</v>
      </c>
      <c r="L7" s="9" t="s">
        <v>97</v>
      </c>
      <c r="M7" s="8" t="s">
        <v>96</v>
      </c>
      <c r="N7" s="9" t="s">
        <v>97</v>
      </c>
      <c r="O7" s="8" t="s">
        <v>96</v>
      </c>
      <c r="P7" s="9" t="s">
        <v>97</v>
      </c>
    </row>
    <row r="8" spans="1:16" ht="17.25" customHeight="1">
      <c r="A8" s="10" t="s">
        <v>99</v>
      </c>
      <c r="B8" s="217">
        <f>B9+C9</f>
        <v>24249</v>
      </c>
      <c r="C8" s="217"/>
      <c r="D8" s="218">
        <f>B8/$B$8</f>
        <v>1</v>
      </c>
      <c r="E8" s="220">
        <f>IF(E9+F9=0,"-",E9+F9)</f>
        <v>11699</v>
      </c>
      <c r="F8" s="220"/>
      <c r="G8" s="220">
        <f>IF(G9+H9=0,"-",G9+H9)</f>
        <v>5873</v>
      </c>
      <c r="H8" s="220"/>
      <c r="I8" s="220">
        <f>IF(I9+J9=0,"-",I9+J9)</f>
        <v>4409</v>
      </c>
      <c r="J8" s="220"/>
      <c r="K8" s="220">
        <f>IF(K9+L9=0,"-",K9+L9)</f>
        <v>1236</v>
      </c>
      <c r="L8" s="220"/>
      <c r="M8" s="220">
        <f>IF(M9+N9=0,"-",M9+N9)</f>
        <v>186</v>
      </c>
      <c r="N8" s="220"/>
      <c r="O8" s="220">
        <f>IF(O9+P9=0,"-",O9+P9)</f>
        <v>846</v>
      </c>
      <c r="P8" s="220"/>
    </row>
    <row r="9" spans="1:16" ht="17.25" customHeight="1">
      <c r="A9" s="12" t="s">
        <v>100</v>
      </c>
      <c r="B9" s="11">
        <v>15089</v>
      </c>
      <c r="C9" s="11">
        <v>9160</v>
      </c>
      <c r="D9" s="219"/>
      <c r="E9" s="11">
        <v>7546</v>
      </c>
      <c r="F9" s="11">
        <v>4153</v>
      </c>
      <c r="G9" s="11">
        <v>3522</v>
      </c>
      <c r="H9" s="11">
        <v>2351</v>
      </c>
      <c r="I9" s="11">
        <v>2797</v>
      </c>
      <c r="J9" s="11">
        <v>1612</v>
      </c>
      <c r="K9" s="11">
        <v>646</v>
      </c>
      <c r="L9" s="11">
        <v>590</v>
      </c>
      <c r="M9" s="11">
        <v>81</v>
      </c>
      <c r="N9" s="11">
        <v>105</v>
      </c>
      <c r="O9" s="11">
        <v>497</v>
      </c>
      <c r="P9" s="11">
        <v>349</v>
      </c>
    </row>
    <row r="10" spans="1:16" ht="17.25" customHeight="1">
      <c r="A10" s="10" t="s">
        <v>20</v>
      </c>
      <c r="B10" s="217">
        <f>B11+C11</f>
        <v>4</v>
      </c>
      <c r="C10" s="217"/>
      <c r="D10" s="218">
        <f>B10/$B$8</f>
        <v>1.6495525588684068E-4</v>
      </c>
      <c r="E10" s="220" t="str">
        <f>IF(E11+F11=0,"-",E11+F11)</f>
        <v>-</v>
      </c>
      <c r="F10" s="220"/>
      <c r="G10" s="220" t="str">
        <f>IF(G11+H11=0,"-",G11+H11)</f>
        <v>-</v>
      </c>
      <c r="H10" s="220"/>
      <c r="I10" s="220">
        <f>IF(I11+J11=0,"-",I11+J11)</f>
        <v>4</v>
      </c>
      <c r="J10" s="220"/>
      <c r="K10" s="220" t="str">
        <f>IF(K11+L11=0,"-",K11+L11)</f>
        <v>-</v>
      </c>
      <c r="L10" s="220"/>
      <c r="M10" s="220" t="str">
        <f>IF(M11+N11=0,"-",M11+N11)</f>
        <v>-</v>
      </c>
      <c r="N10" s="220"/>
      <c r="O10" s="220" t="str">
        <f>IF(O11+P11=0,"-",O11+P11)</f>
        <v>-</v>
      </c>
      <c r="P10" s="220"/>
    </row>
    <row r="11" spans="1:16" ht="17.25" customHeight="1">
      <c r="A11" s="13" t="s">
        <v>21</v>
      </c>
      <c r="B11" s="11">
        <v>2</v>
      </c>
      <c r="C11" s="11">
        <v>2</v>
      </c>
      <c r="D11" s="219"/>
      <c r="E11" s="11">
        <v>0</v>
      </c>
      <c r="F11" s="11">
        <v>0</v>
      </c>
      <c r="G11" s="11">
        <v>0</v>
      </c>
      <c r="H11" s="11">
        <v>0</v>
      </c>
      <c r="I11" s="11">
        <v>2</v>
      </c>
      <c r="J11" s="11">
        <v>2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</row>
    <row r="12" spans="1:16" ht="17.25" customHeight="1">
      <c r="A12" s="10" t="s">
        <v>22</v>
      </c>
      <c r="B12" s="217">
        <f>B13+C13</f>
        <v>46</v>
      </c>
      <c r="C12" s="217"/>
      <c r="D12" s="218">
        <f>B12/$B$8</f>
        <v>1.896985442698668E-3</v>
      </c>
      <c r="E12" s="220" t="str">
        <f>IF(E13+F13=0,"-",E13+F13)</f>
        <v>-</v>
      </c>
      <c r="F12" s="220"/>
      <c r="G12" s="220" t="str">
        <f>IF(G13+H13=0,"-",G13+H13)</f>
        <v>-</v>
      </c>
      <c r="H12" s="220"/>
      <c r="I12" s="220" t="str">
        <f>IF(I13+J13=0,"-",I13+J13)</f>
        <v>-</v>
      </c>
      <c r="J12" s="220"/>
      <c r="K12" s="220">
        <f>IF(K13+L13=0,"-",K13+L13)</f>
        <v>46</v>
      </c>
      <c r="L12" s="220"/>
      <c r="M12" s="220" t="str">
        <f>IF(M13+N13=0,"-",M13+N13)</f>
        <v>-</v>
      </c>
      <c r="N12" s="220"/>
      <c r="O12" s="220" t="str">
        <f>IF(O13+P13=0,"-",O13+P13)</f>
        <v>-</v>
      </c>
      <c r="P12" s="220"/>
    </row>
    <row r="13" spans="1:16" ht="21.2" customHeight="1">
      <c r="A13" s="13" t="s">
        <v>23</v>
      </c>
      <c r="B13" s="11">
        <v>31</v>
      </c>
      <c r="C13" s="11">
        <v>15</v>
      </c>
      <c r="D13" s="219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31</v>
      </c>
      <c r="L13" s="11">
        <v>15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17">
        <f>B15+C15</f>
        <v>221</v>
      </c>
      <c r="C14" s="217"/>
      <c r="D14" s="218">
        <f>B14/$B$8</f>
        <v>9.1137778877479481E-3</v>
      </c>
      <c r="E14" s="220">
        <f>IF(E15+F15=0,"-",E15+F15)</f>
        <v>93</v>
      </c>
      <c r="F14" s="220"/>
      <c r="G14" s="220">
        <f>IF(G15+H15=0,"-",G15+H15)</f>
        <v>128</v>
      </c>
      <c r="H14" s="220"/>
      <c r="I14" s="220" t="str">
        <f>IF(I15+J15=0,"-",I15+J15)</f>
        <v>-</v>
      </c>
      <c r="J14" s="220"/>
      <c r="K14" s="220" t="str">
        <f>IF(K15+L15=0,"-",K15+L15)</f>
        <v>-</v>
      </c>
      <c r="L14" s="220"/>
      <c r="M14" s="220" t="str">
        <f>IF(M15+N15=0,"-",M15+N15)</f>
        <v>-</v>
      </c>
      <c r="N14" s="220"/>
      <c r="O14" s="220" t="str">
        <f>IF(O15+P15=0,"-",O15+P15)</f>
        <v>-</v>
      </c>
      <c r="P14" s="220"/>
    </row>
    <row r="15" spans="1:16" ht="17.25" customHeight="1">
      <c r="A15" s="13" t="s">
        <v>25</v>
      </c>
      <c r="B15" s="11">
        <v>37</v>
      </c>
      <c r="C15" s="11">
        <v>184</v>
      </c>
      <c r="D15" s="219"/>
      <c r="E15" s="11">
        <v>8</v>
      </c>
      <c r="F15" s="11">
        <v>85</v>
      </c>
      <c r="G15" s="11">
        <v>29</v>
      </c>
      <c r="H15" s="11">
        <v>99</v>
      </c>
      <c r="I15" s="11">
        <v>0</v>
      </c>
      <c r="J15" s="11">
        <v>0</v>
      </c>
      <c r="K15" s="11">
        <v>0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17">
        <f>B17+C17</f>
        <v>9</v>
      </c>
      <c r="C16" s="217"/>
      <c r="D16" s="218">
        <f>B16/$B$8</f>
        <v>3.7114932574539158E-4</v>
      </c>
      <c r="E16" s="220" t="str">
        <f>IF(E17+F17=0,"-",E17+F17)</f>
        <v>-</v>
      </c>
      <c r="F16" s="220"/>
      <c r="G16" s="220" t="str">
        <f>IF(G17+H17=0,"-",G17+H17)</f>
        <v>-</v>
      </c>
      <c r="H16" s="220"/>
      <c r="I16" s="220" t="str">
        <f>IF(I17+J17=0,"-",I17+J17)</f>
        <v>-</v>
      </c>
      <c r="J16" s="220"/>
      <c r="K16" s="220">
        <f>IF(K17+L17=0,"-",K17+L17)</f>
        <v>9</v>
      </c>
      <c r="L16" s="220"/>
      <c r="M16" s="220" t="str">
        <f>IF(M17+N17=0,"-",M17+N17)</f>
        <v>-</v>
      </c>
      <c r="N16" s="220"/>
      <c r="O16" s="220" t="str">
        <f>IF(O17+P17=0,"-",O17+P17)</f>
        <v>-</v>
      </c>
      <c r="P16" s="220"/>
    </row>
    <row r="17" spans="1:16" ht="17.25" customHeight="1">
      <c r="A17" s="14" t="s">
        <v>27</v>
      </c>
      <c r="B17" s="11">
        <v>2</v>
      </c>
      <c r="C17" s="11">
        <v>7</v>
      </c>
      <c r="D17" s="219"/>
      <c r="E17" s="11">
        <v>0</v>
      </c>
      <c r="F17" s="11">
        <v>0</v>
      </c>
      <c r="G17" s="11">
        <v>0</v>
      </c>
      <c r="H17" s="11">
        <v>0</v>
      </c>
      <c r="I17" s="11">
        <v>0</v>
      </c>
      <c r="J17" s="11">
        <v>0</v>
      </c>
      <c r="K17" s="11">
        <v>2</v>
      </c>
      <c r="L17" s="11">
        <v>7</v>
      </c>
      <c r="M17" s="11">
        <v>0</v>
      </c>
      <c r="N17" s="11">
        <v>0</v>
      </c>
      <c r="O17" s="11">
        <v>0</v>
      </c>
      <c r="P17" s="11">
        <v>0</v>
      </c>
    </row>
    <row r="18" spans="1:16" ht="17.25" customHeight="1">
      <c r="A18" s="10" t="s">
        <v>28</v>
      </c>
      <c r="B18" s="217">
        <f>B19+C19</f>
        <v>3</v>
      </c>
      <c r="C18" s="217"/>
      <c r="D18" s="218">
        <f>B18/$B$8</f>
        <v>1.2371644191513053E-4</v>
      </c>
      <c r="E18" s="220" t="str">
        <f>IF(E19+F19=0,"-",E19+F19)</f>
        <v>-</v>
      </c>
      <c r="F18" s="220"/>
      <c r="G18" s="220">
        <f>IF(G19+H19=0,"-",G19+H19)</f>
        <v>3</v>
      </c>
      <c r="H18" s="220"/>
      <c r="I18" s="220" t="str">
        <f>IF(I19+J19=0,"-",I19+J19)</f>
        <v>-</v>
      </c>
      <c r="J18" s="220"/>
      <c r="K18" s="220" t="str">
        <f>IF(K19+L19=0,"-",K19+L19)</f>
        <v>-</v>
      </c>
      <c r="L18" s="220"/>
      <c r="M18" s="220" t="str">
        <f>IF(M19+N19=0,"-",M19+N19)</f>
        <v>-</v>
      </c>
      <c r="N18" s="220"/>
      <c r="O18" s="220" t="str">
        <f>IF(O19+P19=0,"-",O19+P19)</f>
        <v>-</v>
      </c>
      <c r="P18" s="220"/>
    </row>
    <row r="19" spans="1:16" ht="17.25" customHeight="1">
      <c r="A19" s="13" t="s">
        <v>29</v>
      </c>
      <c r="B19" s="11">
        <v>1</v>
      </c>
      <c r="C19" s="11">
        <v>2</v>
      </c>
      <c r="D19" s="219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17">
        <f>B21+C21</f>
        <v>36</v>
      </c>
      <c r="C20" s="217"/>
      <c r="D20" s="218">
        <f>B20/$B$8</f>
        <v>1.4845973029815663E-3</v>
      </c>
      <c r="E20" s="220">
        <f>IF(E21+F21=0,"-",E21+F21)</f>
        <v>4</v>
      </c>
      <c r="F20" s="220"/>
      <c r="G20" s="220" t="str">
        <f>IF(G21+H21=0,"-",G21+H21)</f>
        <v>-</v>
      </c>
      <c r="H20" s="220"/>
      <c r="I20" s="220" t="str">
        <f>IF(I21+J21=0,"-",I21+J21)</f>
        <v>-</v>
      </c>
      <c r="J20" s="220"/>
      <c r="K20" s="220">
        <f>IF(K21+L21=0,"-",K21+L21)</f>
        <v>32</v>
      </c>
      <c r="L20" s="220"/>
      <c r="M20" s="220" t="str">
        <f>IF(M21+N21=0,"-",M21+N21)</f>
        <v>-</v>
      </c>
      <c r="N20" s="220"/>
      <c r="O20" s="220" t="str">
        <f>IF(O21+P21=0,"-",O21+P21)</f>
        <v>-</v>
      </c>
      <c r="P20" s="220"/>
    </row>
    <row r="21" spans="1:16" ht="17.25" customHeight="1">
      <c r="A21" s="13" t="s">
        <v>31</v>
      </c>
      <c r="B21" s="11">
        <v>16</v>
      </c>
      <c r="C21" s="11">
        <v>20</v>
      </c>
      <c r="D21" s="219"/>
      <c r="E21" s="11">
        <v>1</v>
      </c>
      <c r="F21" s="11">
        <v>3</v>
      </c>
      <c r="G21" s="11">
        <v>0</v>
      </c>
      <c r="H21" s="11">
        <v>0</v>
      </c>
      <c r="I21" s="11">
        <v>0</v>
      </c>
      <c r="J21" s="11">
        <v>0</v>
      </c>
      <c r="K21" s="11">
        <v>15</v>
      </c>
      <c r="L21" s="11">
        <v>17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17">
        <f>B23+C23</f>
        <v>114</v>
      </c>
      <c r="C22" s="217"/>
      <c r="D22" s="218">
        <f>B22/$B$8</f>
        <v>4.7012247927749598E-3</v>
      </c>
      <c r="E22" s="220" t="str">
        <f>IF(E23+F23=0,"-",E23+F23)</f>
        <v>-</v>
      </c>
      <c r="F22" s="220"/>
      <c r="G22" s="220" t="str">
        <f>IF(G23+H23=0,"-",G23+H23)</f>
        <v>-</v>
      </c>
      <c r="H22" s="220"/>
      <c r="I22" s="220" t="str">
        <f>IF(I23+J23=0,"-",I23+J23)</f>
        <v>-</v>
      </c>
      <c r="J22" s="220"/>
      <c r="K22" s="220">
        <f>IF(K23+L23=0,"-",K23+L23)</f>
        <v>114</v>
      </c>
      <c r="L22" s="220"/>
      <c r="M22" s="220" t="str">
        <f>IF(M23+N23=0,"-",M23+N23)</f>
        <v>-</v>
      </c>
      <c r="N22" s="220"/>
      <c r="O22" s="220" t="str">
        <f>IF(O23+P23=0,"-",O23+P23)</f>
        <v>-</v>
      </c>
      <c r="P22" s="220"/>
    </row>
    <row r="23" spans="1:16" ht="17.25" customHeight="1">
      <c r="A23" s="14" t="s">
        <v>33</v>
      </c>
      <c r="B23" s="11">
        <v>78</v>
      </c>
      <c r="C23" s="11">
        <v>36</v>
      </c>
      <c r="D23" s="219"/>
      <c r="E23" s="11">
        <v>0</v>
      </c>
      <c r="F23" s="11">
        <v>0</v>
      </c>
      <c r="G23" s="11">
        <v>0</v>
      </c>
      <c r="H23" s="11">
        <v>0</v>
      </c>
      <c r="I23" s="11">
        <v>0</v>
      </c>
      <c r="J23" s="11">
        <v>0</v>
      </c>
      <c r="K23" s="11">
        <v>78</v>
      </c>
      <c r="L23" s="11">
        <v>36</v>
      </c>
      <c r="M23" s="11">
        <v>0</v>
      </c>
      <c r="N23" s="11">
        <v>0</v>
      </c>
      <c r="O23" s="11">
        <v>0</v>
      </c>
      <c r="P23" s="11">
        <v>0</v>
      </c>
    </row>
    <row r="24" spans="1:16" ht="17.25" customHeight="1">
      <c r="A24" s="16" t="s">
        <v>34</v>
      </c>
      <c r="B24" s="217">
        <f>B25+C25</f>
        <v>184</v>
      </c>
      <c r="C24" s="217"/>
      <c r="D24" s="218">
        <f>B24/$B$8</f>
        <v>7.587941770794672E-3</v>
      </c>
      <c r="E24" s="220">
        <f>IF(E25+F25=0,"-",E25+F25)</f>
        <v>111</v>
      </c>
      <c r="F24" s="220"/>
      <c r="G24" s="220">
        <f>IF(G25+H25=0,"-",G25+H25)</f>
        <v>41</v>
      </c>
      <c r="H24" s="220"/>
      <c r="I24" s="220" t="str">
        <f>IF(I25+J25=0,"-",I25+J25)</f>
        <v>-</v>
      </c>
      <c r="J24" s="220"/>
      <c r="K24" s="220">
        <f>IF(K25+L25=0,"-",K25+L25)</f>
        <v>22</v>
      </c>
      <c r="L24" s="220"/>
      <c r="M24" s="220" t="str">
        <f>IF(M25+N25=0,"-",M25+N25)</f>
        <v>-</v>
      </c>
      <c r="N24" s="220"/>
      <c r="O24" s="220">
        <f>IF(O25+P25=0,"-",O25+P25)</f>
        <v>10</v>
      </c>
      <c r="P24" s="220"/>
    </row>
    <row r="25" spans="1:16" ht="17.25" customHeight="1">
      <c r="A25" s="13" t="s">
        <v>35</v>
      </c>
      <c r="B25" s="11">
        <v>137</v>
      </c>
      <c r="C25" s="11">
        <v>47</v>
      </c>
      <c r="D25" s="219"/>
      <c r="E25" s="11">
        <v>91</v>
      </c>
      <c r="F25" s="11">
        <v>20</v>
      </c>
      <c r="G25" s="11">
        <v>23</v>
      </c>
      <c r="H25" s="11">
        <v>18</v>
      </c>
      <c r="I25" s="11">
        <v>0</v>
      </c>
      <c r="J25" s="11">
        <v>0</v>
      </c>
      <c r="K25" s="11">
        <v>17</v>
      </c>
      <c r="L25" s="11">
        <v>5</v>
      </c>
      <c r="M25" s="11">
        <v>0</v>
      </c>
      <c r="N25" s="11">
        <v>0</v>
      </c>
      <c r="O25" s="11">
        <v>6</v>
      </c>
      <c r="P25" s="11">
        <v>4</v>
      </c>
    </row>
    <row r="26" spans="1:16" ht="17.25" customHeight="1">
      <c r="A26" s="15" t="s">
        <v>36</v>
      </c>
      <c r="B26" s="217">
        <f>B27+C27</f>
        <v>0</v>
      </c>
      <c r="C26" s="217"/>
      <c r="D26" s="218">
        <f>B26/$B$8</f>
        <v>0</v>
      </c>
      <c r="E26" s="220" t="str">
        <f>IF(E27+F27=0,"-",E27+F27)</f>
        <v>-</v>
      </c>
      <c r="F26" s="220"/>
      <c r="G26" s="220" t="str">
        <f>IF(G27+H27=0,"-",G27+H27)</f>
        <v>-</v>
      </c>
      <c r="H26" s="220"/>
      <c r="I26" s="220" t="str">
        <f>IF(I27+J27=0,"-",I27+J27)</f>
        <v>-</v>
      </c>
      <c r="J26" s="220"/>
      <c r="K26" s="220" t="str">
        <f>IF(K27+L27=0,"-",K27+L27)</f>
        <v>-</v>
      </c>
      <c r="L26" s="220"/>
      <c r="M26" s="220" t="str">
        <f>IF(M27+N27=0,"-",M27+N27)</f>
        <v>-</v>
      </c>
      <c r="N26" s="220"/>
      <c r="O26" s="220" t="str">
        <f>IF(O27+P27=0,"-",O27+P27)</f>
        <v>-</v>
      </c>
      <c r="P26" s="220"/>
    </row>
    <row r="27" spans="1:16" ht="21.2" customHeight="1">
      <c r="A27" s="14" t="s">
        <v>37</v>
      </c>
      <c r="B27" s="11">
        <v>0</v>
      </c>
      <c r="C27" s="11">
        <v>0</v>
      </c>
      <c r="D27" s="219"/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17">
        <f>B29+C29</f>
        <v>0</v>
      </c>
      <c r="C28" s="217"/>
      <c r="D28" s="218">
        <f>B28/$B$8</f>
        <v>0</v>
      </c>
      <c r="E28" s="220" t="str">
        <f>IF(E29+F29=0,"-",E29+F29)</f>
        <v>-</v>
      </c>
      <c r="F28" s="220"/>
      <c r="G28" s="220" t="str">
        <f>IF(G29+H29=0,"-",G29+H29)</f>
        <v>-</v>
      </c>
      <c r="H28" s="220"/>
      <c r="I28" s="220" t="str">
        <f>IF(I29+J29=0,"-",I29+J29)</f>
        <v>-</v>
      </c>
      <c r="J28" s="220"/>
      <c r="K28" s="220" t="str">
        <f>IF(K29+L29=0,"-",K29+L29)</f>
        <v>-</v>
      </c>
      <c r="L28" s="220"/>
      <c r="M28" s="220" t="str">
        <f>IF(M29+N29=0,"-",M29+N29)</f>
        <v>-</v>
      </c>
      <c r="N28" s="220"/>
      <c r="O28" s="220" t="str">
        <f>IF(O29+P29=0,"-",O29+P29)</f>
        <v>-</v>
      </c>
      <c r="P28" s="220"/>
    </row>
    <row r="29" spans="1:16" ht="17.25" customHeight="1">
      <c r="A29" s="13" t="s">
        <v>39</v>
      </c>
      <c r="B29" s="11">
        <v>0</v>
      </c>
      <c r="C29" s="11">
        <v>0</v>
      </c>
      <c r="D29" s="219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0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17">
        <f>B31+C31</f>
        <v>458</v>
      </c>
      <c r="C30" s="217"/>
      <c r="D30" s="218">
        <f>B30/$B$8</f>
        <v>1.888737679904326E-2</v>
      </c>
      <c r="E30" s="220">
        <f>IF(E31+F31=0,"-",E31+F31)</f>
        <v>98</v>
      </c>
      <c r="F30" s="220"/>
      <c r="G30" s="220">
        <f>IF(G31+H31=0,"-",G31+H31)</f>
        <v>88</v>
      </c>
      <c r="H30" s="220"/>
      <c r="I30" s="220" t="str">
        <f>IF(I31+J31=0,"-",I31+J31)</f>
        <v>-</v>
      </c>
      <c r="J30" s="220"/>
      <c r="K30" s="220">
        <f>IF(K31+L31=0,"-",K31+L31)</f>
        <v>164</v>
      </c>
      <c r="L30" s="220"/>
      <c r="M30" s="220">
        <f>IF(M31+N31=0,"-",M31+N31)</f>
        <v>108</v>
      </c>
      <c r="N30" s="220"/>
      <c r="O30" s="220" t="str">
        <f>IF(O31+P31=0,"-",O31+P31)</f>
        <v>-</v>
      </c>
      <c r="P30" s="220"/>
    </row>
    <row r="31" spans="1:16" ht="17.25" customHeight="1">
      <c r="A31" s="14" t="s">
        <v>41</v>
      </c>
      <c r="B31" s="11">
        <v>229</v>
      </c>
      <c r="C31" s="11">
        <v>229</v>
      </c>
      <c r="D31" s="219"/>
      <c r="E31" s="11">
        <v>44</v>
      </c>
      <c r="F31" s="11">
        <v>54</v>
      </c>
      <c r="G31" s="11">
        <v>48</v>
      </c>
      <c r="H31" s="11">
        <v>40</v>
      </c>
      <c r="I31" s="11">
        <v>0</v>
      </c>
      <c r="J31" s="11">
        <v>0</v>
      </c>
      <c r="K31" s="11">
        <v>92</v>
      </c>
      <c r="L31" s="11">
        <v>72</v>
      </c>
      <c r="M31" s="11">
        <v>45</v>
      </c>
      <c r="N31" s="11">
        <v>63</v>
      </c>
      <c r="O31" s="11">
        <v>0</v>
      </c>
      <c r="P31" s="11">
        <v>0</v>
      </c>
    </row>
    <row r="32" spans="1:16" ht="17.25" customHeight="1">
      <c r="A32" s="10" t="s">
        <v>42</v>
      </c>
      <c r="B32" s="217">
        <f>B33+C33</f>
        <v>122</v>
      </c>
      <c r="C32" s="217"/>
      <c r="D32" s="218">
        <f>B32/$B$8</f>
        <v>5.0311353045486415E-3</v>
      </c>
      <c r="E32" s="220">
        <f>IF(E33+F33=0,"-",E33+F33)</f>
        <v>10</v>
      </c>
      <c r="F32" s="220"/>
      <c r="G32" s="220" t="str">
        <f>IF(G33+H33=0,"-",G33+H33)</f>
        <v>-</v>
      </c>
      <c r="H32" s="220"/>
      <c r="I32" s="220" t="str">
        <f>IF(I33+J33=0,"-",I33+J33)</f>
        <v>-</v>
      </c>
      <c r="J32" s="220"/>
      <c r="K32" s="220">
        <f>IF(K33+L33=0,"-",K33+L33)</f>
        <v>112</v>
      </c>
      <c r="L32" s="220"/>
      <c r="M32" s="220" t="str">
        <f>IF(M33+N33=0,"-",M33+N33)</f>
        <v>-</v>
      </c>
      <c r="N32" s="220"/>
      <c r="O32" s="220" t="str">
        <f>IF(O33+P33=0,"-",O33+P33)</f>
        <v>-</v>
      </c>
      <c r="P32" s="220"/>
    </row>
    <row r="33" spans="1:16" ht="17.25" customHeight="1">
      <c r="A33" s="13" t="s">
        <v>43</v>
      </c>
      <c r="B33" s="11">
        <v>78</v>
      </c>
      <c r="C33" s="11">
        <v>44</v>
      </c>
      <c r="D33" s="219"/>
      <c r="E33" s="11">
        <v>5</v>
      </c>
      <c r="F33" s="11">
        <v>5</v>
      </c>
      <c r="G33" s="11">
        <v>0</v>
      </c>
      <c r="H33" s="11">
        <v>0</v>
      </c>
      <c r="I33" s="11">
        <v>0</v>
      </c>
      <c r="J33" s="11">
        <v>0</v>
      </c>
      <c r="K33" s="11">
        <v>73</v>
      </c>
      <c r="L33" s="11">
        <v>39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17">
        <f>B35+C35</f>
        <v>12</v>
      </c>
      <c r="C34" s="217"/>
      <c r="D34" s="218">
        <f>B34/$B$8</f>
        <v>4.948657676605221E-4</v>
      </c>
      <c r="E34" s="220" t="str">
        <f>IF(E35+F35=0,"-",E35+F35)</f>
        <v>-</v>
      </c>
      <c r="F34" s="220"/>
      <c r="G34" s="220">
        <f>IF(G35+H35=0,"-",G35+H35)</f>
        <v>2</v>
      </c>
      <c r="H34" s="220"/>
      <c r="I34" s="220" t="str">
        <f>IF(I35+J35=0,"-",I35+J35)</f>
        <v>-</v>
      </c>
      <c r="J34" s="220"/>
      <c r="K34" s="220" t="str">
        <f>IF(K35+L35=0,"-",K35+L35)</f>
        <v>-</v>
      </c>
      <c r="L34" s="220"/>
      <c r="M34" s="220" t="str">
        <f>IF(M35+N35=0,"-",M35+N35)</f>
        <v>-</v>
      </c>
      <c r="N34" s="220"/>
      <c r="O34" s="220">
        <f>IF(O35+P35=0,"-",O35+P35)</f>
        <v>10</v>
      </c>
      <c r="P34" s="220"/>
    </row>
    <row r="35" spans="1:16" ht="17.25" customHeight="1">
      <c r="A35" s="14" t="s">
        <v>45</v>
      </c>
      <c r="B35" s="11">
        <v>6</v>
      </c>
      <c r="C35" s="11">
        <v>6</v>
      </c>
      <c r="D35" s="219"/>
      <c r="E35" s="11">
        <v>0</v>
      </c>
      <c r="F35" s="11">
        <v>0</v>
      </c>
      <c r="G35" s="11">
        <v>0</v>
      </c>
      <c r="H35" s="11">
        <v>2</v>
      </c>
      <c r="I35" s="11">
        <v>0</v>
      </c>
      <c r="J35" s="11">
        <v>0</v>
      </c>
      <c r="K35" s="11">
        <v>0</v>
      </c>
      <c r="L35" s="11">
        <v>0</v>
      </c>
      <c r="M35" s="11">
        <v>0</v>
      </c>
      <c r="N35" s="11">
        <v>0</v>
      </c>
      <c r="O35" s="11">
        <v>6</v>
      </c>
      <c r="P35" s="11">
        <v>4</v>
      </c>
    </row>
    <row r="36" spans="1:16" ht="17.25" customHeight="1">
      <c r="A36" s="10" t="s">
        <v>46</v>
      </c>
      <c r="B36" s="217">
        <f>B37+C37</f>
        <v>512</v>
      </c>
      <c r="C36" s="217"/>
      <c r="D36" s="218">
        <f>B36/$B$8</f>
        <v>2.1114272753515607E-2</v>
      </c>
      <c r="E36" s="220">
        <f>IF(E37+F37=0,"-",E37+F37)</f>
        <v>63</v>
      </c>
      <c r="F36" s="220"/>
      <c r="G36" s="220">
        <f>IF(G37+H37=0,"-",G37+H37)</f>
        <v>61</v>
      </c>
      <c r="H36" s="220"/>
      <c r="I36" s="220">
        <f>IF(I37+J37=0,"-",I37+J37)</f>
        <v>229</v>
      </c>
      <c r="J36" s="220"/>
      <c r="K36" s="220">
        <f>IF(K37+L37=0,"-",K37+L37)</f>
        <v>146</v>
      </c>
      <c r="L36" s="220"/>
      <c r="M36" s="220">
        <f>IF(M37+N37=0,"-",M37+N37)</f>
        <v>13</v>
      </c>
      <c r="N36" s="220"/>
      <c r="O36" s="220" t="str">
        <f>IF(O37+P37=0,"-",O37+P37)</f>
        <v>-</v>
      </c>
      <c r="P36" s="220"/>
    </row>
    <row r="37" spans="1:16" ht="17.25" customHeight="1">
      <c r="A37" s="13" t="s">
        <v>47</v>
      </c>
      <c r="B37" s="11">
        <v>253</v>
      </c>
      <c r="C37" s="11">
        <v>259</v>
      </c>
      <c r="D37" s="219"/>
      <c r="E37" s="11">
        <v>33</v>
      </c>
      <c r="F37" s="11">
        <v>30</v>
      </c>
      <c r="G37" s="11">
        <v>26</v>
      </c>
      <c r="H37" s="11">
        <v>35</v>
      </c>
      <c r="I37" s="11">
        <v>122</v>
      </c>
      <c r="J37" s="11">
        <v>107</v>
      </c>
      <c r="K37" s="11">
        <v>68</v>
      </c>
      <c r="L37" s="11">
        <v>78</v>
      </c>
      <c r="M37" s="11">
        <v>4</v>
      </c>
      <c r="N37" s="11">
        <v>9</v>
      </c>
      <c r="O37" s="11">
        <v>0</v>
      </c>
      <c r="P37" s="11">
        <v>0</v>
      </c>
    </row>
    <row r="38" spans="1:16" ht="17.25" customHeight="1">
      <c r="A38" s="15" t="s">
        <v>48</v>
      </c>
      <c r="B38" s="217">
        <f>B39+C39</f>
        <v>18526</v>
      </c>
      <c r="C38" s="217"/>
      <c r="D38" s="218">
        <f>B38/$B$8</f>
        <v>0.76399026763990263</v>
      </c>
      <c r="E38" s="220">
        <f>IF(E39+F39=0,"-",E39+F39)</f>
        <v>10024</v>
      </c>
      <c r="F38" s="220"/>
      <c r="G38" s="220">
        <f>IF(G39+H39=0,"-",G39+H39)</f>
        <v>4644</v>
      </c>
      <c r="H38" s="220"/>
      <c r="I38" s="220">
        <f>IF(I39+J39=0,"-",I39+J39)</f>
        <v>3207</v>
      </c>
      <c r="J38" s="220"/>
      <c r="K38" s="220">
        <f>IF(K39+L39=0,"-",K39+L39)</f>
        <v>99</v>
      </c>
      <c r="L38" s="220"/>
      <c r="M38" s="220" t="str">
        <f>IF(M39+N39=0,"-",M39+N39)</f>
        <v>-</v>
      </c>
      <c r="N38" s="220"/>
      <c r="O38" s="220">
        <f>IF(O39+P39=0,"-",O39+P39)</f>
        <v>552</v>
      </c>
      <c r="P38" s="220"/>
    </row>
    <row r="39" spans="1:16" ht="17.25" customHeight="1">
      <c r="A39" s="14" t="s">
        <v>49</v>
      </c>
      <c r="B39" s="11">
        <v>12011</v>
      </c>
      <c r="C39" s="11">
        <v>6515</v>
      </c>
      <c r="D39" s="219"/>
      <c r="E39" s="11">
        <v>6646</v>
      </c>
      <c r="F39" s="11">
        <v>3378</v>
      </c>
      <c r="G39" s="11">
        <v>2879</v>
      </c>
      <c r="H39" s="11">
        <v>1765</v>
      </c>
      <c r="I39" s="11">
        <v>2108</v>
      </c>
      <c r="J39" s="11">
        <v>1099</v>
      </c>
      <c r="K39" s="11">
        <v>51</v>
      </c>
      <c r="L39" s="11">
        <v>48</v>
      </c>
      <c r="M39" s="11">
        <v>0</v>
      </c>
      <c r="N39" s="11">
        <v>0</v>
      </c>
      <c r="O39" s="11">
        <v>327</v>
      </c>
      <c r="P39" s="11">
        <v>225</v>
      </c>
    </row>
    <row r="40" spans="1:16" ht="17.25" customHeight="1">
      <c r="A40" s="10" t="s">
        <v>50</v>
      </c>
      <c r="B40" s="217">
        <f>B41+C41</f>
        <v>1794</v>
      </c>
      <c r="C40" s="217"/>
      <c r="D40" s="218">
        <f>B40/$B$8</f>
        <v>7.3982432265248046E-2</v>
      </c>
      <c r="E40" s="220">
        <f>IF(E41+F41=0,"-",E41+F41)</f>
        <v>285</v>
      </c>
      <c r="F40" s="220"/>
      <c r="G40" s="220">
        <f>IF(G41+H41=0,"-",G41+H41)</f>
        <v>692</v>
      </c>
      <c r="H40" s="220"/>
      <c r="I40" s="220">
        <f>IF(I41+J41=0,"-",I41+J41)</f>
        <v>655</v>
      </c>
      <c r="J40" s="220"/>
      <c r="K40" s="220">
        <f>IF(K41+L41=0,"-",K41+L41)</f>
        <v>23</v>
      </c>
      <c r="L40" s="220"/>
      <c r="M40" s="220" t="str">
        <f>IF(M41+N41=0,"-",M41+N41)</f>
        <v>-</v>
      </c>
      <c r="N40" s="220"/>
      <c r="O40" s="220">
        <f>IF(O41+P41=0,"-",O41+P41)</f>
        <v>139</v>
      </c>
      <c r="P40" s="220"/>
    </row>
    <row r="41" spans="1:16" ht="17.25" customHeight="1">
      <c r="A41" s="13" t="s">
        <v>51</v>
      </c>
      <c r="B41" s="11">
        <v>1117</v>
      </c>
      <c r="C41" s="11">
        <v>677</v>
      </c>
      <c r="D41" s="219"/>
      <c r="E41" s="11">
        <v>159</v>
      </c>
      <c r="F41" s="11">
        <v>126</v>
      </c>
      <c r="G41" s="11">
        <v>418</v>
      </c>
      <c r="H41" s="11">
        <v>274</v>
      </c>
      <c r="I41" s="11">
        <v>439</v>
      </c>
      <c r="J41" s="11">
        <v>216</v>
      </c>
      <c r="K41" s="11">
        <v>15</v>
      </c>
      <c r="L41" s="11">
        <v>8</v>
      </c>
      <c r="M41" s="11">
        <v>0</v>
      </c>
      <c r="N41" s="11">
        <v>0</v>
      </c>
      <c r="O41" s="11">
        <v>86</v>
      </c>
      <c r="P41" s="11">
        <v>53</v>
      </c>
    </row>
    <row r="42" spans="1:16" ht="17.25" customHeight="1">
      <c r="A42" s="15" t="s">
        <v>52</v>
      </c>
      <c r="B42" s="217">
        <f>B43+C43</f>
        <v>395</v>
      </c>
      <c r="C42" s="217"/>
      <c r="D42" s="218">
        <f>B42/$B$8</f>
        <v>1.6289331518825518E-2</v>
      </c>
      <c r="E42" s="220">
        <f>IF(E43+F43=0,"-",E43+F43)</f>
        <v>272</v>
      </c>
      <c r="F42" s="220"/>
      <c r="G42" s="220">
        <f>IF(G43+H43=0,"-",G43+H43)</f>
        <v>50</v>
      </c>
      <c r="H42" s="220"/>
      <c r="I42" s="220">
        <f>IF(I43+J43=0,"-",I43+J43)</f>
        <v>41</v>
      </c>
      <c r="J42" s="220"/>
      <c r="K42" s="220" t="str">
        <f>IF(K43+L43=0,"-",K43+L43)</f>
        <v>-</v>
      </c>
      <c r="L42" s="220"/>
      <c r="M42" s="220">
        <f>IF(M43+N43=0,"-",M43+N43)</f>
        <v>32</v>
      </c>
      <c r="N42" s="220"/>
      <c r="O42" s="220" t="str">
        <f>IF(O43+P43=0,"-",O43+P43)</f>
        <v>-</v>
      </c>
      <c r="P42" s="220"/>
    </row>
    <row r="43" spans="1:16" ht="17.25" customHeight="1">
      <c r="A43" s="14" t="s">
        <v>53</v>
      </c>
      <c r="B43" s="11">
        <v>203</v>
      </c>
      <c r="C43" s="11">
        <v>192</v>
      </c>
      <c r="D43" s="219"/>
      <c r="E43" s="11">
        <v>146</v>
      </c>
      <c r="F43" s="11">
        <v>126</v>
      </c>
      <c r="G43" s="11">
        <v>18</v>
      </c>
      <c r="H43" s="11">
        <v>32</v>
      </c>
      <c r="I43" s="11">
        <v>23</v>
      </c>
      <c r="J43" s="11">
        <v>18</v>
      </c>
      <c r="K43" s="11">
        <v>0</v>
      </c>
      <c r="L43" s="11">
        <v>0</v>
      </c>
      <c r="M43" s="11">
        <v>16</v>
      </c>
      <c r="N43" s="11">
        <v>16</v>
      </c>
      <c r="O43" s="11">
        <v>0</v>
      </c>
      <c r="P43" s="11">
        <v>0</v>
      </c>
    </row>
    <row r="44" spans="1:16" ht="17.25" customHeight="1">
      <c r="A44" s="10" t="s">
        <v>54</v>
      </c>
      <c r="B44" s="217">
        <f>B45+C45</f>
        <v>279</v>
      </c>
      <c r="C44" s="217"/>
      <c r="D44" s="218">
        <f>B44/$B$8</f>
        <v>1.1505629098107139E-2</v>
      </c>
      <c r="E44" s="220">
        <f>IF(E45+F45=0,"-",E45+F45)</f>
        <v>110</v>
      </c>
      <c r="F44" s="220"/>
      <c r="G44" s="220">
        <f>IF(G45+H45=0,"-",G45+H45)</f>
        <v>26</v>
      </c>
      <c r="H44" s="220"/>
      <c r="I44" s="220">
        <f>IF(I45+J45=0,"-",I45+J45)</f>
        <v>87</v>
      </c>
      <c r="J44" s="220"/>
      <c r="K44" s="220">
        <f>IF(K45+L45=0,"-",K45+L45)</f>
        <v>48</v>
      </c>
      <c r="L44" s="220"/>
      <c r="M44" s="220" t="str">
        <f>IF(M45+N45=0,"-",M45+N45)</f>
        <v>-</v>
      </c>
      <c r="N44" s="220"/>
      <c r="O44" s="220">
        <f>IF(O45+P45=0,"-",O45+P45)</f>
        <v>8</v>
      </c>
      <c r="P44" s="220"/>
    </row>
    <row r="45" spans="1:16" ht="17.25" customHeight="1">
      <c r="A45" s="13" t="s">
        <v>55</v>
      </c>
      <c r="B45" s="11">
        <v>140</v>
      </c>
      <c r="C45" s="11">
        <v>139</v>
      </c>
      <c r="D45" s="219"/>
      <c r="E45" s="11">
        <v>59</v>
      </c>
      <c r="F45" s="11">
        <v>51</v>
      </c>
      <c r="G45" s="11">
        <v>19</v>
      </c>
      <c r="H45" s="11">
        <v>7</v>
      </c>
      <c r="I45" s="11">
        <v>29</v>
      </c>
      <c r="J45" s="11">
        <v>58</v>
      </c>
      <c r="K45" s="11">
        <v>28</v>
      </c>
      <c r="L45" s="11">
        <v>20</v>
      </c>
      <c r="M45" s="11">
        <v>0</v>
      </c>
      <c r="N45" s="11">
        <v>0</v>
      </c>
      <c r="O45" s="11">
        <v>5</v>
      </c>
      <c r="P45" s="11">
        <v>3</v>
      </c>
    </row>
    <row r="46" spans="1:16" ht="17.25" customHeight="1">
      <c r="A46" s="10" t="s">
        <v>58</v>
      </c>
      <c r="B46" s="217">
        <f>B47+C47</f>
        <v>0</v>
      </c>
      <c r="C46" s="217"/>
      <c r="D46" s="218">
        <f>B46/$B$8</f>
        <v>0</v>
      </c>
      <c r="E46" s="220" t="str">
        <f>IF(E47+F47=0,"-",E47+F47)</f>
        <v>-</v>
      </c>
      <c r="F46" s="220"/>
      <c r="G46" s="220" t="str">
        <f>IF(G47+H47=0,"-",G47+H47)</f>
        <v>-</v>
      </c>
      <c r="H46" s="220"/>
      <c r="I46" s="220" t="str">
        <f>IF(I47+J47=0,"-",I47+J47)</f>
        <v>-</v>
      </c>
      <c r="J46" s="220"/>
      <c r="K46" s="220" t="str">
        <f>IF(K47+L47=0,"-",K47+L47)</f>
        <v>-</v>
      </c>
      <c r="L46" s="220"/>
      <c r="M46" s="220" t="str">
        <f>IF(M47+N47=0,"-",M47+N47)</f>
        <v>-</v>
      </c>
      <c r="N46" s="220"/>
      <c r="O46" s="220" t="str">
        <f>IF(O47+P47=0,"-",O47+P47)</f>
        <v>-</v>
      </c>
      <c r="P46" s="220"/>
    </row>
    <row r="47" spans="1:16" ht="17.25" customHeight="1">
      <c r="A47" s="13" t="s">
        <v>59</v>
      </c>
      <c r="B47" s="11">
        <v>0</v>
      </c>
      <c r="C47" s="11">
        <v>0</v>
      </c>
      <c r="D47" s="219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17">
        <f>B49+C49</f>
        <v>30</v>
      </c>
      <c r="C48" s="217"/>
      <c r="D48" s="218">
        <f>B48/$B$8</f>
        <v>1.2371644191513053E-3</v>
      </c>
      <c r="E48" s="220" t="str">
        <f>IF(E49+F49=0,"-",E49+F49)</f>
        <v>-</v>
      </c>
      <c r="F48" s="220"/>
      <c r="G48" s="220">
        <f>IF(G49+H49=0,"-",G49+H49)</f>
        <v>30</v>
      </c>
      <c r="H48" s="220"/>
      <c r="I48" s="220" t="str">
        <f>IF(I49+J49=0,"-",I49+J49)</f>
        <v>-</v>
      </c>
      <c r="J48" s="220"/>
      <c r="K48" s="220" t="str">
        <f>IF(K49+L49=0,"-",K49+L49)</f>
        <v>-</v>
      </c>
      <c r="L48" s="220"/>
      <c r="M48" s="220" t="str">
        <f>IF(M49+N49=0,"-",M49+N49)</f>
        <v>-</v>
      </c>
      <c r="N48" s="220"/>
      <c r="O48" s="220" t="str">
        <f>IF(O49+P49=0,"-",O49+P49)</f>
        <v>-</v>
      </c>
      <c r="P48" s="220"/>
    </row>
    <row r="49" spans="1:16" ht="17.25" customHeight="1">
      <c r="A49" s="13" t="s">
        <v>61</v>
      </c>
      <c r="B49" s="11">
        <v>15</v>
      </c>
      <c r="C49" s="11">
        <v>15</v>
      </c>
      <c r="D49" s="219"/>
      <c r="E49" s="11">
        <v>0</v>
      </c>
      <c r="F49" s="11">
        <v>0</v>
      </c>
      <c r="G49" s="11">
        <v>15</v>
      </c>
      <c r="H49" s="11">
        <v>15</v>
      </c>
      <c r="I49" s="11">
        <v>0</v>
      </c>
      <c r="J49" s="11">
        <v>0</v>
      </c>
      <c r="K49" s="11">
        <v>0</v>
      </c>
      <c r="L49" s="11">
        <v>0</v>
      </c>
      <c r="M49" s="11">
        <v>0</v>
      </c>
      <c r="N49" s="11">
        <v>0</v>
      </c>
      <c r="O49" s="11">
        <v>0</v>
      </c>
      <c r="P49" s="11">
        <v>0</v>
      </c>
    </row>
    <row r="50" spans="1:16" ht="17.25" customHeight="1">
      <c r="A50" s="15" t="s">
        <v>62</v>
      </c>
      <c r="B50" s="217">
        <f>B51+C51</f>
        <v>284</v>
      </c>
      <c r="C50" s="217"/>
      <c r="D50" s="218">
        <f>B50/$B$8</f>
        <v>1.171182316796569E-2</v>
      </c>
      <c r="E50" s="220">
        <f>IF(E51+F51=0,"-",E51+F51)</f>
        <v>211</v>
      </c>
      <c r="F50" s="220"/>
      <c r="G50" s="220" t="str">
        <f>IF(G51+H51=0,"-",G51+H51)</f>
        <v>-</v>
      </c>
      <c r="H50" s="220"/>
      <c r="I50" s="220">
        <f>IF(I51+J51=0,"-",I51+J51)</f>
        <v>73</v>
      </c>
      <c r="J50" s="220"/>
      <c r="K50" s="220" t="str">
        <f>IF(K51+L51=0,"-",K51+L51)</f>
        <v>-</v>
      </c>
      <c r="L50" s="220"/>
      <c r="M50" s="220" t="str">
        <f>IF(M51+N51=0,"-",M51+N51)</f>
        <v>-</v>
      </c>
      <c r="N50" s="220"/>
      <c r="O50" s="220" t="str">
        <f>IF(O51+P51=0,"-",O51+P51)</f>
        <v>-</v>
      </c>
      <c r="P50" s="220"/>
    </row>
    <row r="51" spans="1:16" ht="25.15" customHeight="1">
      <c r="A51" s="13" t="s">
        <v>63</v>
      </c>
      <c r="B51" s="11">
        <v>132</v>
      </c>
      <c r="C51" s="11">
        <v>152</v>
      </c>
      <c r="D51" s="219"/>
      <c r="E51" s="11">
        <v>107</v>
      </c>
      <c r="F51" s="11">
        <v>104</v>
      </c>
      <c r="G51" s="11">
        <v>0</v>
      </c>
      <c r="H51" s="11">
        <v>0</v>
      </c>
      <c r="I51" s="11">
        <v>25</v>
      </c>
      <c r="J51" s="11">
        <v>48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</row>
    <row r="52" spans="1:16" ht="17.25" customHeight="1">
      <c r="A52" s="15" t="s">
        <v>56</v>
      </c>
      <c r="B52" s="217">
        <f>B53+C53</f>
        <v>12</v>
      </c>
      <c r="C52" s="217"/>
      <c r="D52" s="218">
        <f>B52/$B$8</f>
        <v>4.948657676605221E-4</v>
      </c>
      <c r="E52" s="220" t="str">
        <f>IF(E53+F53=0,"-",E53+F53)</f>
        <v>-</v>
      </c>
      <c r="F52" s="220"/>
      <c r="G52" s="220" t="str">
        <f>IF(G53+H53=0,"-",G53+H53)</f>
        <v>-</v>
      </c>
      <c r="H52" s="220"/>
      <c r="I52" s="220" t="str">
        <f>IF(I53+J53=0,"-",I53+J53)</f>
        <v>-</v>
      </c>
      <c r="J52" s="220"/>
      <c r="K52" s="220" t="str">
        <f>IF(K53+L53=0,"-",K53+L53)</f>
        <v>-</v>
      </c>
      <c r="L52" s="220"/>
      <c r="M52" s="220" t="str">
        <f>IF(M53+N53=0,"-",M53+N53)</f>
        <v>-</v>
      </c>
      <c r="N52" s="220"/>
      <c r="O52" s="220">
        <f>IF(O53+P53=0,"-",O53+P53)</f>
        <v>12</v>
      </c>
      <c r="P52" s="220"/>
    </row>
    <row r="53" spans="1:16" ht="17.25" customHeight="1">
      <c r="A53" s="14" t="s">
        <v>57</v>
      </c>
      <c r="B53" s="11">
        <v>8</v>
      </c>
      <c r="C53" s="11">
        <v>4</v>
      </c>
      <c r="D53" s="219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8</v>
      </c>
      <c r="P53" s="11">
        <v>4</v>
      </c>
    </row>
    <row r="54" spans="1:16" ht="16.149999999999999" customHeight="1">
      <c r="A54" s="15" t="s">
        <v>64</v>
      </c>
      <c r="B54" s="217">
        <f>B55+C55</f>
        <v>335</v>
      </c>
      <c r="C54" s="217"/>
      <c r="D54" s="218">
        <f>B54/$B$8</f>
        <v>1.3815002680522909E-2</v>
      </c>
      <c r="E54" s="220">
        <f>IF(E55+F55=0,"-",E55+F55)</f>
        <v>131</v>
      </c>
      <c r="F54" s="220"/>
      <c r="G54" s="220">
        <f>IF(G55+H55=0,"-",G55+H55)</f>
        <v>46</v>
      </c>
      <c r="H54" s="220"/>
      <c r="I54" s="220">
        <f>IF(I55+J55=0,"-",I55+J55)</f>
        <v>37</v>
      </c>
      <c r="J54" s="220"/>
      <c r="K54" s="220">
        <f>IF(K55+L55=0,"-",K55+L55)</f>
        <v>79</v>
      </c>
      <c r="L54" s="220"/>
      <c r="M54" s="220" t="str">
        <f>IF(M55+N55=0,"-",M55+N55)</f>
        <v>-</v>
      </c>
      <c r="N54" s="220"/>
      <c r="O54" s="220">
        <f>IF(O55+P55=0,"-",O55+P55)</f>
        <v>42</v>
      </c>
      <c r="P54" s="220"/>
    </row>
    <row r="55" spans="1:16" ht="16.149999999999999" customHeight="1">
      <c r="A55" s="14" t="s">
        <v>65</v>
      </c>
      <c r="B55" s="11">
        <v>193</v>
      </c>
      <c r="C55" s="11">
        <v>142</v>
      </c>
      <c r="D55" s="219"/>
      <c r="E55" s="11">
        <v>79</v>
      </c>
      <c r="F55" s="11">
        <v>52</v>
      </c>
      <c r="G55" s="11">
        <v>16</v>
      </c>
      <c r="H55" s="11">
        <v>30</v>
      </c>
      <c r="I55" s="11">
        <v>14</v>
      </c>
      <c r="J55" s="11">
        <v>23</v>
      </c>
      <c r="K55" s="11">
        <v>72</v>
      </c>
      <c r="L55" s="11">
        <v>7</v>
      </c>
      <c r="M55" s="11">
        <v>0</v>
      </c>
      <c r="N55" s="11">
        <v>0</v>
      </c>
      <c r="O55" s="11">
        <v>12</v>
      </c>
      <c r="P55" s="11">
        <v>30</v>
      </c>
    </row>
    <row r="56" spans="1:16" ht="16.149999999999999" customHeight="1">
      <c r="A56" s="10" t="s">
        <v>66</v>
      </c>
      <c r="B56" s="217">
        <f>B57+C57</f>
        <v>76</v>
      </c>
      <c r="C56" s="217"/>
      <c r="D56" s="218">
        <f>B56/$B$8</f>
        <v>3.134149861849973E-3</v>
      </c>
      <c r="E56" s="220">
        <f>IF(E57+F57=0,"-",E57+F57)</f>
        <v>45</v>
      </c>
      <c r="F56" s="220"/>
      <c r="G56" s="220" t="str">
        <f>IF(G57+H57=0,"-",G57+H57)</f>
        <v>-</v>
      </c>
      <c r="H56" s="220"/>
      <c r="I56" s="220" t="str">
        <f>IF(I57+J57=0,"-",I57+J57)</f>
        <v>-</v>
      </c>
      <c r="J56" s="220"/>
      <c r="K56" s="220" t="str">
        <f>IF(K57+L57=0,"-",K57+L57)</f>
        <v>-</v>
      </c>
      <c r="L56" s="220"/>
      <c r="M56" s="220" t="str">
        <f>IF(M57+N57=0,"-",M57+N57)</f>
        <v>-</v>
      </c>
      <c r="N56" s="220"/>
      <c r="O56" s="220">
        <f>IF(O57+P57=0,"-",O57+P57)</f>
        <v>31</v>
      </c>
      <c r="P56" s="220"/>
    </row>
    <row r="57" spans="1:16" ht="16.149999999999999" customHeight="1">
      <c r="A57" s="13" t="s">
        <v>67</v>
      </c>
      <c r="B57" s="11">
        <v>55</v>
      </c>
      <c r="C57" s="11">
        <v>21</v>
      </c>
      <c r="D57" s="219"/>
      <c r="E57" s="11">
        <v>31</v>
      </c>
      <c r="F57" s="11">
        <v>14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24</v>
      </c>
      <c r="P57" s="11">
        <v>7</v>
      </c>
    </row>
    <row r="58" spans="1:16" ht="16.149999999999999" customHeight="1">
      <c r="A58" s="15" t="s">
        <v>68</v>
      </c>
      <c r="B58" s="217">
        <f>B59+C59</f>
        <v>73</v>
      </c>
      <c r="C58" s="217"/>
      <c r="D58" s="218">
        <f>B58/$B$8</f>
        <v>3.0104334199348428E-3</v>
      </c>
      <c r="E58" s="220" t="str">
        <f>IF(E59+F59=0,"-",E59+F59)</f>
        <v>-</v>
      </c>
      <c r="F58" s="220"/>
      <c r="G58" s="220" t="str">
        <f>IF(G59+H59=0,"-",G59+H59)</f>
        <v>-</v>
      </c>
      <c r="H58" s="220"/>
      <c r="I58" s="220" t="str">
        <f>IF(I59+J59=0,"-",I59+J59)</f>
        <v>-</v>
      </c>
      <c r="J58" s="220"/>
      <c r="K58" s="220">
        <f>IF(K59+L59=0,"-",K59+L59)</f>
        <v>15</v>
      </c>
      <c r="L58" s="220"/>
      <c r="M58" s="220">
        <f>IF(M59+N59=0,"-",M59+N59)</f>
        <v>33</v>
      </c>
      <c r="N58" s="220"/>
      <c r="O58" s="220">
        <f>IF(O59+P59=0,"-",O59+P59)</f>
        <v>25</v>
      </c>
      <c r="P58" s="220"/>
    </row>
    <row r="59" spans="1:16" ht="16.149999999999999" customHeight="1">
      <c r="A59" s="14" t="s">
        <v>69</v>
      </c>
      <c r="B59" s="11">
        <v>33</v>
      </c>
      <c r="C59" s="11">
        <v>40</v>
      </c>
      <c r="D59" s="219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6</v>
      </c>
      <c r="L59" s="11">
        <v>9</v>
      </c>
      <c r="M59" s="11">
        <v>16</v>
      </c>
      <c r="N59" s="11">
        <v>17</v>
      </c>
      <c r="O59" s="11">
        <v>11</v>
      </c>
      <c r="P59" s="11">
        <v>14</v>
      </c>
    </row>
    <row r="60" spans="1:16" ht="16.149999999999999" customHeight="1">
      <c r="A60" s="10" t="s">
        <v>70</v>
      </c>
      <c r="B60" s="217">
        <f>B61+C61</f>
        <v>91</v>
      </c>
      <c r="C60" s="217"/>
      <c r="D60" s="218">
        <f>B60/$B$8</f>
        <v>3.7527320714256258E-3</v>
      </c>
      <c r="E60" s="220">
        <f>IF(E61+F61=0,"-",E61+F61)</f>
        <v>91</v>
      </c>
      <c r="F60" s="220"/>
      <c r="G60" s="220" t="str">
        <f>IF(G61+H61=0,"-",G61+H61)</f>
        <v>-</v>
      </c>
      <c r="H60" s="220"/>
      <c r="I60" s="220" t="str">
        <f>IF(I61+J61=0,"-",I61+J61)</f>
        <v>-</v>
      </c>
      <c r="J60" s="220"/>
      <c r="K60" s="220" t="str">
        <f>IF(K61+L61=0,"-",K61+L61)</f>
        <v>-</v>
      </c>
      <c r="L60" s="220"/>
      <c r="M60" s="220" t="str">
        <f>IF(M61+N61=0,"-",M61+N61)</f>
        <v>-</v>
      </c>
      <c r="N60" s="220"/>
      <c r="O60" s="220" t="str">
        <f>IF(O61+P61=0,"-",O61+P61)</f>
        <v>-</v>
      </c>
      <c r="P60" s="220"/>
    </row>
    <row r="61" spans="1:16" ht="16.149999999999999" customHeight="1">
      <c r="A61" s="13" t="s">
        <v>71</v>
      </c>
      <c r="B61" s="11">
        <v>56</v>
      </c>
      <c r="C61" s="11">
        <v>35</v>
      </c>
      <c r="D61" s="219"/>
      <c r="E61" s="11">
        <v>56</v>
      </c>
      <c r="F61" s="11">
        <v>35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</row>
    <row r="62" spans="1:16" ht="16.149999999999999" customHeight="1">
      <c r="A62" s="15" t="s">
        <v>72</v>
      </c>
      <c r="B62" s="217">
        <f>B63+C63</f>
        <v>2</v>
      </c>
      <c r="C62" s="217"/>
      <c r="D62" s="218">
        <f>B62/$B$8</f>
        <v>8.2477627943420342E-5</v>
      </c>
      <c r="E62" s="220">
        <f>IF(E63+F63=0,"-",E63+F63)</f>
        <v>2</v>
      </c>
      <c r="F62" s="220"/>
      <c r="G62" s="220" t="str">
        <f>IF(G63+H63=0,"-",G63+H63)</f>
        <v>-</v>
      </c>
      <c r="H62" s="220"/>
      <c r="I62" s="220" t="str">
        <f>IF(I63+J63=0,"-",I63+J63)</f>
        <v>-</v>
      </c>
      <c r="J62" s="220"/>
      <c r="K62" s="220" t="str">
        <f>IF(K63+L63=0,"-",K63+L63)</f>
        <v>-</v>
      </c>
      <c r="L62" s="220"/>
      <c r="M62" s="220" t="str">
        <f>IF(M63+N63=0,"-",M63+N63)</f>
        <v>-</v>
      </c>
      <c r="N62" s="220"/>
      <c r="O62" s="220" t="str">
        <f>IF(O63+P63=0,"-",O63+P63)</f>
        <v>-</v>
      </c>
      <c r="P62" s="220"/>
    </row>
    <row r="63" spans="1:16" ht="16.149999999999999" customHeight="1">
      <c r="A63" s="14" t="s">
        <v>73</v>
      </c>
      <c r="B63" s="11">
        <v>1</v>
      </c>
      <c r="C63" s="11">
        <v>1</v>
      </c>
      <c r="D63" s="219"/>
      <c r="E63" s="11">
        <v>1</v>
      </c>
      <c r="F63" s="11">
        <v>1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</row>
    <row r="64" spans="1:16" ht="16.149999999999999" customHeight="1">
      <c r="A64" s="10" t="s">
        <v>74</v>
      </c>
      <c r="B64" s="217">
        <f>B65+C65</f>
        <v>11</v>
      </c>
      <c r="C64" s="217"/>
      <c r="D64" s="218">
        <f>B64/$B$8</f>
        <v>4.5362695368881189E-4</v>
      </c>
      <c r="E64" s="220">
        <f>IF(E65+F65=0,"-",E65+F65)</f>
        <v>11</v>
      </c>
      <c r="F64" s="220"/>
      <c r="G64" s="220" t="str">
        <f>IF(G65+H65=0,"-",G65+H65)</f>
        <v>-</v>
      </c>
      <c r="H64" s="220"/>
      <c r="I64" s="220" t="str">
        <f>IF(I65+J65=0,"-",I65+J65)</f>
        <v>-</v>
      </c>
      <c r="J64" s="220"/>
      <c r="K64" s="220" t="str">
        <f>IF(K65+L65=0,"-",K65+L65)</f>
        <v>-</v>
      </c>
      <c r="L64" s="220"/>
      <c r="M64" s="220" t="str">
        <f>IF(M65+N65=0,"-",M65+N65)</f>
        <v>-</v>
      </c>
      <c r="N64" s="220"/>
      <c r="O64" s="220" t="str">
        <f>IF(O65+P65=0,"-",O65+P65)</f>
        <v>-</v>
      </c>
      <c r="P64" s="220"/>
    </row>
    <row r="65" spans="1:256" ht="16.149999999999999" customHeight="1">
      <c r="A65" s="13" t="s">
        <v>75</v>
      </c>
      <c r="B65" s="11">
        <v>1</v>
      </c>
      <c r="C65" s="11">
        <v>10</v>
      </c>
      <c r="D65" s="219"/>
      <c r="E65" s="11">
        <v>1</v>
      </c>
      <c r="F65" s="11">
        <v>10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</row>
    <row r="66" spans="1:256" ht="16.149999999999999" customHeight="1">
      <c r="A66" s="10" t="s">
        <v>101</v>
      </c>
      <c r="B66" s="217">
        <f>B67+C67</f>
        <v>620</v>
      </c>
      <c r="C66" s="217"/>
      <c r="D66" s="218">
        <f>B66/$B$8</f>
        <v>2.5568064662460307E-2</v>
      </c>
      <c r="E66" s="220">
        <f>IF(E67+F67=0,"-",E67+F67)</f>
        <v>138</v>
      </c>
      <c r="F66" s="220"/>
      <c r="G66" s="220">
        <f>IF(G67+H67=0,"-",G67+H67)</f>
        <v>62</v>
      </c>
      <c r="H66" s="220"/>
      <c r="I66" s="220">
        <f>IF(I67+J67=0,"-",I67+J67)</f>
        <v>76</v>
      </c>
      <c r="J66" s="220"/>
      <c r="K66" s="220">
        <f>IF(K67+L67=0,"-",K67+L67)</f>
        <v>327</v>
      </c>
      <c r="L66" s="220"/>
      <c r="M66" s="220" t="str">
        <f>IF(M67+N67=0,"-",M67+N67)</f>
        <v>-</v>
      </c>
      <c r="N66" s="220"/>
      <c r="O66" s="220">
        <f>IF(O67+P67=0,"-",O67+P67)</f>
        <v>17</v>
      </c>
      <c r="P66" s="220"/>
    </row>
    <row r="67" spans="1:256" ht="19.5" customHeight="1">
      <c r="A67" s="13" t="s">
        <v>102</v>
      </c>
      <c r="B67" s="11">
        <v>254</v>
      </c>
      <c r="C67" s="11">
        <v>366</v>
      </c>
      <c r="D67" s="219"/>
      <c r="E67" s="11">
        <v>79</v>
      </c>
      <c r="F67" s="11">
        <v>59</v>
      </c>
      <c r="G67" s="11">
        <v>30</v>
      </c>
      <c r="H67" s="11">
        <v>32</v>
      </c>
      <c r="I67" s="11">
        <v>35</v>
      </c>
      <c r="J67" s="11">
        <v>41</v>
      </c>
      <c r="K67" s="11">
        <v>98</v>
      </c>
      <c r="L67" s="11">
        <v>229</v>
      </c>
      <c r="M67" s="11">
        <v>0</v>
      </c>
      <c r="N67" s="11">
        <v>0</v>
      </c>
      <c r="O67" s="11">
        <v>12</v>
      </c>
      <c r="P67" s="11">
        <v>5</v>
      </c>
    </row>
    <row r="68" spans="1:256" s="18" customFormat="1">
      <c r="A68" s="17" t="s">
        <v>103</v>
      </c>
      <c r="B68" s="17"/>
      <c r="C68" s="17"/>
      <c r="D68" s="17"/>
      <c r="E68" s="17"/>
      <c r="F68" s="17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18" customFormat="1">
      <c r="A69" s="17" t="s">
        <v>104</v>
      </c>
      <c r="B69" s="17"/>
      <c r="C69" s="17"/>
      <c r="D69" s="17"/>
      <c r="E69" s="17"/>
      <c r="F69" s="17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</sheetData>
  <mergeCells count="256">
    <mergeCell ref="M5:N5"/>
    <mergeCell ref="O5:P5"/>
    <mergeCell ref="A5:A6"/>
    <mergeCell ref="B5:D5"/>
    <mergeCell ref="E5:F5"/>
    <mergeCell ref="G5:H5"/>
    <mergeCell ref="I5:J5"/>
    <mergeCell ref="K5:L5"/>
    <mergeCell ref="A1:N1"/>
    <mergeCell ref="A2:N2"/>
    <mergeCell ref="B3:K3"/>
    <mergeCell ref="M3:N3"/>
    <mergeCell ref="O3:P3"/>
    <mergeCell ref="B4:K4"/>
    <mergeCell ref="M4:N4"/>
    <mergeCell ref="O4:P4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8:C8"/>
    <mergeCell ref="D8:D9"/>
    <mergeCell ref="E8:F8"/>
    <mergeCell ref="G8:H8"/>
    <mergeCell ref="I8:J8"/>
    <mergeCell ref="K8:L8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2:C12"/>
    <mergeCell ref="D12:D13"/>
    <mergeCell ref="E12:F12"/>
    <mergeCell ref="G12:H12"/>
    <mergeCell ref="I12:J12"/>
    <mergeCell ref="K12:L12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6:C16"/>
    <mergeCell ref="D16:D17"/>
    <mergeCell ref="E16:F16"/>
    <mergeCell ref="G16:H16"/>
    <mergeCell ref="I16:J16"/>
    <mergeCell ref="K16:L16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0:C20"/>
    <mergeCell ref="D20:D21"/>
    <mergeCell ref="E20:F20"/>
    <mergeCell ref="G20:H20"/>
    <mergeCell ref="I20:J20"/>
    <mergeCell ref="K20:L20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4:C24"/>
    <mergeCell ref="D24:D25"/>
    <mergeCell ref="E24:F24"/>
    <mergeCell ref="G24:H24"/>
    <mergeCell ref="I24:J24"/>
    <mergeCell ref="K24:L24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8:C28"/>
    <mergeCell ref="D28:D29"/>
    <mergeCell ref="E28:F28"/>
    <mergeCell ref="G28:H28"/>
    <mergeCell ref="I28:J28"/>
    <mergeCell ref="K28:L28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2:C32"/>
    <mergeCell ref="D32:D33"/>
    <mergeCell ref="E32:F32"/>
    <mergeCell ref="G32:H32"/>
    <mergeCell ref="I32:J32"/>
    <mergeCell ref="K32:L32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6:C36"/>
    <mergeCell ref="D36:D37"/>
    <mergeCell ref="E36:F36"/>
    <mergeCell ref="G36:H36"/>
    <mergeCell ref="I36:J36"/>
    <mergeCell ref="K36:L36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0:C40"/>
    <mergeCell ref="D40:D41"/>
    <mergeCell ref="E40:F40"/>
    <mergeCell ref="G40:H40"/>
    <mergeCell ref="I40:J40"/>
    <mergeCell ref="K40:L40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4:C44"/>
    <mergeCell ref="D44:D45"/>
    <mergeCell ref="E44:F44"/>
    <mergeCell ref="G44:H44"/>
    <mergeCell ref="I44:J44"/>
    <mergeCell ref="K44:L44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8:C48"/>
    <mergeCell ref="D48:D49"/>
    <mergeCell ref="E48:F48"/>
    <mergeCell ref="G48:H48"/>
    <mergeCell ref="I48:J48"/>
    <mergeCell ref="K48:L48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2:C52"/>
    <mergeCell ref="D52:D53"/>
    <mergeCell ref="E52:F52"/>
    <mergeCell ref="G52:H52"/>
    <mergeCell ref="I52:J52"/>
    <mergeCell ref="K52:L52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6:C56"/>
    <mergeCell ref="D56:D57"/>
    <mergeCell ref="E56:F56"/>
    <mergeCell ref="G56:H56"/>
    <mergeCell ref="I56:J56"/>
    <mergeCell ref="K56:L56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0:C60"/>
    <mergeCell ref="D60:D61"/>
    <mergeCell ref="E60:F60"/>
    <mergeCell ref="G60:H60"/>
    <mergeCell ref="I60:J60"/>
    <mergeCell ref="K60:L60"/>
    <mergeCell ref="M64:N64"/>
    <mergeCell ref="O64:P64"/>
    <mergeCell ref="M66:N66"/>
    <mergeCell ref="O66:P66"/>
    <mergeCell ref="B66:C66"/>
    <mergeCell ref="D66:D67"/>
    <mergeCell ref="E66:F66"/>
    <mergeCell ref="G66:H66"/>
    <mergeCell ref="I66:J66"/>
    <mergeCell ref="K66:L66"/>
    <mergeCell ref="B64:C64"/>
    <mergeCell ref="D64:D65"/>
    <mergeCell ref="E64:F64"/>
    <mergeCell ref="G64:H64"/>
    <mergeCell ref="I64:J64"/>
    <mergeCell ref="K64:L64"/>
  </mergeCells>
  <phoneticPr fontId="12" type="noConversion"/>
  <pageMargins left="0.75" right="0.75" top="1" bottom="1" header="0.5" footer="0.5"/>
  <headerFooter alignWithMargins="0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dimension ref="A1:IV69"/>
  <sheetViews>
    <sheetView workbookViewId="0">
      <selection activeCell="B3" sqref="B3:K3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193" t="s">
        <v>107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</row>
    <row r="2" spans="1:16" ht="19.5">
      <c r="A2" s="194" t="s">
        <v>108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</row>
    <row r="3" spans="1:16" ht="19.5">
      <c r="A3" s="2"/>
      <c r="B3" s="200" t="s">
        <v>129</v>
      </c>
      <c r="C3" s="200"/>
      <c r="D3" s="200"/>
      <c r="E3" s="200"/>
      <c r="F3" s="200"/>
      <c r="G3" s="200"/>
      <c r="H3" s="200"/>
      <c r="I3" s="200"/>
      <c r="J3" s="200"/>
      <c r="K3" s="200"/>
      <c r="L3" s="3"/>
      <c r="M3" s="201"/>
      <c r="N3" s="221"/>
      <c r="O3" s="201" t="s">
        <v>130</v>
      </c>
      <c r="P3" s="221"/>
    </row>
    <row r="4" spans="1:16">
      <c r="B4" s="203" t="s">
        <v>131</v>
      </c>
      <c r="C4" s="203"/>
      <c r="D4" s="203"/>
      <c r="E4" s="203"/>
      <c r="F4" s="203"/>
      <c r="G4" s="203"/>
      <c r="H4" s="203"/>
      <c r="I4" s="203"/>
      <c r="J4" s="203"/>
      <c r="K4" s="203"/>
      <c r="L4" s="4"/>
      <c r="M4" s="204"/>
      <c r="N4" s="222"/>
      <c r="O4" s="204" t="s">
        <v>132</v>
      </c>
      <c r="P4" s="222"/>
    </row>
    <row r="5" spans="1:16">
      <c r="A5" s="206" t="s">
        <v>0</v>
      </c>
      <c r="B5" s="223" t="s">
        <v>133</v>
      </c>
      <c r="C5" s="223"/>
      <c r="D5" s="223"/>
      <c r="E5" s="223" t="s">
        <v>134</v>
      </c>
      <c r="F5" s="223"/>
      <c r="G5" s="223" t="s">
        <v>135</v>
      </c>
      <c r="H5" s="223"/>
      <c r="I5" s="223" t="s">
        <v>136</v>
      </c>
      <c r="J5" s="223"/>
      <c r="K5" s="223" t="s">
        <v>137</v>
      </c>
      <c r="L5" s="223"/>
      <c r="M5" s="223" t="s">
        <v>138</v>
      </c>
      <c r="N5" s="223"/>
      <c r="O5" s="223" t="s">
        <v>139</v>
      </c>
      <c r="P5" s="223"/>
    </row>
    <row r="6" spans="1:16" ht="17.25" customHeight="1">
      <c r="A6" s="207"/>
      <c r="B6" s="5" t="s">
        <v>140</v>
      </c>
      <c r="C6" s="5" t="s">
        <v>141</v>
      </c>
      <c r="D6" s="6" t="s">
        <v>142</v>
      </c>
      <c r="E6" s="5" t="s">
        <v>140</v>
      </c>
      <c r="F6" s="5" t="s">
        <v>141</v>
      </c>
      <c r="G6" s="5" t="s">
        <v>140</v>
      </c>
      <c r="H6" s="5" t="s">
        <v>141</v>
      </c>
      <c r="I6" s="5" t="s">
        <v>140</v>
      </c>
      <c r="J6" s="5" t="s">
        <v>141</v>
      </c>
      <c r="K6" s="5" t="s">
        <v>140</v>
      </c>
      <c r="L6" s="5" t="s">
        <v>141</v>
      </c>
      <c r="M6" s="5" t="s">
        <v>140</v>
      </c>
      <c r="N6" s="5" t="s">
        <v>141</v>
      </c>
      <c r="O6" s="5" t="s">
        <v>140</v>
      </c>
      <c r="P6" s="5" t="s">
        <v>141</v>
      </c>
    </row>
    <row r="7" spans="1:16" ht="17.25" customHeight="1">
      <c r="A7" s="7" t="s">
        <v>143</v>
      </c>
      <c r="B7" s="8" t="s">
        <v>144</v>
      </c>
      <c r="C7" s="9" t="s">
        <v>145</v>
      </c>
      <c r="D7" s="9" t="s">
        <v>146</v>
      </c>
      <c r="E7" s="8" t="s">
        <v>144</v>
      </c>
      <c r="F7" s="9" t="s">
        <v>145</v>
      </c>
      <c r="G7" s="8" t="s">
        <v>144</v>
      </c>
      <c r="H7" s="9" t="s">
        <v>145</v>
      </c>
      <c r="I7" s="8" t="s">
        <v>144</v>
      </c>
      <c r="J7" s="9" t="s">
        <v>145</v>
      </c>
      <c r="K7" s="8" t="s">
        <v>144</v>
      </c>
      <c r="L7" s="9" t="s">
        <v>145</v>
      </c>
      <c r="M7" s="8" t="s">
        <v>144</v>
      </c>
      <c r="N7" s="9" t="s">
        <v>145</v>
      </c>
      <c r="O7" s="8" t="s">
        <v>144</v>
      </c>
      <c r="P7" s="9" t="s">
        <v>145</v>
      </c>
    </row>
    <row r="8" spans="1:16" ht="17.25" customHeight="1">
      <c r="A8" s="10" t="s">
        <v>147</v>
      </c>
      <c r="B8" s="217">
        <f>B9+C9</f>
        <v>24040</v>
      </c>
      <c r="C8" s="217"/>
      <c r="D8" s="218">
        <f>B8/$B$8</f>
        <v>1</v>
      </c>
      <c r="E8" s="220">
        <f>IF(E9+F9=0,"-",E9+F9)</f>
        <v>11764</v>
      </c>
      <c r="F8" s="220"/>
      <c r="G8" s="220">
        <f>IF(G9+H9=0,"-",G9+H9)</f>
        <v>5703</v>
      </c>
      <c r="H8" s="220"/>
      <c r="I8" s="220">
        <f>IF(I9+J9=0,"-",I9+J9)</f>
        <v>4371</v>
      </c>
      <c r="J8" s="220"/>
      <c r="K8" s="220">
        <f>IF(K9+L9=0,"-",K9+L9)</f>
        <v>1212</v>
      </c>
      <c r="L8" s="220"/>
      <c r="M8" s="220">
        <f>IF(M9+N9=0,"-",M9+N9)</f>
        <v>186</v>
      </c>
      <c r="N8" s="220"/>
      <c r="O8" s="220">
        <f>IF(O9+P9=0,"-",O9+P9)</f>
        <v>804</v>
      </c>
      <c r="P8" s="220"/>
    </row>
    <row r="9" spans="1:16" ht="17.25" customHeight="1">
      <c r="A9" s="12" t="s">
        <v>128</v>
      </c>
      <c r="B9" s="11">
        <v>14996</v>
      </c>
      <c r="C9" s="11">
        <v>9044</v>
      </c>
      <c r="D9" s="219"/>
      <c r="E9" s="11">
        <v>7551</v>
      </c>
      <c r="F9" s="11">
        <v>4213</v>
      </c>
      <c r="G9" s="11">
        <v>3442</v>
      </c>
      <c r="H9" s="11">
        <v>2261</v>
      </c>
      <c r="I9" s="11">
        <v>2789</v>
      </c>
      <c r="J9" s="11">
        <v>1582</v>
      </c>
      <c r="K9" s="11">
        <v>655</v>
      </c>
      <c r="L9" s="11">
        <v>557</v>
      </c>
      <c r="M9" s="11">
        <v>79</v>
      </c>
      <c r="N9" s="11">
        <v>107</v>
      </c>
      <c r="O9" s="11">
        <v>480</v>
      </c>
      <c r="P9" s="11">
        <v>324</v>
      </c>
    </row>
    <row r="10" spans="1:16" ht="17.25" customHeight="1">
      <c r="A10" s="10" t="s">
        <v>20</v>
      </c>
      <c r="B10" s="217">
        <f>B11+C11</f>
        <v>4</v>
      </c>
      <c r="C10" s="217"/>
      <c r="D10" s="218">
        <f>B10/$B$8</f>
        <v>1.6638935108153079E-4</v>
      </c>
      <c r="E10" s="220" t="str">
        <f>IF(E11+F11=0,"-",E11+F11)</f>
        <v>-</v>
      </c>
      <c r="F10" s="220"/>
      <c r="G10" s="220" t="str">
        <f>IF(G11+H11=0,"-",G11+H11)</f>
        <v>-</v>
      </c>
      <c r="H10" s="220"/>
      <c r="I10" s="220">
        <f>IF(I11+J11=0,"-",I11+J11)</f>
        <v>4</v>
      </c>
      <c r="J10" s="220"/>
      <c r="K10" s="220" t="str">
        <f>IF(K11+L11=0,"-",K11+L11)</f>
        <v>-</v>
      </c>
      <c r="L10" s="220"/>
      <c r="M10" s="220" t="str">
        <f>IF(M11+N11=0,"-",M11+N11)</f>
        <v>-</v>
      </c>
      <c r="N10" s="220"/>
      <c r="O10" s="220" t="str">
        <f>IF(O11+P11=0,"-",O11+P11)</f>
        <v>-</v>
      </c>
      <c r="P10" s="220"/>
    </row>
    <row r="11" spans="1:16" ht="17.25" customHeight="1">
      <c r="A11" s="13" t="s">
        <v>21</v>
      </c>
      <c r="B11" s="11">
        <v>2</v>
      </c>
      <c r="C11" s="11">
        <v>2</v>
      </c>
      <c r="D11" s="219"/>
      <c r="E11" s="11">
        <v>0</v>
      </c>
      <c r="F11" s="11">
        <v>0</v>
      </c>
      <c r="G11" s="11">
        <v>0</v>
      </c>
      <c r="H11" s="11">
        <v>0</v>
      </c>
      <c r="I11" s="11">
        <v>2</v>
      </c>
      <c r="J11" s="11">
        <v>2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</row>
    <row r="12" spans="1:16" ht="17.25" customHeight="1">
      <c r="A12" s="10" t="s">
        <v>22</v>
      </c>
      <c r="B12" s="217">
        <f>B13+C13</f>
        <v>46</v>
      </c>
      <c r="C12" s="217"/>
      <c r="D12" s="218">
        <f>B12/$B$8</f>
        <v>1.913477537437604E-3</v>
      </c>
      <c r="E12" s="220" t="str">
        <f>IF(E13+F13=0,"-",E13+F13)</f>
        <v>-</v>
      </c>
      <c r="F12" s="220"/>
      <c r="G12" s="220" t="str">
        <f>IF(G13+H13=0,"-",G13+H13)</f>
        <v>-</v>
      </c>
      <c r="H12" s="220"/>
      <c r="I12" s="220" t="str">
        <f>IF(I13+J13=0,"-",I13+J13)</f>
        <v>-</v>
      </c>
      <c r="J12" s="220"/>
      <c r="K12" s="220">
        <f>IF(K13+L13=0,"-",K13+L13)</f>
        <v>46</v>
      </c>
      <c r="L12" s="220"/>
      <c r="M12" s="220" t="str">
        <f>IF(M13+N13=0,"-",M13+N13)</f>
        <v>-</v>
      </c>
      <c r="N12" s="220"/>
      <c r="O12" s="220" t="str">
        <f>IF(O13+P13=0,"-",O13+P13)</f>
        <v>-</v>
      </c>
      <c r="P12" s="220"/>
    </row>
    <row r="13" spans="1:16" ht="21.2" customHeight="1">
      <c r="A13" s="13" t="s">
        <v>23</v>
      </c>
      <c r="B13" s="11">
        <v>31</v>
      </c>
      <c r="C13" s="11">
        <v>15</v>
      </c>
      <c r="D13" s="219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31</v>
      </c>
      <c r="L13" s="11">
        <v>15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17">
        <f>B15+C15</f>
        <v>240</v>
      </c>
      <c r="C14" s="217"/>
      <c r="D14" s="218">
        <f>B14/$B$8</f>
        <v>9.9833610648918467E-3</v>
      </c>
      <c r="E14" s="220">
        <f>IF(E15+F15=0,"-",E15+F15)</f>
        <v>99</v>
      </c>
      <c r="F14" s="220"/>
      <c r="G14" s="220">
        <f>IF(G15+H15=0,"-",G15+H15)</f>
        <v>141</v>
      </c>
      <c r="H14" s="220"/>
      <c r="I14" s="220" t="str">
        <f>IF(I15+J15=0,"-",I15+J15)</f>
        <v>-</v>
      </c>
      <c r="J14" s="220"/>
      <c r="K14" s="220" t="str">
        <f>IF(K15+L15=0,"-",K15+L15)</f>
        <v>-</v>
      </c>
      <c r="L14" s="220"/>
      <c r="M14" s="220" t="str">
        <f>IF(M15+N15=0,"-",M15+N15)</f>
        <v>-</v>
      </c>
      <c r="N14" s="220"/>
      <c r="O14" s="220" t="str">
        <f>IF(O15+P15=0,"-",O15+P15)</f>
        <v>-</v>
      </c>
      <c r="P14" s="220"/>
    </row>
    <row r="15" spans="1:16" ht="17.25" customHeight="1">
      <c r="A15" s="13" t="s">
        <v>25</v>
      </c>
      <c r="B15" s="11">
        <v>42</v>
      </c>
      <c r="C15" s="11">
        <v>198</v>
      </c>
      <c r="D15" s="219"/>
      <c r="E15" s="11">
        <v>8</v>
      </c>
      <c r="F15" s="11">
        <v>91</v>
      </c>
      <c r="G15" s="11">
        <v>34</v>
      </c>
      <c r="H15" s="11">
        <v>107</v>
      </c>
      <c r="I15" s="11">
        <v>0</v>
      </c>
      <c r="J15" s="11">
        <v>0</v>
      </c>
      <c r="K15" s="11">
        <v>0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17">
        <f>B17+C17</f>
        <v>9</v>
      </c>
      <c r="C16" s="217"/>
      <c r="D16" s="218">
        <f>B16/$B$8</f>
        <v>3.7437603993344424E-4</v>
      </c>
      <c r="E16" s="220" t="str">
        <f>IF(E17+F17=0,"-",E17+F17)</f>
        <v>-</v>
      </c>
      <c r="F16" s="220"/>
      <c r="G16" s="220" t="str">
        <f>IF(G17+H17=0,"-",G17+H17)</f>
        <v>-</v>
      </c>
      <c r="H16" s="220"/>
      <c r="I16" s="220" t="str">
        <f>IF(I17+J17=0,"-",I17+J17)</f>
        <v>-</v>
      </c>
      <c r="J16" s="220"/>
      <c r="K16" s="220">
        <f>IF(K17+L17=0,"-",K17+L17)</f>
        <v>9</v>
      </c>
      <c r="L16" s="220"/>
      <c r="M16" s="220" t="str">
        <f>IF(M17+N17=0,"-",M17+N17)</f>
        <v>-</v>
      </c>
      <c r="N16" s="220"/>
      <c r="O16" s="220" t="str">
        <f>IF(O17+P17=0,"-",O17+P17)</f>
        <v>-</v>
      </c>
      <c r="P16" s="220"/>
    </row>
    <row r="17" spans="1:16" ht="17.25" customHeight="1">
      <c r="A17" s="14" t="s">
        <v>27</v>
      </c>
      <c r="B17" s="11">
        <v>2</v>
      </c>
      <c r="C17" s="11">
        <v>7</v>
      </c>
      <c r="D17" s="219"/>
      <c r="E17" s="11">
        <v>0</v>
      </c>
      <c r="F17" s="11">
        <v>0</v>
      </c>
      <c r="G17" s="11">
        <v>0</v>
      </c>
      <c r="H17" s="11">
        <v>0</v>
      </c>
      <c r="I17" s="11">
        <v>0</v>
      </c>
      <c r="J17" s="11">
        <v>0</v>
      </c>
      <c r="K17" s="11">
        <v>2</v>
      </c>
      <c r="L17" s="11">
        <v>7</v>
      </c>
      <c r="M17" s="11">
        <v>0</v>
      </c>
      <c r="N17" s="11">
        <v>0</v>
      </c>
      <c r="O17" s="11">
        <v>0</v>
      </c>
      <c r="P17" s="11">
        <v>0</v>
      </c>
    </row>
    <row r="18" spans="1:16" ht="17.25" customHeight="1">
      <c r="A18" s="10" t="s">
        <v>28</v>
      </c>
      <c r="B18" s="217">
        <f>B19+C19</f>
        <v>3</v>
      </c>
      <c r="C18" s="217"/>
      <c r="D18" s="218">
        <f>B18/$B$8</f>
        <v>1.2479201331114809E-4</v>
      </c>
      <c r="E18" s="220" t="str">
        <f>IF(E19+F19=0,"-",E19+F19)</f>
        <v>-</v>
      </c>
      <c r="F18" s="220"/>
      <c r="G18" s="220">
        <f>IF(G19+H19=0,"-",G19+H19)</f>
        <v>3</v>
      </c>
      <c r="H18" s="220"/>
      <c r="I18" s="220" t="str">
        <f>IF(I19+J19=0,"-",I19+J19)</f>
        <v>-</v>
      </c>
      <c r="J18" s="220"/>
      <c r="K18" s="220" t="str">
        <f>IF(K19+L19=0,"-",K19+L19)</f>
        <v>-</v>
      </c>
      <c r="L18" s="220"/>
      <c r="M18" s="220" t="str">
        <f>IF(M19+N19=0,"-",M19+N19)</f>
        <v>-</v>
      </c>
      <c r="N18" s="220"/>
      <c r="O18" s="220" t="str">
        <f>IF(O19+P19=0,"-",O19+P19)</f>
        <v>-</v>
      </c>
      <c r="P18" s="220"/>
    </row>
    <row r="19" spans="1:16" ht="17.25" customHeight="1">
      <c r="A19" s="13" t="s">
        <v>29</v>
      </c>
      <c r="B19" s="11">
        <v>1</v>
      </c>
      <c r="C19" s="11">
        <v>2</v>
      </c>
      <c r="D19" s="219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17">
        <f>B21+C21</f>
        <v>38</v>
      </c>
      <c r="C20" s="217"/>
      <c r="D20" s="218">
        <f>B20/$B$8</f>
        <v>1.5806988352745424E-3</v>
      </c>
      <c r="E20" s="220">
        <f>IF(E21+F21=0,"-",E21+F21)</f>
        <v>4</v>
      </c>
      <c r="F20" s="220"/>
      <c r="G20" s="220" t="str">
        <f>IF(G21+H21=0,"-",G21+H21)</f>
        <v>-</v>
      </c>
      <c r="H20" s="220"/>
      <c r="I20" s="220" t="str">
        <f>IF(I21+J21=0,"-",I21+J21)</f>
        <v>-</v>
      </c>
      <c r="J20" s="220"/>
      <c r="K20" s="220">
        <f>IF(K21+L21=0,"-",K21+L21)</f>
        <v>34</v>
      </c>
      <c r="L20" s="220"/>
      <c r="M20" s="220" t="str">
        <f>IF(M21+N21=0,"-",M21+N21)</f>
        <v>-</v>
      </c>
      <c r="N20" s="220"/>
      <c r="O20" s="220" t="str">
        <f>IF(O21+P21=0,"-",O21+P21)</f>
        <v>-</v>
      </c>
      <c r="P20" s="220"/>
    </row>
    <row r="21" spans="1:16" ht="17.25" customHeight="1">
      <c r="A21" s="13" t="s">
        <v>31</v>
      </c>
      <c r="B21" s="11">
        <v>17</v>
      </c>
      <c r="C21" s="11">
        <v>21</v>
      </c>
      <c r="D21" s="219"/>
      <c r="E21" s="11">
        <v>1</v>
      </c>
      <c r="F21" s="11">
        <v>3</v>
      </c>
      <c r="G21" s="11">
        <v>0</v>
      </c>
      <c r="H21" s="11">
        <v>0</v>
      </c>
      <c r="I21" s="11">
        <v>0</v>
      </c>
      <c r="J21" s="11">
        <v>0</v>
      </c>
      <c r="K21" s="11">
        <v>16</v>
      </c>
      <c r="L21" s="11">
        <v>18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17">
        <f>B23+C23</f>
        <v>112</v>
      </c>
      <c r="C22" s="217"/>
      <c r="D22" s="218">
        <f>B22/$B$8</f>
        <v>4.6589018302828616E-3</v>
      </c>
      <c r="E22" s="220" t="str">
        <f>IF(E23+F23=0,"-",E23+F23)</f>
        <v>-</v>
      </c>
      <c r="F22" s="220"/>
      <c r="G22" s="220" t="str">
        <f>IF(G23+H23=0,"-",G23+H23)</f>
        <v>-</v>
      </c>
      <c r="H22" s="220"/>
      <c r="I22" s="220" t="str">
        <f>IF(I23+J23=0,"-",I23+J23)</f>
        <v>-</v>
      </c>
      <c r="J22" s="220"/>
      <c r="K22" s="220">
        <f>IF(K23+L23=0,"-",K23+L23)</f>
        <v>112</v>
      </c>
      <c r="L22" s="220"/>
      <c r="M22" s="220" t="str">
        <f>IF(M23+N23=0,"-",M23+N23)</f>
        <v>-</v>
      </c>
      <c r="N22" s="220"/>
      <c r="O22" s="220" t="str">
        <f>IF(O23+P23=0,"-",O23+P23)</f>
        <v>-</v>
      </c>
      <c r="P22" s="220"/>
    </row>
    <row r="23" spans="1:16" ht="17.25" customHeight="1">
      <c r="A23" s="14" t="s">
        <v>33</v>
      </c>
      <c r="B23" s="11">
        <v>77</v>
      </c>
      <c r="C23" s="11">
        <v>35</v>
      </c>
      <c r="D23" s="219"/>
      <c r="E23" s="11">
        <v>0</v>
      </c>
      <c r="F23" s="11">
        <v>0</v>
      </c>
      <c r="G23" s="11">
        <v>0</v>
      </c>
      <c r="H23" s="11">
        <v>0</v>
      </c>
      <c r="I23" s="11">
        <v>0</v>
      </c>
      <c r="J23" s="11">
        <v>0</v>
      </c>
      <c r="K23" s="11">
        <v>77</v>
      </c>
      <c r="L23" s="11">
        <v>35</v>
      </c>
      <c r="M23" s="11">
        <v>0</v>
      </c>
      <c r="N23" s="11">
        <v>0</v>
      </c>
      <c r="O23" s="11">
        <v>0</v>
      </c>
      <c r="P23" s="11">
        <v>0</v>
      </c>
    </row>
    <row r="24" spans="1:16" ht="17.25" customHeight="1">
      <c r="A24" s="16" t="s">
        <v>34</v>
      </c>
      <c r="B24" s="217">
        <f>B25+C25</f>
        <v>172</v>
      </c>
      <c r="C24" s="217"/>
      <c r="D24" s="218">
        <f>B24/$B$8</f>
        <v>7.1547420965058237E-3</v>
      </c>
      <c r="E24" s="220">
        <f>IF(E25+F25=0,"-",E25+F25)</f>
        <v>102</v>
      </c>
      <c r="F24" s="220"/>
      <c r="G24" s="220">
        <f>IF(G25+H25=0,"-",G25+H25)</f>
        <v>40</v>
      </c>
      <c r="H24" s="220"/>
      <c r="I24" s="220" t="str">
        <f>IF(I25+J25=0,"-",I25+J25)</f>
        <v>-</v>
      </c>
      <c r="J24" s="220"/>
      <c r="K24" s="220">
        <f>IF(K25+L25=0,"-",K25+L25)</f>
        <v>21</v>
      </c>
      <c r="L24" s="220"/>
      <c r="M24" s="220" t="str">
        <f>IF(M25+N25=0,"-",M25+N25)</f>
        <v>-</v>
      </c>
      <c r="N24" s="220"/>
      <c r="O24" s="220">
        <f>IF(O25+P25=0,"-",O25+P25)</f>
        <v>9</v>
      </c>
      <c r="P24" s="220"/>
    </row>
    <row r="25" spans="1:16" ht="17.25" customHeight="1">
      <c r="A25" s="13" t="s">
        <v>35</v>
      </c>
      <c r="B25" s="11">
        <v>128</v>
      </c>
      <c r="C25" s="11">
        <v>44</v>
      </c>
      <c r="D25" s="219"/>
      <c r="E25" s="11">
        <v>83</v>
      </c>
      <c r="F25" s="11">
        <v>19</v>
      </c>
      <c r="G25" s="11">
        <v>23</v>
      </c>
      <c r="H25" s="11">
        <v>17</v>
      </c>
      <c r="I25" s="11">
        <v>0</v>
      </c>
      <c r="J25" s="11">
        <v>0</v>
      </c>
      <c r="K25" s="11">
        <v>17</v>
      </c>
      <c r="L25" s="11">
        <v>4</v>
      </c>
      <c r="M25" s="11">
        <v>0</v>
      </c>
      <c r="N25" s="11">
        <v>0</v>
      </c>
      <c r="O25" s="11">
        <v>5</v>
      </c>
      <c r="P25" s="11">
        <v>4</v>
      </c>
    </row>
    <row r="26" spans="1:16" ht="17.25" customHeight="1">
      <c r="A26" s="15" t="s">
        <v>36</v>
      </c>
      <c r="B26" s="217">
        <f>B27+C27</f>
        <v>0</v>
      </c>
      <c r="C26" s="217"/>
      <c r="D26" s="218">
        <f>B26/$B$8</f>
        <v>0</v>
      </c>
      <c r="E26" s="220" t="str">
        <f>IF(E27+F27=0,"-",E27+F27)</f>
        <v>-</v>
      </c>
      <c r="F26" s="220"/>
      <c r="G26" s="220" t="str">
        <f>IF(G27+H27=0,"-",G27+H27)</f>
        <v>-</v>
      </c>
      <c r="H26" s="220"/>
      <c r="I26" s="220" t="str">
        <f>IF(I27+J27=0,"-",I27+J27)</f>
        <v>-</v>
      </c>
      <c r="J26" s="220"/>
      <c r="K26" s="220" t="str">
        <f>IF(K27+L27=0,"-",K27+L27)</f>
        <v>-</v>
      </c>
      <c r="L26" s="220"/>
      <c r="M26" s="220" t="str">
        <f>IF(M27+N27=0,"-",M27+N27)</f>
        <v>-</v>
      </c>
      <c r="N26" s="220"/>
      <c r="O26" s="220" t="str">
        <f>IF(O27+P27=0,"-",O27+P27)</f>
        <v>-</v>
      </c>
      <c r="P26" s="220"/>
    </row>
    <row r="27" spans="1:16" ht="21.2" customHeight="1">
      <c r="A27" s="14" t="s">
        <v>37</v>
      </c>
      <c r="B27" s="11">
        <v>0</v>
      </c>
      <c r="C27" s="11">
        <v>0</v>
      </c>
      <c r="D27" s="219"/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17">
        <f>B29+C29</f>
        <v>0</v>
      </c>
      <c r="C28" s="217"/>
      <c r="D28" s="218">
        <f>B28/$B$8</f>
        <v>0</v>
      </c>
      <c r="E28" s="220" t="str">
        <f>IF(E29+F29=0,"-",E29+F29)</f>
        <v>-</v>
      </c>
      <c r="F28" s="220"/>
      <c r="G28" s="220" t="str">
        <f>IF(G29+H29=0,"-",G29+H29)</f>
        <v>-</v>
      </c>
      <c r="H28" s="220"/>
      <c r="I28" s="220" t="str">
        <f>IF(I29+J29=0,"-",I29+J29)</f>
        <v>-</v>
      </c>
      <c r="J28" s="220"/>
      <c r="K28" s="220" t="str">
        <f>IF(K29+L29=0,"-",K29+L29)</f>
        <v>-</v>
      </c>
      <c r="L28" s="220"/>
      <c r="M28" s="220" t="str">
        <f>IF(M29+N29=0,"-",M29+N29)</f>
        <v>-</v>
      </c>
      <c r="N28" s="220"/>
      <c r="O28" s="220" t="str">
        <f>IF(O29+P29=0,"-",O29+P29)</f>
        <v>-</v>
      </c>
      <c r="P28" s="220"/>
    </row>
    <row r="29" spans="1:16" ht="17.25" customHeight="1">
      <c r="A29" s="13" t="s">
        <v>39</v>
      </c>
      <c r="B29" s="11">
        <v>0</v>
      </c>
      <c r="C29" s="11">
        <v>0</v>
      </c>
      <c r="D29" s="219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0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17">
        <f>B31+C31</f>
        <v>459</v>
      </c>
      <c r="C30" s="217"/>
      <c r="D30" s="218">
        <f>B30/$B$8</f>
        <v>1.9093178036605658E-2</v>
      </c>
      <c r="E30" s="220">
        <f>IF(E31+F31=0,"-",E31+F31)</f>
        <v>94</v>
      </c>
      <c r="F30" s="220"/>
      <c r="G30" s="220">
        <f>IF(G31+H31=0,"-",G31+H31)</f>
        <v>88</v>
      </c>
      <c r="H30" s="220"/>
      <c r="I30" s="220" t="str">
        <f>IF(I31+J31=0,"-",I31+J31)</f>
        <v>-</v>
      </c>
      <c r="J30" s="220"/>
      <c r="K30" s="220">
        <f>IF(K31+L31=0,"-",K31+L31)</f>
        <v>166</v>
      </c>
      <c r="L30" s="220"/>
      <c r="M30" s="220">
        <f>IF(M31+N31=0,"-",M31+N31)</f>
        <v>111</v>
      </c>
      <c r="N30" s="220"/>
      <c r="O30" s="220" t="str">
        <f>IF(O31+P31=0,"-",O31+P31)</f>
        <v>-</v>
      </c>
      <c r="P30" s="220"/>
    </row>
    <row r="31" spans="1:16" ht="17.25" customHeight="1">
      <c r="A31" s="14" t="s">
        <v>41</v>
      </c>
      <c r="B31" s="11">
        <v>230</v>
      </c>
      <c r="C31" s="11">
        <v>229</v>
      </c>
      <c r="D31" s="219"/>
      <c r="E31" s="11">
        <v>43</v>
      </c>
      <c r="F31" s="11">
        <v>51</v>
      </c>
      <c r="G31" s="11">
        <v>50</v>
      </c>
      <c r="H31" s="11">
        <v>38</v>
      </c>
      <c r="I31" s="11">
        <v>0</v>
      </c>
      <c r="J31" s="11">
        <v>0</v>
      </c>
      <c r="K31" s="11">
        <v>91</v>
      </c>
      <c r="L31" s="11">
        <v>75</v>
      </c>
      <c r="M31" s="11">
        <v>46</v>
      </c>
      <c r="N31" s="11">
        <v>65</v>
      </c>
      <c r="O31" s="11">
        <v>0</v>
      </c>
      <c r="P31" s="11">
        <v>0</v>
      </c>
    </row>
    <row r="32" spans="1:16" ht="17.25" customHeight="1">
      <c r="A32" s="10" t="s">
        <v>42</v>
      </c>
      <c r="B32" s="217">
        <f>B33+C33</f>
        <v>128</v>
      </c>
      <c r="C32" s="217"/>
      <c r="D32" s="218">
        <f>B32/$B$8</f>
        <v>5.3244592346089852E-3</v>
      </c>
      <c r="E32" s="220">
        <f>IF(E33+F33=0,"-",E33+F33)</f>
        <v>10</v>
      </c>
      <c r="F32" s="220"/>
      <c r="G32" s="220" t="str">
        <f>IF(G33+H33=0,"-",G33+H33)</f>
        <v>-</v>
      </c>
      <c r="H32" s="220"/>
      <c r="I32" s="220" t="str">
        <f>IF(I33+J33=0,"-",I33+J33)</f>
        <v>-</v>
      </c>
      <c r="J32" s="220"/>
      <c r="K32" s="220">
        <f>IF(K33+L33=0,"-",K33+L33)</f>
        <v>118</v>
      </c>
      <c r="L32" s="220"/>
      <c r="M32" s="220" t="str">
        <f>IF(M33+N33=0,"-",M33+N33)</f>
        <v>-</v>
      </c>
      <c r="N32" s="220"/>
      <c r="O32" s="220" t="str">
        <f>IF(O33+P33=0,"-",O33+P33)</f>
        <v>-</v>
      </c>
      <c r="P32" s="220"/>
    </row>
    <row r="33" spans="1:16" ht="17.25" customHeight="1">
      <c r="A33" s="13" t="s">
        <v>43</v>
      </c>
      <c r="B33" s="11">
        <v>85</v>
      </c>
      <c r="C33" s="11">
        <v>43</v>
      </c>
      <c r="D33" s="219"/>
      <c r="E33" s="11">
        <v>5</v>
      </c>
      <c r="F33" s="11">
        <v>5</v>
      </c>
      <c r="G33" s="11">
        <v>0</v>
      </c>
      <c r="H33" s="11">
        <v>0</v>
      </c>
      <c r="I33" s="11">
        <v>0</v>
      </c>
      <c r="J33" s="11">
        <v>0</v>
      </c>
      <c r="K33" s="11">
        <v>80</v>
      </c>
      <c r="L33" s="11">
        <v>38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17">
        <f>B35+C35</f>
        <v>13</v>
      </c>
      <c r="C34" s="217"/>
      <c r="D34" s="218">
        <f>B34/$B$8</f>
        <v>5.4076539101497508E-4</v>
      </c>
      <c r="E34" s="220" t="str">
        <f>IF(E35+F35=0,"-",E35+F35)</f>
        <v>-</v>
      </c>
      <c r="F34" s="220"/>
      <c r="G34" s="220">
        <f>IF(G35+H35=0,"-",G35+H35)</f>
        <v>2</v>
      </c>
      <c r="H34" s="220"/>
      <c r="I34" s="220" t="str">
        <f>IF(I35+J35=0,"-",I35+J35)</f>
        <v>-</v>
      </c>
      <c r="J34" s="220"/>
      <c r="K34" s="220" t="str">
        <f>IF(K35+L35=0,"-",K35+L35)</f>
        <v>-</v>
      </c>
      <c r="L34" s="220"/>
      <c r="M34" s="220" t="str">
        <f>IF(M35+N35=0,"-",M35+N35)</f>
        <v>-</v>
      </c>
      <c r="N34" s="220"/>
      <c r="O34" s="220">
        <f>IF(O35+P35=0,"-",O35+P35)</f>
        <v>11</v>
      </c>
      <c r="P34" s="220"/>
    </row>
    <row r="35" spans="1:16" ht="17.25" customHeight="1">
      <c r="A35" s="14" t="s">
        <v>45</v>
      </c>
      <c r="B35" s="11">
        <v>6</v>
      </c>
      <c r="C35" s="11">
        <v>7</v>
      </c>
      <c r="D35" s="219"/>
      <c r="E35" s="11">
        <v>0</v>
      </c>
      <c r="F35" s="11">
        <v>0</v>
      </c>
      <c r="G35" s="11">
        <v>0</v>
      </c>
      <c r="H35" s="11">
        <v>2</v>
      </c>
      <c r="I35" s="11">
        <v>0</v>
      </c>
      <c r="J35" s="11">
        <v>0</v>
      </c>
      <c r="K35" s="11">
        <v>0</v>
      </c>
      <c r="L35" s="11">
        <v>0</v>
      </c>
      <c r="M35" s="11">
        <v>0</v>
      </c>
      <c r="N35" s="11">
        <v>0</v>
      </c>
      <c r="O35" s="11">
        <v>6</v>
      </c>
      <c r="P35" s="11">
        <v>5</v>
      </c>
    </row>
    <row r="36" spans="1:16" ht="17.25" customHeight="1">
      <c r="A36" s="10" t="s">
        <v>46</v>
      </c>
      <c r="B36" s="217">
        <f>B37+C37</f>
        <v>499</v>
      </c>
      <c r="C36" s="217"/>
      <c r="D36" s="218">
        <f>B36/$B$8</f>
        <v>2.0757071547420965E-2</v>
      </c>
      <c r="E36" s="220">
        <f>IF(E37+F37=0,"-",E37+F37)</f>
        <v>62</v>
      </c>
      <c r="F36" s="220"/>
      <c r="G36" s="220">
        <f>IF(G37+H37=0,"-",G37+H37)</f>
        <v>60</v>
      </c>
      <c r="H36" s="220"/>
      <c r="I36" s="220">
        <f>IF(I37+J37=0,"-",I37+J37)</f>
        <v>224</v>
      </c>
      <c r="J36" s="220"/>
      <c r="K36" s="220">
        <f>IF(K37+L37=0,"-",K37+L37)</f>
        <v>140</v>
      </c>
      <c r="L36" s="220"/>
      <c r="M36" s="220">
        <f>IF(M37+N37=0,"-",M37+N37)</f>
        <v>13</v>
      </c>
      <c r="N36" s="220"/>
      <c r="O36" s="220" t="str">
        <f>IF(O37+P37=0,"-",O37+P37)</f>
        <v>-</v>
      </c>
      <c r="P36" s="220"/>
    </row>
    <row r="37" spans="1:16" ht="17.25" customHeight="1">
      <c r="A37" s="13" t="s">
        <v>47</v>
      </c>
      <c r="B37" s="11">
        <v>249</v>
      </c>
      <c r="C37" s="11">
        <v>250</v>
      </c>
      <c r="D37" s="219"/>
      <c r="E37" s="11">
        <v>32</v>
      </c>
      <c r="F37" s="11">
        <v>30</v>
      </c>
      <c r="G37" s="11">
        <v>26</v>
      </c>
      <c r="H37" s="11">
        <v>34</v>
      </c>
      <c r="I37" s="11">
        <v>120</v>
      </c>
      <c r="J37" s="11">
        <v>104</v>
      </c>
      <c r="K37" s="11">
        <v>67</v>
      </c>
      <c r="L37" s="11">
        <v>73</v>
      </c>
      <c r="M37" s="11">
        <v>4</v>
      </c>
      <c r="N37" s="11">
        <v>9</v>
      </c>
      <c r="O37" s="11">
        <v>0</v>
      </c>
      <c r="P37" s="11">
        <v>0</v>
      </c>
    </row>
    <row r="38" spans="1:16" ht="17.25" customHeight="1">
      <c r="A38" s="15" t="s">
        <v>48</v>
      </c>
      <c r="B38" s="217">
        <f>B39+C39</f>
        <v>18394</v>
      </c>
      <c r="C38" s="217"/>
      <c r="D38" s="218">
        <f>B38/$B$8</f>
        <v>0.76514143094841935</v>
      </c>
      <c r="E38" s="220">
        <f>IF(E39+F39=0,"-",E39+F39)</f>
        <v>10107</v>
      </c>
      <c r="F38" s="220"/>
      <c r="G38" s="220">
        <f>IF(G39+H39=0,"-",G39+H39)</f>
        <v>4459</v>
      </c>
      <c r="H38" s="220"/>
      <c r="I38" s="220">
        <f>IF(I39+J39=0,"-",I39+J39)</f>
        <v>3188</v>
      </c>
      <c r="J38" s="220"/>
      <c r="K38" s="220">
        <f>IF(K39+L39=0,"-",K39+L39)</f>
        <v>102</v>
      </c>
      <c r="L38" s="220"/>
      <c r="M38" s="220" t="str">
        <f>IF(M39+N39=0,"-",M39+N39)</f>
        <v>-</v>
      </c>
      <c r="N38" s="220"/>
      <c r="O38" s="220">
        <f>IF(O39+P39=0,"-",O39+P39)</f>
        <v>538</v>
      </c>
      <c r="P38" s="220"/>
    </row>
    <row r="39" spans="1:16" ht="17.25" customHeight="1">
      <c r="A39" s="14" t="s">
        <v>49</v>
      </c>
      <c r="B39" s="11">
        <v>11933</v>
      </c>
      <c r="C39" s="11">
        <v>6461</v>
      </c>
      <c r="D39" s="219"/>
      <c r="E39" s="11">
        <v>6665</v>
      </c>
      <c r="F39" s="11">
        <v>3442</v>
      </c>
      <c r="G39" s="11">
        <v>2785</v>
      </c>
      <c r="H39" s="11">
        <v>1674</v>
      </c>
      <c r="I39" s="11">
        <v>2108</v>
      </c>
      <c r="J39" s="11">
        <v>1080</v>
      </c>
      <c r="K39" s="11">
        <v>57</v>
      </c>
      <c r="L39" s="11">
        <v>45</v>
      </c>
      <c r="M39" s="11">
        <v>0</v>
      </c>
      <c r="N39" s="11">
        <v>0</v>
      </c>
      <c r="O39" s="11">
        <v>318</v>
      </c>
      <c r="P39" s="11">
        <v>220</v>
      </c>
    </row>
    <row r="40" spans="1:16" ht="17.25" customHeight="1">
      <c r="A40" s="10" t="s">
        <v>50</v>
      </c>
      <c r="B40" s="217">
        <f>B41+C41</f>
        <v>1780</v>
      </c>
      <c r="C40" s="217"/>
      <c r="D40" s="218">
        <f>B40/$B$8</f>
        <v>7.4043261231281202E-2</v>
      </c>
      <c r="E40" s="220">
        <f>IF(E41+F41=0,"-",E41+F41)</f>
        <v>270</v>
      </c>
      <c r="F40" s="220"/>
      <c r="G40" s="220">
        <f>IF(G41+H41=0,"-",G41+H41)</f>
        <v>695</v>
      </c>
      <c r="H40" s="220"/>
      <c r="I40" s="220">
        <f>IF(I41+J41=0,"-",I41+J41)</f>
        <v>648</v>
      </c>
      <c r="J40" s="220"/>
      <c r="K40" s="220">
        <f>IF(K41+L41=0,"-",K41+L41)</f>
        <v>24</v>
      </c>
      <c r="L40" s="220"/>
      <c r="M40" s="220" t="str">
        <f>IF(M41+N41=0,"-",M41+N41)</f>
        <v>-</v>
      </c>
      <c r="N40" s="220"/>
      <c r="O40" s="220">
        <f>IF(O41+P41=0,"-",O41+P41)</f>
        <v>143</v>
      </c>
      <c r="P40" s="220"/>
    </row>
    <row r="41" spans="1:16" ht="17.25" customHeight="1">
      <c r="A41" s="13" t="s">
        <v>51</v>
      </c>
      <c r="B41" s="11">
        <v>1121</v>
      </c>
      <c r="C41" s="11">
        <v>659</v>
      </c>
      <c r="D41" s="219"/>
      <c r="E41" s="11">
        <v>151</v>
      </c>
      <c r="F41" s="11">
        <v>119</v>
      </c>
      <c r="G41" s="11">
        <v>425</v>
      </c>
      <c r="H41" s="11">
        <v>270</v>
      </c>
      <c r="I41" s="11">
        <v>439</v>
      </c>
      <c r="J41" s="11">
        <v>209</v>
      </c>
      <c r="K41" s="11">
        <v>16</v>
      </c>
      <c r="L41" s="11">
        <v>8</v>
      </c>
      <c r="M41" s="11">
        <v>0</v>
      </c>
      <c r="N41" s="11">
        <v>0</v>
      </c>
      <c r="O41" s="11">
        <v>90</v>
      </c>
      <c r="P41" s="11">
        <v>53</v>
      </c>
    </row>
    <row r="42" spans="1:16" ht="17.25" customHeight="1">
      <c r="A42" s="15" t="s">
        <v>52</v>
      </c>
      <c r="B42" s="217">
        <f>B43+C43</f>
        <v>394</v>
      </c>
      <c r="C42" s="217"/>
      <c r="D42" s="218">
        <f>B42/$B$8</f>
        <v>1.6389351081530782E-2</v>
      </c>
      <c r="E42" s="220">
        <f>IF(E43+F43=0,"-",E43+F43)</f>
        <v>272</v>
      </c>
      <c r="F42" s="220"/>
      <c r="G42" s="220">
        <f>IF(G43+H43=0,"-",G43+H43)</f>
        <v>49</v>
      </c>
      <c r="H42" s="220"/>
      <c r="I42" s="220">
        <f>IF(I43+J43=0,"-",I43+J43)</f>
        <v>44</v>
      </c>
      <c r="J42" s="220"/>
      <c r="K42" s="220" t="str">
        <f>IF(K43+L43=0,"-",K43+L43)</f>
        <v>-</v>
      </c>
      <c r="L42" s="220"/>
      <c r="M42" s="220">
        <f>IF(M43+N43=0,"-",M43+N43)</f>
        <v>29</v>
      </c>
      <c r="N42" s="220"/>
      <c r="O42" s="220" t="str">
        <f>IF(O43+P43=0,"-",O43+P43)</f>
        <v>-</v>
      </c>
      <c r="P42" s="220"/>
    </row>
    <row r="43" spans="1:16" ht="17.25" customHeight="1">
      <c r="A43" s="14" t="s">
        <v>53</v>
      </c>
      <c r="B43" s="11">
        <v>199</v>
      </c>
      <c r="C43" s="11">
        <v>195</v>
      </c>
      <c r="D43" s="219"/>
      <c r="E43" s="11">
        <v>146</v>
      </c>
      <c r="F43" s="11">
        <v>126</v>
      </c>
      <c r="G43" s="11">
        <v>17</v>
      </c>
      <c r="H43" s="11">
        <v>32</v>
      </c>
      <c r="I43" s="11">
        <v>23</v>
      </c>
      <c r="J43" s="11">
        <v>21</v>
      </c>
      <c r="K43" s="11">
        <v>0</v>
      </c>
      <c r="L43" s="11">
        <v>0</v>
      </c>
      <c r="M43" s="11">
        <v>13</v>
      </c>
      <c r="N43" s="11">
        <v>16</v>
      </c>
      <c r="O43" s="11">
        <v>0</v>
      </c>
      <c r="P43" s="11">
        <v>0</v>
      </c>
    </row>
    <row r="44" spans="1:16" ht="17.25" customHeight="1">
      <c r="A44" s="10" t="s">
        <v>54</v>
      </c>
      <c r="B44" s="217">
        <f>B45+C45</f>
        <v>286</v>
      </c>
      <c r="C44" s="217"/>
      <c r="D44" s="218">
        <f>B44/$B$8</f>
        <v>1.189683860232945E-2</v>
      </c>
      <c r="E44" s="220">
        <f>IF(E45+F45=0,"-",E45+F45)</f>
        <v>116</v>
      </c>
      <c r="F44" s="220"/>
      <c r="G44" s="220">
        <f>IF(G45+H45=0,"-",G45+H45)</f>
        <v>28</v>
      </c>
      <c r="H44" s="220"/>
      <c r="I44" s="220">
        <f>IF(I45+J45=0,"-",I45+J45)</f>
        <v>84</v>
      </c>
      <c r="J44" s="220"/>
      <c r="K44" s="220">
        <f>IF(K45+L45=0,"-",K45+L45)</f>
        <v>51</v>
      </c>
      <c r="L44" s="220"/>
      <c r="M44" s="220" t="str">
        <f>IF(M45+N45=0,"-",M45+N45)</f>
        <v>-</v>
      </c>
      <c r="N44" s="220"/>
      <c r="O44" s="220">
        <f>IF(O45+P45=0,"-",O45+P45)</f>
        <v>7</v>
      </c>
      <c r="P44" s="220"/>
    </row>
    <row r="45" spans="1:16" ht="17.25" customHeight="1">
      <c r="A45" s="13" t="s">
        <v>55</v>
      </c>
      <c r="B45" s="11">
        <v>139</v>
      </c>
      <c r="C45" s="11">
        <v>147</v>
      </c>
      <c r="D45" s="219"/>
      <c r="E45" s="11">
        <v>63</v>
      </c>
      <c r="F45" s="11">
        <v>53</v>
      </c>
      <c r="G45" s="11">
        <v>19</v>
      </c>
      <c r="H45" s="11">
        <v>9</v>
      </c>
      <c r="I45" s="11">
        <v>24</v>
      </c>
      <c r="J45" s="11">
        <v>60</v>
      </c>
      <c r="K45" s="11">
        <v>29</v>
      </c>
      <c r="L45" s="11">
        <v>22</v>
      </c>
      <c r="M45" s="11">
        <v>0</v>
      </c>
      <c r="N45" s="11">
        <v>0</v>
      </c>
      <c r="O45" s="11">
        <v>4</v>
      </c>
      <c r="P45" s="11">
        <v>3</v>
      </c>
    </row>
    <row r="46" spans="1:16" ht="17.25" customHeight="1">
      <c r="A46" s="10" t="s">
        <v>58</v>
      </c>
      <c r="B46" s="217">
        <f>B47+C47</f>
        <v>0</v>
      </c>
      <c r="C46" s="217"/>
      <c r="D46" s="218">
        <f>B46/$B$8</f>
        <v>0</v>
      </c>
      <c r="E46" s="220" t="str">
        <f>IF(E47+F47=0,"-",E47+F47)</f>
        <v>-</v>
      </c>
      <c r="F46" s="220"/>
      <c r="G46" s="220" t="str">
        <f>IF(G47+H47=0,"-",G47+H47)</f>
        <v>-</v>
      </c>
      <c r="H46" s="220"/>
      <c r="I46" s="220" t="str">
        <f>IF(I47+J47=0,"-",I47+J47)</f>
        <v>-</v>
      </c>
      <c r="J46" s="220"/>
      <c r="K46" s="220" t="str">
        <f>IF(K47+L47=0,"-",K47+L47)</f>
        <v>-</v>
      </c>
      <c r="L46" s="220"/>
      <c r="M46" s="220" t="str">
        <f>IF(M47+N47=0,"-",M47+N47)</f>
        <v>-</v>
      </c>
      <c r="N46" s="220"/>
      <c r="O46" s="220" t="str">
        <f>IF(O47+P47=0,"-",O47+P47)</f>
        <v>-</v>
      </c>
      <c r="P46" s="220"/>
    </row>
    <row r="47" spans="1:16" ht="17.25" customHeight="1">
      <c r="A47" s="13" t="s">
        <v>59</v>
      </c>
      <c r="B47" s="11">
        <v>0</v>
      </c>
      <c r="C47" s="11">
        <v>0</v>
      </c>
      <c r="D47" s="219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17">
        <f>B49+C49</f>
        <v>31</v>
      </c>
      <c r="C48" s="217"/>
      <c r="D48" s="218">
        <f>B48/$B$8</f>
        <v>1.2895174708818635E-3</v>
      </c>
      <c r="E48" s="220" t="str">
        <f>IF(E49+F49=0,"-",E49+F49)</f>
        <v>-</v>
      </c>
      <c r="F48" s="220"/>
      <c r="G48" s="220">
        <f>IF(G49+H49=0,"-",G49+H49)</f>
        <v>31</v>
      </c>
      <c r="H48" s="220"/>
      <c r="I48" s="220" t="str">
        <f>IF(I49+J49=0,"-",I49+J49)</f>
        <v>-</v>
      </c>
      <c r="J48" s="220"/>
      <c r="K48" s="220" t="str">
        <f>IF(K49+L49=0,"-",K49+L49)</f>
        <v>-</v>
      </c>
      <c r="L48" s="220"/>
      <c r="M48" s="220" t="str">
        <f>IF(M49+N49=0,"-",M49+N49)</f>
        <v>-</v>
      </c>
      <c r="N48" s="220"/>
      <c r="O48" s="220" t="str">
        <f>IF(O49+P49=0,"-",O49+P49)</f>
        <v>-</v>
      </c>
      <c r="P48" s="220"/>
    </row>
    <row r="49" spans="1:16" ht="17.25" customHeight="1">
      <c r="A49" s="13" t="s">
        <v>61</v>
      </c>
      <c r="B49" s="11">
        <v>16</v>
      </c>
      <c r="C49" s="11">
        <v>15</v>
      </c>
      <c r="D49" s="219"/>
      <c r="E49" s="11">
        <v>0</v>
      </c>
      <c r="F49" s="11">
        <v>0</v>
      </c>
      <c r="G49" s="11">
        <v>16</v>
      </c>
      <c r="H49" s="11">
        <v>15</v>
      </c>
      <c r="I49" s="11">
        <v>0</v>
      </c>
      <c r="J49" s="11">
        <v>0</v>
      </c>
      <c r="K49" s="11">
        <v>0</v>
      </c>
      <c r="L49" s="11">
        <v>0</v>
      </c>
      <c r="M49" s="11">
        <v>0</v>
      </c>
      <c r="N49" s="11">
        <v>0</v>
      </c>
      <c r="O49" s="11">
        <v>0</v>
      </c>
      <c r="P49" s="11">
        <v>0</v>
      </c>
    </row>
    <row r="50" spans="1:16" ht="17.25" customHeight="1">
      <c r="A50" s="15" t="s">
        <v>62</v>
      </c>
      <c r="B50" s="217">
        <f>B51+C51</f>
        <v>280</v>
      </c>
      <c r="C50" s="217"/>
      <c r="D50" s="218">
        <f>B50/$B$8</f>
        <v>1.1647254575707155E-2</v>
      </c>
      <c r="E50" s="220">
        <f>IF(E51+F51=0,"-",E51+F51)</f>
        <v>209</v>
      </c>
      <c r="F50" s="220"/>
      <c r="G50" s="220" t="str">
        <f>IF(G51+H51=0,"-",G51+H51)</f>
        <v>-</v>
      </c>
      <c r="H50" s="220"/>
      <c r="I50" s="220">
        <f>IF(I51+J51=0,"-",I51+J51)</f>
        <v>71</v>
      </c>
      <c r="J50" s="220"/>
      <c r="K50" s="220" t="str">
        <f>IF(K51+L51=0,"-",K51+L51)</f>
        <v>-</v>
      </c>
      <c r="L50" s="220"/>
      <c r="M50" s="220" t="str">
        <f>IF(M51+N51=0,"-",M51+N51)</f>
        <v>-</v>
      </c>
      <c r="N50" s="220"/>
      <c r="O50" s="220" t="str">
        <f>IF(O51+P51=0,"-",O51+P51)</f>
        <v>-</v>
      </c>
      <c r="P50" s="220"/>
    </row>
    <row r="51" spans="1:16" ht="25.15" customHeight="1">
      <c r="A51" s="13" t="s">
        <v>63</v>
      </c>
      <c r="B51" s="11">
        <v>128</v>
      </c>
      <c r="C51" s="11">
        <v>152</v>
      </c>
      <c r="D51" s="219"/>
      <c r="E51" s="11">
        <v>105</v>
      </c>
      <c r="F51" s="11">
        <v>104</v>
      </c>
      <c r="G51" s="11">
        <v>0</v>
      </c>
      <c r="H51" s="11">
        <v>0</v>
      </c>
      <c r="I51" s="11">
        <v>23</v>
      </c>
      <c r="J51" s="11">
        <v>48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</row>
    <row r="52" spans="1:16" ht="17.25" customHeight="1">
      <c r="A52" s="15" t="s">
        <v>56</v>
      </c>
      <c r="B52" s="217">
        <f>B53+C53</f>
        <v>11</v>
      </c>
      <c r="C52" s="217"/>
      <c r="D52" s="218">
        <f>B52/$B$8</f>
        <v>4.5757071547420963E-4</v>
      </c>
      <c r="E52" s="220" t="str">
        <f>IF(E53+F53=0,"-",E53+F53)</f>
        <v>-</v>
      </c>
      <c r="F52" s="220"/>
      <c r="G52" s="220" t="str">
        <f>IF(G53+H53=0,"-",G53+H53)</f>
        <v>-</v>
      </c>
      <c r="H52" s="220"/>
      <c r="I52" s="220" t="str">
        <f>IF(I53+J53=0,"-",I53+J53)</f>
        <v>-</v>
      </c>
      <c r="J52" s="220"/>
      <c r="K52" s="220" t="str">
        <f>IF(K53+L53=0,"-",K53+L53)</f>
        <v>-</v>
      </c>
      <c r="L52" s="220"/>
      <c r="M52" s="220" t="str">
        <f>IF(M53+N53=0,"-",M53+N53)</f>
        <v>-</v>
      </c>
      <c r="N52" s="220"/>
      <c r="O52" s="220">
        <f>IF(O53+P53=0,"-",O53+P53)</f>
        <v>11</v>
      </c>
      <c r="P52" s="220"/>
    </row>
    <row r="53" spans="1:16" ht="17.25" customHeight="1">
      <c r="A53" s="14" t="s">
        <v>57</v>
      </c>
      <c r="B53" s="11">
        <v>7</v>
      </c>
      <c r="C53" s="11">
        <v>4</v>
      </c>
      <c r="D53" s="219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7</v>
      </c>
      <c r="P53" s="11">
        <v>4</v>
      </c>
    </row>
    <row r="54" spans="1:16" ht="16.149999999999999" customHeight="1">
      <c r="A54" s="15" t="s">
        <v>64</v>
      </c>
      <c r="B54" s="217">
        <f>B55+C55</f>
        <v>301</v>
      </c>
      <c r="C54" s="217"/>
      <c r="D54" s="218">
        <f>B54/$B$8</f>
        <v>1.2520798668885192E-2</v>
      </c>
      <c r="E54" s="220">
        <f>IF(E55+F55=0,"-",E55+F55)</f>
        <v>131</v>
      </c>
      <c r="F54" s="220"/>
      <c r="G54" s="220">
        <f>IF(G55+H55=0,"-",G55+H55)</f>
        <v>45</v>
      </c>
      <c r="H54" s="220"/>
      <c r="I54" s="220">
        <f>IF(I55+J55=0,"-",I55+J55)</f>
        <v>34</v>
      </c>
      <c r="J54" s="220"/>
      <c r="K54" s="220">
        <f>IF(K55+L55=0,"-",K55+L55)</f>
        <v>79</v>
      </c>
      <c r="L54" s="220"/>
      <c r="M54" s="220" t="str">
        <f>IF(M55+N55=0,"-",M55+N55)</f>
        <v>-</v>
      </c>
      <c r="N54" s="220"/>
      <c r="O54" s="220">
        <f>IF(O55+P55=0,"-",O55+P55)</f>
        <v>12</v>
      </c>
      <c r="P54" s="220"/>
    </row>
    <row r="55" spans="1:16" ht="16.149999999999999" customHeight="1">
      <c r="A55" s="14" t="s">
        <v>65</v>
      </c>
      <c r="B55" s="11">
        <v>185</v>
      </c>
      <c r="C55" s="11">
        <v>116</v>
      </c>
      <c r="D55" s="219"/>
      <c r="E55" s="11">
        <v>79</v>
      </c>
      <c r="F55" s="11">
        <v>52</v>
      </c>
      <c r="G55" s="11">
        <v>16</v>
      </c>
      <c r="H55" s="11">
        <v>29</v>
      </c>
      <c r="I55" s="11">
        <v>15</v>
      </c>
      <c r="J55" s="11">
        <v>19</v>
      </c>
      <c r="K55" s="11">
        <v>72</v>
      </c>
      <c r="L55" s="11">
        <v>7</v>
      </c>
      <c r="M55" s="11">
        <v>0</v>
      </c>
      <c r="N55" s="11">
        <v>0</v>
      </c>
      <c r="O55" s="11">
        <v>3</v>
      </c>
      <c r="P55" s="11">
        <v>9</v>
      </c>
    </row>
    <row r="56" spans="1:16" ht="16.149999999999999" customHeight="1">
      <c r="A56" s="10" t="s">
        <v>66</v>
      </c>
      <c r="B56" s="217">
        <f>B57+C57</f>
        <v>76</v>
      </c>
      <c r="C56" s="217"/>
      <c r="D56" s="218">
        <f>B56/$B$8</f>
        <v>3.1613976705490848E-3</v>
      </c>
      <c r="E56" s="220">
        <f>IF(E57+F57=0,"-",E57+F57)</f>
        <v>45</v>
      </c>
      <c r="F56" s="220"/>
      <c r="G56" s="220" t="str">
        <f>IF(G57+H57=0,"-",G57+H57)</f>
        <v>-</v>
      </c>
      <c r="H56" s="220"/>
      <c r="I56" s="220" t="str">
        <f>IF(I57+J57=0,"-",I57+J57)</f>
        <v>-</v>
      </c>
      <c r="J56" s="220"/>
      <c r="K56" s="220" t="str">
        <f>IF(K57+L57=0,"-",K57+L57)</f>
        <v>-</v>
      </c>
      <c r="L56" s="220"/>
      <c r="M56" s="220" t="str">
        <f>IF(M57+N57=0,"-",M57+N57)</f>
        <v>-</v>
      </c>
      <c r="N56" s="220"/>
      <c r="O56" s="220">
        <f>IF(O57+P57=0,"-",O57+P57)</f>
        <v>31</v>
      </c>
      <c r="P56" s="220"/>
    </row>
    <row r="57" spans="1:16" ht="16.149999999999999" customHeight="1">
      <c r="A57" s="13" t="s">
        <v>67</v>
      </c>
      <c r="B57" s="11">
        <v>55</v>
      </c>
      <c r="C57" s="11">
        <v>21</v>
      </c>
      <c r="D57" s="219"/>
      <c r="E57" s="11">
        <v>31</v>
      </c>
      <c r="F57" s="11">
        <v>14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24</v>
      </c>
      <c r="P57" s="11">
        <v>7</v>
      </c>
    </row>
    <row r="58" spans="1:16" ht="16.149999999999999" customHeight="1">
      <c r="A58" s="15" t="s">
        <v>68</v>
      </c>
      <c r="B58" s="217">
        <f>B59+C59</f>
        <v>73</v>
      </c>
      <c r="C58" s="217"/>
      <c r="D58" s="218">
        <f>B58/$B$8</f>
        <v>3.0366056572379368E-3</v>
      </c>
      <c r="E58" s="220" t="str">
        <f>IF(E59+F59=0,"-",E59+F59)</f>
        <v>-</v>
      </c>
      <c r="F58" s="220"/>
      <c r="G58" s="220" t="str">
        <f>IF(G59+H59=0,"-",G59+H59)</f>
        <v>-</v>
      </c>
      <c r="H58" s="220"/>
      <c r="I58" s="220" t="str">
        <f>IF(I59+J59=0,"-",I59+J59)</f>
        <v>-</v>
      </c>
      <c r="J58" s="220"/>
      <c r="K58" s="220">
        <f>IF(K59+L59=0,"-",K59+L59)</f>
        <v>15</v>
      </c>
      <c r="L58" s="220"/>
      <c r="M58" s="220">
        <f>IF(M59+N59=0,"-",M59+N59)</f>
        <v>33</v>
      </c>
      <c r="N58" s="220"/>
      <c r="O58" s="220">
        <f>IF(O59+P59=0,"-",O59+P59)</f>
        <v>25</v>
      </c>
      <c r="P58" s="220"/>
    </row>
    <row r="59" spans="1:16" ht="16.149999999999999" customHeight="1">
      <c r="A59" s="14" t="s">
        <v>69</v>
      </c>
      <c r="B59" s="11">
        <v>33</v>
      </c>
      <c r="C59" s="11">
        <v>40</v>
      </c>
      <c r="D59" s="219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6</v>
      </c>
      <c r="L59" s="11">
        <v>9</v>
      </c>
      <c r="M59" s="11">
        <v>16</v>
      </c>
      <c r="N59" s="11">
        <v>17</v>
      </c>
      <c r="O59" s="11">
        <v>11</v>
      </c>
      <c r="P59" s="11">
        <v>14</v>
      </c>
    </row>
    <row r="60" spans="1:16" ht="16.149999999999999" customHeight="1">
      <c r="A60" s="10" t="s">
        <v>70</v>
      </c>
      <c r="B60" s="217">
        <f>B61+C61</f>
        <v>92</v>
      </c>
      <c r="C60" s="217"/>
      <c r="D60" s="218">
        <f>B60/$B$8</f>
        <v>3.826955074875208E-3</v>
      </c>
      <c r="E60" s="220">
        <f>IF(E61+F61=0,"-",E61+F61)</f>
        <v>92</v>
      </c>
      <c r="F60" s="220"/>
      <c r="G60" s="220" t="str">
        <f>IF(G61+H61=0,"-",G61+H61)</f>
        <v>-</v>
      </c>
      <c r="H60" s="220"/>
      <c r="I60" s="220" t="str">
        <f>IF(I61+J61=0,"-",I61+J61)</f>
        <v>-</v>
      </c>
      <c r="J60" s="220"/>
      <c r="K60" s="220" t="str">
        <f>IF(K61+L61=0,"-",K61+L61)</f>
        <v>-</v>
      </c>
      <c r="L60" s="220"/>
      <c r="M60" s="220" t="str">
        <f>IF(M61+N61=0,"-",M61+N61)</f>
        <v>-</v>
      </c>
      <c r="N60" s="220"/>
      <c r="O60" s="220" t="str">
        <f>IF(O61+P61=0,"-",O61+P61)</f>
        <v>-</v>
      </c>
      <c r="P60" s="220"/>
    </row>
    <row r="61" spans="1:16" ht="16.149999999999999" customHeight="1">
      <c r="A61" s="13" t="s">
        <v>71</v>
      </c>
      <c r="B61" s="11">
        <v>58</v>
      </c>
      <c r="C61" s="11">
        <v>34</v>
      </c>
      <c r="D61" s="219"/>
      <c r="E61" s="11">
        <v>58</v>
      </c>
      <c r="F61" s="11">
        <v>34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</row>
    <row r="62" spans="1:16" ht="16.149999999999999" customHeight="1">
      <c r="A62" s="15" t="s">
        <v>72</v>
      </c>
      <c r="B62" s="217">
        <f>B63+C63</f>
        <v>2</v>
      </c>
      <c r="C62" s="217"/>
      <c r="D62" s="218">
        <f>B62/$B$8</f>
        <v>8.3194675540765393E-5</v>
      </c>
      <c r="E62" s="220">
        <f>IF(E63+F63=0,"-",E63+F63)</f>
        <v>2</v>
      </c>
      <c r="F62" s="220"/>
      <c r="G62" s="220" t="str">
        <f>IF(G63+H63=0,"-",G63+H63)</f>
        <v>-</v>
      </c>
      <c r="H62" s="220"/>
      <c r="I62" s="220" t="str">
        <f>IF(I63+J63=0,"-",I63+J63)</f>
        <v>-</v>
      </c>
      <c r="J62" s="220"/>
      <c r="K62" s="220" t="str">
        <f>IF(K63+L63=0,"-",K63+L63)</f>
        <v>-</v>
      </c>
      <c r="L62" s="220"/>
      <c r="M62" s="220" t="str">
        <f>IF(M63+N63=0,"-",M63+N63)</f>
        <v>-</v>
      </c>
      <c r="N62" s="220"/>
      <c r="O62" s="220" t="str">
        <f>IF(O63+P63=0,"-",O63+P63)</f>
        <v>-</v>
      </c>
      <c r="P62" s="220"/>
    </row>
    <row r="63" spans="1:16" ht="16.149999999999999" customHeight="1">
      <c r="A63" s="14" t="s">
        <v>73</v>
      </c>
      <c r="B63" s="11">
        <v>1</v>
      </c>
      <c r="C63" s="11">
        <v>1</v>
      </c>
      <c r="D63" s="219"/>
      <c r="E63" s="11">
        <v>1</v>
      </c>
      <c r="F63" s="11">
        <v>1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</row>
    <row r="64" spans="1:16" ht="16.149999999999999" customHeight="1">
      <c r="A64" s="10" t="s">
        <v>74</v>
      </c>
      <c r="B64" s="217">
        <f>B65+C65</f>
        <v>11</v>
      </c>
      <c r="C64" s="217"/>
      <c r="D64" s="218">
        <f>B64/$B$8</f>
        <v>4.5757071547420963E-4</v>
      </c>
      <c r="E64" s="220">
        <f>IF(E65+F65=0,"-",E65+F65)</f>
        <v>11</v>
      </c>
      <c r="F64" s="220"/>
      <c r="G64" s="220" t="str">
        <f>IF(G65+H65=0,"-",G65+H65)</f>
        <v>-</v>
      </c>
      <c r="H64" s="220"/>
      <c r="I64" s="220" t="str">
        <f>IF(I65+J65=0,"-",I65+J65)</f>
        <v>-</v>
      </c>
      <c r="J64" s="220"/>
      <c r="K64" s="220" t="str">
        <f>IF(K65+L65=0,"-",K65+L65)</f>
        <v>-</v>
      </c>
      <c r="L64" s="220"/>
      <c r="M64" s="220" t="str">
        <f>IF(M65+N65=0,"-",M65+N65)</f>
        <v>-</v>
      </c>
      <c r="N64" s="220"/>
      <c r="O64" s="220" t="str">
        <f>IF(O65+P65=0,"-",O65+P65)</f>
        <v>-</v>
      </c>
      <c r="P64" s="220"/>
    </row>
    <row r="65" spans="1:256" ht="16.149999999999999" customHeight="1">
      <c r="A65" s="13" t="s">
        <v>75</v>
      </c>
      <c r="B65" s="11">
        <v>1</v>
      </c>
      <c r="C65" s="11">
        <v>10</v>
      </c>
      <c r="D65" s="219"/>
      <c r="E65" s="11">
        <v>1</v>
      </c>
      <c r="F65" s="11">
        <v>10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</row>
    <row r="66" spans="1:256" ht="16.149999999999999" customHeight="1">
      <c r="A66" s="10" t="s">
        <v>101</v>
      </c>
      <c r="B66" s="217">
        <f>B67+C67</f>
        <v>586</v>
      </c>
      <c r="C66" s="217"/>
      <c r="D66" s="218">
        <f>B66/$B$8</f>
        <v>2.4376039933444258E-2</v>
      </c>
      <c r="E66" s="220">
        <f>IF(E67+F67=0,"-",E67+F67)</f>
        <v>138</v>
      </c>
      <c r="F66" s="220"/>
      <c r="G66" s="220">
        <f>IF(G67+H67=0,"-",G67+H67)</f>
        <v>62</v>
      </c>
      <c r="H66" s="220"/>
      <c r="I66" s="220">
        <f>IF(I67+J67=0,"-",I67+J67)</f>
        <v>74</v>
      </c>
      <c r="J66" s="220"/>
      <c r="K66" s="220">
        <f>IF(K67+L67=0,"-",K67+L67)</f>
        <v>295</v>
      </c>
      <c r="L66" s="220"/>
      <c r="M66" s="220" t="str">
        <f>IF(M67+N67=0,"-",M67+N67)</f>
        <v>-</v>
      </c>
      <c r="N66" s="220"/>
      <c r="O66" s="220">
        <f>IF(O67+P67=0,"-",O67+P67)</f>
        <v>17</v>
      </c>
      <c r="P66" s="220"/>
    </row>
    <row r="67" spans="1:256" ht="19.5" customHeight="1">
      <c r="A67" s="13" t="s">
        <v>102</v>
      </c>
      <c r="B67" s="11">
        <v>250</v>
      </c>
      <c r="C67" s="11">
        <v>336</v>
      </c>
      <c r="D67" s="219"/>
      <c r="E67" s="11">
        <v>79</v>
      </c>
      <c r="F67" s="11">
        <v>59</v>
      </c>
      <c r="G67" s="11">
        <v>30</v>
      </c>
      <c r="H67" s="11">
        <v>32</v>
      </c>
      <c r="I67" s="11">
        <v>35</v>
      </c>
      <c r="J67" s="11">
        <v>39</v>
      </c>
      <c r="K67" s="11">
        <v>94</v>
      </c>
      <c r="L67" s="11">
        <v>201</v>
      </c>
      <c r="M67" s="11">
        <v>0</v>
      </c>
      <c r="N67" s="11">
        <v>0</v>
      </c>
      <c r="O67" s="11">
        <v>12</v>
      </c>
      <c r="P67" s="11">
        <v>5</v>
      </c>
    </row>
    <row r="68" spans="1:256" s="18" customFormat="1">
      <c r="A68" s="17" t="s">
        <v>103</v>
      </c>
      <c r="B68" s="17"/>
      <c r="C68" s="17"/>
      <c r="D68" s="17"/>
      <c r="E68" s="17"/>
      <c r="F68" s="17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18" customFormat="1">
      <c r="A69" s="17" t="s">
        <v>104</v>
      </c>
      <c r="B69" s="17"/>
      <c r="C69" s="17"/>
      <c r="D69" s="17"/>
      <c r="E69" s="17"/>
      <c r="F69" s="17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</sheetData>
  <mergeCells count="256">
    <mergeCell ref="M5:N5"/>
    <mergeCell ref="O5:P5"/>
    <mergeCell ref="A5:A6"/>
    <mergeCell ref="B5:D5"/>
    <mergeCell ref="E5:F5"/>
    <mergeCell ref="G5:H5"/>
    <mergeCell ref="I5:J5"/>
    <mergeCell ref="K5:L5"/>
    <mergeCell ref="A1:N1"/>
    <mergeCell ref="A2:N2"/>
    <mergeCell ref="B3:K3"/>
    <mergeCell ref="M3:N3"/>
    <mergeCell ref="O3:P3"/>
    <mergeCell ref="B4:K4"/>
    <mergeCell ref="M4:N4"/>
    <mergeCell ref="O4:P4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8:C8"/>
    <mergeCell ref="D8:D9"/>
    <mergeCell ref="E8:F8"/>
    <mergeCell ref="G8:H8"/>
    <mergeCell ref="I8:J8"/>
    <mergeCell ref="K8:L8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2:C12"/>
    <mergeCell ref="D12:D13"/>
    <mergeCell ref="E12:F12"/>
    <mergeCell ref="G12:H12"/>
    <mergeCell ref="I12:J12"/>
    <mergeCell ref="K12:L12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6:C16"/>
    <mergeCell ref="D16:D17"/>
    <mergeCell ref="E16:F16"/>
    <mergeCell ref="G16:H16"/>
    <mergeCell ref="I16:J16"/>
    <mergeCell ref="K16:L16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0:C20"/>
    <mergeCell ref="D20:D21"/>
    <mergeCell ref="E20:F20"/>
    <mergeCell ref="G20:H20"/>
    <mergeCell ref="I20:J20"/>
    <mergeCell ref="K20:L20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4:C24"/>
    <mergeCell ref="D24:D25"/>
    <mergeCell ref="E24:F24"/>
    <mergeCell ref="G24:H24"/>
    <mergeCell ref="I24:J24"/>
    <mergeCell ref="K24:L24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8:C28"/>
    <mergeCell ref="D28:D29"/>
    <mergeCell ref="E28:F28"/>
    <mergeCell ref="G28:H28"/>
    <mergeCell ref="I28:J28"/>
    <mergeCell ref="K28:L28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2:C32"/>
    <mergeCell ref="D32:D33"/>
    <mergeCell ref="E32:F32"/>
    <mergeCell ref="G32:H32"/>
    <mergeCell ref="I32:J32"/>
    <mergeCell ref="K32:L32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6:C36"/>
    <mergeCell ref="D36:D37"/>
    <mergeCell ref="E36:F36"/>
    <mergeCell ref="G36:H36"/>
    <mergeCell ref="I36:J36"/>
    <mergeCell ref="K36:L36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0:C40"/>
    <mergeCell ref="D40:D41"/>
    <mergeCell ref="E40:F40"/>
    <mergeCell ref="G40:H40"/>
    <mergeCell ref="I40:J40"/>
    <mergeCell ref="K40:L40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4:C44"/>
    <mergeCell ref="D44:D45"/>
    <mergeCell ref="E44:F44"/>
    <mergeCell ref="G44:H44"/>
    <mergeCell ref="I44:J44"/>
    <mergeCell ref="K44:L44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8:C48"/>
    <mergeCell ref="D48:D49"/>
    <mergeCell ref="E48:F48"/>
    <mergeCell ref="G48:H48"/>
    <mergeCell ref="I48:J48"/>
    <mergeCell ref="K48:L48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2:C52"/>
    <mergeCell ref="D52:D53"/>
    <mergeCell ref="E52:F52"/>
    <mergeCell ref="G52:H52"/>
    <mergeCell ref="I52:J52"/>
    <mergeCell ref="K52:L52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6:C56"/>
    <mergeCell ref="D56:D57"/>
    <mergeCell ref="E56:F56"/>
    <mergeCell ref="G56:H56"/>
    <mergeCell ref="I56:J56"/>
    <mergeCell ref="K56:L56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0:C60"/>
    <mergeCell ref="D60:D61"/>
    <mergeCell ref="E60:F60"/>
    <mergeCell ref="G60:H60"/>
    <mergeCell ref="I60:J60"/>
    <mergeCell ref="K60:L60"/>
    <mergeCell ref="M64:N64"/>
    <mergeCell ref="O64:P64"/>
    <mergeCell ref="M66:N66"/>
    <mergeCell ref="O66:P66"/>
    <mergeCell ref="B66:C66"/>
    <mergeCell ref="D66:D67"/>
    <mergeCell ref="E66:F66"/>
    <mergeCell ref="G66:H66"/>
    <mergeCell ref="I66:J66"/>
    <mergeCell ref="K66:L66"/>
    <mergeCell ref="B64:C64"/>
    <mergeCell ref="D64:D65"/>
    <mergeCell ref="E64:F64"/>
    <mergeCell ref="G64:H64"/>
    <mergeCell ref="I64:J64"/>
    <mergeCell ref="K64:L64"/>
  </mergeCells>
  <phoneticPr fontId="12" type="noConversion"/>
  <pageMargins left="0.75" right="0.75" top="1" bottom="1" header="0.5" footer="0.5"/>
  <headerFooter alignWithMargins="0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dimension ref="A1:IV69"/>
  <sheetViews>
    <sheetView workbookViewId="0">
      <selection activeCell="B3" sqref="B3:K3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193" t="s">
        <v>107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</row>
    <row r="2" spans="1:16" ht="19.5">
      <c r="A2" s="194" t="s">
        <v>108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</row>
    <row r="3" spans="1:16" ht="19.5">
      <c r="A3" s="2"/>
      <c r="B3" s="200" t="s">
        <v>148</v>
      </c>
      <c r="C3" s="200"/>
      <c r="D3" s="200"/>
      <c r="E3" s="200"/>
      <c r="F3" s="200"/>
      <c r="G3" s="200"/>
      <c r="H3" s="200"/>
      <c r="I3" s="200"/>
      <c r="J3" s="200"/>
      <c r="K3" s="200"/>
      <c r="L3" s="3"/>
      <c r="M3" s="201"/>
      <c r="N3" s="221"/>
      <c r="O3" s="201" t="s">
        <v>130</v>
      </c>
      <c r="P3" s="221"/>
    </row>
    <row r="4" spans="1:16">
      <c r="B4" s="203" t="s">
        <v>149</v>
      </c>
      <c r="C4" s="203"/>
      <c r="D4" s="203"/>
      <c r="E4" s="203"/>
      <c r="F4" s="203"/>
      <c r="G4" s="203"/>
      <c r="H4" s="203"/>
      <c r="I4" s="203"/>
      <c r="J4" s="203"/>
      <c r="K4" s="203"/>
      <c r="L4" s="4"/>
      <c r="M4" s="204"/>
      <c r="N4" s="222"/>
      <c r="O4" s="204" t="s">
        <v>132</v>
      </c>
      <c r="P4" s="222"/>
    </row>
    <row r="5" spans="1:16">
      <c r="A5" s="206" t="s">
        <v>0</v>
      </c>
      <c r="B5" s="223" t="s">
        <v>133</v>
      </c>
      <c r="C5" s="223"/>
      <c r="D5" s="223"/>
      <c r="E5" s="223" t="s">
        <v>134</v>
      </c>
      <c r="F5" s="223"/>
      <c r="G5" s="223" t="s">
        <v>135</v>
      </c>
      <c r="H5" s="223"/>
      <c r="I5" s="223" t="s">
        <v>136</v>
      </c>
      <c r="J5" s="223"/>
      <c r="K5" s="223" t="s">
        <v>137</v>
      </c>
      <c r="L5" s="223"/>
      <c r="M5" s="223" t="s">
        <v>138</v>
      </c>
      <c r="N5" s="223"/>
      <c r="O5" s="223" t="s">
        <v>139</v>
      </c>
      <c r="P5" s="223"/>
    </row>
    <row r="6" spans="1:16" ht="17.25" customHeight="1">
      <c r="A6" s="207"/>
      <c r="B6" s="5" t="s">
        <v>140</v>
      </c>
      <c r="C6" s="5" t="s">
        <v>141</v>
      </c>
      <c r="D6" s="6" t="s">
        <v>142</v>
      </c>
      <c r="E6" s="5" t="s">
        <v>140</v>
      </c>
      <c r="F6" s="5" t="s">
        <v>141</v>
      </c>
      <c r="G6" s="5" t="s">
        <v>140</v>
      </c>
      <c r="H6" s="5" t="s">
        <v>141</v>
      </c>
      <c r="I6" s="5" t="s">
        <v>140</v>
      </c>
      <c r="J6" s="5" t="s">
        <v>141</v>
      </c>
      <c r="K6" s="5" t="s">
        <v>140</v>
      </c>
      <c r="L6" s="5" t="s">
        <v>141</v>
      </c>
      <c r="M6" s="5" t="s">
        <v>140</v>
      </c>
      <c r="N6" s="5" t="s">
        <v>141</v>
      </c>
      <c r="O6" s="5" t="s">
        <v>140</v>
      </c>
      <c r="P6" s="5" t="s">
        <v>141</v>
      </c>
    </row>
    <row r="7" spans="1:16" ht="17.25" customHeight="1">
      <c r="A7" s="7" t="s">
        <v>143</v>
      </c>
      <c r="B7" s="8" t="s">
        <v>144</v>
      </c>
      <c r="C7" s="9" t="s">
        <v>145</v>
      </c>
      <c r="D7" s="9" t="s">
        <v>146</v>
      </c>
      <c r="E7" s="8" t="s">
        <v>144</v>
      </c>
      <c r="F7" s="9" t="s">
        <v>145</v>
      </c>
      <c r="G7" s="8" t="s">
        <v>144</v>
      </c>
      <c r="H7" s="9" t="s">
        <v>145</v>
      </c>
      <c r="I7" s="8" t="s">
        <v>144</v>
      </c>
      <c r="J7" s="9" t="s">
        <v>145</v>
      </c>
      <c r="K7" s="8" t="s">
        <v>144</v>
      </c>
      <c r="L7" s="9" t="s">
        <v>145</v>
      </c>
      <c r="M7" s="8" t="s">
        <v>144</v>
      </c>
      <c r="N7" s="9" t="s">
        <v>145</v>
      </c>
      <c r="O7" s="8" t="s">
        <v>144</v>
      </c>
      <c r="P7" s="9" t="s">
        <v>145</v>
      </c>
    </row>
    <row r="8" spans="1:16" ht="17.25" customHeight="1">
      <c r="A8" s="10" t="s">
        <v>147</v>
      </c>
      <c r="B8" s="217">
        <f>B9+C9</f>
        <v>23870</v>
      </c>
      <c r="C8" s="217"/>
      <c r="D8" s="218">
        <f>B8/$B$8</f>
        <v>1</v>
      </c>
      <c r="E8" s="220">
        <f>IF(E9+F9=0,"-",E9+F9)</f>
        <v>11901</v>
      </c>
      <c r="F8" s="220"/>
      <c r="G8" s="220">
        <f>IF(G9+H9=0,"-",G9+H9)</f>
        <v>5699</v>
      </c>
      <c r="H8" s="220"/>
      <c r="I8" s="220">
        <f>IF(I9+J9=0,"-",I9+J9)</f>
        <v>4370</v>
      </c>
      <c r="J8" s="220"/>
      <c r="K8" s="220">
        <f>IF(K9+L9=0,"-",K9+L9)</f>
        <v>915</v>
      </c>
      <c r="L8" s="220"/>
      <c r="M8" s="220">
        <f>IF(M9+N9=0,"-",M9+N9)</f>
        <v>186</v>
      </c>
      <c r="N8" s="220"/>
      <c r="O8" s="220">
        <f>IF(O9+P9=0,"-",O9+P9)</f>
        <v>799</v>
      </c>
      <c r="P8" s="220"/>
    </row>
    <row r="9" spans="1:16" ht="17.25" customHeight="1">
      <c r="A9" s="12" t="s">
        <v>128</v>
      </c>
      <c r="B9" s="11">
        <v>14957</v>
      </c>
      <c r="C9" s="11">
        <v>8913</v>
      </c>
      <c r="D9" s="219"/>
      <c r="E9" s="11">
        <v>7621</v>
      </c>
      <c r="F9" s="11">
        <v>4280</v>
      </c>
      <c r="G9" s="11">
        <v>3442</v>
      </c>
      <c r="H9" s="11">
        <v>2257</v>
      </c>
      <c r="I9" s="11">
        <v>2788</v>
      </c>
      <c r="J9" s="11">
        <v>1582</v>
      </c>
      <c r="K9" s="11">
        <v>547</v>
      </c>
      <c r="L9" s="11">
        <v>368</v>
      </c>
      <c r="M9" s="11">
        <v>77</v>
      </c>
      <c r="N9" s="11">
        <v>109</v>
      </c>
      <c r="O9" s="11">
        <v>482</v>
      </c>
      <c r="P9" s="11">
        <v>317</v>
      </c>
    </row>
    <row r="10" spans="1:16" ht="17.25" customHeight="1">
      <c r="A10" s="10" t="s">
        <v>20</v>
      </c>
      <c r="B10" s="217">
        <f>B11+C11</f>
        <v>4</v>
      </c>
      <c r="C10" s="217"/>
      <c r="D10" s="218">
        <f>B10/$B$8</f>
        <v>1.6757436112274822E-4</v>
      </c>
      <c r="E10" s="220" t="str">
        <f>IF(E11+F11=0,"-",E11+F11)</f>
        <v>-</v>
      </c>
      <c r="F10" s="220"/>
      <c r="G10" s="220" t="str">
        <f>IF(G11+H11=0,"-",G11+H11)</f>
        <v>-</v>
      </c>
      <c r="H10" s="220"/>
      <c r="I10" s="220">
        <f>IF(I11+J11=0,"-",I11+J11)</f>
        <v>4</v>
      </c>
      <c r="J10" s="220"/>
      <c r="K10" s="220" t="str">
        <f>IF(K11+L11=0,"-",K11+L11)</f>
        <v>-</v>
      </c>
      <c r="L10" s="220"/>
      <c r="M10" s="220" t="str">
        <f>IF(M11+N11=0,"-",M11+N11)</f>
        <v>-</v>
      </c>
      <c r="N10" s="220"/>
      <c r="O10" s="220" t="str">
        <f>IF(O11+P11=0,"-",O11+P11)</f>
        <v>-</v>
      </c>
      <c r="P10" s="220"/>
    </row>
    <row r="11" spans="1:16" ht="17.25" customHeight="1">
      <c r="A11" s="13" t="s">
        <v>21</v>
      </c>
      <c r="B11" s="11">
        <v>2</v>
      </c>
      <c r="C11" s="11">
        <v>2</v>
      </c>
      <c r="D11" s="219"/>
      <c r="E11" s="11">
        <v>0</v>
      </c>
      <c r="F11" s="11">
        <v>0</v>
      </c>
      <c r="G11" s="11">
        <v>0</v>
      </c>
      <c r="H11" s="11">
        <v>0</v>
      </c>
      <c r="I11" s="11">
        <v>2</v>
      </c>
      <c r="J11" s="11">
        <v>2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</row>
    <row r="12" spans="1:16" ht="17.25" customHeight="1">
      <c r="A12" s="10" t="s">
        <v>22</v>
      </c>
      <c r="B12" s="217">
        <f>B13+C13</f>
        <v>45</v>
      </c>
      <c r="C12" s="217"/>
      <c r="D12" s="218">
        <f>B12/$B$8</f>
        <v>1.8852115626309175E-3</v>
      </c>
      <c r="E12" s="220" t="str">
        <f>IF(E13+F13=0,"-",E13+F13)</f>
        <v>-</v>
      </c>
      <c r="F12" s="220"/>
      <c r="G12" s="220" t="str">
        <f>IF(G13+H13=0,"-",G13+H13)</f>
        <v>-</v>
      </c>
      <c r="H12" s="220"/>
      <c r="I12" s="220" t="str">
        <f>IF(I13+J13=0,"-",I13+J13)</f>
        <v>-</v>
      </c>
      <c r="J12" s="220"/>
      <c r="K12" s="220">
        <f>IF(K13+L13=0,"-",K13+L13)</f>
        <v>45</v>
      </c>
      <c r="L12" s="220"/>
      <c r="M12" s="220" t="str">
        <f>IF(M13+N13=0,"-",M13+N13)</f>
        <v>-</v>
      </c>
      <c r="N12" s="220"/>
      <c r="O12" s="220" t="str">
        <f>IF(O13+P13=0,"-",O13+P13)</f>
        <v>-</v>
      </c>
      <c r="P12" s="220"/>
    </row>
    <row r="13" spans="1:16" ht="21.2" customHeight="1">
      <c r="A13" s="13" t="s">
        <v>23</v>
      </c>
      <c r="B13" s="11">
        <v>31</v>
      </c>
      <c r="C13" s="11">
        <v>14</v>
      </c>
      <c r="D13" s="219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31</v>
      </c>
      <c r="L13" s="11">
        <v>14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17">
        <f>B15+C15</f>
        <v>234</v>
      </c>
      <c r="C14" s="217"/>
      <c r="D14" s="218">
        <f>B14/$B$8</f>
        <v>9.8031001256807717E-3</v>
      </c>
      <c r="E14" s="220">
        <f>IF(E15+F15=0,"-",E15+F15)</f>
        <v>104</v>
      </c>
      <c r="F14" s="220"/>
      <c r="G14" s="220">
        <f>IF(G15+H15=0,"-",G15+H15)</f>
        <v>130</v>
      </c>
      <c r="H14" s="220"/>
      <c r="I14" s="220" t="str">
        <f>IF(I15+J15=0,"-",I15+J15)</f>
        <v>-</v>
      </c>
      <c r="J14" s="220"/>
      <c r="K14" s="220" t="str">
        <f>IF(K15+L15=0,"-",K15+L15)</f>
        <v>-</v>
      </c>
      <c r="L14" s="220"/>
      <c r="M14" s="220" t="str">
        <f>IF(M15+N15=0,"-",M15+N15)</f>
        <v>-</v>
      </c>
      <c r="N14" s="220"/>
      <c r="O14" s="220" t="str">
        <f>IF(O15+P15=0,"-",O15+P15)</f>
        <v>-</v>
      </c>
      <c r="P14" s="220"/>
    </row>
    <row r="15" spans="1:16" ht="17.25" customHeight="1">
      <c r="A15" s="13" t="s">
        <v>25</v>
      </c>
      <c r="B15" s="11">
        <v>39</v>
      </c>
      <c r="C15" s="11">
        <v>195</v>
      </c>
      <c r="D15" s="219"/>
      <c r="E15" s="11">
        <v>8</v>
      </c>
      <c r="F15" s="11">
        <v>96</v>
      </c>
      <c r="G15" s="11">
        <v>31</v>
      </c>
      <c r="H15" s="11">
        <v>99</v>
      </c>
      <c r="I15" s="11">
        <v>0</v>
      </c>
      <c r="J15" s="11">
        <v>0</v>
      </c>
      <c r="K15" s="11">
        <v>0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17">
        <f>B17+C17</f>
        <v>9</v>
      </c>
      <c r="C16" s="217"/>
      <c r="D16" s="218">
        <f>B16/$B$8</f>
        <v>3.7704231252618349E-4</v>
      </c>
      <c r="E16" s="220" t="str">
        <f>IF(E17+F17=0,"-",E17+F17)</f>
        <v>-</v>
      </c>
      <c r="F16" s="220"/>
      <c r="G16" s="220" t="str">
        <f>IF(G17+H17=0,"-",G17+H17)</f>
        <v>-</v>
      </c>
      <c r="H16" s="220"/>
      <c r="I16" s="220" t="str">
        <f>IF(I17+J17=0,"-",I17+J17)</f>
        <v>-</v>
      </c>
      <c r="J16" s="220"/>
      <c r="K16" s="220">
        <f>IF(K17+L17=0,"-",K17+L17)</f>
        <v>9</v>
      </c>
      <c r="L16" s="220"/>
      <c r="M16" s="220" t="str">
        <f>IF(M17+N17=0,"-",M17+N17)</f>
        <v>-</v>
      </c>
      <c r="N16" s="220"/>
      <c r="O16" s="220" t="str">
        <f>IF(O17+P17=0,"-",O17+P17)</f>
        <v>-</v>
      </c>
      <c r="P16" s="220"/>
    </row>
    <row r="17" spans="1:16" ht="17.25" customHeight="1">
      <c r="A17" s="14" t="s">
        <v>27</v>
      </c>
      <c r="B17" s="11">
        <v>2</v>
      </c>
      <c r="C17" s="11">
        <v>7</v>
      </c>
      <c r="D17" s="219"/>
      <c r="E17" s="11">
        <v>0</v>
      </c>
      <c r="F17" s="11">
        <v>0</v>
      </c>
      <c r="G17" s="11">
        <v>0</v>
      </c>
      <c r="H17" s="11">
        <v>0</v>
      </c>
      <c r="I17" s="11">
        <v>0</v>
      </c>
      <c r="J17" s="11">
        <v>0</v>
      </c>
      <c r="K17" s="11">
        <v>2</v>
      </c>
      <c r="L17" s="11">
        <v>7</v>
      </c>
      <c r="M17" s="11">
        <v>0</v>
      </c>
      <c r="N17" s="11">
        <v>0</v>
      </c>
      <c r="O17" s="11">
        <v>0</v>
      </c>
      <c r="P17" s="11">
        <v>0</v>
      </c>
    </row>
    <row r="18" spans="1:16" ht="17.25" customHeight="1">
      <c r="A18" s="10" t="s">
        <v>28</v>
      </c>
      <c r="B18" s="217">
        <f>B19+C19</f>
        <v>3</v>
      </c>
      <c r="C18" s="217"/>
      <c r="D18" s="218">
        <f>B18/$B$8</f>
        <v>1.2568077084206116E-4</v>
      </c>
      <c r="E18" s="220" t="str">
        <f>IF(E19+F19=0,"-",E19+F19)</f>
        <v>-</v>
      </c>
      <c r="F18" s="220"/>
      <c r="G18" s="220">
        <f>IF(G19+H19=0,"-",G19+H19)</f>
        <v>3</v>
      </c>
      <c r="H18" s="220"/>
      <c r="I18" s="220" t="str">
        <f>IF(I19+J19=0,"-",I19+J19)</f>
        <v>-</v>
      </c>
      <c r="J18" s="220"/>
      <c r="K18" s="220" t="str">
        <f>IF(K19+L19=0,"-",K19+L19)</f>
        <v>-</v>
      </c>
      <c r="L18" s="220"/>
      <c r="M18" s="220" t="str">
        <f>IF(M19+N19=0,"-",M19+N19)</f>
        <v>-</v>
      </c>
      <c r="N18" s="220"/>
      <c r="O18" s="220" t="str">
        <f>IF(O19+P19=0,"-",O19+P19)</f>
        <v>-</v>
      </c>
      <c r="P18" s="220"/>
    </row>
    <row r="19" spans="1:16" ht="17.25" customHeight="1">
      <c r="A19" s="13" t="s">
        <v>29</v>
      </c>
      <c r="B19" s="11">
        <v>1</v>
      </c>
      <c r="C19" s="11">
        <v>2</v>
      </c>
      <c r="D19" s="219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17">
        <f>B21+C21</f>
        <v>38</v>
      </c>
      <c r="C20" s="217"/>
      <c r="D20" s="218">
        <f>B20/$B$8</f>
        <v>1.5919564306661081E-3</v>
      </c>
      <c r="E20" s="220">
        <f>IF(E21+F21=0,"-",E21+F21)</f>
        <v>4</v>
      </c>
      <c r="F20" s="220"/>
      <c r="G20" s="220" t="str">
        <f>IF(G21+H21=0,"-",G21+H21)</f>
        <v>-</v>
      </c>
      <c r="H20" s="220"/>
      <c r="I20" s="220" t="str">
        <f>IF(I21+J21=0,"-",I21+J21)</f>
        <v>-</v>
      </c>
      <c r="J20" s="220"/>
      <c r="K20" s="220">
        <f>IF(K21+L21=0,"-",K21+L21)</f>
        <v>34</v>
      </c>
      <c r="L20" s="220"/>
      <c r="M20" s="220" t="str">
        <f>IF(M21+N21=0,"-",M21+N21)</f>
        <v>-</v>
      </c>
      <c r="N20" s="220"/>
      <c r="O20" s="220" t="str">
        <f>IF(O21+P21=0,"-",O21+P21)</f>
        <v>-</v>
      </c>
      <c r="P20" s="220"/>
    </row>
    <row r="21" spans="1:16" ht="17.25" customHeight="1">
      <c r="A21" s="13" t="s">
        <v>31</v>
      </c>
      <c r="B21" s="11">
        <v>17</v>
      </c>
      <c r="C21" s="11">
        <v>21</v>
      </c>
      <c r="D21" s="219"/>
      <c r="E21" s="11">
        <v>1</v>
      </c>
      <c r="F21" s="11">
        <v>3</v>
      </c>
      <c r="G21" s="11">
        <v>0</v>
      </c>
      <c r="H21" s="11">
        <v>0</v>
      </c>
      <c r="I21" s="11">
        <v>0</v>
      </c>
      <c r="J21" s="11">
        <v>0</v>
      </c>
      <c r="K21" s="11">
        <v>16</v>
      </c>
      <c r="L21" s="11">
        <v>18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17">
        <f>B23+C23</f>
        <v>113</v>
      </c>
      <c r="C22" s="217"/>
      <c r="D22" s="218">
        <f>B22/$B$8</f>
        <v>4.7339757017176376E-3</v>
      </c>
      <c r="E22" s="220" t="str">
        <f>IF(E23+F23=0,"-",E23+F23)</f>
        <v>-</v>
      </c>
      <c r="F22" s="220"/>
      <c r="G22" s="220" t="str">
        <f>IF(G23+H23=0,"-",G23+H23)</f>
        <v>-</v>
      </c>
      <c r="H22" s="220"/>
      <c r="I22" s="220" t="str">
        <f>IF(I23+J23=0,"-",I23+J23)</f>
        <v>-</v>
      </c>
      <c r="J22" s="220"/>
      <c r="K22" s="220">
        <f>IF(K23+L23=0,"-",K23+L23)</f>
        <v>113</v>
      </c>
      <c r="L22" s="220"/>
      <c r="M22" s="220" t="str">
        <f>IF(M23+N23=0,"-",M23+N23)</f>
        <v>-</v>
      </c>
      <c r="N22" s="220"/>
      <c r="O22" s="220" t="str">
        <f>IF(O23+P23=0,"-",O23+P23)</f>
        <v>-</v>
      </c>
      <c r="P22" s="220"/>
    </row>
    <row r="23" spans="1:16" ht="17.25" customHeight="1">
      <c r="A23" s="14" t="s">
        <v>33</v>
      </c>
      <c r="B23" s="11">
        <v>78</v>
      </c>
      <c r="C23" s="11">
        <v>35</v>
      </c>
      <c r="D23" s="219"/>
      <c r="E23" s="11">
        <v>0</v>
      </c>
      <c r="F23" s="11">
        <v>0</v>
      </c>
      <c r="G23" s="11">
        <v>0</v>
      </c>
      <c r="H23" s="11">
        <v>0</v>
      </c>
      <c r="I23" s="11">
        <v>0</v>
      </c>
      <c r="J23" s="11">
        <v>0</v>
      </c>
      <c r="K23" s="11">
        <v>78</v>
      </c>
      <c r="L23" s="11">
        <v>35</v>
      </c>
      <c r="M23" s="11">
        <v>0</v>
      </c>
      <c r="N23" s="11">
        <v>0</v>
      </c>
      <c r="O23" s="11">
        <v>0</v>
      </c>
      <c r="P23" s="11">
        <v>0</v>
      </c>
    </row>
    <row r="24" spans="1:16" ht="17.25" customHeight="1">
      <c r="A24" s="16" t="s">
        <v>34</v>
      </c>
      <c r="B24" s="217">
        <f>B25+C25</f>
        <v>158</v>
      </c>
      <c r="C24" s="217"/>
      <c r="D24" s="218">
        <f>B24/$B$8</f>
        <v>6.6191872643485547E-3</v>
      </c>
      <c r="E24" s="220">
        <f>IF(E25+F25=0,"-",E25+F25)</f>
        <v>102</v>
      </c>
      <c r="F24" s="220"/>
      <c r="G24" s="220">
        <f>IF(G25+H25=0,"-",G25+H25)</f>
        <v>38</v>
      </c>
      <c r="H24" s="220"/>
      <c r="I24" s="220" t="str">
        <f>IF(I25+J25=0,"-",I25+J25)</f>
        <v>-</v>
      </c>
      <c r="J24" s="220"/>
      <c r="K24" s="220">
        <f>IF(K25+L25=0,"-",K25+L25)</f>
        <v>9</v>
      </c>
      <c r="L24" s="220"/>
      <c r="M24" s="220" t="str">
        <f>IF(M25+N25=0,"-",M25+N25)</f>
        <v>-</v>
      </c>
      <c r="N24" s="220"/>
      <c r="O24" s="220">
        <f>IF(O25+P25=0,"-",O25+P25)</f>
        <v>9</v>
      </c>
      <c r="P24" s="220"/>
    </row>
    <row r="25" spans="1:16" ht="17.25" customHeight="1">
      <c r="A25" s="13" t="s">
        <v>35</v>
      </c>
      <c r="B25" s="11">
        <v>114</v>
      </c>
      <c r="C25" s="11">
        <v>44</v>
      </c>
      <c r="D25" s="219"/>
      <c r="E25" s="11">
        <v>83</v>
      </c>
      <c r="F25" s="11">
        <v>19</v>
      </c>
      <c r="G25" s="11">
        <v>21</v>
      </c>
      <c r="H25" s="11">
        <v>17</v>
      </c>
      <c r="I25" s="11">
        <v>0</v>
      </c>
      <c r="J25" s="11">
        <v>0</v>
      </c>
      <c r="K25" s="11">
        <v>5</v>
      </c>
      <c r="L25" s="11">
        <v>4</v>
      </c>
      <c r="M25" s="11">
        <v>0</v>
      </c>
      <c r="N25" s="11">
        <v>0</v>
      </c>
      <c r="O25" s="11">
        <v>5</v>
      </c>
      <c r="P25" s="11">
        <v>4</v>
      </c>
    </row>
    <row r="26" spans="1:16" ht="17.25" customHeight="1">
      <c r="A26" s="15" t="s">
        <v>36</v>
      </c>
      <c r="B26" s="217">
        <f>B27+C27</f>
        <v>0</v>
      </c>
      <c r="C26" s="217"/>
      <c r="D26" s="218">
        <f>B26/$B$8</f>
        <v>0</v>
      </c>
      <c r="E26" s="220" t="str">
        <f>IF(E27+F27=0,"-",E27+F27)</f>
        <v>-</v>
      </c>
      <c r="F26" s="220"/>
      <c r="G26" s="220" t="str">
        <f>IF(G27+H27=0,"-",G27+H27)</f>
        <v>-</v>
      </c>
      <c r="H26" s="220"/>
      <c r="I26" s="220" t="str">
        <f>IF(I27+J27=0,"-",I27+J27)</f>
        <v>-</v>
      </c>
      <c r="J26" s="220"/>
      <c r="K26" s="220" t="str">
        <f>IF(K27+L27=0,"-",K27+L27)</f>
        <v>-</v>
      </c>
      <c r="L26" s="220"/>
      <c r="M26" s="220" t="str">
        <f>IF(M27+N27=0,"-",M27+N27)</f>
        <v>-</v>
      </c>
      <c r="N26" s="220"/>
      <c r="O26" s="220" t="str">
        <f>IF(O27+P27=0,"-",O27+P27)</f>
        <v>-</v>
      </c>
      <c r="P26" s="220"/>
    </row>
    <row r="27" spans="1:16" ht="21.2" customHeight="1">
      <c r="A27" s="14" t="s">
        <v>37</v>
      </c>
      <c r="B27" s="11">
        <v>0</v>
      </c>
      <c r="C27" s="11">
        <v>0</v>
      </c>
      <c r="D27" s="219"/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17">
        <f>B29+C29</f>
        <v>0</v>
      </c>
      <c r="C28" s="217"/>
      <c r="D28" s="218">
        <f>B28/$B$8</f>
        <v>0</v>
      </c>
      <c r="E28" s="220" t="str">
        <f>IF(E29+F29=0,"-",E29+F29)</f>
        <v>-</v>
      </c>
      <c r="F28" s="220"/>
      <c r="G28" s="220" t="str">
        <f>IF(G29+H29=0,"-",G29+H29)</f>
        <v>-</v>
      </c>
      <c r="H28" s="220"/>
      <c r="I28" s="220" t="str">
        <f>IF(I29+J29=0,"-",I29+J29)</f>
        <v>-</v>
      </c>
      <c r="J28" s="220"/>
      <c r="K28" s="220" t="str">
        <f>IF(K29+L29=0,"-",K29+L29)</f>
        <v>-</v>
      </c>
      <c r="L28" s="220"/>
      <c r="M28" s="220" t="str">
        <f>IF(M29+N29=0,"-",M29+N29)</f>
        <v>-</v>
      </c>
      <c r="N28" s="220"/>
      <c r="O28" s="220" t="str">
        <f>IF(O29+P29=0,"-",O29+P29)</f>
        <v>-</v>
      </c>
      <c r="P28" s="220"/>
    </row>
    <row r="29" spans="1:16" ht="17.25" customHeight="1">
      <c r="A29" s="13" t="s">
        <v>39</v>
      </c>
      <c r="B29" s="11">
        <v>0</v>
      </c>
      <c r="C29" s="11">
        <v>0</v>
      </c>
      <c r="D29" s="219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0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17">
        <f>B31+C31</f>
        <v>435</v>
      </c>
      <c r="C30" s="217"/>
      <c r="D30" s="218">
        <f>B30/$B$8</f>
        <v>1.8223711772098868E-2</v>
      </c>
      <c r="E30" s="220">
        <f>IF(E31+F31=0,"-",E31+F31)</f>
        <v>93</v>
      </c>
      <c r="F30" s="220"/>
      <c r="G30" s="220">
        <f>IF(G31+H31=0,"-",G31+H31)</f>
        <v>88</v>
      </c>
      <c r="H30" s="220"/>
      <c r="I30" s="220" t="str">
        <f>IF(I31+J31=0,"-",I31+J31)</f>
        <v>-</v>
      </c>
      <c r="J30" s="220"/>
      <c r="K30" s="220">
        <f>IF(K31+L31=0,"-",K31+L31)</f>
        <v>141</v>
      </c>
      <c r="L30" s="220"/>
      <c r="M30" s="220">
        <f>IF(M31+N31=0,"-",M31+N31)</f>
        <v>113</v>
      </c>
      <c r="N30" s="220"/>
      <c r="O30" s="220" t="str">
        <f>IF(O31+P31=0,"-",O31+P31)</f>
        <v>-</v>
      </c>
      <c r="P30" s="220"/>
    </row>
    <row r="31" spans="1:16" ht="17.25" customHeight="1">
      <c r="A31" s="14" t="s">
        <v>41</v>
      </c>
      <c r="B31" s="11">
        <v>202</v>
      </c>
      <c r="C31" s="11">
        <v>233</v>
      </c>
      <c r="D31" s="219"/>
      <c r="E31" s="11">
        <v>43</v>
      </c>
      <c r="F31" s="11">
        <v>50</v>
      </c>
      <c r="G31" s="11">
        <v>50</v>
      </c>
      <c r="H31" s="11">
        <v>38</v>
      </c>
      <c r="I31" s="11">
        <v>0</v>
      </c>
      <c r="J31" s="11">
        <v>0</v>
      </c>
      <c r="K31" s="11">
        <v>63</v>
      </c>
      <c r="L31" s="11">
        <v>78</v>
      </c>
      <c r="M31" s="11">
        <v>46</v>
      </c>
      <c r="N31" s="11">
        <v>67</v>
      </c>
      <c r="O31" s="11">
        <v>0</v>
      </c>
      <c r="P31" s="11">
        <v>0</v>
      </c>
    </row>
    <row r="32" spans="1:16" ht="17.25" customHeight="1">
      <c r="A32" s="10" t="s">
        <v>42</v>
      </c>
      <c r="B32" s="217">
        <f>B33+C33</f>
        <v>125</v>
      </c>
      <c r="C32" s="217"/>
      <c r="D32" s="218">
        <f>B32/$B$8</f>
        <v>5.2366987850858823E-3</v>
      </c>
      <c r="E32" s="220">
        <f>IF(E33+F33=0,"-",E33+F33)</f>
        <v>10</v>
      </c>
      <c r="F32" s="220"/>
      <c r="G32" s="220" t="str">
        <f>IF(G33+H33=0,"-",G33+H33)</f>
        <v>-</v>
      </c>
      <c r="H32" s="220"/>
      <c r="I32" s="220" t="str">
        <f>IF(I33+J33=0,"-",I33+J33)</f>
        <v>-</v>
      </c>
      <c r="J32" s="220"/>
      <c r="K32" s="220">
        <f>IF(K33+L33=0,"-",K33+L33)</f>
        <v>115</v>
      </c>
      <c r="L32" s="220"/>
      <c r="M32" s="220" t="str">
        <f>IF(M33+N33=0,"-",M33+N33)</f>
        <v>-</v>
      </c>
      <c r="N32" s="220"/>
      <c r="O32" s="220" t="str">
        <f>IF(O33+P33=0,"-",O33+P33)</f>
        <v>-</v>
      </c>
      <c r="P32" s="220"/>
    </row>
    <row r="33" spans="1:16" ht="17.25" customHeight="1">
      <c r="A33" s="13" t="s">
        <v>43</v>
      </c>
      <c r="B33" s="11">
        <v>80</v>
      </c>
      <c r="C33" s="11">
        <v>45</v>
      </c>
      <c r="D33" s="219"/>
      <c r="E33" s="11">
        <v>5</v>
      </c>
      <c r="F33" s="11">
        <v>5</v>
      </c>
      <c r="G33" s="11">
        <v>0</v>
      </c>
      <c r="H33" s="11">
        <v>0</v>
      </c>
      <c r="I33" s="11">
        <v>0</v>
      </c>
      <c r="J33" s="11">
        <v>0</v>
      </c>
      <c r="K33" s="11">
        <v>75</v>
      </c>
      <c r="L33" s="11">
        <v>40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17">
        <f>B35+C35</f>
        <v>13</v>
      </c>
      <c r="C34" s="217"/>
      <c r="D34" s="218">
        <f>B34/$B$8</f>
        <v>5.4461667364893171E-4</v>
      </c>
      <c r="E34" s="220" t="str">
        <f>IF(E35+F35=0,"-",E35+F35)</f>
        <v>-</v>
      </c>
      <c r="F34" s="220"/>
      <c r="G34" s="220">
        <f>IF(G35+H35=0,"-",G35+H35)</f>
        <v>2</v>
      </c>
      <c r="H34" s="220"/>
      <c r="I34" s="220" t="str">
        <f>IF(I35+J35=0,"-",I35+J35)</f>
        <v>-</v>
      </c>
      <c r="J34" s="220"/>
      <c r="K34" s="220" t="str">
        <f>IF(K35+L35=0,"-",K35+L35)</f>
        <v>-</v>
      </c>
      <c r="L34" s="220"/>
      <c r="M34" s="220" t="str">
        <f>IF(M35+N35=0,"-",M35+N35)</f>
        <v>-</v>
      </c>
      <c r="N34" s="220"/>
      <c r="O34" s="220">
        <f>IF(O35+P35=0,"-",O35+P35)</f>
        <v>11</v>
      </c>
      <c r="P34" s="220"/>
    </row>
    <row r="35" spans="1:16" ht="17.25" customHeight="1">
      <c r="A35" s="14" t="s">
        <v>45</v>
      </c>
      <c r="B35" s="11">
        <v>6</v>
      </c>
      <c r="C35" s="11">
        <v>7</v>
      </c>
      <c r="D35" s="219"/>
      <c r="E35" s="11">
        <v>0</v>
      </c>
      <c r="F35" s="11">
        <v>0</v>
      </c>
      <c r="G35" s="11">
        <v>0</v>
      </c>
      <c r="H35" s="11">
        <v>2</v>
      </c>
      <c r="I35" s="11">
        <v>0</v>
      </c>
      <c r="J35" s="11">
        <v>0</v>
      </c>
      <c r="K35" s="11">
        <v>0</v>
      </c>
      <c r="L35" s="11">
        <v>0</v>
      </c>
      <c r="M35" s="11">
        <v>0</v>
      </c>
      <c r="N35" s="11">
        <v>0</v>
      </c>
      <c r="O35" s="11">
        <v>6</v>
      </c>
      <c r="P35" s="11">
        <v>5</v>
      </c>
    </row>
    <row r="36" spans="1:16" ht="17.25" customHeight="1">
      <c r="A36" s="10" t="s">
        <v>46</v>
      </c>
      <c r="B36" s="217">
        <f>B37+C37</f>
        <v>495</v>
      </c>
      <c r="C36" s="217"/>
      <c r="D36" s="218">
        <f>B36/$B$8</f>
        <v>2.0737327188940093E-2</v>
      </c>
      <c r="E36" s="220">
        <f>IF(E37+F37=0,"-",E37+F37)</f>
        <v>62</v>
      </c>
      <c r="F36" s="220"/>
      <c r="G36" s="220">
        <f>IF(G37+H37=0,"-",G37+H37)</f>
        <v>52</v>
      </c>
      <c r="H36" s="220"/>
      <c r="I36" s="220">
        <f>IF(I37+J37=0,"-",I37+J37)</f>
        <v>227</v>
      </c>
      <c r="J36" s="220"/>
      <c r="K36" s="220">
        <f>IF(K37+L37=0,"-",K37+L37)</f>
        <v>141</v>
      </c>
      <c r="L36" s="220"/>
      <c r="M36" s="220">
        <f>IF(M37+N37=0,"-",M37+N37)</f>
        <v>13</v>
      </c>
      <c r="N36" s="220"/>
      <c r="O36" s="220" t="str">
        <f>IF(O37+P37=0,"-",O37+P37)</f>
        <v>-</v>
      </c>
      <c r="P36" s="220"/>
    </row>
    <row r="37" spans="1:16" ht="17.25" customHeight="1">
      <c r="A37" s="13" t="s">
        <v>47</v>
      </c>
      <c r="B37" s="11">
        <v>248</v>
      </c>
      <c r="C37" s="11">
        <v>247</v>
      </c>
      <c r="D37" s="219"/>
      <c r="E37" s="11">
        <v>32</v>
      </c>
      <c r="F37" s="11">
        <v>30</v>
      </c>
      <c r="G37" s="11">
        <v>23</v>
      </c>
      <c r="H37" s="11">
        <v>29</v>
      </c>
      <c r="I37" s="11">
        <v>121</v>
      </c>
      <c r="J37" s="11">
        <v>106</v>
      </c>
      <c r="K37" s="11">
        <v>68</v>
      </c>
      <c r="L37" s="11">
        <v>73</v>
      </c>
      <c r="M37" s="11">
        <v>4</v>
      </c>
      <c r="N37" s="11">
        <v>9</v>
      </c>
      <c r="O37" s="11">
        <v>0</v>
      </c>
      <c r="P37" s="11">
        <v>0</v>
      </c>
    </row>
    <row r="38" spans="1:16" ht="17.25" customHeight="1">
      <c r="A38" s="15" t="s">
        <v>48</v>
      </c>
      <c r="B38" s="217">
        <f>B39+C39</f>
        <v>18544</v>
      </c>
      <c r="C38" s="217"/>
      <c r="D38" s="218">
        <f>B38/$B$8</f>
        <v>0.7768747381650607</v>
      </c>
      <c r="E38" s="220">
        <f>IF(E39+F39=0,"-",E39+F39)</f>
        <v>10231</v>
      </c>
      <c r="F38" s="220"/>
      <c r="G38" s="220">
        <f>IF(G39+H39=0,"-",G39+H39)</f>
        <v>4473</v>
      </c>
      <c r="H38" s="220"/>
      <c r="I38" s="220">
        <f>IF(I39+J39=0,"-",I39+J39)</f>
        <v>3188</v>
      </c>
      <c r="J38" s="220"/>
      <c r="K38" s="220">
        <f>IF(K39+L39=0,"-",K39+L39)</f>
        <v>103</v>
      </c>
      <c r="L38" s="220"/>
      <c r="M38" s="220" t="str">
        <f>IF(M39+N39=0,"-",M39+N39)</f>
        <v>-</v>
      </c>
      <c r="N38" s="220"/>
      <c r="O38" s="220">
        <f>IF(O39+P39=0,"-",O39+P39)</f>
        <v>549</v>
      </c>
      <c r="P38" s="220"/>
    </row>
    <row r="39" spans="1:16" ht="17.25" customHeight="1">
      <c r="A39" s="14" t="s">
        <v>49</v>
      </c>
      <c r="B39" s="11">
        <v>12014</v>
      </c>
      <c r="C39" s="11">
        <v>6530</v>
      </c>
      <c r="D39" s="219"/>
      <c r="E39" s="11">
        <v>6727</v>
      </c>
      <c r="F39" s="11">
        <v>3504</v>
      </c>
      <c r="G39" s="11">
        <v>2794</v>
      </c>
      <c r="H39" s="11">
        <v>1679</v>
      </c>
      <c r="I39" s="11">
        <v>2108</v>
      </c>
      <c r="J39" s="11">
        <v>1080</v>
      </c>
      <c r="K39" s="11">
        <v>59</v>
      </c>
      <c r="L39" s="11">
        <v>44</v>
      </c>
      <c r="M39" s="11">
        <v>0</v>
      </c>
      <c r="N39" s="11">
        <v>0</v>
      </c>
      <c r="O39" s="11">
        <v>326</v>
      </c>
      <c r="P39" s="11">
        <v>223</v>
      </c>
    </row>
    <row r="40" spans="1:16" ht="17.25" customHeight="1">
      <c r="A40" s="10" t="s">
        <v>50</v>
      </c>
      <c r="B40" s="217">
        <f>B41+C41</f>
        <v>1787</v>
      </c>
      <c r="C40" s="217"/>
      <c r="D40" s="218">
        <f>B40/$B$8</f>
        <v>7.4863845831587769E-2</v>
      </c>
      <c r="E40" s="220">
        <f>IF(E41+F41=0,"-",E41+F41)</f>
        <v>278</v>
      </c>
      <c r="F40" s="220"/>
      <c r="G40" s="220">
        <f>IF(G41+H41=0,"-",G41+H41)</f>
        <v>702</v>
      </c>
      <c r="H40" s="220"/>
      <c r="I40" s="220">
        <f>IF(I41+J41=0,"-",I41+J41)</f>
        <v>639</v>
      </c>
      <c r="J40" s="220"/>
      <c r="K40" s="220">
        <f>IF(K41+L41=0,"-",K41+L41)</f>
        <v>26</v>
      </c>
      <c r="L40" s="220"/>
      <c r="M40" s="220" t="str">
        <f>IF(M41+N41=0,"-",M41+N41)</f>
        <v>-</v>
      </c>
      <c r="N40" s="220"/>
      <c r="O40" s="220">
        <f>IF(O41+P41=0,"-",O41+P41)</f>
        <v>142</v>
      </c>
      <c r="P40" s="220"/>
    </row>
    <row r="41" spans="1:16" ht="17.25" customHeight="1">
      <c r="A41" s="13" t="s">
        <v>51</v>
      </c>
      <c r="B41" s="11">
        <v>1127</v>
      </c>
      <c r="C41" s="11">
        <v>660</v>
      </c>
      <c r="D41" s="219"/>
      <c r="E41" s="11">
        <v>157</v>
      </c>
      <c r="F41" s="11">
        <v>121</v>
      </c>
      <c r="G41" s="11">
        <v>428</v>
      </c>
      <c r="H41" s="11">
        <v>274</v>
      </c>
      <c r="I41" s="11">
        <v>435</v>
      </c>
      <c r="J41" s="11">
        <v>204</v>
      </c>
      <c r="K41" s="11">
        <v>17</v>
      </c>
      <c r="L41" s="11">
        <v>9</v>
      </c>
      <c r="M41" s="11">
        <v>0</v>
      </c>
      <c r="N41" s="11">
        <v>0</v>
      </c>
      <c r="O41" s="11">
        <v>90</v>
      </c>
      <c r="P41" s="11">
        <v>52</v>
      </c>
    </row>
    <row r="42" spans="1:16" ht="17.25" customHeight="1">
      <c r="A42" s="15" t="s">
        <v>52</v>
      </c>
      <c r="B42" s="217">
        <f>B43+C43</f>
        <v>394</v>
      </c>
      <c r="C42" s="217"/>
      <c r="D42" s="218">
        <f>B42/$B$8</f>
        <v>1.6506074570590699E-2</v>
      </c>
      <c r="E42" s="220">
        <f>IF(E43+F43=0,"-",E43+F43)</f>
        <v>273</v>
      </c>
      <c r="F42" s="220"/>
      <c r="G42" s="220">
        <f>IF(G43+H43=0,"-",G43+H43)</f>
        <v>50</v>
      </c>
      <c r="H42" s="220"/>
      <c r="I42" s="220">
        <f>IF(I43+J43=0,"-",I43+J43)</f>
        <v>45</v>
      </c>
      <c r="J42" s="220"/>
      <c r="K42" s="220" t="str">
        <f>IF(K43+L43=0,"-",K43+L43)</f>
        <v>-</v>
      </c>
      <c r="L42" s="220"/>
      <c r="M42" s="220">
        <f>IF(M43+N43=0,"-",M43+N43)</f>
        <v>26</v>
      </c>
      <c r="N42" s="220"/>
      <c r="O42" s="220" t="str">
        <f>IF(O43+P43=0,"-",O43+P43)</f>
        <v>-</v>
      </c>
      <c r="P42" s="220"/>
    </row>
    <row r="43" spans="1:16" ht="17.25" customHeight="1">
      <c r="A43" s="14" t="s">
        <v>53</v>
      </c>
      <c r="B43" s="11">
        <v>198</v>
      </c>
      <c r="C43" s="11">
        <v>196</v>
      </c>
      <c r="D43" s="219"/>
      <c r="E43" s="11">
        <v>147</v>
      </c>
      <c r="F43" s="11">
        <v>126</v>
      </c>
      <c r="G43" s="11">
        <v>17</v>
      </c>
      <c r="H43" s="11">
        <v>33</v>
      </c>
      <c r="I43" s="11">
        <v>23</v>
      </c>
      <c r="J43" s="11">
        <v>22</v>
      </c>
      <c r="K43" s="11">
        <v>0</v>
      </c>
      <c r="L43" s="11">
        <v>0</v>
      </c>
      <c r="M43" s="11">
        <v>11</v>
      </c>
      <c r="N43" s="11">
        <v>15</v>
      </c>
      <c r="O43" s="11">
        <v>0</v>
      </c>
      <c r="P43" s="11">
        <v>0</v>
      </c>
    </row>
    <row r="44" spans="1:16" ht="17.25" customHeight="1">
      <c r="A44" s="10" t="s">
        <v>54</v>
      </c>
      <c r="B44" s="217">
        <f>B45+C45</f>
        <v>283</v>
      </c>
      <c r="C44" s="217"/>
      <c r="D44" s="218">
        <f>B44/$B$8</f>
        <v>1.1855886049434437E-2</v>
      </c>
      <c r="E44" s="220">
        <f>IF(E45+F45=0,"-",E45+F45)</f>
        <v>117</v>
      </c>
      <c r="F44" s="220"/>
      <c r="G44" s="220">
        <f>IF(G45+H45=0,"-",G45+H45)</f>
        <v>26</v>
      </c>
      <c r="H44" s="220"/>
      <c r="I44" s="220">
        <f>IF(I45+J45=0,"-",I45+J45)</f>
        <v>84</v>
      </c>
      <c r="J44" s="220"/>
      <c r="K44" s="220">
        <f>IF(K45+L45=0,"-",K45+L45)</f>
        <v>51</v>
      </c>
      <c r="L44" s="220"/>
      <c r="M44" s="220" t="str">
        <f>IF(M45+N45=0,"-",M45+N45)</f>
        <v>-</v>
      </c>
      <c r="N44" s="220"/>
      <c r="O44" s="220">
        <f>IF(O45+P45=0,"-",O45+P45)</f>
        <v>5</v>
      </c>
      <c r="P44" s="220"/>
    </row>
    <row r="45" spans="1:16" ht="17.25" customHeight="1">
      <c r="A45" s="13" t="s">
        <v>55</v>
      </c>
      <c r="B45" s="11">
        <v>139</v>
      </c>
      <c r="C45" s="11">
        <v>144</v>
      </c>
      <c r="D45" s="219"/>
      <c r="E45" s="11">
        <v>65</v>
      </c>
      <c r="F45" s="11">
        <v>52</v>
      </c>
      <c r="G45" s="11">
        <v>18</v>
      </c>
      <c r="H45" s="11">
        <v>8</v>
      </c>
      <c r="I45" s="11">
        <v>24</v>
      </c>
      <c r="J45" s="11">
        <v>60</v>
      </c>
      <c r="K45" s="11">
        <v>30</v>
      </c>
      <c r="L45" s="11">
        <v>21</v>
      </c>
      <c r="M45" s="11">
        <v>0</v>
      </c>
      <c r="N45" s="11">
        <v>0</v>
      </c>
      <c r="O45" s="11">
        <v>2</v>
      </c>
      <c r="P45" s="11">
        <v>3</v>
      </c>
    </row>
    <row r="46" spans="1:16" ht="17.25" customHeight="1">
      <c r="A46" s="10" t="s">
        <v>58</v>
      </c>
      <c r="B46" s="217">
        <f>B47+C47</f>
        <v>0</v>
      </c>
      <c r="C46" s="217"/>
      <c r="D46" s="218">
        <f>B46/$B$8</f>
        <v>0</v>
      </c>
      <c r="E46" s="220" t="str">
        <f>IF(E47+F47=0,"-",E47+F47)</f>
        <v>-</v>
      </c>
      <c r="F46" s="220"/>
      <c r="G46" s="220" t="str">
        <f>IF(G47+H47=0,"-",G47+H47)</f>
        <v>-</v>
      </c>
      <c r="H46" s="220"/>
      <c r="I46" s="220" t="str">
        <f>IF(I47+J47=0,"-",I47+J47)</f>
        <v>-</v>
      </c>
      <c r="J46" s="220"/>
      <c r="K46" s="220" t="str">
        <f>IF(K47+L47=0,"-",K47+L47)</f>
        <v>-</v>
      </c>
      <c r="L46" s="220"/>
      <c r="M46" s="220" t="str">
        <f>IF(M47+N47=0,"-",M47+N47)</f>
        <v>-</v>
      </c>
      <c r="N46" s="220"/>
      <c r="O46" s="220" t="str">
        <f>IF(O47+P47=0,"-",O47+P47)</f>
        <v>-</v>
      </c>
      <c r="P46" s="220"/>
    </row>
    <row r="47" spans="1:16" ht="17.25" customHeight="1">
      <c r="A47" s="13" t="s">
        <v>59</v>
      </c>
      <c r="B47" s="11">
        <v>0</v>
      </c>
      <c r="C47" s="11">
        <v>0</v>
      </c>
      <c r="D47" s="219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17">
        <f>B49+C49</f>
        <v>26</v>
      </c>
      <c r="C48" s="217"/>
      <c r="D48" s="218">
        <f>B48/$B$8</f>
        <v>1.0892333472978634E-3</v>
      </c>
      <c r="E48" s="220" t="str">
        <f>IF(E49+F49=0,"-",E49+F49)</f>
        <v>-</v>
      </c>
      <c r="F48" s="220"/>
      <c r="G48" s="220">
        <f>IF(G49+H49=0,"-",G49+H49)</f>
        <v>26</v>
      </c>
      <c r="H48" s="220"/>
      <c r="I48" s="220" t="str">
        <f>IF(I49+J49=0,"-",I49+J49)</f>
        <v>-</v>
      </c>
      <c r="J48" s="220"/>
      <c r="K48" s="220" t="str">
        <f>IF(K49+L49=0,"-",K49+L49)</f>
        <v>-</v>
      </c>
      <c r="L48" s="220"/>
      <c r="M48" s="220" t="str">
        <f>IF(M49+N49=0,"-",M49+N49)</f>
        <v>-</v>
      </c>
      <c r="N48" s="220"/>
      <c r="O48" s="220" t="str">
        <f>IF(O49+P49=0,"-",O49+P49)</f>
        <v>-</v>
      </c>
      <c r="P48" s="220"/>
    </row>
    <row r="49" spans="1:16" ht="17.25" customHeight="1">
      <c r="A49" s="13" t="s">
        <v>61</v>
      </c>
      <c r="B49" s="11">
        <v>12</v>
      </c>
      <c r="C49" s="11">
        <v>14</v>
      </c>
      <c r="D49" s="219"/>
      <c r="E49" s="11">
        <v>0</v>
      </c>
      <c r="F49" s="11">
        <v>0</v>
      </c>
      <c r="G49" s="11">
        <v>12</v>
      </c>
      <c r="H49" s="11">
        <v>14</v>
      </c>
      <c r="I49" s="11">
        <v>0</v>
      </c>
      <c r="J49" s="11">
        <v>0</v>
      </c>
      <c r="K49" s="11">
        <v>0</v>
      </c>
      <c r="L49" s="11">
        <v>0</v>
      </c>
      <c r="M49" s="11">
        <v>0</v>
      </c>
      <c r="N49" s="11">
        <v>0</v>
      </c>
      <c r="O49" s="11">
        <v>0</v>
      </c>
      <c r="P49" s="11">
        <v>0</v>
      </c>
    </row>
    <row r="50" spans="1:16" ht="17.25" customHeight="1">
      <c r="A50" s="15" t="s">
        <v>62</v>
      </c>
      <c r="B50" s="217">
        <f>B51+C51</f>
        <v>280</v>
      </c>
      <c r="C50" s="217"/>
      <c r="D50" s="218">
        <f>B50/$B$8</f>
        <v>1.1730205278592375E-2</v>
      </c>
      <c r="E50" s="220">
        <f>IF(E51+F51=0,"-",E51+F51)</f>
        <v>208</v>
      </c>
      <c r="F50" s="220"/>
      <c r="G50" s="220" t="str">
        <f>IF(G51+H51=0,"-",G51+H51)</f>
        <v>-</v>
      </c>
      <c r="H50" s="220"/>
      <c r="I50" s="220">
        <f>IF(I51+J51=0,"-",I51+J51)</f>
        <v>72</v>
      </c>
      <c r="J50" s="220"/>
      <c r="K50" s="220" t="str">
        <f>IF(K51+L51=0,"-",K51+L51)</f>
        <v>-</v>
      </c>
      <c r="L50" s="220"/>
      <c r="M50" s="220" t="str">
        <f>IF(M51+N51=0,"-",M51+N51)</f>
        <v>-</v>
      </c>
      <c r="N50" s="220"/>
      <c r="O50" s="220" t="str">
        <f>IF(O51+P51=0,"-",O51+P51)</f>
        <v>-</v>
      </c>
      <c r="P50" s="220"/>
    </row>
    <row r="51" spans="1:16" ht="25.15" customHeight="1">
      <c r="A51" s="13" t="s">
        <v>63</v>
      </c>
      <c r="B51" s="11">
        <v>129</v>
      </c>
      <c r="C51" s="11">
        <v>151</v>
      </c>
      <c r="D51" s="219"/>
      <c r="E51" s="11">
        <v>104</v>
      </c>
      <c r="F51" s="11">
        <v>104</v>
      </c>
      <c r="G51" s="11">
        <v>0</v>
      </c>
      <c r="H51" s="11">
        <v>0</v>
      </c>
      <c r="I51" s="11">
        <v>25</v>
      </c>
      <c r="J51" s="11">
        <v>47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</row>
    <row r="52" spans="1:16" ht="17.25" customHeight="1">
      <c r="A52" s="15" t="s">
        <v>56</v>
      </c>
      <c r="B52" s="217">
        <f>B53+C53</f>
        <v>11</v>
      </c>
      <c r="C52" s="217"/>
      <c r="D52" s="218">
        <f>B52/$B$8</f>
        <v>4.608294930875576E-4</v>
      </c>
      <c r="E52" s="220" t="str">
        <f>IF(E53+F53=0,"-",E53+F53)</f>
        <v>-</v>
      </c>
      <c r="F52" s="220"/>
      <c r="G52" s="220" t="str">
        <f>IF(G53+H53=0,"-",G53+H53)</f>
        <v>-</v>
      </c>
      <c r="H52" s="220"/>
      <c r="I52" s="220" t="str">
        <f>IF(I53+J53=0,"-",I53+J53)</f>
        <v>-</v>
      </c>
      <c r="J52" s="220"/>
      <c r="K52" s="220" t="str">
        <f>IF(K53+L53=0,"-",K53+L53)</f>
        <v>-</v>
      </c>
      <c r="L52" s="220"/>
      <c r="M52" s="220" t="str">
        <f>IF(M53+N53=0,"-",M53+N53)</f>
        <v>-</v>
      </c>
      <c r="N52" s="220"/>
      <c r="O52" s="220">
        <f>IF(O53+P53=0,"-",O53+P53)</f>
        <v>11</v>
      </c>
      <c r="P52" s="220"/>
    </row>
    <row r="53" spans="1:16" ht="17.25" customHeight="1">
      <c r="A53" s="14" t="s">
        <v>57</v>
      </c>
      <c r="B53" s="11">
        <v>7</v>
      </c>
      <c r="C53" s="11">
        <v>4</v>
      </c>
      <c r="D53" s="219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7</v>
      </c>
      <c r="P53" s="11">
        <v>4</v>
      </c>
    </row>
    <row r="54" spans="1:16" ht="16.149999999999999" customHeight="1">
      <c r="A54" s="15" t="s">
        <v>64</v>
      </c>
      <c r="B54" s="217">
        <f>B55+C55</f>
        <v>303</v>
      </c>
      <c r="C54" s="217"/>
      <c r="D54" s="218">
        <f>B54/$B$8</f>
        <v>1.2693757855048178E-2</v>
      </c>
      <c r="E54" s="220">
        <f>IF(E55+F55=0,"-",E55+F55)</f>
        <v>131</v>
      </c>
      <c r="F54" s="220"/>
      <c r="G54" s="220">
        <f>IF(G55+H55=0,"-",G55+H55)</f>
        <v>47</v>
      </c>
      <c r="H54" s="220"/>
      <c r="I54" s="220">
        <f>IF(I55+J55=0,"-",I55+J55)</f>
        <v>33</v>
      </c>
      <c r="J54" s="220"/>
      <c r="K54" s="220">
        <f>IF(K55+L55=0,"-",K55+L55)</f>
        <v>79</v>
      </c>
      <c r="L54" s="220"/>
      <c r="M54" s="220" t="str">
        <f>IF(M55+N55=0,"-",M55+N55)</f>
        <v>-</v>
      </c>
      <c r="N54" s="220"/>
      <c r="O54" s="220">
        <f>IF(O55+P55=0,"-",O55+P55)</f>
        <v>13</v>
      </c>
      <c r="P54" s="220"/>
    </row>
    <row r="55" spans="1:16" ht="16.149999999999999" customHeight="1">
      <c r="A55" s="14" t="s">
        <v>65</v>
      </c>
      <c r="B55" s="11">
        <v>186</v>
      </c>
      <c r="C55" s="11">
        <v>117</v>
      </c>
      <c r="D55" s="219"/>
      <c r="E55" s="11">
        <v>79</v>
      </c>
      <c r="F55" s="11">
        <v>52</v>
      </c>
      <c r="G55" s="11">
        <v>17</v>
      </c>
      <c r="H55" s="11">
        <v>30</v>
      </c>
      <c r="I55" s="11">
        <v>14</v>
      </c>
      <c r="J55" s="11">
        <v>19</v>
      </c>
      <c r="K55" s="11">
        <v>72</v>
      </c>
      <c r="L55" s="11">
        <v>7</v>
      </c>
      <c r="M55" s="11">
        <v>0</v>
      </c>
      <c r="N55" s="11">
        <v>0</v>
      </c>
      <c r="O55" s="11">
        <v>4</v>
      </c>
      <c r="P55" s="11">
        <v>9</v>
      </c>
    </row>
    <row r="56" spans="1:16" ht="16.149999999999999" customHeight="1">
      <c r="A56" s="10" t="s">
        <v>66</v>
      </c>
      <c r="B56" s="217">
        <f>B57+C57</f>
        <v>76</v>
      </c>
      <c r="C56" s="217"/>
      <c r="D56" s="218">
        <f>B56/$B$8</f>
        <v>3.1839128613322162E-3</v>
      </c>
      <c r="E56" s="220">
        <f>IF(E57+F57=0,"-",E57+F57)</f>
        <v>45</v>
      </c>
      <c r="F56" s="220"/>
      <c r="G56" s="220" t="str">
        <f>IF(G57+H57=0,"-",G57+H57)</f>
        <v>-</v>
      </c>
      <c r="H56" s="220"/>
      <c r="I56" s="220" t="str">
        <f>IF(I57+J57=0,"-",I57+J57)</f>
        <v>-</v>
      </c>
      <c r="J56" s="220"/>
      <c r="K56" s="220" t="str">
        <f>IF(K57+L57=0,"-",K57+L57)</f>
        <v>-</v>
      </c>
      <c r="L56" s="220"/>
      <c r="M56" s="220" t="str">
        <f>IF(M57+N57=0,"-",M57+N57)</f>
        <v>-</v>
      </c>
      <c r="N56" s="220"/>
      <c r="O56" s="220">
        <f>IF(O57+P57=0,"-",O57+P57)</f>
        <v>31</v>
      </c>
      <c r="P56" s="220"/>
    </row>
    <row r="57" spans="1:16" ht="16.149999999999999" customHeight="1">
      <c r="A57" s="13" t="s">
        <v>67</v>
      </c>
      <c r="B57" s="11">
        <v>55</v>
      </c>
      <c r="C57" s="11">
        <v>21</v>
      </c>
      <c r="D57" s="219"/>
      <c r="E57" s="11">
        <v>31</v>
      </c>
      <c r="F57" s="11">
        <v>14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24</v>
      </c>
      <c r="P57" s="11">
        <v>7</v>
      </c>
    </row>
    <row r="58" spans="1:16" ht="16.149999999999999" customHeight="1">
      <c r="A58" s="15" t="s">
        <v>68</v>
      </c>
      <c r="B58" s="217">
        <f>B59+C59</f>
        <v>62</v>
      </c>
      <c r="C58" s="217"/>
      <c r="D58" s="218">
        <f>B58/$B$8</f>
        <v>2.5974025974025974E-3</v>
      </c>
      <c r="E58" s="220" t="str">
        <f>IF(E59+F59=0,"-",E59+F59)</f>
        <v>-</v>
      </c>
      <c r="F58" s="220"/>
      <c r="G58" s="220" t="str">
        <f>IF(G59+H59=0,"-",G59+H59)</f>
        <v>-</v>
      </c>
      <c r="H58" s="220"/>
      <c r="I58" s="220" t="str">
        <f>IF(I59+J59=0,"-",I59+J59)</f>
        <v>-</v>
      </c>
      <c r="J58" s="220"/>
      <c r="K58" s="220">
        <f>IF(K59+L59=0,"-",K59+L59)</f>
        <v>17</v>
      </c>
      <c r="L58" s="220"/>
      <c r="M58" s="220">
        <f>IF(M59+N59=0,"-",M59+N59)</f>
        <v>34</v>
      </c>
      <c r="N58" s="220"/>
      <c r="O58" s="220">
        <f>IF(O59+P59=0,"-",O59+P59)</f>
        <v>11</v>
      </c>
      <c r="P58" s="220"/>
    </row>
    <row r="59" spans="1:16" ht="16.149999999999999" customHeight="1">
      <c r="A59" s="14" t="s">
        <v>69</v>
      </c>
      <c r="B59" s="11">
        <v>29</v>
      </c>
      <c r="C59" s="11">
        <v>33</v>
      </c>
      <c r="D59" s="219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7</v>
      </c>
      <c r="L59" s="11">
        <v>10</v>
      </c>
      <c r="M59" s="11">
        <v>16</v>
      </c>
      <c r="N59" s="11">
        <v>18</v>
      </c>
      <c r="O59" s="11">
        <v>6</v>
      </c>
      <c r="P59" s="11">
        <v>5</v>
      </c>
    </row>
    <row r="60" spans="1:16" ht="16.149999999999999" customHeight="1">
      <c r="A60" s="10" t="s">
        <v>70</v>
      </c>
      <c r="B60" s="217">
        <f>B61+C61</f>
        <v>92</v>
      </c>
      <c r="C60" s="217"/>
      <c r="D60" s="218">
        <f>B60/$B$8</f>
        <v>3.854210305823209E-3</v>
      </c>
      <c r="E60" s="220">
        <f>IF(E61+F61=0,"-",E61+F61)</f>
        <v>92</v>
      </c>
      <c r="F60" s="220"/>
      <c r="G60" s="220" t="str">
        <f>IF(G61+H61=0,"-",G61+H61)</f>
        <v>-</v>
      </c>
      <c r="H60" s="220"/>
      <c r="I60" s="220" t="str">
        <f>IF(I61+J61=0,"-",I61+J61)</f>
        <v>-</v>
      </c>
      <c r="J60" s="220"/>
      <c r="K60" s="220" t="str">
        <f>IF(K61+L61=0,"-",K61+L61)</f>
        <v>-</v>
      </c>
      <c r="L60" s="220"/>
      <c r="M60" s="220" t="str">
        <f>IF(M61+N61=0,"-",M61+N61)</f>
        <v>-</v>
      </c>
      <c r="N60" s="220"/>
      <c r="O60" s="220" t="str">
        <f>IF(O61+P61=0,"-",O61+P61)</f>
        <v>-</v>
      </c>
      <c r="P60" s="220"/>
    </row>
    <row r="61" spans="1:16" ht="16.149999999999999" customHeight="1">
      <c r="A61" s="13" t="s">
        <v>71</v>
      </c>
      <c r="B61" s="11">
        <v>58</v>
      </c>
      <c r="C61" s="11">
        <v>34</v>
      </c>
      <c r="D61" s="219"/>
      <c r="E61" s="11">
        <v>58</v>
      </c>
      <c r="F61" s="11">
        <v>34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</row>
    <row r="62" spans="1:16" ht="16.149999999999999" customHeight="1">
      <c r="A62" s="15" t="s">
        <v>72</v>
      </c>
      <c r="B62" s="217">
        <f>B63+C63</f>
        <v>2</v>
      </c>
      <c r="C62" s="217"/>
      <c r="D62" s="218">
        <f>B62/$B$8</f>
        <v>8.378718056137411E-5</v>
      </c>
      <c r="E62" s="220">
        <f>IF(E63+F63=0,"-",E63+F63)</f>
        <v>2</v>
      </c>
      <c r="F62" s="220"/>
      <c r="G62" s="220" t="str">
        <f>IF(G63+H63=0,"-",G63+H63)</f>
        <v>-</v>
      </c>
      <c r="H62" s="220"/>
      <c r="I62" s="220" t="str">
        <f>IF(I63+J63=0,"-",I63+J63)</f>
        <v>-</v>
      </c>
      <c r="J62" s="220"/>
      <c r="K62" s="220" t="str">
        <f>IF(K63+L63=0,"-",K63+L63)</f>
        <v>-</v>
      </c>
      <c r="L62" s="220"/>
      <c r="M62" s="220" t="str">
        <f>IF(M63+N63=0,"-",M63+N63)</f>
        <v>-</v>
      </c>
      <c r="N62" s="220"/>
      <c r="O62" s="220" t="str">
        <f>IF(O63+P63=0,"-",O63+P63)</f>
        <v>-</v>
      </c>
      <c r="P62" s="220"/>
    </row>
    <row r="63" spans="1:16" ht="16.149999999999999" customHeight="1">
      <c r="A63" s="14" t="s">
        <v>73</v>
      </c>
      <c r="B63" s="11">
        <v>1</v>
      </c>
      <c r="C63" s="11">
        <v>1</v>
      </c>
      <c r="D63" s="219"/>
      <c r="E63" s="11">
        <v>1</v>
      </c>
      <c r="F63" s="11">
        <v>1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</row>
    <row r="64" spans="1:16" ht="16.149999999999999" customHeight="1">
      <c r="A64" s="10" t="s">
        <v>74</v>
      </c>
      <c r="B64" s="217">
        <f>B65+C65</f>
        <v>11</v>
      </c>
      <c r="C64" s="217"/>
      <c r="D64" s="218">
        <f>B64/$B$8</f>
        <v>4.608294930875576E-4</v>
      </c>
      <c r="E64" s="220">
        <f>IF(E65+F65=0,"-",E65+F65)</f>
        <v>11</v>
      </c>
      <c r="F64" s="220"/>
      <c r="G64" s="220" t="str">
        <f>IF(G65+H65=0,"-",G65+H65)</f>
        <v>-</v>
      </c>
      <c r="H64" s="220"/>
      <c r="I64" s="220" t="str">
        <f>IF(I65+J65=0,"-",I65+J65)</f>
        <v>-</v>
      </c>
      <c r="J64" s="220"/>
      <c r="K64" s="220" t="str">
        <f>IF(K65+L65=0,"-",K65+L65)</f>
        <v>-</v>
      </c>
      <c r="L64" s="220"/>
      <c r="M64" s="220" t="str">
        <f>IF(M65+N65=0,"-",M65+N65)</f>
        <v>-</v>
      </c>
      <c r="N64" s="220"/>
      <c r="O64" s="220" t="str">
        <f>IF(O65+P65=0,"-",O65+P65)</f>
        <v>-</v>
      </c>
      <c r="P64" s="220"/>
    </row>
    <row r="65" spans="1:256" ht="16.149999999999999" customHeight="1">
      <c r="A65" s="13" t="s">
        <v>75</v>
      </c>
      <c r="B65" s="11">
        <v>1</v>
      </c>
      <c r="C65" s="11">
        <v>10</v>
      </c>
      <c r="D65" s="219"/>
      <c r="E65" s="11">
        <v>1</v>
      </c>
      <c r="F65" s="11">
        <v>10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</row>
    <row r="66" spans="1:256" ht="16.149999999999999" customHeight="1">
      <c r="A66" s="10" t="s">
        <v>76</v>
      </c>
      <c r="B66" s="217">
        <f>B67+C67</f>
        <v>327</v>
      </c>
      <c r="C66" s="217"/>
      <c r="D66" s="218">
        <f>B66/$B$8</f>
        <v>1.3699204021784667E-2</v>
      </c>
      <c r="E66" s="220">
        <f>IF(E67+F67=0,"-",E67+F67)</f>
        <v>138</v>
      </c>
      <c r="F66" s="220"/>
      <c r="G66" s="220">
        <f>IF(G67+H67=0,"-",G67+H67)</f>
        <v>62</v>
      </c>
      <c r="H66" s="220"/>
      <c r="I66" s="220">
        <f>IF(I67+J67=0,"-",I67+J67)</f>
        <v>78</v>
      </c>
      <c r="J66" s="220"/>
      <c r="K66" s="220">
        <f>IF(K67+L67=0,"-",K67+L67)</f>
        <v>32</v>
      </c>
      <c r="L66" s="220"/>
      <c r="M66" s="220" t="str">
        <f>IF(M67+N67=0,"-",M67+N67)</f>
        <v>-</v>
      </c>
      <c r="N66" s="220"/>
      <c r="O66" s="220">
        <f>IF(O67+P67=0,"-",O67+P67)</f>
        <v>17</v>
      </c>
      <c r="P66" s="220"/>
    </row>
    <row r="67" spans="1:256" ht="19.5" customHeight="1">
      <c r="A67" s="13" t="s">
        <v>77</v>
      </c>
      <c r="B67" s="11">
        <v>181</v>
      </c>
      <c r="C67" s="11">
        <v>146</v>
      </c>
      <c r="D67" s="219"/>
      <c r="E67" s="11">
        <v>79</v>
      </c>
      <c r="F67" s="11">
        <v>59</v>
      </c>
      <c r="G67" s="11">
        <v>30</v>
      </c>
      <c r="H67" s="11">
        <v>32</v>
      </c>
      <c r="I67" s="11">
        <v>36</v>
      </c>
      <c r="J67" s="11">
        <v>42</v>
      </c>
      <c r="K67" s="11">
        <v>24</v>
      </c>
      <c r="L67" s="11">
        <v>8</v>
      </c>
      <c r="M67" s="11">
        <v>0</v>
      </c>
      <c r="N67" s="11">
        <v>0</v>
      </c>
      <c r="O67" s="11">
        <v>12</v>
      </c>
      <c r="P67" s="11">
        <v>5</v>
      </c>
    </row>
    <row r="68" spans="1:256" s="18" customFormat="1">
      <c r="A68" s="17" t="s">
        <v>79</v>
      </c>
      <c r="B68" s="17"/>
      <c r="C68" s="17"/>
      <c r="D68" s="17"/>
      <c r="E68" s="17"/>
      <c r="F68" s="17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18" customFormat="1">
      <c r="A69" s="17" t="s">
        <v>80</v>
      </c>
      <c r="B69" s="17"/>
      <c r="C69" s="17"/>
      <c r="D69" s="17"/>
      <c r="E69" s="17"/>
      <c r="F69" s="17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</sheetData>
  <mergeCells count="256">
    <mergeCell ref="M5:N5"/>
    <mergeCell ref="O5:P5"/>
    <mergeCell ref="A5:A6"/>
    <mergeCell ref="B5:D5"/>
    <mergeCell ref="E5:F5"/>
    <mergeCell ref="G5:H5"/>
    <mergeCell ref="I5:J5"/>
    <mergeCell ref="K5:L5"/>
    <mergeCell ref="A1:N1"/>
    <mergeCell ref="A2:N2"/>
    <mergeCell ref="B3:K3"/>
    <mergeCell ref="M3:N3"/>
    <mergeCell ref="O3:P3"/>
    <mergeCell ref="B4:K4"/>
    <mergeCell ref="M4:N4"/>
    <mergeCell ref="O4:P4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8:C8"/>
    <mergeCell ref="D8:D9"/>
    <mergeCell ref="E8:F8"/>
    <mergeCell ref="G8:H8"/>
    <mergeCell ref="I8:J8"/>
    <mergeCell ref="K8:L8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2:C12"/>
    <mergeCell ref="D12:D13"/>
    <mergeCell ref="E12:F12"/>
    <mergeCell ref="G12:H12"/>
    <mergeCell ref="I12:J12"/>
    <mergeCell ref="K12:L12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6:C16"/>
    <mergeCell ref="D16:D17"/>
    <mergeCell ref="E16:F16"/>
    <mergeCell ref="G16:H16"/>
    <mergeCell ref="I16:J16"/>
    <mergeCell ref="K16:L16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0:C20"/>
    <mergeCell ref="D20:D21"/>
    <mergeCell ref="E20:F20"/>
    <mergeCell ref="G20:H20"/>
    <mergeCell ref="I20:J20"/>
    <mergeCell ref="K20:L20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4:C24"/>
    <mergeCell ref="D24:D25"/>
    <mergeCell ref="E24:F24"/>
    <mergeCell ref="G24:H24"/>
    <mergeCell ref="I24:J24"/>
    <mergeCell ref="K24:L24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8:C28"/>
    <mergeCell ref="D28:D29"/>
    <mergeCell ref="E28:F28"/>
    <mergeCell ref="G28:H28"/>
    <mergeCell ref="I28:J28"/>
    <mergeCell ref="K28:L28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2:C32"/>
    <mergeCell ref="D32:D33"/>
    <mergeCell ref="E32:F32"/>
    <mergeCell ref="G32:H32"/>
    <mergeCell ref="I32:J32"/>
    <mergeCell ref="K32:L32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6:C36"/>
    <mergeCell ref="D36:D37"/>
    <mergeCell ref="E36:F36"/>
    <mergeCell ref="G36:H36"/>
    <mergeCell ref="I36:J36"/>
    <mergeCell ref="K36:L36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0:C40"/>
    <mergeCell ref="D40:D41"/>
    <mergeCell ref="E40:F40"/>
    <mergeCell ref="G40:H40"/>
    <mergeCell ref="I40:J40"/>
    <mergeCell ref="K40:L40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4:C44"/>
    <mergeCell ref="D44:D45"/>
    <mergeCell ref="E44:F44"/>
    <mergeCell ref="G44:H44"/>
    <mergeCell ref="I44:J44"/>
    <mergeCell ref="K44:L44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8:C48"/>
    <mergeCell ref="D48:D49"/>
    <mergeCell ref="E48:F48"/>
    <mergeCell ref="G48:H48"/>
    <mergeCell ref="I48:J48"/>
    <mergeCell ref="K48:L48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2:C52"/>
    <mergeCell ref="D52:D53"/>
    <mergeCell ref="E52:F52"/>
    <mergeCell ref="G52:H52"/>
    <mergeCell ref="I52:J52"/>
    <mergeCell ref="K52:L52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6:C56"/>
    <mergeCell ref="D56:D57"/>
    <mergeCell ref="E56:F56"/>
    <mergeCell ref="G56:H56"/>
    <mergeCell ref="I56:J56"/>
    <mergeCell ref="K56:L56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0:C60"/>
    <mergeCell ref="D60:D61"/>
    <mergeCell ref="E60:F60"/>
    <mergeCell ref="G60:H60"/>
    <mergeCell ref="I60:J60"/>
    <mergeCell ref="K60:L60"/>
    <mergeCell ref="M64:N64"/>
    <mergeCell ref="O64:P64"/>
    <mergeCell ref="M66:N66"/>
    <mergeCell ref="O66:P66"/>
    <mergeCell ref="B66:C66"/>
    <mergeCell ref="D66:D67"/>
    <mergeCell ref="E66:F66"/>
    <mergeCell ref="G66:H66"/>
    <mergeCell ref="I66:J66"/>
    <mergeCell ref="K66:L66"/>
    <mergeCell ref="B64:C64"/>
    <mergeCell ref="D64:D65"/>
    <mergeCell ref="E64:F64"/>
    <mergeCell ref="G64:H64"/>
    <mergeCell ref="I64:J64"/>
    <mergeCell ref="K64:L64"/>
  </mergeCells>
  <phoneticPr fontId="2" type="noConversion"/>
  <pageMargins left="0.75" right="0.75" top="1" bottom="1" header="0.5" footer="0.5"/>
  <headerFooter alignWithMargins="0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dimension ref="A1:IV69"/>
  <sheetViews>
    <sheetView workbookViewId="0">
      <selection activeCell="B3" sqref="B3:K3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193" t="s">
        <v>107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</row>
    <row r="2" spans="1:16" ht="19.5">
      <c r="A2" s="194" t="s">
        <v>108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</row>
    <row r="3" spans="1:16" ht="19.5">
      <c r="A3" s="2"/>
      <c r="B3" s="200" t="s">
        <v>150</v>
      </c>
      <c r="C3" s="200"/>
      <c r="D3" s="200"/>
      <c r="E3" s="200"/>
      <c r="F3" s="200"/>
      <c r="G3" s="200"/>
      <c r="H3" s="200"/>
      <c r="I3" s="200"/>
      <c r="J3" s="200"/>
      <c r="K3" s="200"/>
      <c r="L3" s="3"/>
      <c r="M3" s="201"/>
      <c r="N3" s="221"/>
      <c r="O3" s="201" t="s">
        <v>130</v>
      </c>
      <c r="P3" s="221"/>
    </row>
    <row r="4" spans="1:16">
      <c r="B4" s="203" t="s">
        <v>151</v>
      </c>
      <c r="C4" s="203"/>
      <c r="D4" s="203"/>
      <c r="E4" s="203"/>
      <c r="F4" s="203"/>
      <c r="G4" s="203"/>
      <c r="H4" s="203"/>
      <c r="I4" s="203"/>
      <c r="J4" s="203"/>
      <c r="K4" s="203"/>
      <c r="L4" s="4"/>
      <c r="M4" s="204"/>
      <c r="N4" s="222"/>
      <c r="O4" s="204" t="s">
        <v>132</v>
      </c>
      <c r="P4" s="222"/>
    </row>
    <row r="5" spans="1:16">
      <c r="A5" s="206" t="s">
        <v>0</v>
      </c>
      <c r="B5" s="223" t="s">
        <v>133</v>
      </c>
      <c r="C5" s="223"/>
      <c r="D5" s="223"/>
      <c r="E5" s="223" t="s">
        <v>134</v>
      </c>
      <c r="F5" s="223"/>
      <c r="G5" s="223" t="s">
        <v>135</v>
      </c>
      <c r="H5" s="223"/>
      <c r="I5" s="223" t="s">
        <v>136</v>
      </c>
      <c r="J5" s="223"/>
      <c r="K5" s="223" t="s">
        <v>137</v>
      </c>
      <c r="L5" s="223"/>
      <c r="M5" s="223" t="s">
        <v>138</v>
      </c>
      <c r="N5" s="223"/>
      <c r="O5" s="223" t="s">
        <v>139</v>
      </c>
      <c r="P5" s="223"/>
    </row>
    <row r="6" spans="1:16" ht="17.25" customHeight="1">
      <c r="A6" s="207"/>
      <c r="B6" s="5" t="s">
        <v>140</v>
      </c>
      <c r="C6" s="5" t="s">
        <v>141</v>
      </c>
      <c r="D6" s="6" t="s">
        <v>142</v>
      </c>
      <c r="E6" s="5" t="s">
        <v>140</v>
      </c>
      <c r="F6" s="5" t="s">
        <v>141</v>
      </c>
      <c r="G6" s="5" t="s">
        <v>140</v>
      </c>
      <c r="H6" s="5" t="s">
        <v>141</v>
      </c>
      <c r="I6" s="5" t="s">
        <v>140</v>
      </c>
      <c r="J6" s="5" t="s">
        <v>141</v>
      </c>
      <c r="K6" s="5" t="s">
        <v>140</v>
      </c>
      <c r="L6" s="5" t="s">
        <v>141</v>
      </c>
      <c r="M6" s="5" t="s">
        <v>140</v>
      </c>
      <c r="N6" s="5" t="s">
        <v>141</v>
      </c>
      <c r="O6" s="5" t="s">
        <v>140</v>
      </c>
      <c r="P6" s="5" t="s">
        <v>141</v>
      </c>
    </row>
    <row r="7" spans="1:16" ht="17.25" customHeight="1">
      <c r="A7" s="7" t="s">
        <v>143</v>
      </c>
      <c r="B7" s="8" t="s">
        <v>144</v>
      </c>
      <c r="C7" s="9" t="s">
        <v>145</v>
      </c>
      <c r="D7" s="9" t="s">
        <v>146</v>
      </c>
      <c r="E7" s="8" t="s">
        <v>144</v>
      </c>
      <c r="F7" s="9" t="s">
        <v>145</v>
      </c>
      <c r="G7" s="8" t="s">
        <v>144</v>
      </c>
      <c r="H7" s="9" t="s">
        <v>145</v>
      </c>
      <c r="I7" s="8" t="s">
        <v>144</v>
      </c>
      <c r="J7" s="9" t="s">
        <v>145</v>
      </c>
      <c r="K7" s="8" t="s">
        <v>144</v>
      </c>
      <c r="L7" s="9" t="s">
        <v>145</v>
      </c>
      <c r="M7" s="8" t="s">
        <v>144</v>
      </c>
      <c r="N7" s="9" t="s">
        <v>145</v>
      </c>
      <c r="O7" s="8" t="s">
        <v>144</v>
      </c>
      <c r="P7" s="9" t="s">
        <v>145</v>
      </c>
    </row>
    <row r="8" spans="1:16" ht="17.25" customHeight="1">
      <c r="A8" s="10" t="s">
        <v>147</v>
      </c>
      <c r="B8" s="217">
        <f>B9+C9</f>
        <v>23753</v>
      </c>
      <c r="C8" s="217"/>
      <c r="D8" s="218">
        <f>B8/$B$8</f>
        <v>1</v>
      </c>
      <c r="E8" s="220">
        <f>IF(E9+F9=0,"-",E9+F9)</f>
        <v>11811</v>
      </c>
      <c r="F8" s="220"/>
      <c r="G8" s="220">
        <f>IF(G9+H9=0,"-",G9+H9)</f>
        <v>5727</v>
      </c>
      <c r="H8" s="220"/>
      <c r="I8" s="220">
        <f>IF(I9+J9=0,"-",I9+J9)</f>
        <v>4326</v>
      </c>
      <c r="J8" s="220"/>
      <c r="K8" s="220">
        <f>IF(K9+L9=0,"-",K9+L9)</f>
        <v>910</v>
      </c>
      <c r="L8" s="220"/>
      <c r="M8" s="220">
        <f>IF(M9+N9=0,"-",M9+N9)</f>
        <v>190</v>
      </c>
      <c r="N8" s="220"/>
      <c r="O8" s="220">
        <f>IF(O9+P9=0,"-",O9+P9)</f>
        <v>789</v>
      </c>
      <c r="P8" s="220"/>
    </row>
    <row r="9" spans="1:16" ht="17.25" customHeight="1">
      <c r="A9" s="12" t="s">
        <v>152</v>
      </c>
      <c r="B9" s="11">
        <v>14924</v>
      </c>
      <c r="C9" s="11">
        <v>8829</v>
      </c>
      <c r="D9" s="219"/>
      <c r="E9" s="11">
        <v>7597</v>
      </c>
      <c r="F9" s="11">
        <v>4214</v>
      </c>
      <c r="G9" s="11">
        <v>3467</v>
      </c>
      <c r="H9" s="11">
        <v>2260</v>
      </c>
      <c r="I9" s="11">
        <v>2758</v>
      </c>
      <c r="J9" s="11">
        <v>1568</v>
      </c>
      <c r="K9" s="11">
        <v>541</v>
      </c>
      <c r="L9" s="11">
        <v>369</v>
      </c>
      <c r="M9" s="11">
        <v>80</v>
      </c>
      <c r="N9" s="11">
        <v>110</v>
      </c>
      <c r="O9" s="11">
        <v>481</v>
      </c>
      <c r="P9" s="11">
        <v>308</v>
      </c>
    </row>
    <row r="10" spans="1:16" ht="17.25" customHeight="1">
      <c r="A10" s="10" t="s">
        <v>20</v>
      </c>
      <c r="B10" s="217">
        <f>B11+C11</f>
        <v>4</v>
      </c>
      <c r="C10" s="217"/>
      <c r="D10" s="218">
        <f>B10/$B$8</f>
        <v>1.6839978108028458E-4</v>
      </c>
      <c r="E10" s="220" t="str">
        <f>IF(E11+F11=0,"-",E11+F11)</f>
        <v>-</v>
      </c>
      <c r="F10" s="220"/>
      <c r="G10" s="220" t="str">
        <f>IF(G11+H11=0,"-",G11+H11)</f>
        <v>-</v>
      </c>
      <c r="H10" s="220"/>
      <c r="I10" s="220">
        <f>IF(I11+J11=0,"-",I11+J11)</f>
        <v>4</v>
      </c>
      <c r="J10" s="220"/>
      <c r="K10" s="220" t="str">
        <f>IF(K11+L11=0,"-",K11+L11)</f>
        <v>-</v>
      </c>
      <c r="L10" s="220"/>
      <c r="M10" s="220" t="str">
        <f>IF(M11+N11=0,"-",M11+N11)</f>
        <v>-</v>
      </c>
      <c r="N10" s="220"/>
      <c r="O10" s="220" t="str">
        <f>IF(O11+P11=0,"-",O11+P11)</f>
        <v>-</v>
      </c>
      <c r="P10" s="220"/>
    </row>
    <row r="11" spans="1:16" ht="17.25" customHeight="1">
      <c r="A11" s="13" t="s">
        <v>21</v>
      </c>
      <c r="B11" s="11">
        <v>2</v>
      </c>
      <c r="C11" s="11">
        <v>2</v>
      </c>
      <c r="D11" s="219"/>
      <c r="E11" s="11">
        <v>0</v>
      </c>
      <c r="F11" s="11">
        <v>0</v>
      </c>
      <c r="G11" s="11">
        <v>0</v>
      </c>
      <c r="H11" s="11">
        <v>0</v>
      </c>
      <c r="I11" s="11">
        <v>2</v>
      </c>
      <c r="J11" s="11">
        <v>2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</row>
    <row r="12" spans="1:16" ht="17.25" customHeight="1">
      <c r="A12" s="10" t="s">
        <v>22</v>
      </c>
      <c r="B12" s="217">
        <f>B13+C13</f>
        <v>45</v>
      </c>
      <c r="C12" s="217"/>
      <c r="D12" s="218">
        <f>B12/$B$8</f>
        <v>1.8944975371532017E-3</v>
      </c>
      <c r="E12" s="220" t="str">
        <f>IF(E13+F13=0,"-",E13+F13)</f>
        <v>-</v>
      </c>
      <c r="F12" s="220"/>
      <c r="G12" s="220" t="str">
        <f>IF(G13+H13=0,"-",G13+H13)</f>
        <v>-</v>
      </c>
      <c r="H12" s="220"/>
      <c r="I12" s="220" t="str">
        <f>IF(I13+J13=0,"-",I13+J13)</f>
        <v>-</v>
      </c>
      <c r="J12" s="220"/>
      <c r="K12" s="220">
        <f>IF(K13+L13=0,"-",K13+L13)</f>
        <v>45</v>
      </c>
      <c r="L12" s="220"/>
      <c r="M12" s="220" t="str">
        <f>IF(M13+N13=0,"-",M13+N13)</f>
        <v>-</v>
      </c>
      <c r="N12" s="220"/>
      <c r="O12" s="220" t="str">
        <f>IF(O13+P13=0,"-",O13+P13)</f>
        <v>-</v>
      </c>
      <c r="P12" s="220"/>
    </row>
    <row r="13" spans="1:16" ht="21.2" customHeight="1">
      <c r="A13" s="13" t="s">
        <v>23</v>
      </c>
      <c r="B13" s="11">
        <v>31</v>
      </c>
      <c r="C13" s="11">
        <v>14</v>
      </c>
      <c r="D13" s="219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31</v>
      </c>
      <c r="L13" s="11">
        <v>14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17">
        <f>B15+C15</f>
        <v>234</v>
      </c>
      <c r="C14" s="217"/>
      <c r="D14" s="218">
        <f>B14/$B$8</f>
        <v>9.8513871931966493E-3</v>
      </c>
      <c r="E14" s="220">
        <f>IF(E15+F15=0,"-",E15+F15)</f>
        <v>104</v>
      </c>
      <c r="F14" s="220"/>
      <c r="G14" s="220">
        <f>IF(G15+H15=0,"-",G15+H15)</f>
        <v>130</v>
      </c>
      <c r="H14" s="220"/>
      <c r="I14" s="220" t="str">
        <f>IF(I15+J15=0,"-",I15+J15)</f>
        <v>-</v>
      </c>
      <c r="J14" s="220"/>
      <c r="K14" s="220" t="str">
        <f>IF(K15+L15=0,"-",K15+L15)</f>
        <v>-</v>
      </c>
      <c r="L14" s="220"/>
      <c r="M14" s="220" t="str">
        <f>IF(M15+N15=0,"-",M15+N15)</f>
        <v>-</v>
      </c>
      <c r="N14" s="220"/>
      <c r="O14" s="220" t="str">
        <f>IF(O15+P15=0,"-",O15+P15)</f>
        <v>-</v>
      </c>
      <c r="P14" s="220"/>
    </row>
    <row r="15" spans="1:16" ht="17.25" customHeight="1">
      <c r="A15" s="13" t="s">
        <v>25</v>
      </c>
      <c r="B15" s="11">
        <v>39</v>
      </c>
      <c r="C15" s="11">
        <v>195</v>
      </c>
      <c r="D15" s="219"/>
      <c r="E15" s="11">
        <v>8</v>
      </c>
      <c r="F15" s="11">
        <v>96</v>
      </c>
      <c r="G15" s="11">
        <v>31</v>
      </c>
      <c r="H15" s="11">
        <v>99</v>
      </c>
      <c r="I15" s="11">
        <v>0</v>
      </c>
      <c r="J15" s="11">
        <v>0</v>
      </c>
      <c r="K15" s="11">
        <v>0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17">
        <f>B17+C17</f>
        <v>9</v>
      </c>
      <c r="C16" s="217"/>
      <c r="D16" s="218">
        <f>B16/$B$8</f>
        <v>3.7889950743064034E-4</v>
      </c>
      <c r="E16" s="220" t="str">
        <f>IF(E17+F17=0,"-",E17+F17)</f>
        <v>-</v>
      </c>
      <c r="F16" s="220"/>
      <c r="G16" s="220" t="str">
        <f>IF(G17+H17=0,"-",G17+H17)</f>
        <v>-</v>
      </c>
      <c r="H16" s="220"/>
      <c r="I16" s="220" t="str">
        <f>IF(I17+J17=0,"-",I17+J17)</f>
        <v>-</v>
      </c>
      <c r="J16" s="220"/>
      <c r="K16" s="220">
        <f>IF(K17+L17=0,"-",K17+L17)</f>
        <v>9</v>
      </c>
      <c r="L16" s="220"/>
      <c r="M16" s="220" t="str">
        <f>IF(M17+N17=0,"-",M17+N17)</f>
        <v>-</v>
      </c>
      <c r="N16" s="220"/>
      <c r="O16" s="220" t="str">
        <f>IF(O17+P17=0,"-",O17+P17)</f>
        <v>-</v>
      </c>
      <c r="P16" s="220"/>
    </row>
    <row r="17" spans="1:16" ht="17.25" customHeight="1">
      <c r="A17" s="14" t="s">
        <v>27</v>
      </c>
      <c r="B17" s="11">
        <v>2</v>
      </c>
      <c r="C17" s="11">
        <v>7</v>
      </c>
      <c r="D17" s="219"/>
      <c r="E17" s="11">
        <v>0</v>
      </c>
      <c r="F17" s="11">
        <v>0</v>
      </c>
      <c r="G17" s="11">
        <v>0</v>
      </c>
      <c r="H17" s="11">
        <v>0</v>
      </c>
      <c r="I17" s="11">
        <v>0</v>
      </c>
      <c r="J17" s="11">
        <v>0</v>
      </c>
      <c r="K17" s="11">
        <v>2</v>
      </c>
      <c r="L17" s="11">
        <v>7</v>
      </c>
      <c r="M17" s="11">
        <v>0</v>
      </c>
      <c r="N17" s="11">
        <v>0</v>
      </c>
      <c r="O17" s="11">
        <v>0</v>
      </c>
      <c r="P17" s="11">
        <v>0</v>
      </c>
    </row>
    <row r="18" spans="1:16" ht="17.25" customHeight="1">
      <c r="A18" s="10" t="s">
        <v>28</v>
      </c>
      <c r="B18" s="217">
        <f>B19+C19</f>
        <v>3</v>
      </c>
      <c r="C18" s="217"/>
      <c r="D18" s="218">
        <f>B18/$B$8</f>
        <v>1.2629983581021346E-4</v>
      </c>
      <c r="E18" s="220" t="str">
        <f>IF(E19+F19=0,"-",E19+F19)</f>
        <v>-</v>
      </c>
      <c r="F18" s="220"/>
      <c r="G18" s="220">
        <f>IF(G19+H19=0,"-",G19+H19)</f>
        <v>3</v>
      </c>
      <c r="H18" s="220"/>
      <c r="I18" s="220" t="str">
        <f>IF(I19+J19=0,"-",I19+J19)</f>
        <v>-</v>
      </c>
      <c r="J18" s="220"/>
      <c r="K18" s="220" t="str">
        <f>IF(K19+L19=0,"-",K19+L19)</f>
        <v>-</v>
      </c>
      <c r="L18" s="220"/>
      <c r="M18" s="220" t="str">
        <f>IF(M19+N19=0,"-",M19+N19)</f>
        <v>-</v>
      </c>
      <c r="N18" s="220"/>
      <c r="O18" s="220" t="str">
        <f>IF(O19+P19=0,"-",O19+P19)</f>
        <v>-</v>
      </c>
      <c r="P18" s="220"/>
    </row>
    <row r="19" spans="1:16" ht="17.25" customHeight="1">
      <c r="A19" s="13" t="s">
        <v>29</v>
      </c>
      <c r="B19" s="11">
        <v>1</v>
      </c>
      <c r="C19" s="11">
        <v>2</v>
      </c>
      <c r="D19" s="219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17">
        <f>B21+C21</f>
        <v>38</v>
      </c>
      <c r="C20" s="217"/>
      <c r="D20" s="218">
        <f>B20/$B$8</f>
        <v>1.5997979202627037E-3</v>
      </c>
      <c r="E20" s="220">
        <f>IF(E21+F21=0,"-",E21+F21)</f>
        <v>4</v>
      </c>
      <c r="F20" s="220"/>
      <c r="G20" s="220" t="str">
        <f>IF(G21+H21=0,"-",G21+H21)</f>
        <v>-</v>
      </c>
      <c r="H20" s="220"/>
      <c r="I20" s="220" t="str">
        <f>IF(I21+J21=0,"-",I21+J21)</f>
        <v>-</v>
      </c>
      <c r="J20" s="220"/>
      <c r="K20" s="220">
        <f>IF(K21+L21=0,"-",K21+L21)</f>
        <v>34</v>
      </c>
      <c r="L20" s="220"/>
      <c r="M20" s="220" t="str">
        <f>IF(M21+N21=0,"-",M21+N21)</f>
        <v>-</v>
      </c>
      <c r="N20" s="220"/>
      <c r="O20" s="220" t="str">
        <f>IF(O21+P21=0,"-",O21+P21)</f>
        <v>-</v>
      </c>
      <c r="P20" s="220"/>
    </row>
    <row r="21" spans="1:16" ht="17.25" customHeight="1">
      <c r="A21" s="13" t="s">
        <v>31</v>
      </c>
      <c r="B21" s="11">
        <v>17</v>
      </c>
      <c r="C21" s="11">
        <v>21</v>
      </c>
      <c r="D21" s="219"/>
      <c r="E21" s="11">
        <v>1</v>
      </c>
      <c r="F21" s="11">
        <v>3</v>
      </c>
      <c r="G21" s="11">
        <v>0</v>
      </c>
      <c r="H21" s="11">
        <v>0</v>
      </c>
      <c r="I21" s="11">
        <v>0</v>
      </c>
      <c r="J21" s="11">
        <v>0</v>
      </c>
      <c r="K21" s="11">
        <v>16</v>
      </c>
      <c r="L21" s="11">
        <v>18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17">
        <f>B23+C23</f>
        <v>115</v>
      </c>
      <c r="C22" s="217"/>
      <c r="D22" s="218">
        <f>B22/$B$8</f>
        <v>4.8414937060581821E-3</v>
      </c>
      <c r="E22" s="220" t="str">
        <f>IF(E23+F23=0,"-",E23+F23)</f>
        <v>-</v>
      </c>
      <c r="F22" s="220"/>
      <c r="G22" s="220" t="str">
        <f>IF(G23+H23=0,"-",G23+H23)</f>
        <v>-</v>
      </c>
      <c r="H22" s="220"/>
      <c r="I22" s="220" t="str">
        <f>IF(I23+J23=0,"-",I23+J23)</f>
        <v>-</v>
      </c>
      <c r="J22" s="220"/>
      <c r="K22" s="220">
        <f>IF(K23+L23=0,"-",K23+L23)</f>
        <v>115</v>
      </c>
      <c r="L22" s="220"/>
      <c r="M22" s="220" t="str">
        <f>IF(M23+N23=0,"-",M23+N23)</f>
        <v>-</v>
      </c>
      <c r="N22" s="220"/>
      <c r="O22" s="220" t="str">
        <f>IF(O23+P23=0,"-",O23+P23)</f>
        <v>-</v>
      </c>
      <c r="P22" s="220"/>
    </row>
    <row r="23" spans="1:16" ht="17.25" customHeight="1">
      <c r="A23" s="14" t="s">
        <v>33</v>
      </c>
      <c r="B23" s="11">
        <v>79</v>
      </c>
      <c r="C23" s="11">
        <v>36</v>
      </c>
      <c r="D23" s="219"/>
      <c r="E23" s="11">
        <v>0</v>
      </c>
      <c r="F23" s="11">
        <v>0</v>
      </c>
      <c r="G23" s="11">
        <v>0</v>
      </c>
      <c r="H23" s="11">
        <v>0</v>
      </c>
      <c r="I23" s="11">
        <v>0</v>
      </c>
      <c r="J23" s="11">
        <v>0</v>
      </c>
      <c r="K23" s="11">
        <v>79</v>
      </c>
      <c r="L23" s="11">
        <v>36</v>
      </c>
      <c r="M23" s="11">
        <v>0</v>
      </c>
      <c r="N23" s="11">
        <v>0</v>
      </c>
      <c r="O23" s="11">
        <v>0</v>
      </c>
      <c r="P23" s="11">
        <v>0</v>
      </c>
    </row>
    <row r="24" spans="1:16" ht="17.25" customHeight="1">
      <c r="A24" s="16" t="s">
        <v>34</v>
      </c>
      <c r="B24" s="217">
        <f>B25+C25</f>
        <v>160</v>
      </c>
      <c r="C24" s="217"/>
      <c r="D24" s="218">
        <f>B24/$B$8</f>
        <v>6.7359912432113835E-3</v>
      </c>
      <c r="E24" s="220">
        <f>IF(E25+F25=0,"-",E25+F25)</f>
        <v>102</v>
      </c>
      <c r="F24" s="220"/>
      <c r="G24" s="220">
        <f>IF(G25+H25=0,"-",G25+H25)</f>
        <v>39</v>
      </c>
      <c r="H24" s="220"/>
      <c r="I24" s="220" t="str">
        <f>IF(I25+J25=0,"-",I25+J25)</f>
        <v>-</v>
      </c>
      <c r="J24" s="220"/>
      <c r="K24" s="220">
        <f>IF(K25+L25=0,"-",K25+L25)</f>
        <v>9</v>
      </c>
      <c r="L24" s="220"/>
      <c r="M24" s="220" t="str">
        <f>IF(M25+N25=0,"-",M25+N25)</f>
        <v>-</v>
      </c>
      <c r="N24" s="220"/>
      <c r="O24" s="220">
        <f>IF(O25+P25=0,"-",O25+P25)</f>
        <v>10</v>
      </c>
      <c r="P24" s="220"/>
    </row>
    <row r="25" spans="1:16" ht="17.25" customHeight="1">
      <c r="A25" s="13" t="s">
        <v>35</v>
      </c>
      <c r="B25" s="11">
        <v>114</v>
      </c>
      <c r="C25" s="11">
        <v>46</v>
      </c>
      <c r="D25" s="219"/>
      <c r="E25" s="11">
        <v>82</v>
      </c>
      <c r="F25" s="11">
        <v>20</v>
      </c>
      <c r="G25" s="11">
        <v>21</v>
      </c>
      <c r="H25" s="11">
        <v>18</v>
      </c>
      <c r="I25" s="11">
        <v>0</v>
      </c>
      <c r="J25" s="11">
        <v>0</v>
      </c>
      <c r="K25" s="11">
        <v>5</v>
      </c>
      <c r="L25" s="11">
        <v>4</v>
      </c>
      <c r="M25" s="11">
        <v>0</v>
      </c>
      <c r="N25" s="11">
        <v>0</v>
      </c>
      <c r="O25" s="11">
        <v>6</v>
      </c>
      <c r="P25" s="11">
        <v>4</v>
      </c>
    </row>
    <row r="26" spans="1:16" ht="17.25" customHeight="1">
      <c r="A26" s="15" t="s">
        <v>36</v>
      </c>
      <c r="B26" s="217">
        <f>B27+C27</f>
        <v>0</v>
      </c>
      <c r="C26" s="217"/>
      <c r="D26" s="218">
        <f>B26/$B$8</f>
        <v>0</v>
      </c>
      <c r="E26" s="220" t="str">
        <f>IF(E27+F27=0,"-",E27+F27)</f>
        <v>-</v>
      </c>
      <c r="F26" s="220"/>
      <c r="G26" s="220" t="str">
        <f>IF(G27+H27=0,"-",G27+H27)</f>
        <v>-</v>
      </c>
      <c r="H26" s="220"/>
      <c r="I26" s="220" t="str">
        <f>IF(I27+J27=0,"-",I27+J27)</f>
        <v>-</v>
      </c>
      <c r="J26" s="220"/>
      <c r="K26" s="220" t="str">
        <f>IF(K27+L27=0,"-",K27+L27)</f>
        <v>-</v>
      </c>
      <c r="L26" s="220"/>
      <c r="M26" s="220" t="str">
        <f>IF(M27+N27=0,"-",M27+N27)</f>
        <v>-</v>
      </c>
      <c r="N26" s="220"/>
      <c r="O26" s="220" t="str">
        <f>IF(O27+P27=0,"-",O27+P27)</f>
        <v>-</v>
      </c>
      <c r="P26" s="220"/>
    </row>
    <row r="27" spans="1:16" ht="21.2" customHeight="1">
      <c r="A27" s="14" t="s">
        <v>37</v>
      </c>
      <c r="B27" s="11">
        <v>0</v>
      </c>
      <c r="C27" s="11">
        <v>0</v>
      </c>
      <c r="D27" s="219"/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17">
        <f>B29+C29</f>
        <v>0</v>
      </c>
      <c r="C28" s="217"/>
      <c r="D28" s="218">
        <f>B28/$B$8</f>
        <v>0</v>
      </c>
      <c r="E28" s="220" t="str">
        <f>IF(E29+F29=0,"-",E29+F29)</f>
        <v>-</v>
      </c>
      <c r="F28" s="220"/>
      <c r="G28" s="220" t="str">
        <f>IF(G29+H29=0,"-",G29+H29)</f>
        <v>-</v>
      </c>
      <c r="H28" s="220"/>
      <c r="I28" s="220" t="str">
        <f>IF(I29+J29=0,"-",I29+J29)</f>
        <v>-</v>
      </c>
      <c r="J28" s="220"/>
      <c r="K28" s="220" t="str">
        <f>IF(K29+L29=0,"-",K29+L29)</f>
        <v>-</v>
      </c>
      <c r="L28" s="220"/>
      <c r="M28" s="220" t="str">
        <f>IF(M29+N29=0,"-",M29+N29)</f>
        <v>-</v>
      </c>
      <c r="N28" s="220"/>
      <c r="O28" s="220" t="str">
        <f>IF(O29+P29=0,"-",O29+P29)</f>
        <v>-</v>
      </c>
      <c r="P28" s="220"/>
    </row>
    <row r="29" spans="1:16" ht="17.25" customHeight="1">
      <c r="A29" s="13" t="s">
        <v>39</v>
      </c>
      <c r="B29" s="11">
        <v>0</v>
      </c>
      <c r="C29" s="11">
        <v>0</v>
      </c>
      <c r="D29" s="219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0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17">
        <f>B31+C31</f>
        <v>441</v>
      </c>
      <c r="C30" s="217"/>
      <c r="D30" s="218">
        <f>B30/$B$8</f>
        <v>1.8566075864101375E-2</v>
      </c>
      <c r="E30" s="220">
        <f>IF(E31+F31=0,"-",E31+F31)</f>
        <v>93</v>
      </c>
      <c r="F30" s="220"/>
      <c r="G30" s="220">
        <f>IF(G31+H31=0,"-",G31+H31)</f>
        <v>88</v>
      </c>
      <c r="H30" s="220"/>
      <c r="I30" s="220" t="str">
        <f>IF(I31+J31=0,"-",I31+J31)</f>
        <v>-</v>
      </c>
      <c r="J30" s="220"/>
      <c r="K30" s="220">
        <f>IF(K31+L31=0,"-",K31+L31)</f>
        <v>143</v>
      </c>
      <c r="L30" s="220"/>
      <c r="M30" s="220">
        <f>IF(M31+N31=0,"-",M31+N31)</f>
        <v>117</v>
      </c>
      <c r="N30" s="220"/>
      <c r="O30" s="220" t="str">
        <f>IF(O31+P31=0,"-",O31+P31)</f>
        <v>-</v>
      </c>
      <c r="P30" s="220"/>
    </row>
    <row r="31" spans="1:16" ht="17.25" customHeight="1">
      <c r="A31" s="14" t="s">
        <v>41</v>
      </c>
      <c r="B31" s="11">
        <v>205</v>
      </c>
      <c r="C31" s="11">
        <v>236</v>
      </c>
      <c r="D31" s="219"/>
      <c r="E31" s="11">
        <v>43</v>
      </c>
      <c r="F31" s="11">
        <v>50</v>
      </c>
      <c r="G31" s="11">
        <v>50</v>
      </c>
      <c r="H31" s="11">
        <v>38</v>
      </c>
      <c r="I31" s="11">
        <v>0</v>
      </c>
      <c r="J31" s="11">
        <v>0</v>
      </c>
      <c r="K31" s="11">
        <v>64</v>
      </c>
      <c r="L31" s="11">
        <v>79</v>
      </c>
      <c r="M31" s="11">
        <v>48</v>
      </c>
      <c r="N31" s="11">
        <v>69</v>
      </c>
      <c r="O31" s="11">
        <v>0</v>
      </c>
      <c r="P31" s="11">
        <v>0</v>
      </c>
    </row>
    <row r="32" spans="1:16" ht="17.25" customHeight="1">
      <c r="A32" s="10" t="s">
        <v>42</v>
      </c>
      <c r="B32" s="217">
        <f>B33+C33</f>
        <v>125</v>
      </c>
      <c r="C32" s="217"/>
      <c r="D32" s="218">
        <f>B32/$B$8</f>
        <v>5.2624931587588932E-3</v>
      </c>
      <c r="E32" s="220">
        <f>IF(E33+F33=0,"-",E33+F33)</f>
        <v>11</v>
      </c>
      <c r="F32" s="220"/>
      <c r="G32" s="220" t="str">
        <f>IF(G33+H33=0,"-",G33+H33)</f>
        <v>-</v>
      </c>
      <c r="H32" s="220"/>
      <c r="I32" s="220" t="str">
        <f>IF(I33+J33=0,"-",I33+J33)</f>
        <v>-</v>
      </c>
      <c r="J32" s="220"/>
      <c r="K32" s="220">
        <f>IF(K33+L33=0,"-",K33+L33)</f>
        <v>114</v>
      </c>
      <c r="L32" s="220"/>
      <c r="M32" s="220" t="str">
        <f>IF(M33+N33=0,"-",M33+N33)</f>
        <v>-</v>
      </c>
      <c r="N32" s="220"/>
      <c r="O32" s="220" t="str">
        <f>IF(O33+P33=0,"-",O33+P33)</f>
        <v>-</v>
      </c>
      <c r="P32" s="220"/>
    </row>
    <row r="33" spans="1:16" ht="17.25" customHeight="1">
      <c r="A33" s="13" t="s">
        <v>43</v>
      </c>
      <c r="B33" s="11">
        <v>80</v>
      </c>
      <c r="C33" s="11">
        <v>45</v>
      </c>
      <c r="D33" s="219"/>
      <c r="E33" s="11">
        <v>6</v>
      </c>
      <c r="F33" s="11">
        <v>5</v>
      </c>
      <c r="G33" s="11">
        <v>0</v>
      </c>
      <c r="H33" s="11">
        <v>0</v>
      </c>
      <c r="I33" s="11">
        <v>0</v>
      </c>
      <c r="J33" s="11">
        <v>0</v>
      </c>
      <c r="K33" s="11">
        <v>74</v>
      </c>
      <c r="L33" s="11">
        <v>40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17">
        <f>B35+C35</f>
        <v>13</v>
      </c>
      <c r="C34" s="217"/>
      <c r="D34" s="218">
        <f>B34/$B$8</f>
        <v>5.472992885109249E-4</v>
      </c>
      <c r="E34" s="220" t="str">
        <f>IF(E35+F35=0,"-",E35+F35)</f>
        <v>-</v>
      </c>
      <c r="F34" s="220"/>
      <c r="G34" s="220">
        <f>IF(G35+H35=0,"-",G35+H35)</f>
        <v>2</v>
      </c>
      <c r="H34" s="220"/>
      <c r="I34" s="220" t="str">
        <f>IF(I35+J35=0,"-",I35+J35)</f>
        <v>-</v>
      </c>
      <c r="J34" s="220"/>
      <c r="K34" s="220" t="str">
        <f>IF(K35+L35=0,"-",K35+L35)</f>
        <v>-</v>
      </c>
      <c r="L34" s="220"/>
      <c r="M34" s="220" t="str">
        <f>IF(M35+N35=0,"-",M35+N35)</f>
        <v>-</v>
      </c>
      <c r="N34" s="220"/>
      <c r="O34" s="220">
        <f>IF(O35+P35=0,"-",O35+P35)</f>
        <v>11</v>
      </c>
      <c r="P34" s="220"/>
    </row>
    <row r="35" spans="1:16" ht="17.25" customHeight="1">
      <c r="A35" s="14" t="s">
        <v>45</v>
      </c>
      <c r="B35" s="11">
        <v>6</v>
      </c>
      <c r="C35" s="11">
        <v>7</v>
      </c>
      <c r="D35" s="219"/>
      <c r="E35" s="11">
        <v>0</v>
      </c>
      <c r="F35" s="11">
        <v>0</v>
      </c>
      <c r="G35" s="11">
        <v>0</v>
      </c>
      <c r="H35" s="11">
        <v>2</v>
      </c>
      <c r="I35" s="11">
        <v>0</v>
      </c>
      <c r="J35" s="11">
        <v>0</v>
      </c>
      <c r="K35" s="11">
        <v>0</v>
      </c>
      <c r="L35" s="11">
        <v>0</v>
      </c>
      <c r="M35" s="11">
        <v>0</v>
      </c>
      <c r="N35" s="11">
        <v>0</v>
      </c>
      <c r="O35" s="11">
        <v>6</v>
      </c>
      <c r="P35" s="11">
        <v>5</v>
      </c>
    </row>
    <row r="36" spans="1:16" ht="17.25" customHeight="1">
      <c r="A36" s="10" t="s">
        <v>46</v>
      </c>
      <c r="B36" s="217">
        <f>B37+C37</f>
        <v>470</v>
      </c>
      <c r="C36" s="217"/>
      <c r="D36" s="218">
        <f>B36/$B$8</f>
        <v>1.978697427693344E-2</v>
      </c>
      <c r="E36" s="220">
        <f>IF(E37+F37=0,"-",E37+F37)</f>
        <v>60</v>
      </c>
      <c r="F36" s="220"/>
      <c r="G36" s="220">
        <f>IF(G37+H37=0,"-",G37+H37)</f>
        <v>34</v>
      </c>
      <c r="H36" s="220"/>
      <c r="I36" s="220">
        <f>IF(I37+J37=0,"-",I37+J37)</f>
        <v>227</v>
      </c>
      <c r="J36" s="220"/>
      <c r="K36" s="220">
        <f>IF(K37+L37=0,"-",K37+L37)</f>
        <v>138</v>
      </c>
      <c r="L36" s="220"/>
      <c r="M36" s="220">
        <f>IF(M37+N37=0,"-",M37+N37)</f>
        <v>11</v>
      </c>
      <c r="N36" s="220"/>
      <c r="O36" s="220" t="str">
        <f>IF(O37+P37=0,"-",O37+P37)</f>
        <v>-</v>
      </c>
      <c r="P36" s="220"/>
    </row>
    <row r="37" spans="1:16" ht="17.25" customHeight="1">
      <c r="A37" s="13" t="s">
        <v>47</v>
      </c>
      <c r="B37" s="11">
        <v>242</v>
      </c>
      <c r="C37" s="11">
        <v>228</v>
      </c>
      <c r="D37" s="219"/>
      <c r="E37" s="11">
        <v>31</v>
      </c>
      <c r="F37" s="11">
        <v>29</v>
      </c>
      <c r="G37" s="11">
        <v>17</v>
      </c>
      <c r="H37" s="11">
        <v>17</v>
      </c>
      <c r="I37" s="11">
        <v>122</v>
      </c>
      <c r="J37" s="11">
        <v>105</v>
      </c>
      <c r="K37" s="11">
        <v>67</v>
      </c>
      <c r="L37" s="11">
        <v>71</v>
      </c>
      <c r="M37" s="11">
        <v>5</v>
      </c>
      <c r="N37" s="11">
        <v>6</v>
      </c>
      <c r="O37" s="11">
        <v>0</v>
      </c>
      <c r="P37" s="11">
        <v>0</v>
      </c>
    </row>
    <row r="38" spans="1:16" ht="17.25" customHeight="1">
      <c r="A38" s="15" t="s">
        <v>48</v>
      </c>
      <c r="B38" s="217">
        <f>B39+C39</f>
        <v>18484</v>
      </c>
      <c r="C38" s="217"/>
      <c r="D38" s="218">
        <f>B38/$B$8</f>
        <v>0.77817538837199507</v>
      </c>
      <c r="E38" s="220">
        <f>IF(E39+F39=0,"-",E39+F39)</f>
        <v>10145</v>
      </c>
      <c r="F38" s="220"/>
      <c r="G38" s="220">
        <f>IF(G39+H39=0,"-",G39+H39)</f>
        <v>4544</v>
      </c>
      <c r="H38" s="220"/>
      <c r="I38" s="220">
        <f>IF(I39+J39=0,"-",I39+J39)</f>
        <v>3153</v>
      </c>
      <c r="J38" s="220"/>
      <c r="K38" s="220">
        <f>IF(K39+L39=0,"-",K39+L39)</f>
        <v>97</v>
      </c>
      <c r="L38" s="220"/>
      <c r="M38" s="220" t="str">
        <f>IF(M39+N39=0,"-",M39+N39)</f>
        <v>-</v>
      </c>
      <c r="N38" s="220"/>
      <c r="O38" s="220">
        <f>IF(O39+P39=0,"-",O39+P39)</f>
        <v>545</v>
      </c>
      <c r="P38" s="220"/>
    </row>
    <row r="39" spans="1:16" ht="17.25" customHeight="1">
      <c r="A39" s="14" t="s">
        <v>49</v>
      </c>
      <c r="B39" s="11">
        <v>12014</v>
      </c>
      <c r="C39" s="11">
        <v>6470</v>
      </c>
      <c r="D39" s="219"/>
      <c r="E39" s="11">
        <v>6704</v>
      </c>
      <c r="F39" s="11">
        <v>3441</v>
      </c>
      <c r="G39" s="11">
        <v>2848</v>
      </c>
      <c r="H39" s="11">
        <v>1696</v>
      </c>
      <c r="I39" s="11">
        <v>2081</v>
      </c>
      <c r="J39" s="11">
        <v>1072</v>
      </c>
      <c r="K39" s="11">
        <v>53</v>
      </c>
      <c r="L39" s="11">
        <v>44</v>
      </c>
      <c r="M39" s="11">
        <v>0</v>
      </c>
      <c r="N39" s="11">
        <v>0</v>
      </c>
      <c r="O39" s="11">
        <v>328</v>
      </c>
      <c r="P39" s="11">
        <v>217</v>
      </c>
    </row>
    <row r="40" spans="1:16" ht="17.25" customHeight="1">
      <c r="A40" s="10" t="s">
        <v>50</v>
      </c>
      <c r="B40" s="217">
        <f>B41+C41</f>
        <v>1747</v>
      </c>
      <c r="C40" s="217"/>
      <c r="D40" s="218">
        <f>B40/$B$8</f>
        <v>7.3548604386814292E-2</v>
      </c>
      <c r="E40" s="220">
        <f>IF(E41+F41=0,"-",E41+F41)</f>
        <v>278</v>
      </c>
      <c r="F40" s="220"/>
      <c r="G40" s="220">
        <f>IF(G41+H41=0,"-",G41+H41)</f>
        <v>673</v>
      </c>
      <c r="H40" s="220"/>
      <c r="I40" s="220">
        <f>IF(I41+J41=0,"-",I41+J41)</f>
        <v>635</v>
      </c>
      <c r="J40" s="220"/>
      <c r="K40" s="220">
        <f>IF(K41+L41=0,"-",K41+L41)</f>
        <v>27</v>
      </c>
      <c r="L40" s="220"/>
      <c r="M40" s="220" t="str">
        <f>IF(M41+N41=0,"-",M41+N41)</f>
        <v>-</v>
      </c>
      <c r="N40" s="220"/>
      <c r="O40" s="220">
        <f>IF(O41+P41=0,"-",O41+P41)</f>
        <v>134</v>
      </c>
      <c r="P40" s="220"/>
    </row>
    <row r="41" spans="1:16" ht="17.25" customHeight="1">
      <c r="A41" s="13" t="s">
        <v>51</v>
      </c>
      <c r="B41" s="11">
        <v>1096</v>
      </c>
      <c r="C41" s="11">
        <v>651</v>
      </c>
      <c r="D41" s="219"/>
      <c r="E41" s="11">
        <v>158</v>
      </c>
      <c r="F41" s="11">
        <v>120</v>
      </c>
      <c r="G41" s="11">
        <v>403</v>
      </c>
      <c r="H41" s="11">
        <v>270</v>
      </c>
      <c r="I41" s="11">
        <v>432</v>
      </c>
      <c r="J41" s="11">
        <v>203</v>
      </c>
      <c r="K41" s="11">
        <v>18</v>
      </c>
      <c r="L41" s="11">
        <v>9</v>
      </c>
      <c r="M41" s="11">
        <v>0</v>
      </c>
      <c r="N41" s="11">
        <v>0</v>
      </c>
      <c r="O41" s="11">
        <v>85</v>
      </c>
      <c r="P41" s="11">
        <v>49</v>
      </c>
    </row>
    <row r="42" spans="1:16" ht="17.25" customHeight="1">
      <c r="A42" s="15" t="s">
        <v>52</v>
      </c>
      <c r="B42" s="217">
        <f>B43+C43</f>
        <v>389</v>
      </c>
      <c r="C42" s="217"/>
      <c r="D42" s="218">
        <f>B42/$B$8</f>
        <v>1.6376878710057677E-2</v>
      </c>
      <c r="E42" s="220">
        <f>IF(E43+F43=0,"-",E43+F43)</f>
        <v>273</v>
      </c>
      <c r="F42" s="220"/>
      <c r="G42" s="220">
        <f>IF(G43+H43=0,"-",G43+H43)</f>
        <v>50</v>
      </c>
      <c r="H42" s="220"/>
      <c r="I42" s="220">
        <f>IF(I43+J43=0,"-",I43+J43)</f>
        <v>43</v>
      </c>
      <c r="J42" s="220"/>
      <c r="K42" s="220" t="str">
        <f>IF(K43+L43=0,"-",K43+L43)</f>
        <v>-</v>
      </c>
      <c r="L42" s="220"/>
      <c r="M42" s="220">
        <f>IF(M43+N43=0,"-",M43+N43)</f>
        <v>23</v>
      </c>
      <c r="N42" s="220"/>
      <c r="O42" s="220" t="str">
        <f>IF(O43+P43=0,"-",O43+P43)</f>
        <v>-</v>
      </c>
      <c r="P42" s="220"/>
    </row>
    <row r="43" spans="1:16" ht="17.25" customHeight="1">
      <c r="A43" s="14" t="s">
        <v>53</v>
      </c>
      <c r="B43" s="11">
        <v>198</v>
      </c>
      <c r="C43" s="11">
        <v>191</v>
      </c>
      <c r="D43" s="219"/>
      <c r="E43" s="11">
        <v>147</v>
      </c>
      <c r="F43" s="11">
        <v>126</v>
      </c>
      <c r="G43" s="11">
        <v>17</v>
      </c>
      <c r="H43" s="11">
        <v>33</v>
      </c>
      <c r="I43" s="11">
        <v>23</v>
      </c>
      <c r="J43" s="11">
        <v>20</v>
      </c>
      <c r="K43" s="11">
        <v>0</v>
      </c>
      <c r="L43" s="11">
        <v>0</v>
      </c>
      <c r="M43" s="11">
        <v>11</v>
      </c>
      <c r="N43" s="11">
        <v>12</v>
      </c>
      <c r="O43" s="11">
        <v>0</v>
      </c>
      <c r="P43" s="11">
        <v>0</v>
      </c>
    </row>
    <row r="44" spans="1:16" ht="17.25" customHeight="1">
      <c r="A44" s="10" t="s">
        <v>54</v>
      </c>
      <c r="B44" s="217">
        <f>B45+C45</f>
        <v>284</v>
      </c>
      <c r="C44" s="217"/>
      <c r="D44" s="218">
        <f>B44/$B$8</f>
        <v>1.1956384456700206E-2</v>
      </c>
      <c r="E44" s="220">
        <f>IF(E45+F45=0,"-",E45+F45)</f>
        <v>117</v>
      </c>
      <c r="F44" s="220"/>
      <c r="G44" s="220">
        <f>IF(G45+H45=0,"-",G45+H45)</f>
        <v>27</v>
      </c>
      <c r="H44" s="220"/>
      <c r="I44" s="220">
        <f>IF(I45+J45=0,"-",I45+J45)</f>
        <v>84</v>
      </c>
      <c r="J44" s="220"/>
      <c r="K44" s="220">
        <f>IF(K45+L45=0,"-",K45+L45)</f>
        <v>51</v>
      </c>
      <c r="L44" s="220"/>
      <c r="M44" s="220" t="str">
        <f>IF(M45+N45=0,"-",M45+N45)</f>
        <v>-</v>
      </c>
      <c r="N44" s="220"/>
      <c r="O44" s="220">
        <f>IF(O45+P45=0,"-",O45+P45)</f>
        <v>5</v>
      </c>
      <c r="P44" s="220"/>
    </row>
    <row r="45" spans="1:16" ht="17.25" customHeight="1">
      <c r="A45" s="13" t="s">
        <v>55</v>
      </c>
      <c r="B45" s="11">
        <v>138</v>
      </c>
      <c r="C45" s="11">
        <v>146</v>
      </c>
      <c r="D45" s="219"/>
      <c r="E45" s="11">
        <v>65</v>
      </c>
      <c r="F45" s="11">
        <v>52</v>
      </c>
      <c r="G45" s="11">
        <v>18</v>
      </c>
      <c r="H45" s="11">
        <v>9</v>
      </c>
      <c r="I45" s="11">
        <v>24</v>
      </c>
      <c r="J45" s="11">
        <v>60</v>
      </c>
      <c r="K45" s="11">
        <v>29</v>
      </c>
      <c r="L45" s="11">
        <v>22</v>
      </c>
      <c r="M45" s="11">
        <v>0</v>
      </c>
      <c r="N45" s="11">
        <v>0</v>
      </c>
      <c r="O45" s="11">
        <v>2</v>
      </c>
      <c r="P45" s="11">
        <v>3</v>
      </c>
    </row>
    <row r="46" spans="1:16" ht="17.25" customHeight="1">
      <c r="A46" s="10" t="s">
        <v>58</v>
      </c>
      <c r="B46" s="217">
        <f>B47+C47</f>
        <v>0</v>
      </c>
      <c r="C46" s="217"/>
      <c r="D46" s="218">
        <f>B46/$B$8</f>
        <v>0</v>
      </c>
      <c r="E46" s="220" t="str">
        <f>IF(E47+F47=0,"-",E47+F47)</f>
        <v>-</v>
      </c>
      <c r="F46" s="220"/>
      <c r="G46" s="220" t="str">
        <f>IF(G47+H47=0,"-",G47+H47)</f>
        <v>-</v>
      </c>
      <c r="H46" s="220"/>
      <c r="I46" s="220" t="str">
        <f>IF(I47+J47=0,"-",I47+J47)</f>
        <v>-</v>
      </c>
      <c r="J46" s="220"/>
      <c r="K46" s="220" t="str">
        <f>IF(K47+L47=0,"-",K47+L47)</f>
        <v>-</v>
      </c>
      <c r="L46" s="220"/>
      <c r="M46" s="220" t="str">
        <f>IF(M47+N47=0,"-",M47+N47)</f>
        <v>-</v>
      </c>
      <c r="N46" s="220"/>
      <c r="O46" s="220" t="str">
        <f>IF(O47+P47=0,"-",O47+P47)</f>
        <v>-</v>
      </c>
      <c r="P46" s="220"/>
    </row>
    <row r="47" spans="1:16" ht="17.25" customHeight="1">
      <c r="A47" s="13" t="s">
        <v>59</v>
      </c>
      <c r="B47" s="11">
        <v>0</v>
      </c>
      <c r="C47" s="11">
        <v>0</v>
      </c>
      <c r="D47" s="219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17">
        <f>B49+C49</f>
        <v>28</v>
      </c>
      <c r="C48" s="217"/>
      <c r="D48" s="218">
        <f>B48/$B$8</f>
        <v>1.1787984675619922E-3</v>
      </c>
      <c r="E48" s="220" t="str">
        <f>IF(E49+F49=0,"-",E49+F49)</f>
        <v>-</v>
      </c>
      <c r="F48" s="220"/>
      <c r="G48" s="220">
        <f>IF(G49+H49=0,"-",G49+H49)</f>
        <v>28</v>
      </c>
      <c r="H48" s="220"/>
      <c r="I48" s="220" t="str">
        <f>IF(I49+J49=0,"-",I49+J49)</f>
        <v>-</v>
      </c>
      <c r="J48" s="220"/>
      <c r="K48" s="220" t="str">
        <f>IF(K49+L49=0,"-",K49+L49)</f>
        <v>-</v>
      </c>
      <c r="L48" s="220"/>
      <c r="M48" s="220" t="str">
        <f>IF(M49+N49=0,"-",M49+N49)</f>
        <v>-</v>
      </c>
      <c r="N48" s="220"/>
      <c r="O48" s="220" t="str">
        <f>IF(O49+P49=0,"-",O49+P49)</f>
        <v>-</v>
      </c>
      <c r="P48" s="220"/>
    </row>
    <row r="49" spans="1:16" ht="17.25" customHeight="1">
      <c r="A49" s="13" t="s">
        <v>61</v>
      </c>
      <c r="B49" s="11">
        <v>14</v>
      </c>
      <c r="C49" s="11">
        <v>14</v>
      </c>
      <c r="D49" s="219"/>
      <c r="E49" s="11">
        <v>0</v>
      </c>
      <c r="F49" s="11">
        <v>0</v>
      </c>
      <c r="G49" s="11">
        <v>14</v>
      </c>
      <c r="H49" s="11">
        <v>14</v>
      </c>
      <c r="I49" s="11">
        <v>0</v>
      </c>
      <c r="J49" s="11">
        <v>0</v>
      </c>
      <c r="K49" s="11">
        <v>0</v>
      </c>
      <c r="L49" s="11">
        <v>0</v>
      </c>
      <c r="M49" s="11">
        <v>0</v>
      </c>
      <c r="N49" s="11">
        <v>0</v>
      </c>
      <c r="O49" s="11">
        <v>0</v>
      </c>
      <c r="P49" s="11">
        <v>0</v>
      </c>
    </row>
    <row r="50" spans="1:16" ht="17.25" customHeight="1">
      <c r="A50" s="15" t="s">
        <v>62</v>
      </c>
      <c r="B50" s="217">
        <f>B51+C51</f>
        <v>276</v>
      </c>
      <c r="C50" s="217"/>
      <c r="D50" s="218">
        <f>B50/$B$8</f>
        <v>1.1619584894539637E-2</v>
      </c>
      <c r="E50" s="220">
        <f>IF(E51+F51=0,"-",E51+F51)</f>
        <v>208</v>
      </c>
      <c r="F50" s="220"/>
      <c r="G50" s="220" t="str">
        <f>IF(G51+H51=0,"-",G51+H51)</f>
        <v>-</v>
      </c>
      <c r="H50" s="220"/>
      <c r="I50" s="220">
        <f>IF(I51+J51=0,"-",I51+J51)</f>
        <v>68</v>
      </c>
      <c r="J50" s="220"/>
      <c r="K50" s="220" t="str">
        <f>IF(K51+L51=0,"-",K51+L51)</f>
        <v>-</v>
      </c>
      <c r="L50" s="220"/>
      <c r="M50" s="220" t="str">
        <f>IF(M51+N51=0,"-",M51+N51)</f>
        <v>-</v>
      </c>
      <c r="N50" s="220"/>
      <c r="O50" s="220" t="str">
        <f>IF(O51+P51=0,"-",O51+P51)</f>
        <v>-</v>
      </c>
      <c r="P50" s="220"/>
    </row>
    <row r="51" spans="1:16" ht="25.15" customHeight="1">
      <c r="A51" s="13" t="s">
        <v>63</v>
      </c>
      <c r="B51" s="11">
        <v>128</v>
      </c>
      <c r="C51" s="11">
        <v>148</v>
      </c>
      <c r="D51" s="219"/>
      <c r="E51" s="11">
        <v>104</v>
      </c>
      <c r="F51" s="11">
        <v>104</v>
      </c>
      <c r="G51" s="11">
        <v>0</v>
      </c>
      <c r="H51" s="11">
        <v>0</v>
      </c>
      <c r="I51" s="11">
        <v>24</v>
      </c>
      <c r="J51" s="11">
        <v>44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</row>
    <row r="52" spans="1:16" ht="17.25" customHeight="1">
      <c r="A52" s="15" t="s">
        <v>56</v>
      </c>
      <c r="B52" s="217">
        <f>B53+C53</f>
        <v>11</v>
      </c>
      <c r="C52" s="217"/>
      <c r="D52" s="218">
        <f>B52/$B$8</f>
        <v>4.6309939797078265E-4</v>
      </c>
      <c r="E52" s="220" t="str">
        <f>IF(E53+F53=0,"-",E53+F53)</f>
        <v>-</v>
      </c>
      <c r="F52" s="220"/>
      <c r="G52" s="220" t="str">
        <f>IF(G53+H53=0,"-",G53+H53)</f>
        <v>-</v>
      </c>
      <c r="H52" s="220"/>
      <c r="I52" s="220" t="str">
        <f>IF(I53+J53=0,"-",I53+J53)</f>
        <v>-</v>
      </c>
      <c r="J52" s="220"/>
      <c r="K52" s="220" t="str">
        <f>IF(K53+L53=0,"-",K53+L53)</f>
        <v>-</v>
      </c>
      <c r="L52" s="220"/>
      <c r="M52" s="220" t="str">
        <f>IF(M53+N53=0,"-",M53+N53)</f>
        <v>-</v>
      </c>
      <c r="N52" s="220"/>
      <c r="O52" s="220">
        <f>IF(O53+P53=0,"-",O53+P53)</f>
        <v>11</v>
      </c>
      <c r="P52" s="220"/>
    </row>
    <row r="53" spans="1:16" ht="17.25" customHeight="1">
      <c r="A53" s="14" t="s">
        <v>57</v>
      </c>
      <c r="B53" s="11">
        <v>7</v>
      </c>
      <c r="C53" s="11">
        <v>4</v>
      </c>
      <c r="D53" s="219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7</v>
      </c>
      <c r="P53" s="11">
        <v>4</v>
      </c>
    </row>
    <row r="54" spans="1:16" ht="16.149999999999999" customHeight="1">
      <c r="A54" s="15" t="s">
        <v>64</v>
      </c>
      <c r="B54" s="217">
        <f>B55+C55</f>
        <v>304</v>
      </c>
      <c r="C54" s="217"/>
      <c r="D54" s="218">
        <f>B54/$B$8</f>
        <v>1.279838336210163E-2</v>
      </c>
      <c r="E54" s="220">
        <f>IF(E55+F55=0,"-",E55+F55)</f>
        <v>131</v>
      </c>
      <c r="F54" s="220"/>
      <c r="G54" s="220">
        <f>IF(G55+H55=0,"-",G55+H55)</f>
        <v>47</v>
      </c>
      <c r="H54" s="220"/>
      <c r="I54" s="220">
        <f>IF(I55+J55=0,"-",I55+J55)</f>
        <v>33</v>
      </c>
      <c r="J54" s="220"/>
      <c r="K54" s="220">
        <f>IF(K55+L55=0,"-",K55+L55)</f>
        <v>79</v>
      </c>
      <c r="L54" s="220"/>
      <c r="M54" s="220" t="str">
        <f>IF(M55+N55=0,"-",M55+N55)</f>
        <v>-</v>
      </c>
      <c r="N54" s="220"/>
      <c r="O54" s="220">
        <f>IF(O55+P55=0,"-",O55+P55)</f>
        <v>14</v>
      </c>
      <c r="P54" s="220"/>
    </row>
    <row r="55" spans="1:16" ht="16.149999999999999" customHeight="1">
      <c r="A55" s="14" t="s">
        <v>65</v>
      </c>
      <c r="B55" s="11">
        <v>187</v>
      </c>
      <c r="C55" s="11">
        <v>117</v>
      </c>
      <c r="D55" s="219"/>
      <c r="E55" s="11">
        <v>79</v>
      </c>
      <c r="F55" s="11">
        <v>52</v>
      </c>
      <c r="G55" s="11">
        <v>17</v>
      </c>
      <c r="H55" s="11">
        <v>30</v>
      </c>
      <c r="I55" s="11">
        <v>14</v>
      </c>
      <c r="J55" s="11">
        <v>19</v>
      </c>
      <c r="K55" s="11">
        <v>72</v>
      </c>
      <c r="L55" s="11">
        <v>7</v>
      </c>
      <c r="M55" s="11">
        <v>0</v>
      </c>
      <c r="N55" s="11">
        <v>0</v>
      </c>
      <c r="O55" s="11">
        <v>5</v>
      </c>
      <c r="P55" s="11">
        <v>9</v>
      </c>
    </row>
    <row r="56" spans="1:16" ht="16.149999999999999" customHeight="1">
      <c r="A56" s="10" t="s">
        <v>66</v>
      </c>
      <c r="B56" s="217">
        <f>B57+C57</f>
        <v>76</v>
      </c>
      <c r="C56" s="217"/>
      <c r="D56" s="218">
        <f>B56/$B$8</f>
        <v>3.1995958405254075E-3</v>
      </c>
      <c r="E56" s="220">
        <f>IF(E57+F57=0,"-",E57+F57)</f>
        <v>45</v>
      </c>
      <c r="F56" s="220"/>
      <c r="G56" s="220" t="str">
        <f>IF(G57+H57=0,"-",G57+H57)</f>
        <v>-</v>
      </c>
      <c r="H56" s="220"/>
      <c r="I56" s="220" t="str">
        <f>IF(I57+J57=0,"-",I57+J57)</f>
        <v>-</v>
      </c>
      <c r="J56" s="220"/>
      <c r="K56" s="220" t="str">
        <f>IF(K57+L57=0,"-",K57+L57)</f>
        <v>-</v>
      </c>
      <c r="L56" s="220"/>
      <c r="M56" s="220" t="str">
        <f>IF(M57+N57=0,"-",M57+N57)</f>
        <v>-</v>
      </c>
      <c r="N56" s="220"/>
      <c r="O56" s="220">
        <f>IF(O57+P57=0,"-",O57+P57)</f>
        <v>31</v>
      </c>
      <c r="P56" s="220"/>
    </row>
    <row r="57" spans="1:16" ht="16.149999999999999" customHeight="1">
      <c r="A57" s="13" t="s">
        <v>67</v>
      </c>
      <c r="B57" s="11">
        <v>55</v>
      </c>
      <c r="C57" s="11">
        <v>21</v>
      </c>
      <c r="D57" s="219"/>
      <c r="E57" s="11">
        <v>31</v>
      </c>
      <c r="F57" s="11">
        <v>14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24</v>
      </c>
      <c r="P57" s="11">
        <v>7</v>
      </c>
    </row>
    <row r="58" spans="1:16" ht="16.149999999999999" customHeight="1">
      <c r="A58" s="15" t="s">
        <v>68</v>
      </c>
      <c r="B58" s="217">
        <f>B59+C59</f>
        <v>67</v>
      </c>
      <c r="C58" s="217"/>
      <c r="D58" s="218">
        <f>B58/$B$8</f>
        <v>2.8206963330947672E-3</v>
      </c>
      <c r="E58" s="220" t="str">
        <f>IF(E59+F59=0,"-",E59+F59)</f>
        <v>-</v>
      </c>
      <c r="F58" s="220"/>
      <c r="G58" s="220" t="str">
        <f>IF(G59+H59=0,"-",G59+H59)</f>
        <v>-</v>
      </c>
      <c r="H58" s="220"/>
      <c r="I58" s="220" t="str">
        <f>IF(I59+J59=0,"-",I59+J59)</f>
        <v>-</v>
      </c>
      <c r="J58" s="220"/>
      <c r="K58" s="220">
        <f>IF(K59+L59=0,"-",K59+L59)</f>
        <v>17</v>
      </c>
      <c r="L58" s="220"/>
      <c r="M58" s="220">
        <f>IF(M59+N59=0,"-",M59+N59)</f>
        <v>39</v>
      </c>
      <c r="N58" s="220"/>
      <c r="O58" s="220">
        <f>IF(O59+P59=0,"-",O59+P59)</f>
        <v>11</v>
      </c>
      <c r="P58" s="220"/>
    </row>
    <row r="59" spans="1:16" ht="16.149999999999999" customHeight="1">
      <c r="A59" s="14" t="s">
        <v>69</v>
      </c>
      <c r="B59" s="11">
        <v>29</v>
      </c>
      <c r="C59" s="11">
        <v>38</v>
      </c>
      <c r="D59" s="219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7</v>
      </c>
      <c r="L59" s="11">
        <v>10</v>
      </c>
      <c r="M59" s="11">
        <v>16</v>
      </c>
      <c r="N59" s="11">
        <v>23</v>
      </c>
      <c r="O59" s="11">
        <v>6</v>
      </c>
      <c r="P59" s="11">
        <v>5</v>
      </c>
    </row>
    <row r="60" spans="1:16" ht="16.149999999999999" customHeight="1">
      <c r="A60" s="10" t="s">
        <v>70</v>
      </c>
      <c r="B60" s="217">
        <f>B61+C61</f>
        <v>90</v>
      </c>
      <c r="C60" s="217"/>
      <c r="D60" s="218">
        <f>B60/$B$8</f>
        <v>3.7889950743064033E-3</v>
      </c>
      <c r="E60" s="220">
        <f>IF(E61+F61=0,"-",E61+F61)</f>
        <v>90</v>
      </c>
      <c r="F60" s="220"/>
      <c r="G60" s="220" t="str">
        <f>IF(G61+H61=0,"-",G61+H61)</f>
        <v>-</v>
      </c>
      <c r="H60" s="220"/>
      <c r="I60" s="220" t="str">
        <f>IF(I61+J61=0,"-",I61+J61)</f>
        <v>-</v>
      </c>
      <c r="J60" s="220"/>
      <c r="K60" s="220" t="str">
        <f>IF(K61+L61=0,"-",K61+L61)</f>
        <v>-</v>
      </c>
      <c r="L60" s="220"/>
      <c r="M60" s="220" t="str">
        <f>IF(M61+N61=0,"-",M61+N61)</f>
        <v>-</v>
      </c>
      <c r="N60" s="220"/>
      <c r="O60" s="220" t="str">
        <f>IF(O61+P61=0,"-",O61+P61)</f>
        <v>-</v>
      </c>
      <c r="P60" s="220"/>
    </row>
    <row r="61" spans="1:16" ht="16.149999999999999" customHeight="1">
      <c r="A61" s="13" t="s">
        <v>71</v>
      </c>
      <c r="B61" s="11">
        <v>57</v>
      </c>
      <c r="C61" s="11">
        <v>33</v>
      </c>
      <c r="D61" s="219"/>
      <c r="E61" s="11">
        <v>57</v>
      </c>
      <c r="F61" s="11">
        <v>33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</row>
    <row r="62" spans="1:16" ht="16.149999999999999" customHeight="1">
      <c r="A62" s="15" t="s">
        <v>72</v>
      </c>
      <c r="B62" s="217">
        <f>B63+C63</f>
        <v>2</v>
      </c>
      <c r="C62" s="217"/>
      <c r="D62" s="218">
        <f>B62/$B$8</f>
        <v>8.4199890540142291E-5</v>
      </c>
      <c r="E62" s="220">
        <f>IF(E63+F63=0,"-",E63+F63)</f>
        <v>2</v>
      </c>
      <c r="F62" s="220"/>
      <c r="G62" s="220" t="str">
        <f>IF(G63+H63=0,"-",G63+H63)</f>
        <v>-</v>
      </c>
      <c r="H62" s="220"/>
      <c r="I62" s="220" t="str">
        <f>IF(I63+J63=0,"-",I63+J63)</f>
        <v>-</v>
      </c>
      <c r="J62" s="220"/>
      <c r="K62" s="220" t="str">
        <f>IF(K63+L63=0,"-",K63+L63)</f>
        <v>-</v>
      </c>
      <c r="L62" s="220"/>
      <c r="M62" s="220" t="str">
        <f>IF(M63+N63=0,"-",M63+N63)</f>
        <v>-</v>
      </c>
      <c r="N62" s="220"/>
      <c r="O62" s="220" t="str">
        <f>IF(O63+P63=0,"-",O63+P63)</f>
        <v>-</v>
      </c>
      <c r="P62" s="220"/>
    </row>
    <row r="63" spans="1:16" ht="16.149999999999999" customHeight="1">
      <c r="A63" s="14" t="s">
        <v>73</v>
      </c>
      <c r="B63" s="11">
        <v>1</v>
      </c>
      <c r="C63" s="11">
        <v>1</v>
      </c>
      <c r="D63" s="219"/>
      <c r="E63" s="11">
        <v>1</v>
      </c>
      <c r="F63" s="11">
        <v>1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</row>
    <row r="64" spans="1:16" ht="16.149999999999999" customHeight="1">
      <c r="A64" s="10" t="s">
        <v>74</v>
      </c>
      <c r="B64" s="217">
        <f>B65+C65</f>
        <v>11</v>
      </c>
      <c r="C64" s="217"/>
      <c r="D64" s="218">
        <f>B64/$B$8</f>
        <v>4.6309939797078265E-4</v>
      </c>
      <c r="E64" s="220">
        <f>IF(E65+F65=0,"-",E65+F65)</f>
        <v>11</v>
      </c>
      <c r="F64" s="220"/>
      <c r="G64" s="220" t="str">
        <f>IF(G65+H65=0,"-",G65+H65)</f>
        <v>-</v>
      </c>
      <c r="H64" s="220"/>
      <c r="I64" s="220" t="str">
        <f>IF(I65+J65=0,"-",I65+J65)</f>
        <v>-</v>
      </c>
      <c r="J64" s="220"/>
      <c r="K64" s="220" t="str">
        <f>IF(K65+L65=0,"-",K65+L65)</f>
        <v>-</v>
      </c>
      <c r="L64" s="220"/>
      <c r="M64" s="220" t="str">
        <f>IF(M65+N65=0,"-",M65+N65)</f>
        <v>-</v>
      </c>
      <c r="N64" s="220"/>
      <c r="O64" s="220" t="str">
        <f>IF(O65+P65=0,"-",O65+P65)</f>
        <v>-</v>
      </c>
      <c r="P64" s="220"/>
    </row>
    <row r="65" spans="1:256" ht="16.149999999999999" customHeight="1">
      <c r="A65" s="13" t="s">
        <v>75</v>
      </c>
      <c r="B65" s="11">
        <v>1</v>
      </c>
      <c r="C65" s="11">
        <v>10</v>
      </c>
      <c r="D65" s="219"/>
      <c r="E65" s="11">
        <v>1</v>
      </c>
      <c r="F65" s="11">
        <v>10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</row>
    <row r="66" spans="1:256" ht="16.149999999999999" customHeight="1">
      <c r="A66" s="10" t="s">
        <v>153</v>
      </c>
      <c r="B66" s="217">
        <f>B67+C67</f>
        <v>327</v>
      </c>
      <c r="C66" s="217"/>
      <c r="D66" s="218">
        <f>B66/$B$8</f>
        <v>1.3766682103313266E-2</v>
      </c>
      <c r="E66" s="220">
        <f>IF(E67+F67=0,"-",E67+F67)</f>
        <v>137</v>
      </c>
      <c r="F66" s="220"/>
      <c r="G66" s="220">
        <f>IF(G67+H67=0,"-",G67+H67)</f>
        <v>62</v>
      </c>
      <c r="H66" s="220"/>
      <c r="I66" s="220">
        <f>IF(I67+J67=0,"-",I67+J67)</f>
        <v>79</v>
      </c>
      <c r="J66" s="220"/>
      <c r="K66" s="220">
        <f>IF(K67+L67=0,"-",K67+L67)</f>
        <v>32</v>
      </c>
      <c r="L66" s="220"/>
      <c r="M66" s="220" t="str">
        <f>IF(M67+N67=0,"-",M67+N67)</f>
        <v>-</v>
      </c>
      <c r="N66" s="220"/>
      <c r="O66" s="220">
        <f>IF(O67+P67=0,"-",O67+P67)</f>
        <v>17</v>
      </c>
      <c r="P66" s="220"/>
    </row>
    <row r="67" spans="1:256" ht="19.5" customHeight="1">
      <c r="A67" s="13" t="s">
        <v>154</v>
      </c>
      <c r="B67" s="11">
        <v>181</v>
      </c>
      <c r="C67" s="11">
        <v>146</v>
      </c>
      <c r="D67" s="219"/>
      <c r="E67" s="11">
        <v>79</v>
      </c>
      <c r="F67" s="11">
        <v>58</v>
      </c>
      <c r="G67" s="11">
        <v>30</v>
      </c>
      <c r="H67" s="11">
        <v>32</v>
      </c>
      <c r="I67" s="11">
        <v>36</v>
      </c>
      <c r="J67" s="11">
        <v>43</v>
      </c>
      <c r="K67" s="11">
        <v>24</v>
      </c>
      <c r="L67" s="11">
        <v>8</v>
      </c>
      <c r="M67" s="11">
        <v>0</v>
      </c>
      <c r="N67" s="11">
        <v>0</v>
      </c>
      <c r="O67" s="11">
        <v>12</v>
      </c>
      <c r="P67" s="11">
        <v>5</v>
      </c>
    </row>
    <row r="68" spans="1:256" s="18" customFormat="1">
      <c r="A68" s="17" t="s">
        <v>155</v>
      </c>
      <c r="B68" s="17"/>
      <c r="C68" s="17"/>
      <c r="D68" s="17"/>
      <c r="E68" s="17"/>
      <c r="F68" s="17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18" customFormat="1">
      <c r="A69" s="17" t="s">
        <v>156</v>
      </c>
      <c r="B69" s="17"/>
      <c r="C69" s="17"/>
      <c r="D69" s="17"/>
      <c r="E69" s="17"/>
      <c r="F69" s="17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</sheetData>
  <mergeCells count="256">
    <mergeCell ref="M5:N5"/>
    <mergeCell ref="O5:P5"/>
    <mergeCell ref="A5:A6"/>
    <mergeCell ref="B5:D5"/>
    <mergeCell ref="E5:F5"/>
    <mergeCell ref="G5:H5"/>
    <mergeCell ref="I5:J5"/>
    <mergeCell ref="K5:L5"/>
    <mergeCell ref="A1:N1"/>
    <mergeCell ref="A2:N2"/>
    <mergeCell ref="B3:K3"/>
    <mergeCell ref="M3:N3"/>
    <mergeCell ref="O3:P3"/>
    <mergeCell ref="B4:K4"/>
    <mergeCell ref="M4:N4"/>
    <mergeCell ref="O4:P4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8:C8"/>
    <mergeCell ref="D8:D9"/>
    <mergeCell ref="E8:F8"/>
    <mergeCell ref="G8:H8"/>
    <mergeCell ref="I8:J8"/>
    <mergeCell ref="K8:L8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2:C12"/>
    <mergeCell ref="D12:D13"/>
    <mergeCell ref="E12:F12"/>
    <mergeCell ref="G12:H12"/>
    <mergeCell ref="I12:J12"/>
    <mergeCell ref="K12:L12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6:C16"/>
    <mergeCell ref="D16:D17"/>
    <mergeCell ref="E16:F16"/>
    <mergeCell ref="G16:H16"/>
    <mergeCell ref="I16:J16"/>
    <mergeCell ref="K16:L16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0:C20"/>
    <mergeCell ref="D20:D21"/>
    <mergeCell ref="E20:F20"/>
    <mergeCell ref="G20:H20"/>
    <mergeCell ref="I20:J20"/>
    <mergeCell ref="K20:L20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4:C24"/>
    <mergeCell ref="D24:D25"/>
    <mergeCell ref="E24:F24"/>
    <mergeCell ref="G24:H24"/>
    <mergeCell ref="I24:J24"/>
    <mergeCell ref="K24:L24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8:C28"/>
    <mergeCell ref="D28:D29"/>
    <mergeCell ref="E28:F28"/>
    <mergeCell ref="G28:H28"/>
    <mergeCell ref="I28:J28"/>
    <mergeCell ref="K28:L28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2:C32"/>
    <mergeCell ref="D32:D33"/>
    <mergeCell ref="E32:F32"/>
    <mergeCell ref="G32:H32"/>
    <mergeCell ref="I32:J32"/>
    <mergeCell ref="K32:L32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6:C36"/>
    <mergeCell ref="D36:D37"/>
    <mergeCell ref="E36:F36"/>
    <mergeCell ref="G36:H36"/>
    <mergeCell ref="I36:J36"/>
    <mergeCell ref="K36:L36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0:C40"/>
    <mergeCell ref="D40:D41"/>
    <mergeCell ref="E40:F40"/>
    <mergeCell ref="G40:H40"/>
    <mergeCell ref="I40:J40"/>
    <mergeCell ref="K40:L40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4:C44"/>
    <mergeCell ref="D44:D45"/>
    <mergeCell ref="E44:F44"/>
    <mergeCell ref="G44:H44"/>
    <mergeCell ref="I44:J44"/>
    <mergeCell ref="K44:L44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8:C48"/>
    <mergeCell ref="D48:D49"/>
    <mergeCell ref="E48:F48"/>
    <mergeCell ref="G48:H48"/>
    <mergeCell ref="I48:J48"/>
    <mergeCell ref="K48:L48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2:C52"/>
    <mergeCell ref="D52:D53"/>
    <mergeCell ref="E52:F52"/>
    <mergeCell ref="G52:H52"/>
    <mergeCell ref="I52:J52"/>
    <mergeCell ref="K52:L52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6:C56"/>
    <mergeCell ref="D56:D57"/>
    <mergeCell ref="E56:F56"/>
    <mergeCell ref="G56:H56"/>
    <mergeCell ref="I56:J56"/>
    <mergeCell ref="K56:L56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0:C60"/>
    <mergeCell ref="D60:D61"/>
    <mergeCell ref="E60:F60"/>
    <mergeCell ref="G60:H60"/>
    <mergeCell ref="I60:J60"/>
    <mergeCell ref="K60:L60"/>
    <mergeCell ref="M64:N64"/>
    <mergeCell ref="O64:P64"/>
    <mergeCell ref="M66:N66"/>
    <mergeCell ref="O66:P66"/>
    <mergeCell ref="B66:C66"/>
    <mergeCell ref="D66:D67"/>
    <mergeCell ref="E66:F66"/>
    <mergeCell ref="G66:H66"/>
    <mergeCell ref="I66:J66"/>
    <mergeCell ref="K66:L66"/>
    <mergeCell ref="B64:C64"/>
    <mergeCell ref="D64:D65"/>
    <mergeCell ref="E64:F64"/>
    <mergeCell ref="G64:H64"/>
    <mergeCell ref="I64:J64"/>
    <mergeCell ref="K64:L64"/>
  </mergeCells>
  <phoneticPr fontId="2" type="noConversion"/>
  <pageMargins left="0.75" right="0.75" top="1" bottom="1" header="0.5" footer="0.5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V71"/>
  <sheetViews>
    <sheetView workbookViewId="0">
      <selection activeCell="E13" sqref="E13"/>
    </sheetView>
  </sheetViews>
  <sheetFormatPr defaultRowHeight="16.5"/>
  <cols>
    <col min="1" max="1" width="25.125" style="53" customWidth="1"/>
    <col min="2" max="14" width="12.5" style="53" customWidth="1"/>
    <col min="15" max="15" width="14.875" style="53" customWidth="1"/>
    <col min="16" max="16" width="11.5" style="53" customWidth="1"/>
    <col min="17" max="16384" width="9" style="53"/>
  </cols>
  <sheetData>
    <row r="1" spans="1:16" ht="19.5">
      <c r="A1" s="193" t="s">
        <v>1980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</row>
    <row r="2" spans="1:16" ht="19.5">
      <c r="A2" s="194" t="s">
        <v>1981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</row>
    <row r="3" spans="1:16" ht="19.5">
      <c r="A3" s="2"/>
      <c r="B3" s="200" t="s">
        <v>1982</v>
      </c>
      <c r="C3" s="200"/>
      <c r="D3" s="200"/>
      <c r="E3" s="200"/>
      <c r="F3" s="200"/>
      <c r="G3" s="200"/>
      <c r="H3" s="200"/>
      <c r="I3" s="200"/>
      <c r="J3" s="200"/>
      <c r="K3" s="200"/>
      <c r="L3" s="3"/>
      <c r="M3" s="201"/>
      <c r="N3" s="202"/>
      <c r="O3" s="201" t="s">
        <v>1983</v>
      </c>
      <c r="P3" s="202"/>
    </row>
    <row r="4" spans="1:16">
      <c r="B4" s="203" t="s">
        <v>1984</v>
      </c>
      <c r="C4" s="203"/>
      <c r="D4" s="203"/>
      <c r="E4" s="203"/>
      <c r="F4" s="203"/>
      <c r="G4" s="203"/>
      <c r="H4" s="203"/>
      <c r="I4" s="203"/>
      <c r="J4" s="203"/>
      <c r="K4" s="203"/>
      <c r="L4" s="4"/>
      <c r="M4" s="204"/>
      <c r="N4" s="205"/>
      <c r="O4" s="204" t="s">
        <v>1985</v>
      </c>
      <c r="P4" s="205"/>
    </row>
    <row r="5" spans="1:16">
      <c r="A5" s="206" t="s">
        <v>0</v>
      </c>
      <c r="B5" s="208" t="s">
        <v>1986</v>
      </c>
      <c r="C5" s="208"/>
      <c r="D5" s="208"/>
      <c r="E5" s="208" t="s">
        <v>1987</v>
      </c>
      <c r="F5" s="208"/>
      <c r="G5" s="208" t="s">
        <v>1988</v>
      </c>
      <c r="H5" s="208"/>
      <c r="I5" s="208" t="s">
        <v>1989</v>
      </c>
      <c r="J5" s="208"/>
      <c r="K5" s="208" t="s">
        <v>1990</v>
      </c>
      <c r="L5" s="208"/>
      <c r="M5" s="208" t="s">
        <v>1991</v>
      </c>
      <c r="N5" s="208"/>
      <c r="O5" s="208" t="s">
        <v>1992</v>
      </c>
      <c r="P5" s="208"/>
    </row>
    <row r="6" spans="1:16" ht="17.25" customHeight="1">
      <c r="A6" s="207"/>
      <c r="B6" s="57" t="s">
        <v>1993</v>
      </c>
      <c r="C6" s="57" t="s">
        <v>1994</v>
      </c>
      <c r="D6" s="6" t="s">
        <v>1995</v>
      </c>
      <c r="E6" s="57" t="s">
        <v>1993</v>
      </c>
      <c r="F6" s="57" t="s">
        <v>1994</v>
      </c>
      <c r="G6" s="57" t="s">
        <v>1993</v>
      </c>
      <c r="H6" s="57" t="s">
        <v>1994</v>
      </c>
      <c r="I6" s="57" t="s">
        <v>1993</v>
      </c>
      <c r="J6" s="57" t="s">
        <v>1994</v>
      </c>
      <c r="K6" s="57" t="s">
        <v>1993</v>
      </c>
      <c r="L6" s="57" t="s">
        <v>1994</v>
      </c>
      <c r="M6" s="57" t="s">
        <v>1993</v>
      </c>
      <c r="N6" s="57" t="s">
        <v>1994</v>
      </c>
      <c r="O6" s="57" t="s">
        <v>1993</v>
      </c>
      <c r="P6" s="57" t="s">
        <v>1994</v>
      </c>
    </row>
    <row r="7" spans="1:16" ht="17.25" customHeight="1">
      <c r="A7" s="7" t="s">
        <v>1996</v>
      </c>
      <c r="B7" s="8" t="s">
        <v>1997</v>
      </c>
      <c r="C7" s="9" t="s">
        <v>1998</v>
      </c>
      <c r="D7" s="9" t="s">
        <v>1999</v>
      </c>
      <c r="E7" s="8" t="s">
        <v>1997</v>
      </c>
      <c r="F7" s="9" t="s">
        <v>1998</v>
      </c>
      <c r="G7" s="8" t="s">
        <v>1997</v>
      </c>
      <c r="H7" s="9" t="s">
        <v>1998</v>
      </c>
      <c r="I7" s="8" t="s">
        <v>1997</v>
      </c>
      <c r="J7" s="9" t="s">
        <v>1998</v>
      </c>
      <c r="K7" s="8" t="s">
        <v>1997</v>
      </c>
      <c r="L7" s="9" t="s">
        <v>1998</v>
      </c>
      <c r="M7" s="8" t="s">
        <v>1997</v>
      </c>
      <c r="N7" s="9" t="s">
        <v>1998</v>
      </c>
      <c r="O7" s="8" t="s">
        <v>1997</v>
      </c>
      <c r="P7" s="9" t="s">
        <v>1998</v>
      </c>
    </row>
    <row r="8" spans="1:16" ht="17.25" customHeight="1">
      <c r="A8" s="10" t="s">
        <v>2000</v>
      </c>
      <c r="B8" s="196">
        <f>B9+C9</f>
        <v>31818</v>
      </c>
      <c r="C8" s="196"/>
      <c r="D8" s="197">
        <f>B8/$B$8</f>
        <v>1</v>
      </c>
      <c r="E8" s="199">
        <f>IF(E9+F9=0,"-",E9+F9)</f>
        <v>18390</v>
      </c>
      <c r="F8" s="199"/>
      <c r="G8" s="199">
        <f>IF(G9+H9=0,"-",G9+H9)</f>
        <v>5320</v>
      </c>
      <c r="H8" s="199"/>
      <c r="I8" s="199">
        <f>IF(I9+J9=0,"-",I9+J9)</f>
        <v>2880</v>
      </c>
      <c r="J8" s="199"/>
      <c r="K8" s="199">
        <f>IF(K9+L9=0,"-",K9+L9)</f>
        <v>2443</v>
      </c>
      <c r="L8" s="199"/>
      <c r="M8" s="199">
        <f>IF(M9+N9=0,"-",M9+N9)</f>
        <v>941</v>
      </c>
      <c r="N8" s="199"/>
      <c r="O8" s="199">
        <f>IF(O9+P9=0,"-",O9+P9)</f>
        <v>1844</v>
      </c>
      <c r="P8" s="199"/>
    </row>
    <row r="9" spans="1:16" ht="17.25" customHeight="1">
      <c r="A9" s="12" t="s">
        <v>2001</v>
      </c>
      <c r="B9" s="56">
        <v>21450</v>
      </c>
      <c r="C9" s="56">
        <v>10368</v>
      </c>
      <c r="D9" s="198"/>
      <c r="E9" s="56">
        <v>13119</v>
      </c>
      <c r="F9" s="56">
        <v>5271</v>
      </c>
      <c r="G9" s="56">
        <v>3409</v>
      </c>
      <c r="H9" s="56">
        <v>1911</v>
      </c>
      <c r="I9" s="56">
        <v>1735</v>
      </c>
      <c r="J9" s="56">
        <v>1145</v>
      </c>
      <c r="K9" s="56">
        <v>1435</v>
      </c>
      <c r="L9" s="56">
        <v>1008</v>
      </c>
      <c r="M9" s="56">
        <v>549</v>
      </c>
      <c r="N9" s="56">
        <v>392</v>
      </c>
      <c r="O9" s="56">
        <v>1203</v>
      </c>
      <c r="P9" s="56">
        <v>641</v>
      </c>
    </row>
    <row r="10" spans="1:16" ht="17.25" customHeight="1">
      <c r="A10" s="10" t="s">
        <v>20</v>
      </c>
      <c r="B10" s="196">
        <f>B11+C11</f>
        <v>95</v>
      </c>
      <c r="C10" s="196"/>
      <c r="D10" s="197">
        <f>B10/$B$8</f>
        <v>2.9857313470362688E-3</v>
      </c>
      <c r="E10" s="199" t="str">
        <f>IF(E11+F11=0,"-",E11+F11)</f>
        <v>-</v>
      </c>
      <c r="F10" s="199"/>
      <c r="G10" s="199">
        <f>IF(G11+H11=0,"-",G11+H11)</f>
        <v>1</v>
      </c>
      <c r="H10" s="199"/>
      <c r="I10" s="199">
        <f>IF(I11+J11=0,"-",I11+J11)</f>
        <v>6</v>
      </c>
      <c r="J10" s="199"/>
      <c r="K10" s="199">
        <f>IF(K11+L11=0,"-",K11+L11)</f>
        <v>10</v>
      </c>
      <c r="L10" s="199"/>
      <c r="M10" s="199">
        <f>IF(M11+N11=0,"-",M11+N11)</f>
        <v>34</v>
      </c>
      <c r="N10" s="199"/>
      <c r="O10" s="199">
        <f>IF(O11+P11=0,"-",O11+P11)</f>
        <v>44</v>
      </c>
      <c r="P10" s="199"/>
    </row>
    <row r="11" spans="1:16" ht="17.25" customHeight="1">
      <c r="A11" s="13" t="s">
        <v>21</v>
      </c>
      <c r="B11" s="56">
        <v>25</v>
      </c>
      <c r="C11" s="56">
        <v>70</v>
      </c>
      <c r="D11" s="198"/>
      <c r="E11" s="56">
        <v>0</v>
      </c>
      <c r="F11" s="56">
        <v>0</v>
      </c>
      <c r="G11" s="56">
        <v>0</v>
      </c>
      <c r="H11" s="56">
        <v>1</v>
      </c>
      <c r="I11" s="56">
        <v>3</v>
      </c>
      <c r="J11" s="56">
        <v>3</v>
      </c>
      <c r="K11" s="56">
        <v>3</v>
      </c>
      <c r="L11" s="56">
        <v>7</v>
      </c>
      <c r="M11" s="56">
        <v>14</v>
      </c>
      <c r="N11" s="56">
        <v>20</v>
      </c>
      <c r="O11" s="56">
        <v>5</v>
      </c>
      <c r="P11" s="56">
        <v>39</v>
      </c>
    </row>
    <row r="12" spans="1:16" ht="17.25" customHeight="1">
      <c r="A12" s="10" t="s">
        <v>22</v>
      </c>
      <c r="B12" s="196">
        <f>B13+C13</f>
        <v>123</v>
      </c>
      <c r="C12" s="196"/>
      <c r="D12" s="197">
        <f>B12/$B$8</f>
        <v>3.8657363756364324E-3</v>
      </c>
      <c r="E12" s="199" t="str">
        <f>IF(E13+F13=0,"-",E13+F13)</f>
        <v>-</v>
      </c>
      <c r="F12" s="199"/>
      <c r="G12" s="199" t="str">
        <f>IF(G13+H13=0,"-",G13+H13)</f>
        <v>-</v>
      </c>
      <c r="H12" s="199"/>
      <c r="I12" s="199" t="str">
        <f>IF(I13+J13=0,"-",I13+J13)</f>
        <v>-</v>
      </c>
      <c r="J12" s="199"/>
      <c r="K12" s="199">
        <f>IF(K13+L13=0,"-",K13+L13)</f>
        <v>111</v>
      </c>
      <c r="L12" s="199"/>
      <c r="M12" s="199" t="str">
        <f>IF(M13+N13=0,"-",M13+N13)</f>
        <v>-</v>
      </c>
      <c r="N12" s="199"/>
      <c r="O12" s="199">
        <f>IF(O13+P13=0,"-",O13+P13)</f>
        <v>12</v>
      </c>
      <c r="P12" s="199"/>
    </row>
    <row r="13" spans="1:16" ht="21" customHeight="1">
      <c r="A13" s="13" t="s">
        <v>23</v>
      </c>
      <c r="B13" s="56">
        <v>75</v>
      </c>
      <c r="C13" s="56">
        <v>48</v>
      </c>
      <c r="D13" s="198"/>
      <c r="E13" s="56">
        <v>0</v>
      </c>
      <c r="F13" s="56">
        <v>0</v>
      </c>
      <c r="G13" s="56">
        <v>0</v>
      </c>
      <c r="H13" s="56">
        <v>0</v>
      </c>
      <c r="I13" s="56">
        <v>0</v>
      </c>
      <c r="J13" s="56">
        <v>0</v>
      </c>
      <c r="K13" s="56">
        <v>70</v>
      </c>
      <c r="L13" s="56">
        <v>41</v>
      </c>
      <c r="M13" s="56">
        <v>0</v>
      </c>
      <c r="N13" s="56">
        <v>0</v>
      </c>
      <c r="O13" s="56">
        <v>5</v>
      </c>
      <c r="P13" s="56">
        <v>7</v>
      </c>
    </row>
    <row r="14" spans="1:16" ht="17.25" customHeight="1">
      <c r="A14" s="10" t="s">
        <v>24</v>
      </c>
      <c r="B14" s="196">
        <f>B15+C15</f>
        <v>87</v>
      </c>
      <c r="C14" s="196"/>
      <c r="D14" s="197">
        <f>B14/$B$8</f>
        <v>2.7343013388647936E-3</v>
      </c>
      <c r="E14" s="199">
        <f>IF(E15+F15=0,"-",E15+F15)</f>
        <v>54</v>
      </c>
      <c r="F14" s="199"/>
      <c r="G14" s="199">
        <f>IF(G15+H15=0,"-",G15+H15)</f>
        <v>29</v>
      </c>
      <c r="H14" s="199"/>
      <c r="I14" s="199" t="str">
        <f>IF(I15+J15=0,"-",I15+J15)</f>
        <v>-</v>
      </c>
      <c r="J14" s="199"/>
      <c r="K14" s="199">
        <f>IF(K15+L15=0,"-",K15+L15)</f>
        <v>4</v>
      </c>
      <c r="L14" s="199"/>
      <c r="M14" s="199" t="str">
        <f>IF(M15+N15=0,"-",M15+N15)</f>
        <v>-</v>
      </c>
      <c r="N14" s="199"/>
      <c r="O14" s="199" t="str">
        <f>IF(O15+P15=0,"-",O15+P15)</f>
        <v>-</v>
      </c>
      <c r="P14" s="199"/>
    </row>
    <row r="15" spans="1:16" ht="17.25" customHeight="1">
      <c r="A15" s="13" t="s">
        <v>25</v>
      </c>
      <c r="B15" s="56">
        <v>11</v>
      </c>
      <c r="C15" s="56">
        <v>76</v>
      </c>
      <c r="D15" s="198"/>
      <c r="E15" s="56">
        <v>6</v>
      </c>
      <c r="F15" s="56">
        <v>48</v>
      </c>
      <c r="G15" s="56">
        <v>5</v>
      </c>
      <c r="H15" s="56">
        <v>24</v>
      </c>
      <c r="I15" s="56">
        <v>0</v>
      </c>
      <c r="J15" s="56">
        <v>0</v>
      </c>
      <c r="K15" s="56">
        <v>0</v>
      </c>
      <c r="L15" s="56">
        <v>4</v>
      </c>
      <c r="M15" s="56">
        <v>0</v>
      </c>
      <c r="N15" s="56">
        <v>0</v>
      </c>
      <c r="O15" s="56">
        <v>0</v>
      </c>
      <c r="P15" s="56">
        <v>0</v>
      </c>
    </row>
    <row r="16" spans="1:16" ht="17.25" customHeight="1">
      <c r="A16" s="19" t="s">
        <v>26</v>
      </c>
      <c r="B16" s="196">
        <f>B17+C17</f>
        <v>11</v>
      </c>
      <c r="C16" s="196"/>
      <c r="D16" s="197">
        <f>B16/$B$8</f>
        <v>3.4571626123577849E-4</v>
      </c>
      <c r="E16" s="199" t="str">
        <f>IF(E17+F17=0,"-",E17+F17)</f>
        <v>-</v>
      </c>
      <c r="F16" s="199"/>
      <c r="G16" s="199">
        <f>IF(G17+H17=0,"-",G17+H17)</f>
        <v>1</v>
      </c>
      <c r="H16" s="199"/>
      <c r="I16" s="199" t="str">
        <f>IF(I17+J17=0,"-",I17+J17)</f>
        <v>-</v>
      </c>
      <c r="J16" s="199"/>
      <c r="K16" s="199">
        <f>IF(K17+L17=0,"-",K17+L17)</f>
        <v>10</v>
      </c>
      <c r="L16" s="199"/>
      <c r="M16" s="199" t="str">
        <f>IF(M17+N17=0,"-",M17+N17)</f>
        <v>-</v>
      </c>
      <c r="N16" s="199"/>
      <c r="O16" s="199" t="str">
        <f>IF(O17+P17=0,"-",O17+P17)</f>
        <v>-</v>
      </c>
      <c r="P16" s="199"/>
    </row>
    <row r="17" spans="1:16" ht="17.25" customHeight="1">
      <c r="A17" s="14" t="s">
        <v>27</v>
      </c>
      <c r="B17" s="56">
        <v>4</v>
      </c>
      <c r="C17" s="56">
        <v>7</v>
      </c>
      <c r="D17" s="198"/>
      <c r="E17" s="56">
        <v>0</v>
      </c>
      <c r="F17" s="56">
        <v>0</v>
      </c>
      <c r="G17" s="56">
        <v>1</v>
      </c>
      <c r="H17" s="56">
        <v>0</v>
      </c>
      <c r="I17" s="56">
        <v>0</v>
      </c>
      <c r="J17" s="56">
        <v>0</v>
      </c>
      <c r="K17" s="56">
        <v>3</v>
      </c>
      <c r="L17" s="56">
        <v>7</v>
      </c>
      <c r="M17" s="56">
        <v>0</v>
      </c>
      <c r="N17" s="56">
        <v>0</v>
      </c>
      <c r="O17" s="56">
        <v>0</v>
      </c>
      <c r="P17" s="56">
        <v>0</v>
      </c>
    </row>
    <row r="18" spans="1:16" ht="17.25" customHeight="1">
      <c r="A18" s="10" t="s">
        <v>28</v>
      </c>
      <c r="B18" s="196">
        <f>B19+C19</f>
        <v>3</v>
      </c>
      <c r="C18" s="196"/>
      <c r="D18" s="197">
        <f>B18/$B$8</f>
        <v>9.4286253064303221E-5</v>
      </c>
      <c r="E18" s="199" t="str">
        <f>IF(E19+F19=0,"-",E19+F19)</f>
        <v>-</v>
      </c>
      <c r="F18" s="199"/>
      <c r="G18" s="199">
        <f>IF(G19+H19=0,"-",G19+H19)</f>
        <v>3</v>
      </c>
      <c r="H18" s="199"/>
      <c r="I18" s="199" t="str">
        <f>IF(I19+J19=0,"-",I19+J19)</f>
        <v>-</v>
      </c>
      <c r="J18" s="199"/>
      <c r="K18" s="199" t="str">
        <f>IF(K19+L19=0,"-",K19+L19)</f>
        <v>-</v>
      </c>
      <c r="L18" s="199"/>
      <c r="M18" s="199" t="str">
        <f>IF(M19+N19=0,"-",M19+N19)</f>
        <v>-</v>
      </c>
      <c r="N18" s="199"/>
      <c r="O18" s="199" t="str">
        <f>IF(O19+P19=0,"-",O19+P19)</f>
        <v>-</v>
      </c>
      <c r="P18" s="199"/>
    </row>
    <row r="19" spans="1:16" ht="17.25" customHeight="1">
      <c r="A19" s="13" t="s">
        <v>29</v>
      </c>
      <c r="B19" s="56">
        <v>1</v>
      </c>
      <c r="C19" s="56">
        <v>2</v>
      </c>
      <c r="D19" s="198"/>
      <c r="E19" s="56">
        <v>0</v>
      </c>
      <c r="F19" s="56">
        <v>0</v>
      </c>
      <c r="G19" s="56">
        <v>1</v>
      </c>
      <c r="H19" s="56">
        <v>2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6">
        <v>0</v>
      </c>
    </row>
    <row r="20" spans="1:16" ht="17.25" customHeight="1">
      <c r="A20" s="10" t="s">
        <v>30</v>
      </c>
      <c r="B20" s="196">
        <f>B21+C21</f>
        <v>96</v>
      </c>
      <c r="C20" s="196"/>
      <c r="D20" s="197">
        <f>B20/$B$8</f>
        <v>3.0171600980577031E-3</v>
      </c>
      <c r="E20" s="199">
        <f>IF(E21+F21=0,"-",E21+F21)</f>
        <v>5</v>
      </c>
      <c r="F20" s="199"/>
      <c r="G20" s="199" t="str">
        <f>IF(G21+H21=0,"-",G21+H21)</f>
        <v>-</v>
      </c>
      <c r="H20" s="199"/>
      <c r="I20" s="199" t="str">
        <f>IF(I21+J21=0,"-",I21+J21)</f>
        <v>-</v>
      </c>
      <c r="J20" s="199"/>
      <c r="K20" s="199">
        <f>IF(K21+L21=0,"-",K21+L21)</f>
        <v>91</v>
      </c>
      <c r="L20" s="199"/>
      <c r="M20" s="199" t="str">
        <f>IF(M21+N21=0,"-",M21+N21)</f>
        <v>-</v>
      </c>
      <c r="N20" s="199"/>
      <c r="O20" s="199" t="str">
        <f>IF(O21+P21=0,"-",O21+P21)</f>
        <v>-</v>
      </c>
      <c r="P20" s="199"/>
    </row>
    <row r="21" spans="1:16" ht="17.25" customHeight="1">
      <c r="A21" s="13" t="s">
        <v>31</v>
      </c>
      <c r="B21" s="56">
        <v>41</v>
      </c>
      <c r="C21" s="56">
        <v>55</v>
      </c>
      <c r="D21" s="198"/>
      <c r="E21" s="56">
        <v>1</v>
      </c>
      <c r="F21" s="56">
        <v>4</v>
      </c>
      <c r="G21" s="56">
        <v>0</v>
      </c>
      <c r="H21" s="56">
        <v>0</v>
      </c>
      <c r="I21" s="56">
        <v>0</v>
      </c>
      <c r="J21" s="56">
        <v>0</v>
      </c>
      <c r="K21" s="56">
        <v>40</v>
      </c>
      <c r="L21" s="56">
        <v>51</v>
      </c>
      <c r="M21" s="56">
        <v>0</v>
      </c>
      <c r="N21" s="56">
        <v>0</v>
      </c>
      <c r="O21" s="56">
        <v>0</v>
      </c>
      <c r="P21" s="56">
        <v>0</v>
      </c>
    </row>
    <row r="22" spans="1:16" ht="17.25" customHeight="1">
      <c r="A22" s="15" t="s">
        <v>32</v>
      </c>
      <c r="B22" s="196">
        <f>B23+C23</f>
        <v>248</v>
      </c>
      <c r="C22" s="196"/>
      <c r="D22" s="197">
        <f>B22/$B$8</f>
        <v>7.7943302533157333E-3</v>
      </c>
      <c r="E22" s="199">
        <f>IF(E23+F23=0,"-",E23+F23)</f>
        <v>28</v>
      </c>
      <c r="F22" s="199"/>
      <c r="G22" s="199">
        <f>IF(G23+H23=0,"-",G23+H23)</f>
        <v>9</v>
      </c>
      <c r="H22" s="199"/>
      <c r="I22" s="199" t="str">
        <f>IF(I23+J23=0,"-",I23+J23)</f>
        <v>-</v>
      </c>
      <c r="J22" s="199"/>
      <c r="K22" s="199">
        <f>IF(K23+L23=0,"-",K23+L23)</f>
        <v>187</v>
      </c>
      <c r="L22" s="199"/>
      <c r="M22" s="199">
        <f>IF(M23+N23=0,"-",M23+N23)</f>
        <v>24</v>
      </c>
      <c r="N22" s="199"/>
      <c r="O22" s="199" t="str">
        <f>IF(O23+P23=0,"-",O23+P23)</f>
        <v>-</v>
      </c>
      <c r="P22" s="199"/>
    </row>
    <row r="23" spans="1:16" ht="17.25" customHeight="1">
      <c r="A23" s="14" t="s">
        <v>33</v>
      </c>
      <c r="B23" s="56">
        <v>151</v>
      </c>
      <c r="C23" s="56">
        <v>97</v>
      </c>
      <c r="D23" s="198"/>
      <c r="E23" s="56">
        <v>19</v>
      </c>
      <c r="F23" s="56">
        <v>9</v>
      </c>
      <c r="G23" s="56">
        <v>9</v>
      </c>
      <c r="H23" s="56">
        <v>0</v>
      </c>
      <c r="I23" s="56">
        <v>0</v>
      </c>
      <c r="J23" s="56">
        <v>0</v>
      </c>
      <c r="K23" s="56">
        <v>113</v>
      </c>
      <c r="L23" s="56">
        <v>74</v>
      </c>
      <c r="M23" s="56">
        <v>10</v>
      </c>
      <c r="N23" s="56">
        <v>14</v>
      </c>
      <c r="O23" s="56">
        <v>0</v>
      </c>
      <c r="P23" s="56">
        <v>0</v>
      </c>
    </row>
    <row r="24" spans="1:16" ht="17.25" customHeight="1">
      <c r="A24" s="16" t="s">
        <v>34</v>
      </c>
      <c r="B24" s="196">
        <f>B25+C25</f>
        <v>445</v>
      </c>
      <c r="C24" s="196"/>
      <c r="D24" s="197">
        <f>B24/$B$8</f>
        <v>1.3985794204538311E-2</v>
      </c>
      <c r="E24" s="199">
        <f>IF(E25+F25=0,"-",E25+F25)</f>
        <v>210</v>
      </c>
      <c r="F24" s="199"/>
      <c r="G24" s="199">
        <f>IF(G25+H25=0,"-",G25+H25)</f>
        <v>89</v>
      </c>
      <c r="H24" s="199"/>
      <c r="I24" s="199" t="str">
        <f>IF(I25+J25=0,"-",I25+J25)</f>
        <v>-</v>
      </c>
      <c r="J24" s="199"/>
      <c r="K24" s="199">
        <f>IF(K25+L25=0,"-",K25+L25)</f>
        <v>101</v>
      </c>
      <c r="L24" s="199"/>
      <c r="M24" s="199">
        <f>IF(M25+N25=0,"-",M25+N25)</f>
        <v>29</v>
      </c>
      <c r="N24" s="199"/>
      <c r="O24" s="199">
        <f>IF(O25+P25=0,"-",O25+P25)</f>
        <v>16</v>
      </c>
      <c r="P24" s="199"/>
    </row>
    <row r="25" spans="1:16" ht="17.25" customHeight="1">
      <c r="A25" s="13" t="s">
        <v>35</v>
      </c>
      <c r="B25" s="56">
        <v>317</v>
      </c>
      <c r="C25" s="56">
        <v>128</v>
      </c>
      <c r="D25" s="198"/>
      <c r="E25" s="56">
        <v>165</v>
      </c>
      <c r="F25" s="56">
        <v>45</v>
      </c>
      <c r="G25" s="56">
        <v>43</v>
      </c>
      <c r="H25" s="56">
        <v>46</v>
      </c>
      <c r="I25" s="56">
        <v>0</v>
      </c>
      <c r="J25" s="56">
        <v>0</v>
      </c>
      <c r="K25" s="56">
        <v>77</v>
      </c>
      <c r="L25" s="56">
        <v>24</v>
      </c>
      <c r="M25" s="56">
        <v>24</v>
      </c>
      <c r="N25" s="56">
        <v>5</v>
      </c>
      <c r="O25" s="56">
        <v>8</v>
      </c>
      <c r="P25" s="56">
        <v>8</v>
      </c>
    </row>
    <row r="26" spans="1:16" ht="17.25" customHeight="1">
      <c r="A26" s="15" t="s">
        <v>36</v>
      </c>
      <c r="B26" s="196">
        <f>B27+C27</f>
        <v>8</v>
      </c>
      <c r="C26" s="196"/>
      <c r="D26" s="197">
        <f>B26/$B$8</f>
        <v>2.5143000817147524E-4</v>
      </c>
      <c r="E26" s="199">
        <f>IF(E27+F27=0,"-",E27+F27)</f>
        <v>3</v>
      </c>
      <c r="F26" s="199"/>
      <c r="G26" s="199" t="str">
        <f>IF(G27+H27=0,"-",G27+H27)</f>
        <v>-</v>
      </c>
      <c r="H26" s="199"/>
      <c r="I26" s="199" t="str">
        <f>IF(I27+J27=0,"-",I27+J27)</f>
        <v>-</v>
      </c>
      <c r="J26" s="199"/>
      <c r="K26" s="199" t="str">
        <f>IF(K27+L27=0,"-",K27+L27)</f>
        <v>-</v>
      </c>
      <c r="L26" s="199"/>
      <c r="M26" s="199" t="str">
        <f>IF(M27+N27=0,"-",M27+N27)</f>
        <v>-</v>
      </c>
      <c r="N26" s="199"/>
      <c r="O26" s="199">
        <f>IF(O27+P27=0,"-",O27+P27)</f>
        <v>5</v>
      </c>
      <c r="P26" s="199"/>
    </row>
    <row r="27" spans="1:16" ht="21" customHeight="1">
      <c r="A27" s="14" t="s">
        <v>37</v>
      </c>
      <c r="B27" s="56">
        <v>2</v>
      </c>
      <c r="C27" s="56">
        <v>6</v>
      </c>
      <c r="D27" s="198"/>
      <c r="E27" s="56">
        <v>0</v>
      </c>
      <c r="F27" s="56">
        <v>3</v>
      </c>
      <c r="G27" s="56">
        <v>0</v>
      </c>
      <c r="H27" s="56">
        <v>0</v>
      </c>
      <c r="I27" s="56">
        <v>0</v>
      </c>
      <c r="J27" s="56">
        <v>0</v>
      </c>
      <c r="K27" s="56">
        <v>0</v>
      </c>
      <c r="L27" s="56">
        <v>0</v>
      </c>
      <c r="M27" s="56">
        <v>0</v>
      </c>
      <c r="N27" s="56">
        <v>0</v>
      </c>
      <c r="O27" s="56">
        <v>2</v>
      </c>
      <c r="P27" s="56">
        <v>3</v>
      </c>
    </row>
    <row r="28" spans="1:16" ht="17.25" customHeight="1">
      <c r="A28" s="10" t="s">
        <v>38</v>
      </c>
      <c r="B28" s="196">
        <f>B29+C29</f>
        <v>4</v>
      </c>
      <c r="C28" s="196"/>
      <c r="D28" s="197">
        <f>B28/$B$8</f>
        <v>1.2571500408573762E-4</v>
      </c>
      <c r="E28" s="199" t="str">
        <f>IF(E29+F29=0,"-",E29+F29)</f>
        <v>-</v>
      </c>
      <c r="F28" s="199"/>
      <c r="G28" s="199" t="str">
        <f>IF(G29+H29=0,"-",G29+H29)</f>
        <v>-</v>
      </c>
      <c r="H28" s="199"/>
      <c r="I28" s="199" t="str">
        <f>IF(I29+J29=0,"-",I29+J29)</f>
        <v>-</v>
      </c>
      <c r="J28" s="199"/>
      <c r="K28" s="199">
        <f>IF(K29+L29=0,"-",K29+L29)</f>
        <v>4</v>
      </c>
      <c r="L28" s="199"/>
      <c r="M28" s="199" t="str">
        <f>IF(M29+N29=0,"-",M29+N29)</f>
        <v>-</v>
      </c>
      <c r="N28" s="199"/>
      <c r="O28" s="199" t="str">
        <f>IF(O29+P29=0,"-",O29+P29)</f>
        <v>-</v>
      </c>
      <c r="P28" s="199"/>
    </row>
    <row r="29" spans="1:16" ht="17.25" customHeight="1">
      <c r="A29" s="13" t="s">
        <v>39</v>
      </c>
      <c r="B29" s="56">
        <v>0</v>
      </c>
      <c r="C29" s="56">
        <v>4</v>
      </c>
      <c r="D29" s="198"/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4</v>
      </c>
      <c r="M29" s="56">
        <v>0</v>
      </c>
      <c r="N29" s="56">
        <v>0</v>
      </c>
      <c r="O29" s="56">
        <v>0</v>
      </c>
      <c r="P29" s="56">
        <v>0</v>
      </c>
    </row>
    <row r="30" spans="1:16" ht="17.25" customHeight="1">
      <c r="A30" s="15" t="s">
        <v>40</v>
      </c>
      <c r="B30" s="196">
        <f>B31+C31</f>
        <v>794</v>
      </c>
      <c r="C30" s="196"/>
      <c r="D30" s="197">
        <f>B30/$B$8</f>
        <v>2.495442831101892E-2</v>
      </c>
      <c r="E30" s="199">
        <f>IF(E31+F31=0,"-",E31+F31)</f>
        <v>65</v>
      </c>
      <c r="F30" s="199"/>
      <c r="G30" s="199">
        <f>IF(G31+H31=0,"-",G31+H31)</f>
        <v>91</v>
      </c>
      <c r="H30" s="199"/>
      <c r="I30" s="199" t="str">
        <f>IF(I31+J31=0,"-",I31+J31)</f>
        <v>-</v>
      </c>
      <c r="J30" s="199"/>
      <c r="K30" s="199">
        <f>IF(K31+L31=0,"-",K31+L31)</f>
        <v>366</v>
      </c>
      <c r="L30" s="199"/>
      <c r="M30" s="199">
        <f>IF(M31+N31=0,"-",M31+N31)</f>
        <v>264</v>
      </c>
      <c r="N30" s="199"/>
      <c r="O30" s="199">
        <f>IF(O31+P31=0,"-",O31+P31)</f>
        <v>8</v>
      </c>
      <c r="P30" s="199"/>
    </row>
    <row r="31" spans="1:16" ht="17.25" customHeight="1">
      <c r="A31" s="14" t="s">
        <v>41</v>
      </c>
      <c r="B31" s="56">
        <v>403</v>
      </c>
      <c r="C31" s="56">
        <v>391</v>
      </c>
      <c r="D31" s="198"/>
      <c r="E31" s="56">
        <v>25</v>
      </c>
      <c r="F31" s="56">
        <v>40</v>
      </c>
      <c r="G31" s="56">
        <v>49</v>
      </c>
      <c r="H31" s="56">
        <v>42</v>
      </c>
      <c r="I31" s="56">
        <v>0</v>
      </c>
      <c r="J31" s="56">
        <v>0</v>
      </c>
      <c r="K31" s="56">
        <v>171</v>
      </c>
      <c r="L31" s="56">
        <v>195</v>
      </c>
      <c r="M31" s="56">
        <v>156</v>
      </c>
      <c r="N31" s="56">
        <v>108</v>
      </c>
      <c r="O31" s="56">
        <v>2</v>
      </c>
      <c r="P31" s="56">
        <v>6</v>
      </c>
    </row>
    <row r="32" spans="1:16" ht="17.25" customHeight="1">
      <c r="A32" s="10" t="s">
        <v>42</v>
      </c>
      <c r="B32" s="196">
        <f>B33+C33</f>
        <v>159</v>
      </c>
      <c r="C32" s="196"/>
      <c r="D32" s="197">
        <f>B32/$B$8</f>
        <v>4.9971714124080711E-3</v>
      </c>
      <c r="E32" s="199">
        <f>IF(E33+F33=0,"-",E33+F33)</f>
        <v>18</v>
      </c>
      <c r="F32" s="199"/>
      <c r="G32" s="199">
        <f>IF(G33+H33=0,"-",G33+H33)</f>
        <v>2</v>
      </c>
      <c r="H32" s="199"/>
      <c r="I32" s="199" t="str">
        <f>IF(I33+J33=0,"-",I33+J33)</f>
        <v>-</v>
      </c>
      <c r="J32" s="199"/>
      <c r="K32" s="199">
        <f>IF(K33+L33=0,"-",K33+L33)</f>
        <v>139</v>
      </c>
      <c r="L32" s="199"/>
      <c r="M32" s="199" t="str">
        <f>IF(M33+N33=0,"-",M33+N33)</f>
        <v>-</v>
      </c>
      <c r="N32" s="199"/>
      <c r="O32" s="199" t="str">
        <f>IF(O33+P33=0,"-",O33+P33)</f>
        <v>-</v>
      </c>
      <c r="P32" s="199"/>
    </row>
    <row r="33" spans="1:16" ht="17.25" customHeight="1">
      <c r="A33" s="13" t="s">
        <v>43</v>
      </c>
      <c r="B33" s="56">
        <v>101</v>
      </c>
      <c r="C33" s="56">
        <v>58</v>
      </c>
      <c r="D33" s="198"/>
      <c r="E33" s="56">
        <v>11</v>
      </c>
      <c r="F33" s="56">
        <v>7</v>
      </c>
      <c r="G33" s="56">
        <v>0</v>
      </c>
      <c r="H33" s="56">
        <v>2</v>
      </c>
      <c r="I33" s="56">
        <v>0</v>
      </c>
      <c r="J33" s="56">
        <v>0</v>
      </c>
      <c r="K33" s="56">
        <v>90</v>
      </c>
      <c r="L33" s="56">
        <v>49</v>
      </c>
      <c r="M33" s="56">
        <v>0</v>
      </c>
      <c r="N33" s="56">
        <v>0</v>
      </c>
      <c r="O33" s="56">
        <v>0</v>
      </c>
      <c r="P33" s="56">
        <v>0</v>
      </c>
    </row>
    <row r="34" spans="1:16" ht="17.25" customHeight="1">
      <c r="A34" s="15" t="s">
        <v>44</v>
      </c>
      <c r="B34" s="196">
        <f>B35+C35</f>
        <v>127</v>
      </c>
      <c r="C34" s="196"/>
      <c r="D34" s="197">
        <f>B34/$B$8</f>
        <v>3.9914513797221695E-3</v>
      </c>
      <c r="E34" s="199" t="str">
        <f>IF(E35+F35=0,"-",E35+F35)</f>
        <v>-</v>
      </c>
      <c r="F34" s="199"/>
      <c r="G34" s="199" t="str">
        <f>IF(G35+H35=0,"-",G35+H35)</f>
        <v>-</v>
      </c>
      <c r="H34" s="199"/>
      <c r="I34" s="199" t="str">
        <f>IF(I35+J35=0,"-",I35+J35)</f>
        <v>-</v>
      </c>
      <c r="J34" s="199"/>
      <c r="K34" s="199">
        <f>IF(K35+L35=0,"-",K35+L35)</f>
        <v>113</v>
      </c>
      <c r="L34" s="199"/>
      <c r="M34" s="199">
        <f>IF(M35+N35=0,"-",M35+N35)</f>
        <v>2</v>
      </c>
      <c r="N34" s="199"/>
      <c r="O34" s="199">
        <f>IF(O35+P35=0,"-",O35+P35)</f>
        <v>12</v>
      </c>
      <c r="P34" s="199"/>
    </row>
    <row r="35" spans="1:16" ht="17.25" customHeight="1">
      <c r="A35" s="14" t="s">
        <v>45</v>
      </c>
      <c r="B35" s="56">
        <v>114</v>
      </c>
      <c r="C35" s="56">
        <v>13</v>
      </c>
      <c r="D35" s="198"/>
      <c r="E35" s="56">
        <v>0</v>
      </c>
      <c r="F35" s="56">
        <v>0</v>
      </c>
      <c r="G35" s="56">
        <v>0</v>
      </c>
      <c r="H35" s="56">
        <v>0</v>
      </c>
      <c r="I35" s="56">
        <v>0</v>
      </c>
      <c r="J35" s="56">
        <v>0</v>
      </c>
      <c r="K35" s="56">
        <v>108</v>
      </c>
      <c r="L35" s="56">
        <v>5</v>
      </c>
      <c r="M35" s="56">
        <v>0</v>
      </c>
      <c r="N35" s="56">
        <v>2</v>
      </c>
      <c r="O35" s="56">
        <v>6</v>
      </c>
      <c r="P35" s="56">
        <v>6</v>
      </c>
    </row>
    <row r="36" spans="1:16" ht="17.25" customHeight="1">
      <c r="A36" s="10" t="s">
        <v>46</v>
      </c>
      <c r="B36" s="196">
        <f>B37+C37</f>
        <v>648</v>
      </c>
      <c r="C36" s="196"/>
      <c r="D36" s="197">
        <f>B36/$B$8</f>
        <v>2.0365830661889496E-2</v>
      </c>
      <c r="E36" s="199">
        <f>IF(E37+F37=0,"-",E37+F37)</f>
        <v>79</v>
      </c>
      <c r="F36" s="199"/>
      <c r="G36" s="199">
        <f>IF(G37+H37=0,"-",G37+H37)</f>
        <v>41</v>
      </c>
      <c r="H36" s="199"/>
      <c r="I36" s="199">
        <f>IF(I37+J37=0,"-",I37+J37)</f>
        <v>152</v>
      </c>
      <c r="J36" s="199"/>
      <c r="K36" s="199">
        <f>IF(K37+L37=0,"-",K37+L37)</f>
        <v>321</v>
      </c>
      <c r="L36" s="199"/>
      <c r="M36" s="199">
        <f>IF(M37+N37=0,"-",M37+N37)</f>
        <v>40</v>
      </c>
      <c r="N36" s="199"/>
      <c r="O36" s="199">
        <f>IF(O37+P37=0,"-",O37+P37)</f>
        <v>15</v>
      </c>
      <c r="P36" s="199"/>
    </row>
    <row r="37" spans="1:16" ht="17.25" customHeight="1">
      <c r="A37" s="13" t="s">
        <v>47</v>
      </c>
      <c r="B37" s="56">
        <v>304</v>
      </c>
      <c r="C37" s="56">
        <v>344</v>
      </c>
      <c r="D37" s="198"/>
      <c r="E37" s="56">
        <v>46</v>
      </c>
      <c r="F37" s="56">
        <v>33</v>
      </c>
      <c r="G37" s="56">
        <v>21</v>
      </c>
      <c r="H37" s="56">
        <v>20</v>
      </c>
      <c r="I37" s="56">
        <v>78</v>
      </c>
      <c r="J37" s="56">
        <v>74</v>
      </c>
      <c r="K37" s="56">
        <v>140</v>
      </c>
      <c r="L37" s="56">
        <v>181</v>
      </c>
      <c r="M37" s="56">
        <v>13</v>
      </c>
      <c r="N37" s="56">
        <v>27</v>
      </c>
      <c r="O37" s="56">
        <v>6</v>
      </c>
      <c r="P37" s="56">
        <v>9</v>
      </c>
    </row>
    <row r="38" spans="1:16" ht="17.25" customHeight="1">
      <c r="A38" s="15" t="s">
        <v>48</v>
      </c>
      <c r="B38" s="196">
        <f>B39+C39</f>
        <v>22685</v>
      </c>
      <c r="C38" s="196"/>
      <c r="D38" s="197">
        <f>B38/$B$8</f>
        <v>0.71296121692123959</v>
      </c>
      <c r="E38" s="199">
        <f>IF(E39+F39=0,"-",E39+F39)</f>
        <v>15955</v>
      </c>
      <c r="F38" s="199"/>
      <c r="G38" s="199">
        <f>IF(G39+H39=0,"-",G39+H39)</f>
        <v>4448</v>
      </c>
      <c r="H38" s="199"/>
      <c r="I38" s="199">
        <f>IF(I39+J39=0,"-",I39+J39)</f>
        <v>1524</v>
      </c>
      <c r="J38" s="199"/>
      <c r="K38" s="199">
        <f>IF(K39+L39=0,"-",K39+L39)</f>
        <v>356</v>
      </c>
      <c r="L38" s="199"/>
      <c r="M38" s="199">
        <f>IF(M39+N39=0,"-",M39+N39)</f>
        <v>48</v>
      </c>
      <c r="N38" s="199"/>
      <c r="O38" s="199">
        <f>IF(O39+P39=0,"-",O39+P39)</f>
        <v>354</v>
      </c>
      <c r="P38" s="199"/>
    </row>
    <row r="39" spans="1:16" ht="17.25" customHeight="1">
      <c r="A39" s="14" t="s">
        <v>49</v>
      </c>
      <c r="B39" s="56">
        <v>15974</v>
      </c>
      <c r="C39" s="56">
        <v>6711</v>
      </c>
      <c r="D39" s="198"/>
      <c r="E39" s="56">
        <v>11570</v>
      </c>
      <c r="F39" s="56">
        <v>4385</v>
      </c>
      <c r="G39" s="56">
        <v>2933</v>
      </c>
      <c r="H39" s="56">
        <v>1515</v>
      </c>
      <c r="I39" s="56">
        <v>977</v>
      </c>
      <c r="J39" s="56">
        <v>547</v>
      </c>
      <c r="K39" s="56">
        <v>262</v>
      </c>
      <c r="L39" s="56">
        <v>94</v>
      </c>
      <c r="M39" s="56">
        <v>30</v>
      </c>
      <c r="N39" s="56">
        <v>18</v>
      </c>
      <c r="O39" s="56">
        <v>202</v>
      </c>
      <c r="P39" s="56">
        <v>152</v>
      </c>
    </row>
    <row r="40" spans="1:16" ht="17.25" customHeight="1">
      <c r="A40" s="10" t="s">
        <v>50</v>
      </c>
      <c r="B40" s="196">
        <f>B41+C41</f>
        <v>2333</v>
      </c>
      <c r="C40" s="196"/>
      <c r="D40" s="197">
        <f>B40/$B$8</f>
        <v>7.3323276133006474E-2</v>
      </c>
      <c r="E40" s="199">
        <f>IF(E41+F41=0,"-",E41+F41)</f>
        <v>594</v>
      </c>
      <c r="F40" s="199"/>
      <c r="G40" s="199">
        <f>IF(G41+H41=0,"-",G41+H41)</f>
        <v>326</v>
      </c>
      <c r="H40" s="199"/>
      <c r="I40" s="199">
        <f>IF(I41+J41=0,"-",I41+J41)</f>
        <v>884</v>
      </c>
      <c r="J40" s="199"/>
      <c r="K40" s="199">
        <f>IF(K41+L41=0,"-",K41+L41)</f>
        <v>300</v>
      </c>
      <c r="L40" s="199"/>
      <c r="M40" s="199" t="str">
        <f>IF(M41+N41=0,"-",M41+N41)</f>
        <v>-</v>
      </c>
      <c r="N40" s="199"/>
      <c r="O40" s="199">
        <f>IF(O41+P41=0,"-",O41+P41)</f>
        <v>229</v>
      </c>
      <c r="P40" s="199"/>
    </row>
    <row r="41" spans="1:16" ht="17.25" customHeight="1">
      <c r="A41" s="13" t="s">
        <v>51</v>
      </c>
      <c r="B41" s="56">
        <v>1419</v>
      </c>
      <c r="C41" s="56">
        <v>914</v>
      </c>
      <c r="D41" s="198"/>
      <c r="E41" s="56">
        <v>370</v>
      </c>
      <c r="F41" s="56">
        <v>224</v>
      </c>
      <c r="G41" s="56">
        <v>193</v>
      </c>
      <c r="H41" s="56">
        <v>133</v>
      </c>
      <c r="I41" s="56">
        <v>551</v>
      </c>
      <c r="J41" s="56">
        <v>333</v>
      </c>
      <c r="K41" s="56">
        <v>167</v>
      </c>
      <c r="L41" s="56">
        <v>133</v>
      </c>
      <c r="M41" s="56">
        <v>0</v>
      </c>
      <c r="N41" s="56">
        <v>0</v>
      </c>
      <c r="O41" s="56">
        <v>138</v>
      </c>
      <c r="P41" s="56">
        <v>91</v>
      </c>
    </row>
    <row r="42" spans="1:16" ht="17.25" customHeight="1">
      <c r="A42" s="15" t="s">
        <v>52</v>
      </c>
      <c r="B42" s="196">
        <f>B43+C43</f>
        <v>585</v>
      </c>
      <c r="C42" s="196"/>
      <c r="D42" s="197">
        <f>B42/$B$8</f>
        <v>1.8385819347539127E-2</v>
      </c>
      <c r="E42" s="199">
        <f>IF(E43+F43=0,"-",E43+F43)</f>
        <v>242</v>
      </c>
      <c r="F42" s="199"/>
      <c r="G42" s="199">
        <f>IF(G43+H43=0,"-",G43+H43)</f>
        <v>57</v>
      </c>
      <c r="H42" s="199"/>
      <c r="I42" s="199">
        <f>IF(I43+J43=0,"-",I43+J43)</f>
        <v>75</v>
      </c>
      <c r="J42" s="199"/>
      <c r="K42" s="199" t="str">
        <f>IF(K43+L43=0,"-",K43+L43)</f>
        <v>-</v>
      </c>
      <c r="L42" s="199"/>
      <c r="M42" s="199">
        <f>IF(M43+N43=0,"-",M43+N43)</f>
        <v>145</v>
      </c>
      <c r="N42" s="199"/>
      <c r="O42" s="199">
        <f>IF(O43+P43=0,"-",O43+P43)</f>
        <v>66</v>
      </c>
      <c r="P42" s="199"/>
    </row>
    <row r="43" spans="1:16" ht="17.25" customHeight="1">
      <c r="A43" s="14" t="s">
        <v>53</v>
      </c>
      <c r="B43" s="56">
        <v>332</v>
      </c>
      <c r="C43" s="56">
        <v>253</v>
      </c>
      <c r="D43" s="198"/>
      <c r="E43" s="56">
        <v>131</v>
      </c>
      <c r="F43" s="56">
        <v>111</v>
      </c>
      <c r="G43" s="56">
        <v>26</v>
      </c>
      <c r="H43" s="56">
        <v>31</v>
      </c>
      <c r="I43" s="56">
        <v>40</v>
      </c>
      <c r="J43" s="56">
        <v>35</v>
      </c>
      <c r="K43" s="56">
        <v>0</v>
      </c>
      <c r="L43" s="56">
        <v>0</v>
      </c>
      <c r="M43" s="56">
        <v>94</v>
      </c>
      <c r="N43" s="56">
        <v>51</v>
      </c>
      <c r="O43" s="56">
        <v>41</v>
      </c>
      <c r="P43" s="56">
        <v>25</v>
      </c>
    </row>
    <row r="44" spans="1:16" ht="17.25" customHeight="1">
      <c r="A44" s="10" t="s">
        <v>54</v>
      </c>
      <c r="B44" s="196">
        <f>B45+C45</f>
        <v>601</v>
      </c>
      <c r="C44" s="196"/>
      <c r="D44" s="197">
        <f>B44/$B$8</f>
        <v>1.8888679363882079E-2</v>
      </c>
      <c r="E44" s="199">
        <f>IF(E45+F45=0,"-",E45+F45)</f>
        <v>204</v>
      </c>
      <c r="F44" s="199"/>
      <c r="G44" s="199">
        <f>IF(G45+H45=0,"-",G45+H45)</f>
        <v>4</v>
      </c>
      <c r="H44" s="199"/>
      <c r="I44" s="199">
        <f>IF(I45+J45=0,"-",I45+J45)</f>
        <v>47</v>
      </c>
      <c r="J44" s="199"/>
      <c r="K44" s="199">
        <f>IF(K45+L45=0,"-",K45+L45)</f>
        <v>130</v>
      </c>
      <c r="L44" s="199"/>
      <c r="M44" s="199">
        <f>IF(M45+N45=0,"-",M45+N45)</f>
        <v>207</v>
      </c>
      <c r="N44" s="199"/>
      <c r="O44" s="199">
        <f>IF(O45+P45=0,"-",O45+P45)</f>
        <v>9</v>
      </c>
      <c r="P44" s="199"/>
    </row>
    <row r="45" spans="1:16" ht="17.25" customHeight="1">
      <c r="A45" s="13" t="s">
        <v>55</v>
      </c>
      <c r="B45" s="56">
        <v>320</v>
      </c>
      <c r="C45" s="56">
        <v>281</v>
      </c>
      <c r="D45" s="198"/>
      <c r="E45" s="56">
        <v>116</v>
      </c>
      <c r="F45" s="56">
        <v>88</v>
      </c>
      <c r="G45" s="56">
        <v>2</v>
      </c>
      <c r="H45" s="56">
        <v>2</v>
      </c>
      <c r="I45" s="56">
        <v>14</v>
      </c>
      <c r="J45" s="56">
        <v>33</v>
      </c>
      <c r="K45" s="56">
        <v>83</v>
      </c>
      <c r="L45" s="56">
        <v>47</v>
      </c>
      <c r="M45" s="56">
        <v>101</v>
      </c>
      <c r="N45" s="56">
        <v>106</v>
      </c>
      <c r="O45" s="56">
        <v>4</v>
      </c>
      <c r="P45" s="56">
        <v>5</v>
      </c>
    </row>
    <row r="46" spans="1:16" ht="17.25" customHeight="1">
      <c r="A46" s="10" t="s">
        <v>58</v>
      </c>
      <c r="B46" s="196">
        <f>B47+C47</f>
        <v>25</v>
      </c>
      <c r="C46" s="196"/>
      <c r="D46" s="197">
        <f>B46/$B$8</f>
        <v>7.8571877553586017E-4</v>
      </c>
      <c r="E46" s="199" t="str">
        <f>IF(E47+F47=0,"-",E47+F47)</f>
        <v>-</v>
      </c>
      <c r="F46" s="199"/>
      <c r="G46" s="199" t="str">
        <f>IF(G47+H47=0,"-",G47+H47)</f>
        <v>-</v>
      </c>
      <c r="H46" s="199"/>
      <c r="I46" s="199" t="str">
        <f>IF(I47+J47=0,"-",I47+J47)</f>
        <v>-</v>
      </c>
      <c r="J46" s="199"/>
      <c r="K46" s="199">
        <f>IF(K47+L47=0,"-",K47+L47)</f>
        <v>25</v>
      </c>
      <c r="L46" s="199"/>
      <c r="M46" s="199" t="str">
        <f>IF(M47+N47=0,"-",M47+N47)</f>
        <v>-</v>
      </c>
      <c r="N46" s="199"/>
      <c r="O46" s="199" t="str">
        <f>IF(O47+P47=0,"-",O47+P47)</f>
        <v>-</v>
      </c>
      <c r="P46" s="199"/>
    </row>
    <row r="47" spans="1:16" ht="17.25" customHeight="1">
      <c r="A47" s="13" t="s">
        <v>59</v>
      </c>
      <c r="B47" s="56">
        <v>4</v>
      </c>
      <c r="C47" s="56">
        <v>21</v>
      </c>
      <c r="D47" s="198"/>
      <c r="E47" s="56">
        <v>0</v>
      </c>
      <c r="F47" s="56">
        <v>0</v>
      </c>
      <c r="G47" s="56">
        <v>0</v>
      </c>
      <c r="H47" s="56">
        <v>0</v>
      </c>
      <c r="I47" s="56">
        <v>0</v>
      </c>
      <c r="J47" s="56">
        <v>0</v>
      </c>
      <c r="K47" s="56">
        <v>4</v>
      </c>
      <c r="L47" s="56">
        <v>21</v>
      </c>
      <c r="M47" s="56">
        <v>0</v>
      </c>
      <c r="N47" s="56">
        <v>0</v>
      </c>
      <c r="O47" s="56">
        <v>0</v>
      </c>
      <c r="P47" s="56">
        <v>0</v>
      </c>
    </row>
    <row r="48" spans="1:16" ht="17.25" customHeight="1">
      <c r="A48" s="10" t="s">
        <v>60</v>
      </c>
      <c r="B48" s="196">
        <f>B49+C49</f>
        <v>345</v>
      </c>
      <c r="C48" s="196"/>
      <c r="D48" s="197">
        <f>B48/$B$8</f>
        <v>1.0842919102394872E-2</v>
      </c>
      <c r="E48" s="199" t="str">
        <f>IF(E49+F49=0,"-",E49+F49)</f>
        <v>-</v>
      </c>
      <c r="F48" s="199"/>
      <c r="G48" s="199">
        <f>IF(G49+H49=0,"-",G49+H49)</f>
        <v>61</v>
      </c>
      <c r="H48" s="199"/>
      <c r="I48" s="199" t="str">
        <f>IF(I49+J49=0,"-",I49+J49)</f>
        <v>-</v>
      </c>
      <c r="J48" s="199"/>
      <c r="K48" s="199">
        <f>IF(K49+L49=0,"-",K49+L49)</f>
        <v>22</v>
      </c>
      <c r="L48" s="199"/>
      <c r="M48" s="199">
        <f>IF(M49+N49=0,"-",M49+N49)</f>
        <v>7</v>
      </c>
      <c r="N48" s="199"/>
      <c r="O48" s="199">
        <f>IF(O49+P49=0,"-",O49+P49)</f>
        <v>255</v>
      </c>
      <c r="P48" s="199"/>
    </row>
    <row r="49" spans="1:16" ht="17.25" customHeight="1">
      <c r="A49" s="13" t="s">
        <v>61</v>
      </c>
      <c r="B49" s="56">
        <v>233</v>
      </c>
      <c r="C49" s="56">
        <v>112</v>
      </c>
      <c r="D49" s="198"/>
      <c r="E49" s="56">
        <v>0</v>
      </c>
      <c r="F49" s="56">
        <v>0</v>
      </c>
      <c r="G49" s="56">
        <v>40</v>
      </c>
      <c r="H49" s="56">
        <v>21</v>
      </c>
      <c r="I49" s="56">
        <v>0</v>
      </c>
      <c r="J49" s="56">
        <v>0</v>
      </c>
      <c r="K49" s="56">
        <v>7</v>
      </c>
      <c r="L49" s="56">
        <v>15</v>
      </c>
      <c r="M49" s="56">
        <v>6</v>
      </c>
      <c r="N49" s="56">
        <v>1</v>
      </c>
      <c r="O49" s="56">
        <v>180</v>
      </c>
      <c r="P49" s="56">
        <v>75</v>
      </c>
    </row>
    <row r="50" spans="1:16" ht="17.25" customHeight="1">
      <c r="A50" s="15" t="s">
        <v>62</v>
      </c>
      <c r="B50" s="196">
        <f>B51+C51</f>
        <v>252</v>
      </c>
      <c r="C50" s="196"/>
      <c r="D50" s="197">
        <f>B50/$B$8</f>
        <v>7.9200452574014705E-3</v>
      </c>
      <c r="E50" s="199">
        <f>IF(E51+F51=0,"-",E51+F51)</f>
        <v>2</v>
      </c>
      <c r="F50" s="199"/>
      <c r="G50" s="199">
        <f>IF(G51+H51=0,"-",G51+H51)</f>
        <v>8</v>
      </c>
      <c r="H50" s="199"/>
      <c r="I50" s="199">
        <f>IF(I51+J51=0,"-",I51+J51)</f>
        <v>116</v>
      </c>
      <c r="J50" s="199"/>
      <c r="K50" s="199" t="str">
        <f>IF(K51+L51=0,"-",K51+L51)</f>
        <v>-</v>
      </c>
      <c r="L50" s="199"/>
      <c r="M50" s="199">
        <f>IF(M51+N51=0,"-",M51+N51)</f>
        <v>122</v>
      </c>
      <c r="N50" s="199"/>
      <c r="O50" s="199">
        <f>IF(O51+P51=0,"-",O51+P51)</f>
        <v>4</v>
      </c>
      <c r="P50" s="199"/>
    </row>
    <row r="51" spans="1:16" ht="24.75" customHeight="1">
      <c r="A51" s="13" t="s">
        <v>63</v>
      </c>
      <c r="B51" s="56">
        <v>128</v>
      </c>
      <c r="C51" s="56">
        <v>124</v>
      </c>
      <c r="D51" s="198"/>
      <c r="E51" s="56">
        <v>0</v>
      </c>
      <c r="F51" s="56">
        <v>2</v>
      </c>
      <c r="G51" s="56">
        <v>3</v>
      </c>
      <c r="H51" s="56">
        <v>5</v>
      </c>
      <c r="I51" s="56">
        <v>39</v>
      </c>
      <c r="J51" s="56">
        <v>77</v>
      </c>
      <c r="K51" s="56">
        <v>0</v>
      </c>
      <c r="L51" s="56">
        <v>0</v>
      </c>
      <c r="M51" s="56">
        <v>85</v>
      </c>
      <c r="N51" s="56">
        <v>37</v>
      </c>
      <c r="O51" s="56">
        <v>1</v>
      </c>
      <c r="P51" s="56">
        <v>3</v>
      </c>
    </row>
    <row r="52" spans="1:16" ht="17.25" customHeight="1">
      <c r="A52" s="15" t="s">
        <v>56</v>
      </c>
      <c r="B52" s="196">
        <f>B53+C53</f>
        <v>18</v>
      </c>
      <c r="C52" s="196"/>
      <c r="D52" s="197">
        <f>B52/$B$8</f>
        <v>5.6571751838581938E-4</v>
      </c>
      <c r="E52" s="199" t="str">
        <f>IF(E53+F53=0,"-",E53+F53)</f>
        <v>-</v>
      </c>
      <c r="F52" s="199"/>
      <c r="G52" s="199" t="str">
        <f>IF(G53+H53=0,"-",G53+H53)</f>
        <v>-</v>
      </c>
      <c r="H52" s="199"/>
      <c r="I52" s="199" t="str">
        <f>IF(I53+J53=0,"-",I53+J53)</f>
        <v>-</v>
      </c>
      <c r="J52" s="199"/>
      <c r="K52" s="199" t="str">
        <f>IF(K53+L53=0,"-",K53+L53)</f>
        <v>-</v>
      </c>
      <c r="L52" s="199"/>
      <c r="M52" s="199" t="str">
        <f>IF(M53+N53=0,"-",M53+N53)</f>
        <v>-</v>
      </c>
      <c r="N52" s="199"/>
      <c r="O52" s="199">
        <f>IF(O53+P53=0,"-",O53+P53)</f>
        <v>18</v>
      </c>
      <c r="P52" s="199"/>
    </row>
    <row r="53" spans="1:16" ht="17.25" customHeight="1">
      <c r="A53" s="14" t="s">
        <v>57</v>
      </c>
      <c r="B53" s="56">
        <v>9</v>
      </c>
      <c r="C53" s="56">
        <v>9</v>
      </c>
      <c r="D53" s="198"/>
      <c r="E53" s="56">
        <v>0</v>
      </c>
      <c r="F53" s="56">
        <v>0</v>
      </c>
      <c r="G53" s="56">
        <v>0</v>
      </c>
      <c r="H53" s="56">
        <v>0</v>
      </c>
      <c r="I53" s="56">
        <v>0</v>
      </c>
      <c r="J53" s="56">
        <v>0</v>
      </c>
      <c r="K53" s="56">
        <v>0</v>
      </c>
      <c r="L53" s="56">
        <v>0</v>
      </c>
      <c r="M53" s="56">
        <v>0</v>
      </c>
      <c r="N53" s="56">
        <v>0</v>
      </c>
      <c r="O53" s="56">
        <v>9</v>
      </c>
      <c r="P53" s="56">
        <v>9</v>
      </c>
    </row>
    <row r="54" spans="1:16" ht="15.75" customHeight="1">
      <c r="A54" s="15" t="s">
        <v>64</v>
      </c>
      <c r="B54" s="196">
        <f>B55+C55</f>
        <v>444</v>
      </c>
      <c r="C54" s="196"/>
      <c r="D54" s="197">
        <f>B54/$B$8</f>
        <v>1.3954365453516877E-2</v>
      </c>
      <c r="E54" s="199">
        <f>IF(E55+F55=0,"-",E55+F55)</f>
        <v>138</v>
      </c>
      <c r="F54" s="199"/>
      <c r="G54" s="199">
        <f>IF(G55+H55=0,"-",G55+H55)</f>
        <v>92</v>
      </c>
      <c r="H54" s="199"/>
      <c r="I54" s="199">
        <f>IF(I55+J55=0,"-",I55+J55)</f>
        <v>9</v>
      </c>
      <c r="J54" s="199"/>
      <c r="K54" s="199">
        <f>IF(K55+L55=0,"-",K55+L55)</f>
        <v>96</v>
      </c>
      <c r="L54" s="199"/>
      <c r="M54" s="199">
        <f>IF(M55+N55=0,"-",M55+N55)</f>
        <v>5</v>
      </c>
      <c r="N54" s="199"/>
      <c r="O54" s="199">
        <f>IF(O55+P55=0,"-",O55+P55)</f>
        <v>104</v>
      </c>
      <c r="P54" s="199"/>
    </row>
    <row r="55" spans="1:16" ht="15.75" customHeight="1">
      <c r="A55" s="14" t="s">
        <v>65</v>
      </c>
      <c r="B55" s="56">
        <v>286</v>
      </c>
      <c r="C55" s="56">
        <v>158</v>
      </c>
      <c r="D55" s="198"/>
      <c r="E55" s="56">
        <v>101</v>
      </c>
      <c r="F55" s="56">
        <v>37</v>
      </c>
      <c r="G55" s="56">
        <v>54</v>
      </c>
      <c r="H55" s="56">
        <v>38</v>
      </c>
      <c r="I55" s="56">
        <v>4</v>
      </c>
      <c r="J55" s="56">
        <v>5</v>
      </c>
      <c r="K55" s="56">
        <v>72</v>
      </c>
      <c r="L55" s="56">
        <v>24</v>
      </c>
      <c r="M55" s="56">
        <v>5</v>
      </c>
      <c r="N55" s="56">
        <v>0</v>
      </c>
      <c r="O55" s="56">
        <v>50</v>
      </c>
      <c r="P55" s="56">
        <v>54</v>
      </c>
    </row>
    <row r="56" spans="1:16" ht="15.75" customHeight="1">
      <c r="A56" s="10" t="s">
        <v>66</v>
      </c>
      <c r="B56" s="196">
        <f>B57+C57</f>
        <v>3</v>
      </c>
      <c r="C56" s="196"/>
      <c r="D56" s="197">
        <f>B56/$B$8</f>
        <v>9.4286253064303221E-5</v>
      </c>
      <c r="E56" s="199">
        <f>IF(E57+F57=0,"-",E57+F57)</f>
        <v>3</v>
      </c>
      <c r="F56" s="199"/>
      <c r="G56" s="199" t="str">
        <f>IF(G57+H57=0,"-",G57+H57)</f>
        <v>-</v>
      </c>
      <c r="H56" s="199"/>
      <c r="I56" s="199" t="str">
        <f>IF(I57+J57=0,"-",I57+J57)</f>
        <v>-</v>
      </c>
      <c r="J56" s="199"/>
      <c r="K56" s="199" t="str">
        <f>IF(K57+L57=0,"-",K57+L57)</f>
        <v>-</v>
      </c>
      <c r="L56" s="199"/>
      <c r="M56" s="199" t="str">
        <f>IF(M57+N57=0,"-",M57+N57)</f>
        <v>-</v>
      </c>
      <c r="N56" s="199"/>
      <c r="O56" s="199" t="str">
        <f>IF(O57+P57=0,"-",O57+P57)</f>
        <v>-</v>
      </c>
      <c r="P56" s="199"/>
    </row>
    <row r="57" spans="1:16" ht="15.75" customHeight="1">
      <c r="A57" s="13" t="s">
        <v>67</v>
      </c>
      <c r="B57" s="56">
        <v>3</v>
      </c>
      <c r="C57" s="56">
        <v>0</v>
      </c>
      <c r="D57" s="198"/>
      <c r="E57" s="56">
        <v>3</v>
      </c>
      <c r="F57" s="56">
        <v>0</v>
      </c>
      <c r="G57" s="56">
        <v>0</v>
      </c>
      <c r="H57" s="56">
        <v>0</v>
      </c>
      <c r="I57" s="56">
        <v>0</v>
      </c>
      <c r="J57" s="56">
        <v>0</v>
      </c>
      <c r="K57" s="56">
        <v>0</v>
      </c>
      <c r="L57" s="56">
        <v>0</v>
      </c>
      <c r="M57" s="56">
        <v>0</v>
      </c>
      <c r="N57" s="56">
        <v>0</v>
      </c>
      <c r="O57" s="56">
        <v>0</v>
      </c>
      <c r="P57" s="56">
        <v>0</v>
      </c>
    </row>
    <row r="58" spans="1:16" ht="15.75" customHeight="1">
      <c r="A58" s="15" t="s">
        <v>68</v>
      </c>
      <c r="B58" s="196">
        <f>B59+C59</f>
        <v>79</v>
      </c>
      <c r="C58" s="196"/>
      <c r="D58" s="197">
        <f>B58/$B$8</f>
        <v>2.4828713306933184E-3</v>
      </c>
      <c r="E58" s="199" t="str">
        <f>IF(E59+F59=0,"-",E59+F59)</f>
        <v>-</v>
      </c>
      <c r="F58" s="199"/>
      <c r="G58" s="199" t="str">
        <f>IF(G59+H59=0,"-",G59+H59)</f>
        <v>-</v>
      </c>
      <c r="H58" s="199"/>
      <c r="I58" s="199" t="str">
        <f>IF(I59+J59=0,"-",I59+J59)</f>
        <v>-</v>
      </c>
      <c r="J58" s="199"/>
      <c r="K58" s="199">
        <f>IF(K59+L59=0,"-",K59+L59)</f>
        <v>18</v>
      </c>
      <c r="L58" s="199"/>
      <c r="M58" s="199">
        <f>IF(M59+N59=0,"-",M59+N59)</f>
        <v>14</v>
      </c>
      <c r="N58" s="199"/>
      <c r="O58" s="199">
        <f>IF(O59+P59=0,"-",O59+P59)</f>
        <v>47</v>
      </c>
      <c r="P58" s="199"/>
    </row>
    <row r="59" spans="1:16" ht="15.75" customHeight="1">
      <c r="A59" s="14" t="s">
        <v>69</v>
      </c>
      <c r="B59" s="56">
        <v>62</v>
      </c>
      <c r="C59" s="56">
        <v>17</v>
      </c>
      <c r="D59" s="198"/>
      <c r="E59" s="56">
        <v>0</v>
      </c>
      <c r="F59" s="56">
        <v>0</v>
      </c>
      <c r="G59" s="56">
        <v>0</v>
      </c>
      <c r="H59" s="56">
        <v>0</v>
      </c>
      <c r="I59" s="56">
        <v>0</v>
      </c>
      <c r="J59" s="56">
        <v>0</v>
      </c>
      <c r="K59" s="56">
        <v>6</v>
      </c>
      <c r="L59" s="56">
        <v>12</v>
      </c>
      <c r="M59" s="56">
        <v>11</v>
      </c>
      <c r="N59" s="56">
        <v>3</v>
      </c>
      <c r="O59" s="56">
        <v>45</v>
      </c>
      <c r="P59" s="56">
        <v>2</v>
      </c>
    </row>
    <row r="60" spans="1:16" ht="15.75" customHeight="1">
      <c r="A60" s="10" t="s">
        <v>70</v>
      </c>
      <c r="B60" s="196">
        <f>B61+C61</f>
        <v>701</v>
      </c>
      <c r="C60" s="196"/>
      <c r="D60" s="197">
        <f>B60/$B$8</f>
        <v>2.2031554466025519E-2</v>
      </c>
      <c r="E60" s="199">
        <f>IF(E61+F61=0,"-",E61+F61)</f>
        <v>168</v>
      </c>
      <c r="F60" s="199"/>
      <c r="G60" s="199" t="str">
        <f>IF(G61+H61=0,"-",G61+H61)</f>
        <v>-</v>
      </c>
      <c r="H60" s="199"/>
      <c r="I60" s="199" t="str">
        <f>IF(I61+J61=0,"-",I61+J61)</f>
        <v>-</v>
      </c>
      <c r="J60" s="199"/>
      <c r="K60" s="199" t="str">
        <f>IF(K61+L61=0,"-",K61+L61)</f>
        <v>-</v>
      </c>
      <c r="L60" s="199"/>
      <c r="M60" s="199" t="str">
        <f>IF(M61+N61=0,"-",M61+N61)</f>
        <v>-</v>
      </c>
      <c r="N60" s="199"/>
      <c r="O60" s="199">
        <f>IF(O61+P61=0,"-",O61+P61)</f>
        <v>533</v>
      </c>
      <c r="P60" s="199"/>
    </row>
    <row r="61" spans="1:16" ht="15.75" customHeight="1">
      <c r="A61" s="13" t="s">
        <v>71</v>
      </c>
      <c r="B61" s="56">
        <v>526</v>
      </c>
      <c r="C61" s="56">
        <v>175</v>
      </c>
      <c r="D61" s="198"/>
      <c r="E61" s="56">
        <v>104</v>
      </c>
      <c r="F61" s="56">
        <v>64</v>
      </c>
      <c r="G61" s="56">
        <v>0</v>
      </c>
      <c r="H61" s="56">
        <v>0</v>
      </c>
      <c r="I61" s="56">
        <v>0</v>
      </c>
      <c r="J61" s="56">
        <v>0</v>
      </c>
      <c r="K61" s="56">
        <v>0</v>
      </c>
      <c r="L61" s="56">
        <v>0</v>
      </c>
      <c r="M61" s="56">
        <v>0</v>
      </c>
      <c r="N61" s="56">
        <v>0</v>
      </c>
      <c r="O61" s="56">
        <v>422</v>
      </c>
      <c r="P61" s="56">
        <v>111</v>
      </c>
    </row>
    <row r="62" spans="1:16" ht="15.75" customHeight="1">
      <c r="A62" s="15" t="s">
        <v>2002</v>
      </c>
      <c r="B62" s="196">
        <f>B63+C63</f>
        <v>53</v>
      </c>
      <c r="C62" s="196"/>
      <c r="D62" s="197">
        <f>B62/$B$8</f>
        <v>1.6657238041360236E-3</v>
      </c>
      <c r="E62" s="199" t="str">
        <f>IF(E63+F63=0,"-",E63+F63)</f>
        <v>-</v>
      </c>
      <c r="F62" s="199"/>
      <c r="G62" s="199" t="str">
        <f>IF(G63+H63=0,"-",G63+H63)</f>
        <v>-</v>
      </c>
      <c r="H62" s="199"/>
      <c r="I62" s="199" t="str">
        <f>IF(I63+J63=0,"-",I63+J63)</f>
        <v>-</v>
      </c>
      <c r="J62" s="199"/>
      <c r="K62" s="199" t="str">
        <f>IF(K63+L63=0,"-",K63+L63)</f>
        <v>-</v>
      </c>
      <c r="L62" s="199"/>
      <c r="M62" s="199" t="str">
        <f>IF(M63+N63=0,"-",M63+N63)</f>
        <v>-</v>
      </c>
      <c r="N62" s="199"/>
      <c r="O62" s="199">
        <f>IF(O63+P63=0,"-",O63+P63)</f>
        <v>53</v>
      </c>
      <c r="P62" s="199"/>
    </row>
    <row r="63" spans="1:16" ht="15.75" customHeight="1">
      <c r="A63" s="14" t="s">
        <v>73</v>
      </c>
      <c r="B63" s="56">
        <v>33</v>
      </c>
      <c r="C63" s="56">
        <v>20</v>
      </c>
      <c r="D63" s="198"/>
      <c r="E63" s="56">
        <v>0</v>
      </c>
      <c r="F63" s="56">
        <v>0</v>
      </c>
      <c r="G63" s="56">
        <v>0</v>
      </c>
      <c r="H63" s="56">
        <v>0</v>
      </c>
      <c r="I63" s="56">
        <v>0</v>
      </c>
      <c r="J63" s="56">
        <v>0</v>
      </c>
      <c r="K63" s="56">
        <v>0</v>
      </c>
      <c r="L63" s="56">
        <v>0</v>
      </c>
      <c r="M63" s="56">
        <v>0</v>
      </c>
      <c r="N63" s="56">
        <v>0</v>
      </c>
      <c r="O63" s="56">
        <v>33</v>
      </c>
      <c r="P63" s="56">
        <v>20</v>
      </c>
    </row>
    <row r="64" spans="1:16" ht="15.75" customHeight="1">
      <c r="A64" s="15" t="s">
        <v>2003</v>
      </c>
      <c r="B64" s="196">
        <f>B65+C65</f>
        <v>8</v>
      </c>
      <c r="C64" s="196"/>
      <c r="D64" s="197">
        <f>B64/$B$8</f>
        <v>2.5143000817147524E-4</v>
      </c>
      <c r="E64" s="199" t="str">
        <f>IF(E65+F65=0,"-",E65+F65)</f>
        <v>-</v>
      </c>
      <c r="F64" s="199"/>
      <c r="G64" s="199" t="str">
        <f>IF(G65+H65=0,"-",G65+H65)</f>
        <v>-</v>
      </c>
      <c r="H64" s="199"/>
      <c r="I64" s="199" t="str">
        <f>IF(I65+J65=0,"-",I65+J65)</f>
        <v>-</v>
      </c>
      <c r="J64" s="199"/>
      <c r="K64" s="199" t="str">
        <f>IF(K65+L65=0,"-",K65+L65)</f>
        <v>-</v>
      </c>
      <c r="L64" s="199"/>
      <c r="M64" s="199" t="str">
        <f>IF(M65+N65=0,"-",M65+N65)</f>
        <v>-</v>
      </c>
      <c r="N64" s="199"/>
      <c r="O64" s="199">
        <f>IF(O65+P65=0,"-",O65+P65)</f>
        <v>8</v>
      </c>
      <c r="P64" s="199"/>
    </row>
    <row r="65" spans="1:256" ht="15.75" customHeight="1">
      <c r="A65" s="14" t="s">
        <v>2004</v>
      </c>
      <c r="B65" s="56">
        <v>6</v>
      </c>
      <c r="C65" s="56">
        <v>2</v>
      </c>
      <c r="D65" s="198"/>
      <c r="E65" s="56">
        <v>0</v>
      </c>
      <c r="F65" s="56">
        <v>0</v>
      </c>
      <c r="G65" s="56">
        <v>0</v>
      </c>
      <c r="H65" s="56">
        <v>0</v>
      </c>
      <c r="I65" s="56">
        <v>0</v>
      </c>
      <c r="J65" s="56">
        <v>0</v>
      </c>
      <c r="K65" s="56">
        <v>0</v>
      </c>
      <c r="L65" s="56">
        <v>0</v>
      </c>
      <c r="M65" s="56">
        <v>0</v>
      </c>
      <c r="N65" s="56">
        <v>0</v>
      </c>
      <c r="O65" s="56">
        <v>6</v>
      </c>
      <c r="P65" s="56">
        <v>2</v>
      </c>
    </row>
    <row r="66" spans="1:256" ht="15.75" customHeight="1">
      <c r="A66" s="10" t="s">
        <v>74</v>
      </c>
      <c r="B66" s="196">
        <f>B67+C67</f>
        <v>562</v>
      </c>
      <c r="C66" s="196"/>
      <c r="D66" s="197">
        <f>B66/$B$8</f>
        <v>1.7662958074046137E-2</v>
      </c>
      <c r="E66" s="199">
        <f>IF(E67+F67=0,"-",E67+F67)</f>
        <v>520</v>
      </c>
      <c r="F66" s="199"/>
      <c r="G66" s="199" t="str">
        <f>IF(G67+H67=0,"-",G67+H67)</f>
        <v>-</v>
      </c>
      <c r="H66" s="199"/>
      <c r="I66" s="199" t="str">
        <f>IF(I67+J67=0,"-",I67+J67)</f>
        <v>-</v>
      </c>
      <c r="J66" s="199"/>
      <c r="K66" s="199" t="str">
        <f>IF(K67+L67=0,"-",K67+L67)</f>
        <v>-</v>
      </c>
      <c r="L66" s="199"/>
      <c r="M66" s="199" t="str">
        <f>IF(M67+N67=0,"-",M67+N67)</f>
        <v>-</v>
      </c>
      <c r="N66" s="199"/>
      <c r="O66" s="199">
        <f>IF(O67+P67=0,"-",O67+P67)</f>
        <v>42</v>
      </c>
      <c r="P66" s="199"/>
    </row>
    <row r="67" spans="1:256" ht="15.75" customHeight="1">
      <c r="A67" s="13" t="s">
        <v>75</v>
      </c>
      <c r="B67" s="56">
        <v>430</v>
      </c>
      <c r="C67" s="56">
        <v>132</v>
      </c>
      <c r="D67" s="198"/>
      <c r="E67" s="56">
        <v>400</v>
      </c>
      <c r="F67" s="56">
        <v>120</v>
      </c>
      <c r="G67" s="56">
        <v>0</v>
      </c>
      <c r="H67" s="56">
        <v>0</v>
      </c>
      <c r="I67" s="56">
        <v>0</v>
      </c>
      <c r="J67" s="56">
        <v>0</v>
      </c>
      <c r="K67" s="56">
        <v>0</v>
      </c>
      <c r="L67" s="56">
        <v>0</v>
      </c>
      <c r="M67" s="56">
        <v>0</v>
      </c>
      <c r="N67" s="56">
        <v>0</v>
      </c>
      <c r="O67" s="56">
        <v>30</v>
      </c>
      <c r="P67" s="56">
        <v>12</v>
      </c>
    </row>
    <row r="68" spans="1:256" ht="15.75" customHeight="1">
      <c r="A68" s="10" t="s">
        <v>2005</v>
      </c>
      <c r="B68" s="196">
        <f>B69+C69</f>
        <v>276</v>
      </c>
      <c r="C68" s="196"/>
      <c r="D68" s="197">
        <f>B68/$B$8</f>
        <v>8.6743352819158969E-3</v>
      </c>
      <c r="E68" s="199">
        <f>IF(E69+F69=0,"-",E69+F69)</f>
        <v>102</v>
      </c>
      <c r="F68" s="199"/>
      <c r="G68" s="199">
        <f>IF(G69+H69=0,"-",G69+H69)</f>
        <v>58</v>
      </c>
      <c r="H68" s="199"/>
      <c r="I68" s="199">
        <f>IF(I69+J69=0,"-",I69+J69)</f>
        <v>67</v>
      </c>
      <c r="J68" s="199"/>
      <c r="K68" s="199">
        <f>IF(K69+L69=0,"-",K69+L69)</f>
        <v>39</v>
      </c>
      <c r="L68" s="199"/>
      <c r="M68" s="199" t="str">
        <f>IF(M69+N69=0,"-",M69+N69)</f>
        <v>-</v>
      </c>
      <c r="N68" s="199"/>
      <c r="O68" s="199">
        <f>IF(O69+P69=0,"-",O69+P69)</f>
        <v>10</v>
      </c>
      <c r="P68" s="199"/>
    </row>
    <row r="69" spans="1:256" ht="19.5" customHeight="1">
      <c r="A69" s="13" t="s">
        <v>2006</v>
      </c>
      <c r="B69" s="56">
        <v>136</v>
      </c>
      <c r="C69" s="56">
        <v>140</v>
      </c>
      <c r="D69" s="198"/>
      <c r="E69" s="56">
        <v>51</v>
      </c>
      <c r="F69" s="56">
        <v>51</v>
      </c>
      <c r="G69" s="56">
        <v>29</v>
      </c>
      <c r="H69" s="56">
        <v>29</v>
      </c>
      <c r="I69" s="56">
        <v>29</v>
      </c>
      <c r="J69" s="56">
        <v>38</v>
      </c>
      <c r="K69" s="56">
        <v>19</v>
      </c>
      <c r="L69" s="56">
        <v>20</v>
      </c>
      <c r="M69" s="56">
        <v>0</v>
      </c>
      <c r="N69" s="56">
        <v>0</v>
      </c>
      <c r="O69" s="56">
        <v>8</v>
      </c>
      <c r="P69" s="56">
        <v>2</v>
      </c>
    </row>
    <row r="70" spans="1:256" s="54" customFormat="1">
      <c r="A70" s="55" t="s">
        <v>2007</v>
      </c>
      <c r="B70" s="55"/>
      <c r="C70" s="55"/>
      <c r="D70" s="55"/>
      <c r="E70" s="55"/>
      <c r="F70" s="55"/>
      <c r="FA70" s="53"/>
      <c r="FB70" s="53"/>
      <c r="FC70" s="53"/>
      <c r="FD70" s="53"/>
      <c r="FE70" s="53"/>
      <c r="FF70" s="53"/>
      <c r="FG70" s="53"/>
      <c r="FH70" s="53"/>
      <c r="FI70" s="53"/>
      <c r="FJ70" s="53"/>
      <c r="FK70" s="53"/>
      <c r="FL70" s="53"/>
      <c r="FM70" s="53"/>
      <c r="FN70" s="53"/>
      <c r="FO70" s="53"/>
      <c r="FP70" s="53"/>
      <c r="FQ70" s="53"/>
      <c r="FR70" s="53"/>
      <c r="FS70" s="53"/>
      <c r="FT70" s="53"/>
      <c r="FU70" s="53"/>
      <c r="FV70" s="53"/>
      <c r="FW70" s="53"/>
      <c r="FX70" s="53"/>
      <c r="FY70" s="53"/>
      <c r="FZ70" s="53"/>
      <c r="GA70" s="53"/>
      <c r="GB70" s="53"/>
      <c r="GC70" s="53"/>
      <c r="GD70" s="53"/>
      <c r="GE70" s="53"/>
      <c r="GF70" s="53"/>
      <c r="GG70" s="53"/>
      <c r="GH70" s="53"/>
      <c r="GI70" s="53"/>
      <c r="GJ70" s="53"/>
      <c r="GK70" s="53"/>
      <c r="GL70" s="53"/>
      <c r="GM70" s="53"/>
      <c r="GN70" s="53"/>
      <c r="GO70" s="53"/>
      <c r="GP70" s="53"/>
      <c r="GQ70" s="53"/>
      <c r="GR70" s="53"/>
      <c r="GS70" s="53"/>
      <c r="GT70" s="53"/>
      <c r="GU70" s="53"/>
      <c r="GV70" s="53"/>
      <c r="GW70" s="53"/>
      <c r="GX70" s="53"/>
      <c r="GY70" s="53"/>
      <c r="GZ70" s="53"/>
      <c r="HA70" s="53"/>
      <c r="HB70" s="53"/>
      <c r="HC70" s="53"/>
      <c r="HD70" s="53"/>
      <c r="HE70" s="53"/>
      <c r="HF70" s="53"/>
      <c r="HG70" s="53"/>
      <c r="HH70" s="53"/>
      <c r="HI70" s="53"/>
      <c r="HJ70" s="53"/>
      <c r="HK70" s="53"/>
      <c r="HL70" s="53"/>
      <c r="HM70" s="53"/>
      <c r="HN70" s="53"/>
      <c r="HO70" s="53"/>
      <c r="HP70" s="53"/>
      <c r="HQ70" s="53"/>
      <c r="HR70" s="53"/>
      <c r="HS70" s="53"/>
      <c r="HT70" s="53"/>
      <c r="HU70" s="53"/>
      <c r="HV70" s="53"/>
      <c r="HW70" s="53"/>
      <c r="HX70" s="53"/>
      <c r="HY70" s="53"/>
      <c r="HZ70" s="53"/>
      <c r="IA70" s="53"/>
      <c r="IB70" s="53"/>
      <c r="IC70" s="53"/>
      <c r="ID70" s="53"/>
      <c r="IE70" s="53"/>
      <c r="IF70" s="53"/>
      <c r="IG70" s="53"/>
      <c r="IH70" s="53"/>
      <c r="II70" s="53"/>
      <c r="IJ70" s="53"/>
      <c r="IK70" s="53"/>
      <c r="IL70" s="53"/>
      <c r="IM70" s="53"/>
      <c r="IN70" s="53"/>
      <c r="IO70" s="53"/>
      <c r="IP70" s="53"/>
      <c r="IQ70" s="53"/>
      <c r="IR70" s="53"/>
      <c r="IS70" s="53"/>
      <c r="IT70" s="53"/>
      <c r="IU70" s="53"/>
      <c r="IV70" s="53"/>
    </row>
    <row r="71" spans="1:256" s="54" customFormat="1">
      <c r="A71" s="55" t="s">
        <v>2008</v>
      </c>
      <c r="B71" s="55"/>
      <c r="C71" s="55"/>
      <c r="D71" s="55"/>
      <c r="E71" s="55"/>
      <c r="F71" s="55"/>
      <c r="FA71" s="53"/>
      <c r="FB71" s="53"/>
      <c r="FC71" s="53"/>
      <c r="FD71" s="53"/>
      <c r="FE71" s="53"/>
      <c r="FF71" s="53"/>
      <c r="FG71" s="53"/>
      <c r="FH71" s="53"/>
      <c r="FI71" s="53"/>
      <c r="FJ71" s="53"/>
      <c r="FK71" s="53"/>
      <c r="FL71" s="53"/>
      <c r="FM71" s="53"/>
      <c r="FN71" s="53"/>
      <c r="FO71" s="53"/>
      <c r="FP71" s="53"/>
      <c r="FQ71" s="53"/>
      <c r="FR71" s="53"/>
      <c r="FS71" s="53"/>
      <c r="FT71" s="53"/>
      <c r="FU71" s="53"/>
      <c r="FV71" s="53"/>
      <c r="FW71" s="53"/>
      <c r="FX71" s="53"/>
      <c r="FY71" s="53"/>
      <c r="FZ71" s="53"/>
      <c r="GA71" s="53"/>
      <c r="GB71" s="53"/>
      <c r="GC71" s="53"/>
      <c r="GD71" s="53"/>
      <c r="GE71" s="53"/>
      <c r="GF71" s="53"/>
      <c r="GG71" s="53"/>
      <c r="GH71" s="53"/>
      <c r="GI71" s="53"/>
      <c r="GJ71" s="53"/>
      <c r="GK71" s="53"/>
      <c r="GL71" s="53"/>
      <c r="GM71" s="53"/>
      <c r="GN71" s="53"/>
      <c r="GO71" s="53"/>
      <c r="GP71" s="53"/>
      <c r="GQ71" s="53"/>
      <c r="GR71" s="53"/>
      <c r="GS71" s="53"/>
      <c r="GT71" s="53"/>
      <c r="GU71" s="53"/>
      <c r="GV71" s="53"/>
      <c r="GW71" s="53"/>
      <c r="GX71" s="53"/>
      <c r="GY71" s="53"/>
      <c r="GZ71" s="53"/>
      <c r="HA71" s="53"/>
      <c r="HB71" s="53"/>
      <c r="HC71" s="53"/>
      <c r="HD71" s="53"/>
      <c r="HE71" s="53"/>
      <c r="HF71" s="53"/>
      <c r="HG71" s="53"/>
      <c r="HH71" s="53"/>
      <c r="HI71" s="53"/>
      <c r="HJ71" s="53"/>
      <c r="HK71" s="53"/>
      <c r="HL71" s="53"/>
      <c r="HM71" s="53"/>
      <c r="HN71" s="53"/>
      <c r="HO71" s="53"/>
      <c r="HP71" s="53"/>
      <c r="HQ71" s="53"/>
      <c r="HR71" s="53"/>
      <c r="HS71" s="53"/>
      <c r="HT71" s="53"/>
      <c r="HU71" s="53"/>
      <c r="HV71" s="53"/>
      <c r="HW71" s="53"/>
      <c r="HX71" s="53"/>
      <c r="HY71" s="53"/>
      <c r="HZ71" s="53"/>
      <c r="IA71" s="53"/>
      <c r="IB71" s="53"/>
      <c r="IC71" s="53"/>
      <c r="ID71" s="53"/>
      <c r="IE71" s="53"/>
      <c r="IF71" s="53"/>
      <c r="IG71" s="53"/>
      <c r="IH71" s="53"/>
      <c r="II71" s="53"/>
      <c r="IJ71" s="53"/>
      <c r="IK71" s="53"/>
      <c r="IL71" s="53"/>
      <c r="IM71" s="53"/>
      <c r="IN71" s="53"/>
      <c r="IO71" s="53"/>
      <c r="IP71" s="53"/>
      <c r="IQ71" s="53"/>
      <c r="IR71" s="53"/>
      <c r="IS71" s="53"/>
      <c r="IT71" s="53"/>
      <c r="IU71" s="53"/>
      <c r="IV71" s="53"/>
    </row>
  </sheetData>
  <mergeCells count="264"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</mergeCells>
  <phoneticPr fontId="12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IV71"/>
  <sheetViews>
    <sheetView workbookViewId="0">
      <selection activeCell="D10" sqref="D10:D11"/>
    </sheetView>
  </sheetViews>
  <sheetFormatPr defaultRowHeight="16.5"/>
  <cols>
    <col min="1" max="1" width="25.125" style="53" customWidth="1"/>
    <col min="2" max="14" width="12.5" style="53" customWidth="1"/>
    <col min="15" max="15" width="14.875" style="53" customWidth="1"/>
    <col min="16" max="16" width="11.5" style="53" customWidth="1"/>
    <col min="17" max="16384" width="9" style="53"/>
  </cols>
  <sheetData>
    <row r="1" spans="1:16" ht="19.5">
      <c r="A1" s="193" t="s">
        <v>1951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</row>
    <row r="2" spans="1:16" ht="19.5">
      <c r="A2" s="194" t="s">
        <v>1952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</row>
    <row r="3" spans="1:16" ht="19.5">
      <c r="A3" s="2"/>
      <c r="B3" s="200" t="s">
        <v>1953</v>
      </c>
      <c r="C3" s="200"/>
      <c r="D3" s="200"/>
      <c r="E3" s="200"/>
      <c r="F3" s="200"/>
      <c r="G3" s="200"/>
      <c r="H3" s="200"/>
      <c r="I3" s="200"/>
      <c r="J3" s="200"/>
      <c r="K3" s="200"/>
      <c r="L3" s="3"/>
      <c r="M3" s="201"/>
      <c r="N3" s="202"/>
      <c r="O3" s="201" t="s">
        <v>1954</v>
      </c>
      <c r="P3" s="202"/>
    </row>
    <row r="4" spans="1:16">
      <c r="B4" s="203" t="s">
        <v>1955</v>
      </c>
      <c r="C4" s="203"/>
      <c r="D4" s="203"/>
      <c r="E4" s="203"/>
      <c r="F4" s="203"/>
      <c r="G4" s="203"/>
      <c r="H4" s="203"/>
      <c r="I4" s="203"/>
      <c r="J4" s="203"/>
      <c r="K4" s="203"/>
      <c r="L4" s="4"/>
      <c r="M4" s="204"/>
      <c r="N4" s="205"/>
      <c r="O4" s="204" t="s">
        <v>1956</v>
      </c>
      <c r="P4" s="205"/>
    </row>
    <row r="5" spans="1:16">
      <c r="A5" s="206" t="s">
        <v>0</v>
      </c>
      <c r="B5" s="208" t="s">
        <v>1957</v>
      </c>
      <c r="C5" s="208"/>
      <c r="D5" s="208"/>
      <c r="E5" s="208" t="s">
        <v>1958</v>
      </c>
      <c r="F5" s="208"/>
      <c r="G5" s="208" t="s">
        <v>1959</v>
      </c>
      <c r="H5" s="208"/>
      <c r="I5" s="208" t="s">
        <v>1960</v>
      </c>
      <c r="J5" s="208"/>
      <c r="K5" s="208" t="s">
        <v>1961</v>
      </c>
      <c r="L5" s="208"/>
      <c r="M5" s="208" t="s">
        <v>1962</v>
      </c>
      <c r="N5" s="208"/>
      <c r="O5" s="208" t="s">
        <v>1963</v>
      </c>
      <c r="P5" s="208"/>
    </row>
    <row r="6" spans="1:16" ht="17.25" customHeight="1">
      <c r="A6" s="207"/>
      <c r="B6" s="57" t="s">
        <v>1964</v>
      </c>
      <c r="C6" s="57" t="s">
        <v>1965</v>
      </c>
      <c r="D6" s="6" t="s">
        <v>1966</v>
      </c>
      <c r="E6" s="57" t="s">
        <v>1964</v>
      </c>
      <c r="F6" s="57" t="s">
        <v>1965</v>
      </c>
      <c r="G6" s="57" t="s">
        <v>1964</v>
      </c>
      <c r="H6" s="57" t="s">
        <v>1965</v>
      </c>
      <c r="I6" s="57" t="s">
        <v>1964</v>
      </c>
      <c r="J6" s="57" t="s">
        <v>1965</v>
      </c>
      <c r="K6" s="57" t="s">
        <v>1964</v>
      </c>
      <c r="L6" s="57" t="s">
        <v>1965</v>
      </c>
      <c r="M6" s="57" t="s">
        <v>1964</v>
      </c>
      <c r="N6" s="57" t="s">
        <v>1965</v>
      </c>
      <c r="O6" s="57" t="s">
        <v>1964</v>
      </c>
      <c r="P6" s="57" t="s">
        <v>1965</v>
      </c>
    </row>
    <row r="7" spans="1:16" ht="17.25" customHeight="1">
      <c r="A7" s="7" t="s">
        <v>1967</v>
      </c>
      <c r="B7" s="8" t="s">
        <v>1968</v>
      </c>
      <c r="C7" s="9" t="s">
        <v>1969</v>
      </c>
      <c r="D7" s="9" t="s">
        <v>1970</v>
      </c>
      <c r="E7" s="8" t="s">
        <v>1968</v>
      </c>
      <c r="F7" s="9" t="s">
        <v>1969</v>
      </c>
      <c r="G7" s="8" t="s">
        <v>1968</v>
      </c>
      <c r="H7" s="9" t="s">
        <v>1969</v>
      </c>
      <c r="I7" s="8" t="s">
        <v>1968</v>
      </c>
      <c r="J7" s="9" t="s">
        <v>1969</v>
      </c>
      <c r="K7" s="8" t="s">
        <v>1968</v>
      </c>
      <c r="L7" s="9" t="s">
        <v>1969</v>
      </c>
      <c r="M7" s="8" t="s">
        <v>1968</v>
      </c>
      <c r="N7" s="9" t="s">
        <v>1969</v>
      </c>
      <c r="O7" s="8" t="s">
        <v>1968</v>
      </c>
      <c r="P7" s="9" t="s">
        <v>1969</v>
      </c>
    </row>
    <row r="8" spans="1:16" ht="17.25" customHeight="1">
      <c r="A8" s="10" t="s">
        <v>1971</v>
      </c>
      <c r="B8" s="196">
        <f>B9+C9</f>
        <v>31802</v>
      </c>
      <c r="C8" s="196"/>
      <c r="D8" s="197">
        <f>B8/$B$8</f>
        <v>1</v>
      </c>
      <c r="E8" s="199">
        <f>IF(E9+F9=0,"-",E9+F9)</f>
        <v>18420</v>
      </c>
      <c r="F8" s="199"/>
      <c r="G8" s="199">
        <f>IF(G9+H9=0,"-",G9+H9)</f>
        <v>5301</v>
      </c>
      <c r="H8" s="199"/>
      <c r="I8" s="199">
        <f>IF(I9+J9=0,"-",I9+J9)</f>
        <v>2862</v>
      </c>
      <c r="J8" s="199"/>
      <c r="K8" s="199">
        <f>IF(K9+L9=0,"-",K9+L9)</f>
        <v>2430</v>
      </c>
      <c r="L8" s="199"/>
      <c r="M8" s="199">
        <f>IF(M9+N9=0,"-",M9+N9)</f>
        <v>943</v>
      </c>
      <c r="N8" s="199"/>
      <c r="O8" s="199">
        <f>IF(O9+P9=0,"-",O9+P9)</f>
        <v>1846</v>
      </c>
      <c r="P8" s="199"/>
    </row>
    <row r="9" spans="1:16" ht="17.25" customHeight="1">
      <c r="A9" s="12" t="s">
        <v>1972</v>
      </c>
      <c r="B9" s="56">
        <v>21437</v>
      </c>
      <c r="C9" s="56">
        <v>10365</v>
      </c>
      <c r="D9" s="198"/>
      <c r="E9" s="56">
        <v>13147</v>
      </c>
      <c r="F9" s="56">
        <v>5273</v>
      </c>
      <c r="G9" s="56">
        <v>3384</v>
      </c>
      <c r="H9" s="56">
        <v>1917</v>
      </c>
      <c r="I9" s="56">
        <v>1719</v>
      </c>
      <c r="J9" s="56">
        <v>1143</v>
      </c>
      <c r="K9" s="56">
        <v>1430</v>
      </c>
      <c r="L9" s="56">
        <v>1000</v>
      </c>
      <c r="M9" s="56">
        <v>551</v>
      </c>
      <c r="N9" s="56">
        <v>392</v>
      </c>
      <c r="O9" s="56">
        <v>1206</v>
      </c>
      <c r="P9" s="56">
        <v>640</v>
      </c>
    </row>
    <row r="10" spans="1:16" ht="17.25" customHeight="1">
      <c r="A10" s="10" t="s">
        <v>20</v>
      </c>
      <c r="B10" s="196">
        <f>B11+C11</f>
        <v>96</v>
      </c>
      <c r="C10" s="196"/>
      <c r="D10" s="197">
        <f>B10/$B$8</f>
        <v>3.0186780705615999E-3</v>
      </c>
      <c r="E10" s="199" t="str">
        <f>IF(E11+F11=0,"-",E11+F11)</f>
        <v>-</v>
      </c>
      <c r="F10" s="199"/>
      <c r="G10" s="199">
        <f>IF(G11+H11=0,"-",G11+H11)</f>
        <v>1</v>
      </c>
      <c r="H10" s="199"/>
      <c r="I10" s="199">
        <f>IF(I11+J11=0,"-",I11+J11)</f>
        <v>6</v>
      </c>
      <c r="J10" s="199"/>
      <c r="K10" s="199">
        <f>IF(K11+L11=0,"-",K11+L11)</f>
        <v>10</v>
      </c>
      <c r="L10" s="199"/>
      <c r="M10" s="199">
        <f>IF(M11+N11=0,"-",M11+N11)</f>
        <v>35</v>
      </c>
      <c r="N10" s="199"/>
      <c r="O10" s="199">
        <f>IF(O11+P11=0,"-",O11+P11)</f>
        <v>44</v>
      </c>
      <c r="P10" s="199"/>
    </row>
    <row r="11" spans="1:16" ht="17.25" customHeight="1">
      <c r="A11" s="13" t="s">
        <v>21</v>
      </c>
      <c r="B11" s="56">
        <v>26</v>
      </c>
      <c r="C11" s="56">
        <v>70</v>
      </c>
      <c r="D11" s="198"/>
      <c r="E11" s="56">
        <v>0</v>
      </c>
      <c r="F11" s="56">
        <v>0</v>
      </c>
      <c r="G11" s="56">
        <v>0</v>
      </c>
      <c r="H11" s="56">
        <v>1</v>
      </c>
      <c r="I11" s="56">
        <v>3</v>
      </c>
      <c r="J11" s="56">
        <v>3</v>
      </c>
      <c r="K11" s="56">
        <v>3</v>
      </c>
      <c r="L11" s="56">
        <v>7</v>
      </c>
      <c r="M11" s="56">
        <v>15</v>
      </c>
      <c r="N11" s="56">
        <v>20</v>
      </c>
      <c r="O11" s="56">
        <v>5</v>
      </c>
      <c r="P11" s="56">
        <v>39</v>
      </c>
    </row>
    <row r="12" spans="1:16" ht="17.25" customHeight="1">
      <c r="A12" s="10" t="s">
        <v>22</v>
      </c>
      <c r="B12" s="196">
        <f>B13+C13</f>
        <v>123</v>
      </c>
      <c r="C12" s="196"/>
      <c r="D12" s="197">
        <f>B12/$B$8</f>
        <v>3.8676812779070498E-3</v>
      </c>
      <c r="E12" s="199" t="str">
        <f>IF(E13+F13=0,"-",E13+F13)</f>
        <v>-</v>
      </c>
      <c r="F12" s="199"/>
      <c r="G12" s="199" t="str">
        <f>IF(G13+H13=0,"-",G13+H13)</f>
        <v>-</v>
      </c>
      <c r="H12" s="199"/>
      <c r="I12" s="199" t="str">
        <f>IF(I13+J13=0,"-",I13+J13)</f>
        <v>-</v>
      </c>
      <c r="J12" s="199"/>
      <c r="K12" s="199">
        <f>IF(K13+L13=0,"-",K13+L13)</f>
        <v>111</v>
      </c>
      <c r="L12" s="199"/>
      <c r="M12" s="199" t="str">
        <f>IF(M13+N13=0,"-",M13+N13)</f>
        <v>-</v>
      </c>
      <c r="N12" s="199"/>
      <c r="O12" s="199">
        <f>IF(O13+P13=0,"-",O13+P13)</f>
        <v>12</v>
      </c>
      <c r="P12" s="199"/>
    </row>
    <row r="13" spans="1:16" ht="21" customHeight="1">
      <c r="A13" s="13" t="s">
        <v>23</v>
      </c>
      <c r="B13" s="56">
        <v>75</v>
      </c>
      <c r="C13" s="56">
        <v>48</v>
      </c>
      <c r="D13" s="198"/>
      <c r="E13" s="56">
        <v>0</v>
      </c>
      <c r="F13" s="56">
        <v>0</v>
      </c>
      <c r="G13" s="56">
        <v>0</v>
      </c>
      <c r="H13" s="56">
        <v>0</v>
      </c>
      <c r="I13" s="56">
        <v>0</v>
      </c>
      <c r="J13" s="56">
        <v>0</v>
      </c>
      <c r="K13" s="56">
        <v>70</v>
      </c>
      <c r="L13" s="56">
        <v>41</v>
      </c>
      <c r="M13" s="56">
        <v>0</v>
      </c>
      <c r="N13" s="56">
        <v>0</v>
      </c>
      <c r="O13" s="56">
        <v>5</v>
      </c>
      <c r="P13" s="56">
        <v>7</v>
      </c>
    </row>
    <row r="14" spans="1:16" ht="17.25" customHeight="1">
      <c r="A14" s="10" t="s">
        <v>24</v>
      </c>
      <c r="B14" s="196">
        <f>B15+C15</f>
        <v>87</v>
      </c>
      <c r="C14" s="196"/>
      <c r="D14" s="197">
        <f>B14/$B$8</f>
        <v>2.7356770014464499E-3</v>
      </c>
      <c r="E14" s="199">
        <f>IF(E15+F15=0,"-",E15+F15)</f>
        <v>54</v>
      </c>
      <c r="F14" s="199"/>
      <c r="G14" s="199">
        <f>IF(G15+H15=0,"-",G15+H15)</f>
        <v>29</v>
      </c>
      <c r="H14" s="199"/>
      <c r="I14" s="199" t="str">
        <f>IF(I15+J15=0,"-",I15+J15)</f>
        <v>-</v>
      </c>
      <c r="J14" s="199"/>
      <c r="K14" s="199">
        <f>IF(K15+L15=0,"-",K15+L15)</f>
        <v>4</v>
      </c>
      <c r="L14" s="199"/>
      <c r="M14" s="199" t="str">
        <f>IF(M15+N15=0,"-",M15+N15)</f>
        <v>-</v>
      </c>
      <c r="N14" s="199"/>
      <c r="O14" s="199" t="str">
        <f>IF(O15+P15=0,"-",O15+P15)</f>
        <v>-</v>
      </c>
      <c r="P14" s="199"/>
    </row>
    <row r="15" spans="1:16" ht="17.25" customHeight="1">
      <c r="A15" s="13" t="s">
        <v>25</v>
      </c>
      <c r="B15" s="56">
        <v>11</v>
      </c>
      <c r="C15" s="56">
        <v>76</v>
      </c>
      <c r="D15" s="198"/>
      <c r="E15" s="56">
        <v>6</v>
      </c>
      <c r="F15" s="56">
        <v>48</v>
      </c>
      <c r="G15" s="56">
        <v>5</v>
      </c>
      <c r="H15" s="56">
        <v>24</v>
      </c>
      <c r="I15" s="56">
        <v>0</v>
      </c>
      <c r="J15" s="56">
        <v>0</v>
      </c>
      <c r="K15" s="56">
        <v>0</v>
      </c>
      <c r="L15" s="56">
        <v>4</v>
      </c>
      <c r="M15" s="56">
        <v>0</v>
      </c>
      <c r="N15" s="56">
        <v>0</v>
      </c>
      <c r="O15" s="56">
        <v>0</v>
      </c>
      <c r="P15" s="56">
        <v>0</v>
      </c>
    </row>
    <row r="16" spans="1:16" ht="17.25" customHeight="1">
      <c r="A16" s="19" t="s">
        <v>26</v>
      </c>
      <c r="B16" s="196">
        <f>B17+C17</f>
        <v>11</v>
      </c>
      <c r="C16" s="196"/>
      <c r="D16" s="197">
        <f>B16/$B$8</f>
        <v>3.4589019558518331E-4</v>
      </c>
      <c r="E16" s="199" t="str">
        <f>IF(E17+F17=0,"-",E17+F17)</f>
        <v>-</v>
      </c>
      <c r="F16" s="199"/>
      <c r="G16" s="199">
        <f>IF(G17+H17=0,"-",G17+H17)</f>
        <v>1</v>
      </c>
      <c r="H16" s="199"/>
      <c r="I16" s="199" t="str">
        <f>IF(I17+J17=0,"-",I17+J17)</f>
        <v>-</v>
      </c>
      <c r="J16" s="199"/>
      <c r="K16" s="199">
        <f>IF(K17+L17=0,"-",K17+L17)</f>
        <v>10</v>
      </c>
      <c r="L16" s="199"/>
      <c r="M16" s="199" t="str">
        <f>IF(M17+N17=0,"-",M17+N17)</f>
        <v>-</v>
      </c>
      <c r="N16" s="199"/>
      <c r="O16" s="199" t="str">
        <f>IF(O17+P17=0,"-",O17+P17)</f>
        <v>-</v>
      </c>
      <c r="P16" s="199"/>
    </row>
    <row r="17" spans="1:16" ht="17.25" customHeight="1">
      <c r="A17" s="14" t="s">
        <v>27</v>
      </c>
      <c r="B17" s="56">
        <v>4</v>
      </c>
      <c r="C17" s="56">
        <v>7</v>
      </c>
      <c r="D17" s="198"/>
      <c r="E17" s="56">
        <v>0</v>
      </c>
      <c r="F17" s="56">
        <v>0</v>
      </c>
      <c r="G17" s="56">
        <v>1</v>
      </c>
      <c r="H17" s="56">
        <v>0</v>
      </c>
      <c r="I17" s="56">
        <v>0</v>
      </c>
      <c r="J17" s="56">
        <v>0</v>
      </c>
      <c r="K17" s="56">
        <v>3</v>
      </c>
      <c r="L17" s="56">
        <v>7</v>
      </c>
      <c r="M17" s="56">
        <v>0</v>
      </c>
      <c r="N17" s="56">
        <v>0</v>
      </c>
      <c r="O17" s="56">
        <v>0</v>
      </c>
      <c r="P17" s="56">
        <v>0</v>
      </c>
    </row>
    <row r="18" spans="1:16" ht="17.25" customHeight="1">
      <c r="A18" s="10" t="s">
        <v>28</v>
      </c>
      <c r="B18" s="196">
        <f>B19+C19</f>
        <v>3</v>
      </c>
      <c r="C18" s="196"/>
      <c r="D18" s="197">
        <f>B18/$B$8</f>
        <v>9.4333689705049996E-5</v>
      </c>
      <c r="E18" s="199" t="str">
        <f>IF(E19+F19=0,"-",E19+F19)</f>
        <v>-</v>
      </c>
      <c r="F18" s="199"/>
      <c r="G18" s="199">
        <f>IF(G19+H19=0,"-",G19+H19)</f>
        <v>3</v>
      </c>
      <c r="H18" s="199"/>
      <c r="I18" s="199" t="str">
        <f>IF(I19+J19=0,"-",I19+J19)</f>
        <v>-</v>
      </c>
      <c r="J18" s="199"/>
      <c r="K18" s="199" t="str">
        <f>IF(K19+L19=0,"-",K19+L19)</f>
        <v>-</v>
      </c>
      <c r="L18" s="199"/>
      <c r="M18" s="199" t="str">
        <f>IF(M19+N19=0,"-",M19+N19)</f>
        <v>-</v>
      </c>
      <c r="N18" s="199"/>
      <c r="O18" s="199" t="str">
        <f>IF(O19+P19=0,"-",O19+P19)</f>
        <v>-</v>
      </c>
      <c r="P18" s="199"/>
    </row>
    <row r="19" spans="1:16" ht="17.25" customHeight="1">
      <c r="A19" s="13" t="s">
        <v>29</v>
      </c>
      <c r="B19" s="56">
        <v>1</v>
      </c>
      <c r="C19" s="56">
        <v>2</v>
      </c>
      <c r="D19" s="198"/>
      <c r="E19" s="56">
        <v>0</v>
      </c>
      <c r="F19" s="56">
        <v>0</v>
      </c>
      <c r="G19" s="56">
        <v>1</v>
      </c>
      <c r="H19" s="56">
        <v>2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6">
        <v>0</v>
      </c>
    </row>
    <row r="20" spans="1:16" ht="17.25" customHeight="1">
      <c r="A20" s="10" t="s">
        <v>30</v>
      </c>
      <c r="B20" s="196">
        <f>B21+C21</f>
        <v>97</v>
      </c>
      <c r="C20" s="196"/>
      <c r="D20" s="197">
        <f>B20/$B$8</f>
        <v>3.0501226337966165E-3</v>
      </c>
      <c r="E20" s="199">
        <f>IF(E21+F21=0,"-",E21+F21)</f>
        <v>5</v>
      </c>
      <c r="F20" s="199"/>
      <c r="G20" s="199" t="str">
        <f>IF(G21+H21=0,"-",G21+H21)</f>
        <v>-</v>
      </c>
      <c r="H20" s="199"/>
      <c r="I20" s="199" t="str">
        <f>IF(I21+J21=0,"-",I21+J21)</f>
        <v>-</v>
      </c>
      <c r="J20" s="199"/>
      <c r="K20" s="199">
        <f>IF(K21+L21=0,"-",K21+L21)</f>
        <v>92</v>
      </c>
      <c r="L20" s="199"/>
      <c r="M20" s="199" t="str">
        <f>IF(M21+N21=0,"-",M21+N21)</f>
        <v>-</v>
      </c>
      <c r="N20" s="199"/>
      <c r="O20" s="199" t="str">
        <f>IF(O21+P21=0,"-",O21+P21)</f>
        <v>-</v>
      </c>
      <c r="P20" s="199"/>
    </row>
    <row r="21" spans="1:16" ht="17.25" customHeight="1">
      <c r="A21" s="13" t="s">
        <v>31</v>
      </c>
      <c r="B21" s="56">
        <v>42</v>
      </c>
      <c r="C21" s="56">
        <v>55</v>
      </c>
      <c r="D21" s="198"/>
      <c r="E21" s="56">
        <v>1</v>
      </c>
      <c r="F21" s="56">
        <v>4</v>
      </c>
      <c r="G21" s="56">
        <v>0</v>
      </c>
      <c r="H21" s="56">
        <v>0</v>
      </c>
      <c r="I21" s="56">
        <v>0</v>
      </c>
      <c r="J21" s="56">
        <v>0</v>
      </c>
      <c r="K21" s="56">
        <v>41</v>
      </c>
      <c r="L21" s="56">
        <v>51</v>
      </c>
      <c r="M21" s="56">
        <v>0</v>
      </c>
      <c r="N21" s="56">
        <v>0</v>
      </c>
      <c r="O21" s="56">
        <v>0</v>
      </c>
      <c r="P21" s="56">
        <v>0</v>
      </c>
    </row>
    <row r="22" spans="1:16" ht="17.25" customHeight="1">
      <c r="A22" s="15" t="s">
        <v>32</v>
      </c>
      <c r="B22" s="196">
        <f>B23+C23</f>
        <v>242</v>
      </c>
      <c r="C22" s="196"/>
      <c r="D22" s="197">
        <f>B22/$B$8</f>
        <v>7.6095843028740331E-3</v>
      </c>
      <c r="E22" s="199">
        <f>IF(E23+F23=0,"-",E23+F23)</f>
        <v>28</v>
      </c>
      <c r="F22" s="199"/>
      <c r="G22" s="199">
        <f>IF(G23+H23=0,"-",G23+H23)</f>
        <v>9</v>
      </c>
      <c r="H22" s="199"/>
      <c r="I22" s="199" t="str">
        <f>IF(I23+J23=0,"-",I23+J23)</f>
        <v>-</v>
      </c>
      <c r="J22" s="199"/>
      <c r="K22" s="199">
        <f>IF(K23+L23=0,"-",K23+L23)</f>
        <v>181</v>
      </c>
      <c r="L22" s="199"/>
      <c r="M22" s="199">
        <f>IF(M23+N23=0,"-",M23+N23)</f>
        <v>24</v>
      </c>
      <c r="N22" s="199"/>
      <c r="O22" s="199" t="str">
        <f>IF(O23+P23=0,"-",O23+P23)</f>
        <v>-</v>
      </c>
      <c r="P22" s="199"/>
    </row>
    <row r="23" spans="1:16" ht="17.25" customHeight="1">
      <c r="A23" s="14" t="s">
        <v>33</v>
      </c>
      <c r="B23" s="56">
        <v>149</v>
      </c>
      <c r="C23" s="56">
        <v>93</v>
      </c>
      <c r="D23" s="198"/>
      <c r="E23" s="56">
        <v>19</v>
      </c>
      <c r="F23" s="56">
        <v>9</v>
      </c>
      <c r="G23" s="56">
        <v>9</v>
      </c>
      <c r="H23" s="56">
        <v>0</v>
      </c>
      <c r="I23" s="56">
        <v>0</v>
      </c>
      <c r="J23" s="56">
        <v>0</v>
      </c>
      <c r="K23" s="56">
        <v>111</v>
      </c>
      <c r="L23" s="56">
        <v>70</v>
      </c>
      <c r="M23" s="56">
        <v>10</v>
      </c>
      <c r="N23" s="56">
        <v>14</v>
      </c>
      <c r="O23" s="56">
        <v>0</v>
      </c>
      <c r="P23" s="56">
        <v>0</v>
      </c>
    </row>
    <row r="24" spans="1:16" ht="17.25" customHeight="1">
      <c r="A24" s="16" t="s">
        <v>34</v>
      </c>
      <c r="B24" s="196">
        <f>B25+C25</f>
        <v>455</v>
      </c>
      <c r="C24" s="196"/>
      <c r="D24" s="197">
        <f>B24/$B$8</f>
        <v>1.4307276271932583E-2</v>
      </c>
      <c r="E24" s="199">
        <f>IF(E25+F25=0,"-",E25+F25)</f>
        <v>215</v>
      </c>
      <c r="F24" s="199"/>
      <c r="G24" s="199">
        <f>IF(G25+H25=0,"-",G25+H25)</f>
        <v>92</v>
      </c>
      <c r="H24" s="199"/>
      <c r="I24" s="199" t="str">
        <f>IF(I25+J25=0,"-",I25+J25)</f>
        <v>-</v>
      </c>
      <c r="J24" s="199"/>
      <c r="K24" s="199">
        <f>IF(K25+L25=0,"-",K25+L25)</f>
        <v>103</v>
      </c>
      <c r="L24" s="199"/>
      <c r="M24" s="199">
        <f>IF(M25+N25=0,"-",M25+N25)</f>
        <v>29</v>
      </c>
      <c r="N24" s="199"/>
      <c r="O24" s="199">
        <f>IF(O25+P25=0,"-",O25+P25)</f>
        <v>16</v>
      </c>
      <c r="P24" s="199"/>
    </row>
    <row r="25" spans="1:16" ht="17.25" customHeight="1">
      <c r="A25" s="13" t="s">
        <v>35</v>
      </c>
      <c r="B25" s="56">
        <v>324</v>
      </c>
      <c r="C25" s="56">
        <v>131</v>
      </c>
      <c r="D25" s="198"/>
      <c r="E25" s="56">
        <v>169</v>
      </c>
      <c r="F25" s="56">
        <v>46</v>
      </c>
      <c r="G25" s="56">
        <v>45</v>
      </c>
      <c r="H25" s="56">
        <v>47</v>
      </c>
      <c r="I25" s="56">
        <v>0</v>
      </c>
      <c r="J25" s="56">
        <v>0</v>
      </c>
      <c r="K25" s="56">
        <v>78</v>
      </c>
      <c r="L25" s="56">
        <v>25</v>
      </c>
      <c r="M25" s="56">
        <v>24</v>
      </c>
      <c r="N25" s="56">
        <v>5</v>
      </c>
      <c r="O25" s="56">
        <v>8</v>
      </c>
      <c r="P25" s="56">
        <v>8</v>
      </c>
    </row>
    <row r="26" spans="1:16" ht="17.25" customHeight="1">
      <c r="A26" s="15" t="s">
        <v>36</v>
      </c>
      <c r="B26" s="196">
        <f>B27+C27</f>
        <v>8</v>
      </c>
      <c r="C26" s="196"/>
      <c r="D26" s="197">
        <f>B26/$B$8</f>
        <v>2.515565058801333E-4</v>
      </c>
      <c r="E26" s="199">
        <f>IF(E27+F27=0,"-",E27+F27)</f>
        <v>3</v>
      </c>
      <c r="F26" s="199"/>
      <c r="G26" s="199" t="str">
        <f>IF(G27+H27=0,"-",G27+H27)</f>
        <v>-</v>
      </c>
      <c r="H26" s="199"/>
      <c r="I26" s="199" t="str">
        <f>IF(I27+J27=0,"-",I27+J27)</f>
        <v>-</v>
      </c>
      <c r="J26" s="199"/>
      <c r="K26" s="199" t="str">
        <f>IF(K27+L27=0,"-",K27+L27)</f>
        <v>-</v>
      </c>
      <c r="L26" s="199"/>
      <c r="M26" s="199" t="str">
        <f>IF(M27+N27=0,"-",M27+N27)</f>
        <v>-</v>
      </c>
      <c r="N26" s="199"/>
      <c r="O26" s="199">
        <f>IF(O27+P27=0,"-",O27+P27)</f>
        <v>5</v>
      </c>
      <c r="P26" s="199"/>
    </row>
    <row r="27" spans="1:16" ht="21" customHeight="1">
      <c r="A27" s="14" t="s">
        <v>37</v>
      </c>
      <c r="B27" s="56">
        <v>2</v>
      </c>
      <c r="C27" s="56">
        <v>6</v>
      </c>
      <c r="D27" s="198"/>
      <c r="E27" s="56">
        <v>0</v>
      </c>
      <c r="F27" s="56">
        <v>3</v>
      </c>
      <c r="G27" s="56">
        <v>0</v>
      </c>
      <c r="H27" s="56">
        <v>0</v>
      </c>
      <c r="I27" s="56">
        <v>0</v>
      </c>
      <c r="J27" s="56">
        <v>0</v>
      </c>
      <c r="K27" s="56">
        <v>0</v>
      </c>
      <c r="L27" s="56">
        <v>0</v>
      </c>
      <c r="M27" s="56">
        <v>0</v>
      </c>
      <c r="N27" s="56">
        <v>0</v>
      </c>
      <c r="O27" s="56">
        <v>2</v>
      </c>
      <c r="P27" s="56">
        <v>3</v>
      </c>
    </row>
    <row r="28" spans="1:16" ht="17.25" customHeight="1">
      <c r="A28" s="10" t="s">
        <v>38</v>
      </c>
      <c r="B28" s="196">
        <f>B29+C29</f>
        <v>4</v>
      </c>
      <c r="C28" s="196"/>
      <c r="D28" s="197">
        <f>B28/$B$8</f>
        <v>1.2577825294006665E-4</v>
      </c>
      <c r="E28" s="199" t="str">
        <f>IF(E29+F29=0,"-",E29+F29)</f>
        <v>-</v>
      </c>
      <c r="F28" s="199"/>
      <c r="G28" s="199" t="str">
        <f>IF(G29+H29=0,"-",G29+H29)</f>
        <v>-</v>
      </c>
      <c r="H28" s="199"/>
      <c r="I28" s="199" t="str">
        <f>IF(I29+J29=0,"-",I29+J29)</f>
        <v>-</v>
      </c>
      <c r="J28" s="199"/>
      <c r="K28" s="199">
        <f>IF(K29+L29=0,"-",K29+L29)</f>
        <v>4</v>
      </c>
      <c r="L28" s="199"/>
      <c r="M28" s="199" t="str">
        <f>IF(M29+N29=0,"-",M29+N29)</f>
        <v>-</v>
      </c>
      <c r="N28" s="199"/>
      <c r="O28" s="199" t="str">
        <f>IF(O29+P29=0,"-",O29+P29)</f>
        <v>-</v>
      </c>
      <c r="P28" s="199"/>
    </row>
    <row r="29" spans="1:16" ht="17.25" customHeight="1">
      <c r="A29" s="13" t="s">
        <v>39</v>
      </c>
      <c r="B29" s="56">
        <v>0</v>
      </c>
      <c r="C29" s="56">
        <v>4</v>
      </c>
      <c r="D29" s="198"/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4</v>
      </c>
      <c r="M29" s="56">
        <v>0</v>
      </c>
      <c r="N29" s="56">
        <v>0</v>
      </c>
      <c r="O29" s="56">
        <v>0</v>
      </c>
      <c r="P29" s="56">
        <v>0</v>
      </c>
    </row>
    <row r="30" spans="1:16" ht="17.25" customHeight="1">
      <c r="A30" s="15" t="s">
        <v>40</v>
      </c>
      <c r="B30" s="196">
        <f>B31+C31</f>
        <v>798</v>
      </c>
      <c r="C30" s="196"/>
      <c r="D30" s="197">
        <f>B30/$B$8</f>
        <v>2.5092761461543298E-2</v>
      </c>
      <c r="E30" s="199">
        <f>IF(E31+F31=0,"-",E31+F31)</f>
        <v>65</v>
      </c>
      <c r="F30" s="199"/>
      <c r="G30" s="199">
        <f>IF(G31+H31=0,"-",G31+H31)</f>
        <v>91</v>
      </c>
      <c r="H30" s="199"/>
      <c r="I30" s="199" t="str">
        <f>IF(I31+J31=0,"-",I31+J31)</f>
        <v>-</v>
      </c>
      <c r="J30" s="199"/>
      <c r="K30" s="199">
        <f>IF(K31+L31=0,"-",K31+L31)</f>
        <v>370</v>
      </c>
      <c r="L30" s="199"/>
      <c r="M30" s="199">
        <f>IF(M31+N31=0,"-",M31+N31)</f>
        <v>264</v>
      </c>
      <c r="N30" s="199"/>
      <c r="O30" s="199">
        <f>IF(O31+P31=0,"-",O31+P31)</f>
        <v>8</v>
      </c>
      <c r="P30" s="199"/>
    </row>
    <row r="31" spans="1:16" ht="17.25" customHeight="1">
      <c r="A31" s="14" t="s">
        <v>41</v>
      </c>
      <c r="B31" s="56">
        <v>407</v>
      </c>
      <c r="C31" s="56">
        <v>391</v>
      </c>
      <c r="D31" s="198"/>
      <c r="E31" s="56">
        <v>25</v>
      </c>
      <c r="F31" s="56">
        <v>40</v>
      </c>
      <c r="G31" s="56">
        <v>50</v>
      </c>
      <c r="H31" s="56">
        <v>41</v>
      </c>
      <c r="I31" s="56">
        <v>0</v>
      </c>
      <c r="J31" s="56">
        <v>0</v>
      </c>
      <c r="K31" s="56">
        <v>173</v>
      </c>
      <c r="L31" s="56">
        <v>197</v>
      </c>
      <c r="M31" s="56">
        <v>157</v>
      </c>
      <c r="N31" s="56">
        <v>107</v>
      </c>
      <c r="O31" s="56">
        <v>2</v>
      </c>
      <c r="P31" s="56">
        <v>6</v>
      </c>
    </row>
    <row r="32" spans="1:16" ht="17.25" customHeight="1">
      <c r="A32" s="10" t="s">
        <v>42</v>
      </c>
      <c r="B32" s="196">
        <f>B33+C33</f>
        <v>159</v>
      </c>
      <c r="C32" s="196"/>
      <c r="D32" s="197">
        <f>B32/$B$8</f>
        <v>4.9996855543676501E-3</v>
      </c>
      <c r="E32" s="199">
        <f>IF(E33+F33=0,"-",E33+F33)</f>
        <v>18</v>
      </c>
      <c r="F32" s="199"/>
      <c r="G32" s="199">
        <f>IF(G33+H33=0,"-",G33+H33)</f>
        <v>2</v>
      </c>
      <c r="H32" s="199"/>
      <c r="I32" s="199" t="str">
        <f>IF(I33+J33=0,"-",I33+J33)</f>
        <v>-</v>
      </c>
      <c r="J32" s="199"/>
      <c r="K32" s="199">
        <f>IF(K33+L33=0,"-",K33+L33)</f>
        <v>139</v>
      </c>
      <c r="L32" s="199"/>
      <c r="M32" s="199" t="str">
        <f>IF(M33+N33=0,"-",M33+N33)</f>
        <v>-</v>
      </c>
      <c r="N32" s="199"/>
      <c r="O32" s="199" t="str">
        <f>IF(O33+P33=0,"-",O33+P33)</f>
        <v>-</v>
      </c>
      <c r="P32" s="199"/>
    </row>
    <row r="33" spans="1:16" ht="17.25" customHeight="1">
      <c r="A33" s="13" t="s">
        <v>43</v>
      </c>
      <c r="B33" s="56">
        <v>102</v>
      </c>
      <c r="C33" s="56">
        <v>57</v>
      </c>
      <c r="D33" s="198"/>
      <c r="E33" s="56">
        <v>12</v>
      </c>
      <c r="F33" s="56">
        <v>6</v>
      </c>
      <c r="G33" s="56">
        <v>0</v>
      </c>
      <c r="H33" s="56">
        <v>2</v>
      </c>
      <c r="I33" s="56">
        <v>0</v>
      </c>
      <c r="J33" s="56">
        <v>0</v>
      </c>
      <c r="K33" s="56">
        <v>90</v>
      </c>
      <c r="L33" s="56">
        <v>49</v>
      </c>
      <c r="M33" s="56">
        <v>0</v>
      </c>
      <c r="N33" s="56">
        <v>0</v>
      </c>
      <c r="O33" s="56">
        <v>0</v>
      </c>
      <c r="P33" s="56">
        <v>0</v>
      </c>
    </row>
    <row r="34" spans="1:16" ht="17.25" customHeight="1">
      <c r="A34" s="15" t="s">
        <v>44</v>
      </c>
      <c r="B34" s="196">
        <f>B35+C35</f>
        <v>127</v>
      </c>
      <c r="C34" s="196"/>
      <c r="D34" s="197">
        <f>B34/$B$8</f>
        <v>3.9934595308471167E-3</v>
      </c>
      <c r="E34" s="199" t="str">
        <f>IF(E35+F35=0,"-",E35+F35)</f>
        <v>-</v>
      </c>
      <c r="F34" s="199"/>
      <c r="G34" s="199" t="str">
        <f>IF(G35+H35=0,"-",G35+H35)</f>
        <v>-</v>
      </c>
      <c r="H34" s="199"/>
      <c r="I34" s="199" t="str">
        <f>IF(I35+J35=0,"-",I35+J35)</f>
        <v>-</v>
      </c>
      <c r="J34" s="199"/>
      <c r="K34" s="199">
        <f>IF(K35+L35=0,"-",K35+L35)</f>
        <v>113</v>
      </c>
      <c r="L34" s="199"/>
      <c r="M34" s="199">
        <f>IF(M35+N35=0,"-",M35+N35)</f>
        <v>2</v>
      </c>
      <c r="N34" s="199"/>
      <c r="O34" s="199">
        <f>IF(O35+P35=0,"-",O35+P35)</f>
        <v>12</v>
      </c>
      <c r="P34" s="199"/>
    </row>
    <row r="35" spans="1:16" ht="17.25" customHeight="1">
      <c r="A35" s="14" t="s">
        <v>45</v>
      </c>
      <c r="B35" s="56">
        <v>114</v>
      </c>
      <c r="C35" s="56">
        <v>13</v>
      </c>
      <c r="D35" s="198"/>
      <c r="E35" s="56">
        <v>0</v>
      </c>
      <c r="F35" s="56">
        <v>0</v>
      </c>
      <c r="G35" s="56">
        <v>0</v>
      </c>
      <c r="H35" s="56">
        <v>0</v>
      </c>
      <c r="I35" s="56">
        <v>0</v>
      </c>
      <c r="J35" s="56">
        <v>0</v>
      </c>
      <c r="K35" s="56">
        <v>108</v>
      </c>
      <c r="L35" s="56">
        <v>5</v>
      </c>
      <c r="M35" s="56">
        <v>0</v>
      </c>
      <c r="N35" s="56">
        <v>2</v>
      </c>
      <c r="O35" s="56">
        <v>6</v>
      </c>
      <c r="P35" s="56">
        <v>6</v>
      </c>
    </row>
    <row r="36" spans="1:16" ht="17.25" customHeight="1">
      <c r="A36" s="10" t="s">
        <v>46</v>
      </c>
      <c r="B36" s="196">
        <f>B37+C37</f>
        <v>647</v>
      </c>
      <c r="C36" s="196"/>
      <c r="D36" s="197">
        <f>B36/$B$8</f>
        <v>2.0344632413055782E-2</v>
      </c>
      <c r="E36" s="199">
        <f>IF(E37+F37=0,"-",E37+F37)</f>
        <v>90</v>
      </c>
      <c r="F36" s="199"/>
      <c r="G36" s="199">
        <f>IF(G37+H37=0,"-",G37+H37)</f>
        <v>41</v>
      </c>
      <c r="H36" s="199"/>
      <c r="I36" s="199">
        <f>IF(I37+J37=0,"-",I37+J37)</f>
        <v>152</v>
      </c>
      <c r="J36" s="199"/>
      <c r="K36" s="199">
        <f>IF(K37+L37=0,"-",K37+L37)</f>
        <v>308</v>
      </c>
      <c r="L36" s="199"/>
      <c r="M36" s="199">
        <f>IF(M37+N37=0,"-",M37+N37)</f>
        <v>41</v>
      </c>
      <c r="N36" s="199"/>
      <c r="O36" s="199">
        <f>IF(O37+P37=0,"-",O37+P37)</f>
        <v>15</v>
      </c>
      <c r="P36" s="199"/>
    </row>
    <row r="37" spans="1:16" ht="17.25" customHeight="1">
      <c r="A37" s="13" t="s">
        <v>47</v>
      </c>
      <c r="B37" s="56">
        <v>299</v>
      </c>
      <c r="C37" s="56">
        <v>348</v>
      </c>
      <c r="D37" s="198"/>
      <c r="E37" s="56">
        <v>46</v>
      </c>
      <c r="F37" s="56">
        <v>44</v>
      </c>
      <c r="G37" s="56">
        <v>21</v>
      </c>
      <c r="H37" s="56">
        <v>20</v>
      </c>
      <c r="I37" s="56">
        <v>78</v>
      </c>
      <c r="J37" s="56">
        <v>74</v>
      </c>
      <c r="K37" s="56">
        <v>135</v>
      </c>
      <c r="L37" s="56">
        <v>173</v>
      </c>
      <c r="M37" s="56">
        <v>13</v>
      </c>
      <c r="N37" s="56">
        <v>28</v>
      </c>
      <c r="O37" s="56">
        <v>6</v>
      </c>
      <c r="P37" s="56">
        <v>9</v>
      </c>
    </row>
    <row r="38" spans="1:16" ht="17.25" customHeight="1">
      <c r="A38" s="15" t="s">
        <v>48</v>
      </c>
      <c r="B38" s="196">
        <f>B39+C39</f>
        <v>22654</v>
      </c>
      <c r="C38" s="196"/>
      <c r="D38" s="197">
        <f>B38/$B$8</f>
        <v>0.7123451355260676</v>
      </c>
      <c r="E38" s="199">
        <f>IF(E39+F39=0,"-",E39+F39)</f>
        <v>15976</v>
      </c>
      <c r="F38" s="199"/>
      <c r="G38" s="199">
        <f>IF(G39+H39=0,"-",G39+H39)</f>
        <v>4418</v>
      </c>
      <c r="H38" s="199"/>
      <c r="I38" s="199">
        <f>IF(I39+J39=0,"-",I39+J39)</f>
        <v>1515</v>
      </c>
      <c r="J38" s="199"/>
      <c r="K38" s="199">
        <f>IF(K39+L39=0,"-",K39+L39)</f>
        <v>351</v>
      </c>
      <c r="L38" s="199"/>
      <c r="M38" s="199">
        <f>IF(M39+N39=0,"-",M39+N39)</f>
        <v>48</v>
      </c>
      <c r="N38" s="199"/>
      <c r="O38" s="199">
        <f>IF(O39+P39=0,"-",O39+P39)</f>
        <v>346</v>
      </c>
      <c r="P38" s="199"/>
    </row>
    <row r="39" spans="1:16" ht="17.25" customHeight="1">
      <c r="A39" s="14" t="s">
        <v>49</v>
      </c>
      <c r="B39" s="56">
        <v>15970</v>
      </c>
      <c r="C39" s="56">
        <v>6684</v>
      </c>
      <c r="D39" s="198"/>
      <c r="E39" s="56">
        <v>11610</v>
      </c>
      <c r="F39" s="56">
        <v>4366</v>
      </c>
      <c r="G39" s="56">
        <v>2908</v>
      </c>
      <c r="H39" s="56">
        <v>1510</v>
      </c>
      <c r="I39" s="56">
        <v>967</v>
      </c>
      <c r="J39" s="56">
        <v>548</v>
      </c>
      <c r="K39" s="56">
        <v>258</v>
      </c>
      <c r="L39" s="56">
        <v>93</v>
      </c>
      <c r="M39" s="56">
        <v>30</v>
      </c>
      <c r="N39" s="56">
        <v>18</v>
      </c>
      <c r="O39" s="56">
        <v>197</v>
      </c>
      <c r="P39" s="56">
        <v>149</v>
      </c>
    </row>
    <row r="40" spans="1:16" ht="17.25" customHeight="1">
      <c r="A40" s="10" t="s">
        <v>50</v>
      </c>
      <c r="B40" s="196">
        <f>B41+C41</f>
        <v>2328</v>
      </c>
      <c r="C40" s="196"/>
      <c r="D40" s="197">
        <f>B40/$B$8</f>
        <v>7.3202943211118796E-2</v>
      </c>
      <c r="E40" s="199">
        <f>IF(E41+F41=0,"-",E41+F41)</f>
        <v>590</v>
      </c>
      <c r="F40" s="199"/>
      <c r="G40" s="199">
        <f>IF(G41+H41=0,"-",G41+H41)</f>
        <v>335</v>
      </c>
      <c r="H40" s="199"/>
      <c r="I40" s="199">
        <f>IF(I41+J41=0,"-",I41+J41)</f>
        <v>877</v>
      </c>
      <c r="J40" s="199"/>
      <c r="K40" s="199">
        <f>IF(K41+L41=0,"-",K41+L41)</f>
        <v>291</v>
      </c>
      <c r="L40" s="199"/>
      <c r="M40" s="199" t="str">
        <f>IF(M41+N41=0,"-",M41+N41)</f>
        <v>-</v>
      </c>
      <c r="N40" s="199"/>
      <c r="O40" s="199">
        <f>IF(O41+P41=0,"-",O41+P41)</f>
        <v>235</v>
      </c>
      <c r="P40" s="199"/>
    </row>
    <row r="41" spans="1:16" ht="17.25" customHeight="1">
      <c r="A41" s="13" t="s">
        <v>51</v>
      </c>
      <c r="B41" s="56">
        <v>1406</v>
      </c>
      <c r="C41" s="56">
        <v>922</v>
      </c>
      <c r="D41" s="198"/>
      <c r="E41" s="56">
        <v>367</v>
      </c>
      <c r="F41" s="56">
        <v>223</v>
      </c>
      <c r="G41" s="56">
        <v>191</v>
      </c>
      <c r="H41" s="56">
        <v>144</v>
      </c>
      <c r="I41" s="56">
        <v>546</v>
      </c>
      <c r="J41" s="56">
        <v>331</v>
      </c>
      <c r="K41" s="56">
        <v>160</v>
      </c>
      <c r="L41" s="56">
        <v>131</v>
      </c>
      <c r="M41" s="56">
        <v>0</v>
      </c>
      <c r="N41" s="56">
        <v>0</v>
      </c>
      <c r="O41" s="56">
        <v>142</v>
      </c>
      <c r="P41" s="56">
        <v>93</v>
      </c>
    </row>
    <row r="42" spans="1:16" ht="17.25" customHeight="1">
      <c r="A42" s="15" t="s">
        <v>52</v>
      </c>
      <c r="B42" s="196">
        <f>B43+C43</f>
        <v>586</v>
      </c>
      <c r="C42" s="196"/>
      <c r="D42" s="197">
        <f>B42/$B$8</f>
        <v>1.8426514055719767E-2</v>
      </c>
      <c r="E42" s="199">
        <f>IF(E43+F43=0,"-",E43+F43)</f>
        <v>249</v>
      </c>
      <c r="F42" s="199"/>
      <c r="G42" s="199">
        <f>IF(G43+H43=0,"-",G43+H43)</f>
        <v>57</v>
      </c>
      <c r="H42" s="199"/>
      <c r="I42" s="199">
        <f>IF(I43+J43=0,"-",I43+J43)</f>
        <v>73</v>
      </c>
      <c r="J42" s="199"/>
      <c r="K42" s="199" t="str">
        <f>IF(K43+L43=0,"-",K43+L43)</f>
        <v>-</v>
      </c>
      <c r="L42" s="199"/>
      <c r="M42" s="199">
        <f>IF(M43+N43=0,"-",M43+N43)</f>
        <v>141</v>
      </c>
      <c r="N42" s="199"/>
      <c r="O42" s="199">
        <f>IF(O43+P43=0,"-",O43+P43)</f>
        <v>66</v>
      </c>
      <c r="P42" s="199"/>
    </row>
    <row r="43" spans="1:16" ht="17.25" customHeight="1">
      <c r="A43" s="14" t="s">
        <v>53</v>
      </c>
      <c r="B43" s="56">
        <v>328</v>
      </c>
      <c r="C43" s="56">
        <v>258</v>
      </c>
      <c r="D43" s="198"/>
      <c r="E43" s="56">
        <v>133</v>
      </c>
      <c r="F43" s="56">
        <v>116</v>
      </c>
      <c r="G43" s="56">
        <v>26</v>
      </c>
      <c r="H43" s="56">
        <v>31</v>
      </c>
      <c r="I43" s="56">
        <v>39</v>
      </c>
      <c r="J43" s="56">
        <v>34</v>
      </c>
      <c r="K43" s="56">
        <v>0</v>
      </c>
      <c r="L43" s="56">
        <v>0</v>
      </c>
      <c r="M43" s="56">
        <v>89</v>
      </c>
      <c r="N43" s="56">
        <v>52</v>
      </c>
      <c r="O43" s="56">
        <v>41</v>
      </c>
      <c r="P43" s="56">
        <v>25</v>
      </c>
    </row>
    <row r="44" spans="1:16" ht="17.25" customHeight="1">
      <c r="A44" s="10" t="s">
        <v>54</v>
      </c>
      <c r="B44" s="196">
        <f>B45+C45</f>
        <v>593</v>
      </c>
      <c r="C44" s="196"/>
      <c r="D44" s="197">
        <f>B44/$B$8</f>
        <v>1.8646625998364884E-2</v>
      </c>
      <c r="E44" s="199">
        <f>IF(E45+F45=0,"-",E45+F45)</f>
        <v>190</v>
      </c>
      <c r="F44" s="199"/>
      <c r="G44" s="199">
        <f>IF(G45+H45=0,"-",G45+H45)</f>
        <v>4</v>
      </c>
      <c r="H44" s="199"/>
      <c r="I44" s="199">
        <f>IF(I45+J45=0,"-",I45+J45)</f>
        <v>48</v>
      </c>
      <c r="J44" s="199"/>
      <c r="K44" s="199">
        <f>IF(K45+L45=0,"-",K45+L45)</f>
        <v>132</v>
      </c>
      <c r="L44" s="199"/>
      <c r="M44" s="199">
        <f>IF(M45+N45=0,"-",M45+N45)</f>
        <v>210</v>
      </c>
      <c r="N44" s="199"/>
      <c r="O44" s="199">
        <f>IF(O45+P45=0,"-",O45+P45)</f>
        <v>9</v>
      </c>
      <c r="P44" s="199"/>
    </row>
    <row r="45" spans="1:16" ht="17.25" customHeight="1">
      <c r="A45" s="13" t="s">
        <v>55</v>
      </c>
      <c r="B45" s="56">
        <v>313</v>
      </c>
      <c r="C45" s="56">
        <v>280</v>
      </c>
      <c r="D45" s="198"/>
      <c r="E45" s="56">
        <v>105</v>
      </c>
      <c r="F45" s="56">
        <v>85</v>
      </c>
      <c r="G45" s="56">
        <v>2</v>
      </c>
      <c r="H45" s="56">
        <v>2</v>
      </c>
      <c r="I45" s="56">
        <v>15</v>
      </c>
      <c r="J45" s="56">
        <v>33</v>
      </c>
      <c r="K45" s="56">
        <v>84</v>
      </c>
      <c r="L45" s="56">
        <v>48</v>
      </c>
      <c r="M45" s="56">
        <v>103</v>
      </c>
      <c r="N45" s="56">
        <v>107</v>
      </c>
      <c r="O45" s="56">
        <v>4</v>
      </c>
      <c r="P45" s="56">
        <v>5</v>
      </c>
    </row>
    <row r="46" spans="1:16" ht="17.25" customHeight="1">
      <c r="A46" s="10" t="s">
        <v>58</v>
      </c>
      <c r="B46" s="196">
        <f>B47+C47</f>
        <v>24</v>
      </c>
      <c r="C46" s="196"/>
      <c r="D46" s="197">
        <f>B46/$B$8</f>
        <v>7.5466951764039997E-4</v>
      </c>
      <c r="E46" s="199" t="str">
        <f>IF(E47+F47=0,"-",E47+F47)</f>
        <v>-</v>
      </c>
      <c r="F46" s="199"/>
      <c r="G46" s="199" t="str">
        <f>IF(G47+H47=0,"-",G47+H47)</f>
        <v>-</v>
      </c>
      <c r="H46" s="199"/>
      <c r="I46" s="199" t="str">
        <f>IF(I47+J47=0,"-",I47+J47)</f>
        <v>-</v>
      </c>
      <c r="J46" s="199"/>
      <c r="K46" s="199">
        <f>IF(K47+L47=0,"-",K47+L47)</f>
        <v>24</v>
      </c>
      <c r="L46" s="199"/>
      <c r="M46" s="199" t="str">
        <f>IF(M47+N47=0,"-",M47+N47)</f>
        <v>-</v>
      </c>
      <c r="N46" s="199"/>
      <c r="O46" s="199" t="str">
        <f>IF(O47+P47=0,"-",O47+P47)</f>
        <v>-</v>
      </c>
      <c r="P46" s="199"/>
    </row>
    <row r="47" spans="1:16" ht="17.25" customHeight="1">
      <c r="A47" s="13" t="s">
        <v>59</v>
      </c>
      <c r="B47" s="56">
        <v>4</v>
      </c>
      <c r="C47" s="56">
        <v>20</v>
      </c>
      <c r="D47" s="198"/>
      <c r="E47" s="56">
        <v>0</v>
      </c>
      <c r="F47" s="56">
        <v>0</v>
      </c>
      <c r="G47" s="56">
        <v>0</v>
      </c>
      <c r="H47" s="56">
        <v>0</v>
      </c>
      <c r="I47" s="56">
        <v>0</v>
      </c>
      <c r="J47" s="56">
        <v>0</v>
      </c>
      <c r="K47" s="56">
        <v>4</v>
      </c>
      <c r="L47" s="56">
        <v>20</v>
      </c>
      <c r="M47" s="56">
        <v>0</v>
      </c>
      <c r="N47" s="56">
        <v>0</v>
      </c>
      <c r="O47" s="56">
        <v>0</v>
      </c>
      <c r="P47" s="56">
        <v>0</v>
      </c>
    </row>
    <row r="48" spans="1:16" ht="17.25" customHeight="1">
      <c r="A48" s="10" t="s">
        <v>60</v>
      </c>
      <c r="B48" s="196">
        <f>B49+C49</f>
        <v>347</v>
      </c>
      <c r="C48" s="196"/>
      <c r="D48" s="197">
        <f>B48/$B$8</f>
        <v>1.0911263442550783E-2</v>
      </c>
      <c r="E48" s="199" t="str">
        <f>IF(E49+F49=0,"-",E49+F49)</f>
        <v>-</v>
      </c>
      <c r="F48" s="199"/>
      <c r="G48" s="199">
        <f>IF(G49+H49=0,"-",G49+H49)</f>
        <v>59</v>
      </c>
      <c r="H48" s="199"/>
      <c r="I48" s="199" t="str">
        <f>IF(I49+J49=0,"-",I49+J49)</f>
        <v>-</v>
      </c>
      <c r="J48" s="199"/>
      <c r="K48" s="199">
        <f>IF(K49+L49=0,"-",K49+L49)</f>
        <v>26</v>
      </c>
      <c r="L48" s="199"/>
      <c r="M48" s="199">
        <f>IF(M49+N49=0,"-",M49+N49)</f>
        <v>7</v>
      </c>
      <c r="N48" s="199"/>
      <c r="O48" s="199">
        <f>IF(O49+P49=0,"-",O49+P49)</f>
        <v>255</v>
      </c>
      <c r="P48" s="199"/>
    </row>
    <row r="49" spans="1:16" ht="17.25" customHeight="1">
      <c r="A49" s="13" t="s">
        <v>61</v>
      </c>
      <c r="B49" s="56">
        <v>236</v>
      </c>
      <c r="C49" s="56">
        <v>111</v>
      </c>
      <c r="D49" s="198"/>
      <c r="E49" s="56">
        <v>0</v>
      </c>
      <c r="F49" s="56">
        <v>0</v>
      </c>
      <c r="G49" s="56">
        <v>39</v>
      </c>
      <c r="H49" s="56">
        <v>20</v>
      </c>
      <c r="I49" s="56">
        <v>0</v>
      </c>
      <c r="J49" s="56">
        <v>0</v>
      </c>
      <c r="K49" s="56">
        <v>11</v>
      </c>
      <c r="L49" s="56">
        <v>15</v>
      </c>
      <c r="M49" s="56">
        <v>6</v>
      </c>
      <c r="N49" s="56">
        <v>1</v>
      </c>
      <c r="O49" s="56">
        <v>180</v>
      </c>
      <c r="P49" s="56">
        <v>75</v>
      </c>
    </row>
    <row r="50" spans="1:16" ht="17.25" customHeight="1">
      <c r="A50" s="15" t="s">
        <v>62</v>
      </c>
      <c r="B50" s="196">
        <f>B51+C51</f>
        <v>253</v>
      </c>
      <c r="C50" s="196"/>
      <c r="D50" s="197">
        <f>B50/$B$8</f>
        <v>7.9554744984592172E-3</v>
      </c>
      <c r="E50" s="199">
        <f>IF(E51+F51=0,"-",E51+F51)</f>
        <v>2</v>
      </c>
      <c r="F50" s="199"/>
      <c r="G50" s="199">
        <f>IF(G51+H51=0,"-",G51+H51)</f>
        <v>8</v>
      </c>
      <c r="H50" s="199"/>
      <c r="I50" s="199">
        <f>IF(I51+J51=0,"-",I51+J51)</f>
        <v>116</v>
      </c>
      <c r="J50" s="199"/>
      <c r="K50" s="199" t="str">
        <f>IF(K51+L51=0,"-",K51+L51)</f>
        <v>-</v>
      </c>
      <c r="L50" s="199"/>
      <c r="M50" s="199">
        <f>IF(M51+N51=0,"-",M51+N51)</f>
        <v>123</v>
      </c>
      <c r="N50" s="199"/>
      <c r="O50" s="199">
        <f>IF(O51+P51=0,"-",O51+P51)</f>
        <v>4</v>
      </c>
      <c r="P50" s="199"/>
    </row>
    <row r="51" spans="1:16" ht="24.75" customHeight="1">
      <c r="A51" s="13" t="s">
        <v>63</v>
      </c>
      <c r="B51" s="56">
        <v>131</v>
      </c>
      <c r="C51" s="56">
        <v>122</v>
      </c>
      <c r="D51" s="198"/>
      <c r="E51" s="56">
        <v>0</v>
      </c>
      <c r="F51" s="56">
        <v>2</v>
      </c>
      <c r="G51" s="56">
        <v>3</v>
      </c>
      <c r="H51" s="56">
        <v>5</v>
      </c>
      <c r="I51" s="56">
        <v>39</v>
      </c>
      <c r="J51" s="56">
        <v>77</v>
      </c>
      <c r="K51" s="56">
        <v>0</v>
      </c>
      <c r="L51" s="56">
        <v>0</v>
      </c>
      <c r="M51" s="56">
        <v>88</v>
      </c>
      <c r="N51" s="56">
        <v>35</v>
      </c>
      <c r="O51" s="56">
        <v>1</v>
      </c>
      <c r="P51" s="56">
        <v>3</v>
      </c>
    </row>
    <row r="52" spans="1:16" ht="17.25" customHeight="1">
      <c r="A52" s="15" t="s">
        <v>56</v>
      </c>
      <c r="B52" s="196">
        <f>B53+C53</f>
        <v>18</v>
      </c>
      <c r="C52" s="196"/>
      <c r="D52" s="197">
        <f>B52/$B$8</f>
        <v>5.6600213823029995E-4</v>
      </c>
      <c r="E52" s="199" t="str">
        <f>IF(E53+F53=0,"-",E53+F53)</f>
        <v>-</v>
      </c>
      <c r="F52" s="199"/>
      <c r="G52" s="199" t="str">
        <f>IF(G53+H53=0,"-",G53+H53)</f>
        <v>-</v>
      </c>
      <c r="H52" s="199"/>
      <c r="I52" s="199" t="str">
        <f>IF(I53+J53=0,"-",I53+J53)</f>
        <v>-</v>
      </c>
      <c r="J52" s="199"/>
      <c r="K52" s="199" t="str">
        <f>IF(K53+L53=0,"-",K53+L53)</f>
        <v>-</v>
      </c>
      <c r="L52" s="199"/>
      <c r="M52" s="199" t="str">
        <f>IF(M53+N53=0,"-",M53+N53)</f>
        <v>-</v>
      </c>
      <c r="N52" s="199"/>
      <c r="O52" s="199">
        <f>IF(O53+P53=0,"-",O53+P53)</f>
        <v>18</v>
      </c>
      <c r="P52" s="199"/>
    </row>
    <row r="53" spans="1:16" ht="17.25" customHeight="1">
      <c r="A53" s="14" t="s">
        <v>57</v>
      </c>
      <c r="B53" s="56">
        <v>9</v>
      </c>
      <c r="C53" s="56">
        <v>9</v>
      </c>
      <c r="D53" s="198"/>
      <c r="E53" s="56">
        <v>0</v>
      </c>
      <c r="F53" s="56">
        <v>0</v>
      </c>
      <c r="G53" s="56">
        <v>0</v>
      </c>
      <c r="H53" s="56">
        <v>0</v>
      </c>
      <c r="I53" s="56">
        <v>0</v>
      </c>
      <c r="J53" s="56">
        <v>0</v>
      </c>
      <c r="K53" s="56">
        <v>0</v>
      </c>
      <c r="L53" s="56">
        <v>0</v>
      </c>
      <c r="M53" s="56">
        <v>0</v>
      </c>
      <c r="N53" s="56">
        <v>0</v>
      </c>
      <c r="O53" s="56">
        <v>9</v>
      </c>
      <c r="P53" s="56">
        <v>9</v>
      </c>
    </row>
    <row r="54" spans="1:16" ht="15.75" customHeight="1">
      <c r="A54" s="15" t="s">
        <v>64</v>
      </c>
      <c r="B54" s="196">
        <f>B55+C55</f>
        <v>447</v>
      </c>
      <c r="C54" s="196"/>
      <c r="D54" s="197">
        <f>B54/$B$8</f>
        <v>1.405571976605245E-2</v>
      </c>
      <c r="E54" s="199">
        <f>IF(E55+F55=0,"-",E55+F55)</f>
        <v>138</v>
      </c>
      <c r="F54" s="199"/>
      <c r="G54" s="199">
        <f>IF(G55+H55=0,"-",G55+H55)</f>
        <v>93</v>
      </c>
      <c r="H54" s="199"/>
      <c r="I54" s="199">
        <f>IF(I55+J55=0,"-",I55+J55)</f>
        <v>8</v>
      </c>
      <c r="J54" s="199"/>
      <c r="K54" s="199">
        <f>IF(K55+L55=0,"-",K55+L55)</f>
        <v>100</v>
      </c>
      <c r="L54" s="199"/>
      <c r="M54" s="199">
        <f>IF(M55+N55=0,"-",M55+N55)</f>
        <v>5</v>
      </c>
      <c r="N54" s="199"/>
      <c r="O54" s="199">
        <f>IF(O55+P55=0,"-",O55+P55)</f>
        <v>103</v>
      </c>
      <c r="P54" s="199"/>
    </row>
    <row r="55" spans="1:16" ht="15.75" customHeight="1">
      <c r="A55" s="14" t="s">
        <v>65</v>
      </c>
      <c r="B55" s="56">
        <v>286</v>
      </c>
      <c r="C55" s="56">
        <v>161</v>
      </c>
      <c r="D55" s="198"/>
      <c r="E55" s="56">
        <v>101</v>
      </c>
      <c r="F55" s="56">
        <v>37</v>
      </c>
      <c r="G55" s="56">
        <v>54</v>
      </c>
      <c r="H55" s="56">
        <v>39</v>
      </c>
      <c r="I55" s="56">
        <v>4</v>
      </c>
      <c r="J55" s="56">
        <v>4</v>
      </c>
      <c r="K55" s="56">
        <v>73</v>
      </c>
      <c r="L55" s="56">
        <v>27</v>
      </c>
      <c r="M55" s="56">
        <v>5</v>
      </c>
      <c r="N55" s="56">
        <v>0</v>
      </c>
      <c r="O55" s="56">
        <v>49</v>
      </c>
      <c r="P55" s="56">
        <v>54</v>
      </c>
    </row>
    <row r="56" spans="1:16" ht="15.75" customHeight="1">
      <c r="A56" s="10" t="s">
        <v>66</v>
      </c>
      <c r="B56" s="196">
        <f>B57+C57</f>
        <v>3</v>
      </c>
      <c r="C56" s="196"/>
      <c r="D56" s="197">
        <f>B56/$B$8</f>
        <v>9.4333689705049996E-5</v>
      </c>
      <c r="E56" s="199">
        <f>IF(E57+F57=0,"-",E57+F57)</f>
        <v>3</v>
      </c>
      <c r="F56" s="199"/>
      <c r="G56" s="199" t="str">
        <f>IF(G57+H57=0,"-",G57+H57)</f>
        <v>-</v>
      </c>
      <c r="H56" s="199"/>
      <c r="I56" s="199" t="str">
        <f>IF(I57+J57=0,"-",I57+J57)</f>
        <v>-</v>
      </c>
      <c r="J56" s="199"/>
      <c r="K56" s="199" t="str">
        <f>IF(K57+L57=0,"-",K57+L57)</f>
        <v>-</v>
      </c>
      <c r="L56" s="199"/>
      <c r="M56" s="199" t="str">
        <f>IF(M57+N57=0,"-",M57+N57)</f>
        <v>-</v>
      </c>
      <c r="N56" s="199"/>
      <c r="O56" s="199" t="str">
        <f>IF(O57+P57=0,"-",O57+P57)</f>
        <v>-</v>
      </c>
      <c r="P56" s="199"/>
    </row>
    <row r="57" spans="1:16" ht="15.75" customHeight="1">
      <c r="A57" s="13" t="s">
        <v>67</v>
      </c>
      <c r="B57" s="56">
        <v>3</v>
      </c>
      <c r="C57" s="56">
        <v>0</v>
      </c>
      <c r="D57" s="198"/>
      <c r="E57" s="56">
        <v>3</v>
      </c>
      <c r="F57" s="56">
        <v>0</v>
      </c>
      <c r="G57" s="56">
        <v>0</v>
      </c>
      <c r="H57" s="56">
        <v>0</v>
      </c>
      <c r="I57" s="56">
        <v>0</v>
      </c>
      <c r="J57" s="56">
        <v>0</v>
      </c>
      <c r="K57" s="56">
        <v>0</v>
      </c>
      <c r="L57" s="56">
        <v>0</v>
      </c>
      <c r="M57" s="56">
        <v>0</v>
      </c>
      <c r="N57" s="56">
        <v>0</v>
      </c>
      <c r="O57" s="56">
        <v>0</v>
      </c>
      <c r="P57" s="56">
        <v>0</v>
      </c>
    </row>
    <row r="58" spans="1:16" ht="15.75" customHeight="1">
      <c r="A58" s="15" t="s">
        <v>68</v>
      </c>
      <c r="B58" s="196">
        <f>B59+C59</f>
        <v>79</v>
      </c>
      <c r="C58" s="196"/>
      <c r="D58" s="197">
        <f>B58/$B$8</f>
        <v>2.4841204955663165E-3</v>
      </c>
      <c r="E58" s="199" t="str">
        <f>IF(E59+F59=0,"-",E59+F59)</f>
        <v>-</v>
      </c>
      <c r="F58" s="199"/>
      <c r="G58" s="199" t="str">
        <f>IF(G59+H59=0,"-",G59+H59)</f>
        <v>-</v>
      </c>
      <c r="H58" s="199"/>
      <c r="I58" s="199" t="str">
        <f>IF(I59+J59=0,"-",I59+J59)</f>
        <v>-</v>
      </c>
      <c r="J58" s="199"/>
      <c r="K58" s="199">
        <f>IF(K59+L59=0,"-",K59+L59)</f>
        <v>19</v>
      </c>
      <c r="L58" s="199"/>
      <c r="M58" s="199">
        <f>IF(M59+N59=0,"-",M59+N59)</f>
        <v>14</v>
      </c>
      <c r="N58" s="199"/>
      <c r="O58" s="199">
        <f>IF(O59+P59=0,"-",O59+P59)</f>
        <v>46</v>
      </c>
      <c r="P58" s="199"/>
    </row>
    <row r="59" spans="1:16" ht="15.75" customHeight="1">
      <c r="A59" s="14" t="s">
        <v>69</v>
      </c>
      <c r="B59" s="56">
        <v>62</v>
      </c>
      <c r="C59" s="56">
        <v>17</v>
      </c>
      <c r="D59" s="198"/>
      <c r="E59" s="56">
        <v>0</v>
      </c>
      <c r="F59" s="56">
        <v>0</v>
      </c>
      <c r="G59" s="56">
        <v>0</v>
      </c>
      <c r="H59" s="56">
        <v>0</v>
      </c>
      <c r="I59" s="56">
        <v>0</v>
      </c>
      <c r="J59" s="56">
        <v>0</v>
      </c>
      <c r="K59" s="56">
        <v>7</v>
      </c>
      <c r="L59" s="56">
        <v>12</v>
      </c>
      <c r="M59" s="56">
        <v>11</v>
      </c>
      <c r="N59" s="56">
        <v>3</v>
      </c>
      <c r="O59" s="56">
        <v>44</v>
      </c>
      <c r="P59" s="56">
        <v>2</v>
      </c>
    </row>
    <row r="60" spans="1:16" ht="15.75" customHeight="1">
      <c r="A60" s="10" t="s">
        <v>70</v>
      </c>
      <c r="B60" s="196">
        <f>B61+C61</f>
        <v>705</v>
      </c>
      <c r="C60" s="196"/>
      <c r="D60" s="197">
        <f>B60/$B$8</f>
        <v>2.2168417080686748E-2</v>
      </c>
      <c r="E60" s="199">
        <f>IF(E61+F61=0,"-",E61+F61)</f>
        <v>168</v>
      </c>
      <c r="F60" s="199"/>
      <c r="G60" s="199" t="str">
        <f>IF(G61+H61=0,"-",G61+H61)</f>
        <v>-</v>
      </c>
      <c r="H60" s="199"/>
      <c r="I60" s="199" t="str">
        <f>IF(I61+J61=0,"-",I61+J61)</f>
        <v>-</v>
      </c>
      <c r="J60" s="199"/>
      <c r="K60" s="199" t="str">
        <f>IF(K61+L61=0,"-",K61+L61)</f>
        <v>-</v>
      </c>
      <c r="L60" s="199"/>
      <c r="M60" s="199" t="str">
        <f>IF(M61+N61=0,"-",M61+N61)</f>
        <v>-</v>
      </c>
      <c r="N60" s="199"/>
      <c r="O60" s="199">
        <f>IF(O61+P61=0,"-",O61+P61)</f>
        <v>537</v>
      </c>
      <c r="P60" s="199"/>
    </row>
    <row r="61" spans="1:16" ht="15.75" customHeight="1">
      <c r="A61" s="13" t="s">
        <v>71</v>
      </c>
      <c r="B61" s="56">
        <v>531</v>
      </c>
      <c r="C61" s="56">
        <v>174</v>
      </c>
      <c r="D61" s="198"/>
      <c r="E61" s="56">
        <v>104</v>
      </c>
      <c r="F61" s="56">
        <v>64</v>
      </c>
      <c r="G61" s="56">
        <v>0</v>
      </c>
      <c r="H61" s="56">
        <v>0</v>
      </c>
      <c r="I61" s="56">
        <v>0</v>
      </c>
      <c r="J61" s="56">
        <v>0</v>
      </c>
      <c r="K61" s="56">
        <v>0</v>
      </c>
      <c r="L61" s="56">
        <v>0</v>
      </c>
      <c r="M61" s="56">
        <v>0</v>
      </c>
      <c r="N61" s="56">
        <v>0</v>
      </c>
      <c r="O61" s="56">
        <v>427</v>
      </c>
      <c r="P61" s="56">
        <v>110</v>
      </c>
    </row>
    <row r="62" spans="1:16" ht="15.75" customHeight="1">
      <c r="A62" s="15" t="s">
        <v>1973</v>
      </c>
      <c r="B62" s="196">
        <f>B63+C63</f>
        <v>53</v>
      </c>
      <c r="C62" s="196"/>
      <c r="D62" s="197">
        <f>B62/$B$8</f>
        <v>1.6665618514558832E-3</v>
      </c>
      <c r="E62" s="199" t="str">
        <f>IF(E63+F63=0,"-",E63+F63)</f>
        <v>-</v>
      </c>
      <c r="F62" s="199"/>
      <c r="G62" s="199" t="str">
        <f>IF(G63+H63=0,"-",G63+H63)</f>
        <v>-</v>
      </c>
      <c r="H62" s="199"/>
      <c r="I62" s="199" t="str">
        <f>IF(I63+J63=0,"-",I63+J63)</f>
        <v>-</v>
      </c>
      <c r="J62" s="199"/>
      <c r="K62" s="199" t="str">
        <f>IF(K63+L63=0,"-",K63+L63)</f>
        <v>-</v>
      </c>
      <c r="L62" s="199"/>
      <c r="M62" s="199" t="str">
        <f>IF(M63+N63=0,"-",M63+N63)</f>
        <v>-</v>
      </c>
      <c r="N62" s="199"/>
      <c r="O62" s="199">
        <f>IF(O63+P63=0,"-",O63+P63)</f>
        <v>53</v>
      </c>
      <c r="P62" s="199"/>
    </row>
    <row r="63" spans="1:16" ht="15.75" customHeight="1">
      <c r="A63" s="14" t="s">
        <v>73</v>
      </c>
      <c r="B63" s="56">
        <v>33</v>
      </c>
      <c r="C63" s="56">
        <v>20</v>
      </c>
      <c r="D63" s="198"/>
      <c r="E63" s="56">
        <v>0</v>
      </c>
      <c r="F63" s="56">
        <v>0</v>
      </c>
      <c r="G63" s="56">
        <v>0</v>
      </c>
      <c r="H63" s="56">
        <v>0</v>
      </c>
      <c r="I63" s="56">
        <v>0</v>
      </c>
      <c r="J63" s="56">
        <v>0</v>
      </c>
      <c r="K63" s="56">
        <v>0</v>
      </c>
      <c r="L63" s="56">
        <v>0</v>
      </c>
      <c r="M63" s="56">
        <v>0</v>
      </c>
      <c r="N63" s="56">
        <v>0</v>
      </c>
      <c r="O63" s="56">
        <v>33</v>
      </c>
      <c r="P63" s="56">
        <v>20</v>
      </c>
    </row>
    <row r="64" spans="1:16" ht="15.75" customHeight="1">
      <c r="A64" s="15" t="s">
        <v>1974</v>
      </c>
      <c r="B64" s="196">
        <f>B65+C65</f>
        <v>8</v>
      </c>
      <c r="C64" s="196"/>
      <c r="D64" s="197">
        <f>B64/$B$8</f>
        <v>2.515565058801333E-4</v>
      </c>
      <c r="E64" s="199" t="str">
        <f>IF(E65+F65=0,"-",E65+F65)</f>
        <v>-</v>
      </c>
      <c r="F64" s="199"/>
      <c r="G64" s="199" t="str">
        <f>IF(G65+H65=0,"-",G65+H65)</f>
        <v>-</v>
      </c>
      <c r="H64" s="199"/>
      <c r="I64" s="199" t="str">
        <f>IF(I65+J65=0,"-",I65+J65)</f>
        <v>-</v>
      </c>
      <c r="J64" s="199"/>
      <c r="K64" s="199" t="str">
        <f>IF(K65+L65=0,"-",K65+L65)</f>
        <v>-</v>
      </c>
      <c r="L64" s="199"/>
      <c r="M64" s="199" t="str">
        <f>IF(M65+N65=0,"-",M65+N65)</f>
        <v>-</v>
      </c>
      <c r="N64" s="199"/>
      <c r="O64" s="199">
        <f>IF(O65+P65=0,"-",O65+P65)</f>
        <v>8</v>
      </c>
      <c r="P64" s="199"/>
    </row>
    <row r="65" spans="1:256" ht="15.75" customHeight="1">
      <c r="A65" s="14" t="s">
        <v>1975</v>
      </c>
      <c r="B65" s="56">
        <v>6</v>
      </c>
      <c r="C65" s="56">
        <v>2</v>
      </c>
      <c r="D65" s="198"/>
      <c r="E65" s="56">
        <v>0</v>
      </c>
      <c r="F65" s="56">
        <v>0</v>
      </c>
      <c r="G65" s="56">
        <v>0</v>
      </c>
      <c r="H65" s="56">
        <v>0</v>
      </c>
      <c r="I65" s="56">
        <v>0</v>
      </c>
      <c r="J65" s="56">
        <v>0</v>
      </c>
      <c r="K65" s="56">
        <v>0</v>
      </c>
      <c r="L65" s="56">
        <v>0</v>
      </c>
      <c r="M65" s="56">
        <v>0</v>
      </c>
      <c r="N65" s="56">
        <v>0</v>
      </c>
      <c r="O65" s="56">
        <v>6</v>
      </c>
      <c r="P65" s="56">
        <v>2</v>
      </c>
    </row>
    <row r="66" spans="1:256" ht="15.75" customHeight="1">
      <c r="A66" s="10" t="s">
        <v>74</v>
      </c>
      <c r="B66" s="196">
        <f>B67+C67</f>
        <v>567</v>
      </c>
      <c r="C66" s="196"/>
      <c r="D66" s="197">
        <f>B66/$B$8</f>
        <v>1.7829067354254449E-2</v>
      </c>
      <c r="E66" s="199">
        <f>IF(E67+F67=0,"-",E67+F67)</f>
        <v>524</v>
      </c>
      <c r="F66" s="199"/>
      <c r="G66" s="199" t="str">
        <f>IF(G67+H67=0,"-",G67+H67)</f>
        <v>-</v>
      </c>
      <c r="H66" s="199"/>
      <c r="I66" s="199" t="str">
        <f>IF(I67+J67=0,"-",I67+J67)</f>
        <v>-</v>
      </c>
      <c r="J66" s="199"/>
      <c r="K66" s="199" t="str">
        <f>IF(K67+L67=0,"-",K67+L67)</f>
        <v>-</v>
      </c>
      <c r="L66" s="199"/>
      <c r="M66" s="199" t="str">
        <f>IF(M67+N67=0,"-",M67+N67)</f>
        <v>-</v>
      </c>
      <c r="N66" s="199"/>
      <c r="O66" s="199">
        <f>IF(O67+P67=0,"-",O67+P67)</f>
        <v>43</v>
      </c>
      <c r="P66" s="199"/>
    </row>
    <row r="67" spans="1:256" ht="15.75" customHeight="1">
      <c r="A67" s="13" t="s">
        <v>75</v>
      </c>
      <c r="B67" s="56">
        <v>425</v>
      </c>
      <c r="C67" s="56">
        <v>142</v>
      </c>
      <c r="D67" s="198"/>
      <c r="E67" s="56">
        <v>395</v>
      </c>
      <c r="F67" s="56">
        <v>129</v>
      </c>
      <c r="G67" s="56">
        <v>0</v>
      </c>
      <c r="H67" s="56">
        <v>0</v>
      </c>
      <c r="I67" s="56">
        <v>0</v>
      </c>
      <c r="J67" s="56">
        <v>0</v>
      </c>
      <c r="K67" s="56">
        <v>0</v>
      </c>
      <c r="L67" s="56">
        <v>0</v>
      </c>
      <c r="M67" s="56">
        <v>0</v>
      </c>
      <c r="N67" s="56">
        <v>0</v>
      </c>
      <c r="O67" s="56">
        <v>30</v>
      </c>
      <c r="P67" s="56">
        <v>13</v>
      </c>
    </row>
    <row r="68" spans="1:256" ht="15.75" customHeight="1">
      <c r="A68" s="10" t="s">
        <v>1976</v>
      </c>
      <c r="B68" s="196">
        <f>B69+C69</f>
        <v>280</v>
      </c>
      <c r="C68" s="196"/>
      <c r="D68" s="197">
        <f>B68/$B$8</f>
        <v>8.8044777058046662E-3</v>
      </c>
      <c r="E68" s="199">
        <f>IF(E69+F69=0,"-",E69+F69)</f>
        <v>102</v>
      </c>
      <c r="F68" s="199"/>
      <c r="G68" s="199">
        <f>IF(G69+H69=0,"-",G69+H69)</f>
        <v>58</v>
      </c>
      <c r="H68" s="199"/>
      <c r="I68" s="199">
        <f>IF(I69+J69=0,"-",I69+J69)</f>
        <v>67</v>
      </c>
      <c r="J68" s="199"/>
      <c r="K68" s="199">
        <f>IF(K69+L69=0,"-",K69+L69)</f>
        <v>42</v>
      </c>
      <c r="L68" s="199"/>
      <c r="M68" s="199" t="str">
        <f>IF(M69+N69=0,"-",M69+N69)</f>
        <v>-</v>
      </c>
      <c r="N68" s="199"/>
      <c r="O68" s="199">
        <f>IF(O69+P69=0,"-",O69+P69)</f>
        <v>11</v>
      </c>
      <c r="P68" s="199"/>
    </row>
    <row r="69" spans="1:256" ht="19.5" customHeight="1">
      <c r="A69" s="13" t="s">
        <v>1977</v>
      </c>
      <c r="B69" s="56">
        <v>138</v>
      </c>
      <c r="C69" s="56">
        <v>142</v>
      </c>
      <c r="D69" s="198"/>
      <c r="E69" s="56">
        <v>51</v>
      </c>
      <c r="F69" s="56">
        <v>51</v>
      </c>
      <c r="G69" s="56">
        <v>29</v>
      </c>
      <c r="H69" s="56">
        <v>29</v>
      </c>
      <c r="I69" s="56">
        <v>28</v>
      </c>
      <c r="J69" s="56">
        <v>39</v>
      </c>
      <c r="K69" s="56">
        <v>21</v>
      </c>
      <c r="L69" s="56">
        <v>21</v>
      </c>
      <c r="M69" s="56">
        <v>0</v>
      </c>
      <c r="N69" s="56">
        <v>0</v>
      </c>
      <c r="O69" s="56">
        <v>9</v>
      </c>
      <c r="P69" s="56">
        <v>2</v>
      </c>
    </row>
    <row r="70" spans="1:256" s="54" customFormat="1">
      <c r="A70" s="55" t="s">
        <v>1978</v>
      </c>
      <c r="B70" s="55"/>
      <c r="C70" s="55"/>
      <c r="D70" s="55"/>
      <c r="E70" s="55"/>
      <c r="F70" s="55"/>
      <c r="FA70" s="53"/>
      <c r="FB70" s="53"/>
      <c r="FC70" s="53"/>
      <c r="FD70" s="53"/>
      <c r="FE70" s="53"/>
      <c r="FF70" s="53"/>
      <c r="FG70" s="53"/>
      <c r="FH70" s="53"/>
      <c r="FI70" s="53"/>
      <c r="FJ70" s="53"/>
      <c r="FK70" s="53"/>
      <c r="FL70" s="53"/>
      <c r="FM70" s="53"/>
      <c r="FN70" s="53"/>
      <c r="FO70" s="53"/>
      <c r="FP70" s="53"/>
      <c r="FQ70" s="53"/>
      <c r="FR70" s="53"/>
      <c r="FS70" s="53"/>
      <c r="FT70" s="53"/>
      <c r="FU70" s="53"/>
      <c r="FV70" s="53"/>
      <c r="FW70" s="53"/>
      <c r="FX70" s="53"/>
      <c r="FY70" s="53"/>
      <c r="FZ70" s="53"/>
      <c r="GA70" s="53"/>
      <c r="GB70" s="53"/>
      <c r="GC70" s="53"/>
      <c r="GD70" s="53"/>
      <c r="GE70" s="53"/>
      <c r="GF70" s="53"/>
      <c r="GG70" s="53"/>
      <c r="GH70" s="53"/>
      <c r="GI70" s="53"/>
      <c r="GJ70" s="53"/>
      <c r="GK70" s="53"/>
      <c r="GL70" s="53"/>
      <c r="GM70" s="53"/>
      <c r="GN70" s="53"/>
      <c r="GO70" s="53"/>
      <c r="GP70" s="53"/>
      <c r="GQ70" s="53"/>
      <c r="GR70" s="53"/>
      <c r="GS70" s="53"/>
      <c r="GT70" s="53"/>
      <c r="GU70" s="53"/>
      <c r="GV70" s="53"/>
      <c r="GW70" s="53"/>
      <c r="GX70" s="53"/>
      <c r="GY70" s="53"/>
      <c r="GZ70" s="53"/>
      <c r="HA70" s="53"/>
      <c r="HB70" s="53"/>
      <c r="HC70" s="53"/>
      <c r="HD70" s="53"/>
      <c r="HE70" s="53"/>
      <c r="HF70" s="53"/>
      <c r="HG70" s="53"/>
      <c r="HH70" s="53"/>
      <c r="HI70" s="53"/>
      <c r="HJ70" s="53"/>
      <c r="HK70" s="53"/>
      <c r="HL70" s="53"/>
      <c r="HM70" s="53"/>
      <c r="HN70" s="53"/>
      <c r="HO70" s="53"/>
      <c r="HP70" s="53"/>
      <c r="HQ70" s="53"/>
      <c r="HR70" s="53"/>
      <c r="HS70" s="53"/>
      <c r="HT70" s="53"/>
      <c r="HU70" s="53"/>
      <c r="HV70" s="53"/>
      <c r="HW70" s="53"/>
      <c r="HX70" s="53"/>
      <c r="HY70" s="53"/>
      <c r="HZ70" s="53"/>
      <c r="IA70" s="53"/>
      <c r="IB70" s="53"/>
      <c r="IC70" s="53"/>
      <c r="ID70" s="53"/>
      <c r="IE70" s="53"/>
      <c r="IF70" s="53"/>
      <c r="IG70" s="53"/>
      <c r="IH70" s="53"/>
      <c r="II70" s="53"/>
      <c r="IJ70" s="53"/>
      <c r="IK70" s="53"/>
      <c r="IL70" s="53"/>
      <c r="IM70" s="53"/>
      <c r="IN70" s="53"/>
      <c r="IO70" s="53"/>
      <c r="IP70" s="53"/>
      <c r="IQ70" s="53"/>
      <c r="IR70" s="53"/>
      <c r="IS70" s="53"/>
      <c r="IT70" s="53"/>
      <c r="IU70" s="53"/>
      <c r="IV70" s="53"/>
    </row>
    <row r="71" spans="1:256" s="54" customFormat="1">
      <c r="A71" s="55" t="s">
        <v>1979</v>
      </c>
      <c r="B71" s="55"/>
      <c r="C71" s="55"/>
      <c r="D71" s="55"/>
      <c r="E71" s="55"/>
      <c r="F71" s="55"/>
      <c r="FA71" s="53"/>
      <c r="FB71" s="53"/>
      <c r="FC71" s="53"/>
      <c r="FD71" s="53"/>
      <c r="FE71" s="53"/>
      <c r="FF71" s="53"/>
      <c r="FG71" s="53"/>
      <c r="FH71" s="53"/>
      <c r="FI71" s="53"/>
      <c r="FJ71" s="53"/>
      <c r="FK71" s="53"/>
      <c r="FL71" s="53"/>
      <c r="FM71" s="53"/>
      <c r="FN71" s="53"/>
      <c r="FO71" s="53"/>
      <c r="FP71" s="53"/>
      <c r="FQ71" s="53"/>
      <c r="FR71" s="53"/>
      <c r="FS71" s="53"/>
      <c r="FT71" s="53"/>
      <c r="FU71" s="53"/>
      <c r="FV71" s="53"/>
      <c r="FW71" s="53"/>
      <c r="FX71" s="53"/>
      <c r="FY71" s="53"/>
      <c r="FZ71" s="53"/>
      <c r="GA71" s="53"/>
      <c r="GB71" s="53"/>
      <c r="GC71" s="53"/>
      <c r="GD71" s="53"/>
      <c r="GE71" s="53"/>
      <c r="GF71" s="53"/>
      <c r="GG71" s="53"/>
      <c r="GH71" s="53"/>
      <c r="GI71" s="53"/>
      <c r="GJ71" s="53"/>
      <c r="GK71" s="53"/>
      <c r="GL71" s="53"/>
      <c r="GM71" s="53"/>
      <c r="GN71" s="53"/>
      <c r="GO71" s="53"/>
      <c r="GP71" s="53"/>
      <c r="GQ71" s="53"/>
      <c r="GR71" s="53"/>
      <c r="GS71" s="53"/>
      <c r="GT71" s="53"/>
      <c r="GU71" s="53"/>
      <c r="GV71" s="53"/>
      <c r="GW71" s="53"/>
      <c r="GX71" s="53"/>
      <c r="GY71" s="53"/>
      <c r="GZ71" s="53"/>
      <c r="HA71" s="53"/>
      <c r="HB71" s="53"/>
      <c r="HC71" s="53"/>
      <c r="HD71" s="53"/>
      <c r="HE71" s="53"/>
      <c r="HF71" s="53"/>
      <c r="HG71" s="53"/>
      <c r="HH71" s="53"/>
      <c r="HI71" s="53"/>
      <c r="HJ71" s="53"/>
      <c r="HK71" s="53"/>
      <c r="HL71" s="53"/>
      <c r="HM71" s="53"/>
      <c r="HN71" s="53"/>
      <c r="HO71" s="53"/>
      <c r="HP71" s="53"/>
      <c r="HQ71" s="53"/>
      <c r="HR71" s="53"/>
      <c r="HS71" s="53"/>
      <c r="HT71" s="53"/>
      <c r="HU71" s="53"/>
      <c r="HV71" s="53"/>
      <c r="HW71" s="53"/>
      <c r="HX71" s="53"/>
      <c r="HY71" s="53"/>
      <c r="HZ71" s="53"/>
      <c r="IA71" s="53"/>
      <c r="IB71" s="53"/>
      <c r="IC71" s="53"/>
      <c r="ID71" s="53"/>
      <c r="IE71" s="53"/>
      <c r="IF71" s="53"/>
      <c r="IG71" s="53"/>
      <c r="IH71" s="53"/>
      <c r="II71" s="53"/>
      <c r="IJ71" s="53"/>
      <c r="IK71" s="53"/>
      <c r="IL71" s="53"/>
      <c r="IM71" s="53"/>
      <c r="IN71" s="53"/>
      <c r="IO71" s="53"/>
      <c r="IP71" s="53"/>
      <c r="IQ71" s="53"/>
      <c r="IR71" s="53"/>
      <c r="IS71" s="53"/>
      <c r="IT71" s="53"/>
      <c r="IU71" s="53"/>
      <c r="IV71" s="53"/>
    </row>
  </sheetData>
  <mergeCells count="264">
    <mergeCell ref="M66:N66"/>
    <mergeCell ref="O66:P66"/>
    <mergeCell ref="B68:C68"/>
    <mergeCell ref="D68:D69"/>
    <mergeCell ref="E68:F68"/>
    <mergeCell ref="G68:H68"/>
    <mergeCell ref="I68:J68"/>
    <mergeCell ref="K68:L68"/>
    <mergeCell ref="M68:N68"/>
    <mergeCell ref="O68:P68"/>
    <mergeCell ref="B66:C66"/>
    <mergeCell ref="D66:D67"/>
    <mergeCell ref="E66:F66"/>
    <mergeCell ref="G66:H66"/>
    <mergeCell ref="I66:J66"/>
    <mergeCell ref="K66:L66"/>
    <mergeCell ref="M62:N62"/>
    <mergeCell ref="O62:P62"/>
    <mergeCell ref="B64:C64"/>
    <mergeCell ref="D64:D65"/>
    <mergeCell ref="E64:F64"/>
    <mergeCell ref="G64:H64"/>
    <mergeCell ref="I64:J64"/>
    <mergeCell ref="K64:L64"/>
    <mergeCell ref="M64:N64"/>
    <mergeCell ref="O64:P64"/>
    <mergeCell ref="B62:C62"/>
    <mergeCell ref="D62:D63"/>
    <mergeCell ref="E62:F62"/>
    <mergeCell ref="G62:H62"/>
    <mergeCell ref="I62:J62"/>
    <mergeCell ref="K62:L62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58:C58"/>
    <mergeCell ref="D58:D59"/>
    <mergeCell ref="E58:F58"/>
    <mergeCell ref="G58:H58"/>
    <mergeCell ref="I58:J58"/>
    <mergeCell ref="K58:L58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4:C54"/>
    <mergeCell ref="D54:D55"/>
    <mergeCell ref="E54:F54"/>
    <mergeCell ref="G54:H54"/>
    <mergeCell ref="I54:J54"/>
    <mergeCell ref="K54:L54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0:C50"/>
    <mergeCell ref="D50:D51"/>
    <mergeCell ref="E50:F50"/>
    <mergeCell ref="G50:H50"/>
    <mergeCell ref="I50:J50"/>
    <mergeCell ref="K50:L50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46:C46"/>
    <mergeCell ref="D46:D47"/>
    <mergeCell ref="E46:F46"/>
    <mergeCell ref="G46:H46"/>
    <mergeCell ref="I46:J46"/>
    <mergeCell ref="K46:L46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2:C42"/>
    <mergeCell ref="D42:D43"/>
    <mergeCell ref="E42:F42"/>
    <mergeCell ref="G42:H42"/>
    <mergeCell ref="I42:J42"/>
    <mergeCell ref="K42:L42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38:C38"/>
    <mergeCell ref="D38:D39"/>
    <mergeCell ref="E38:F38"/>
    <mergeCell ref="G38:H38"/>
    <mergeCell ref="I38:J38"/>
    <mergeCell ref="K38:L38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4:C34"/>
    <mergeCell ref="D34:D35"/>
    <mergeCell ref="E34:F34"/>
    <mergeCell ref="G34:H34"/>
    <mergeCell ref="I34:J34"/>
    <mergeCell ref="K34:L34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0:C30"/>
    <mergeCell ref="D30:D31"/>
    <mergeCell ref="E30:F30"/>
    <mergeCell ref="G30:H30"/>
    <mergeCell ref="I30:J30"/>
    <mergeCell ref="K30:L30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26:C26"/>
    <mergeCell ref="D26:D27"/>
    <mergeCell ref="E26:F26"/>
    <mergeCell ref="G26:H26"/>
    <mergeCell ref="I26:J26"/>
    <mergeCell ref="K26:L26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2:C22"/>
    <mergeCell ref="D22:D23"/>
    <mergeCell ref="E22:F22"/>
    <mergeCell ref="G22:H22"/>
    <mergeCell ref="I22:J22"/>
    <mergeCell ref="K22:L22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18:C18"/>
    <mergeCell ref="D18:D19"/>
    <mergeCell ref="E18:F18"/>
    <mergeCell ref="G18:H18"/>
    <mergeCell ref="I18:J18"/>
    <mergeCell ref="K18:L18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4:C14"/>
    <mergeCell ref="D14:D15"/>
    <mergeCell ref="E14:F14"/>
    <mergeCell ref="G14:H14"/>
    <mergeCell ref="I14:J14"/>
    <mergeCell ref="K14:L14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0:C10"/>
    <mergeCell ref="D10:D11"/>
    <mergeCell ref="E10:F10"/>
    <mergeCell ref="G10:H10"/>
    <mergeCell ref="I10:J10"/>
    <mergeCell ref="K10:L10"/>
    <mergeCell ref="A1:N1"/>
    <mergeCell ref="A2:N2"/>
    <mergeCell ref="B3:K3"/>
    <mergeCell ref="M3:N3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</mergeCells>
  <phoneticPr fontId="12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V71"/>
  <sheetViews>
    <sheetView workbookViewId="0">
      <selection activeCell="E16" sqref="E16:F16"/>
    </sheetView>
  </sheetViews>
  <sheetFormatPr defaultRowHeight="16.5"/>
  <cols>
    <col min="1" max="1" width="25.125" style="53" customWidth="1"/>
    <col min="2" max="14" width="12.5" style="53" customWidth="1"/>
    <col min="15" max="15" width="14.875" style="53" customWidth="1"/>
    <col min="16" max="16" width="11.5" style="53" customWidth="1"/>
    <col min="17" max="16384" width="9" style="53"/>
  </cols>
  <sheetData>
    <row r="1" spans="1:16" ht="19.5">
      <c r="A1" s="193" t="s">
        <v>1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</row>
    <row r="2" spans="1:16" ht="19.5">
      <c r="A2" s="194" t="s">
        <v>2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</row>
    <row r="3" spans="1:16" ht="19.5">
      <c r="A3" s="2"/>
      <c r="B3" s="200" t="s">
        <v>1949</v>
      </c>
      <c r="C3" s="200"/>
      <c r="D3" s="200"/>
      <c r="E3" s="200"/>
      <c r="F3" s="200"/>
      <c r="G3" s="200"/>
      <c r="H3" s="200"/>
      <c r="I3" s="200"/>
      <c r="J3" s="200"/>
      <c r="K3" s="200"/>
      <c r="L3" s="3"/>
      <c r="M3" s="201"/>
      <c r="N3" s="202"/>
      <c r="O3" s="201" t="s">
        <v>3</v>
      </c>
      <c r="P3" s="202"/>
    </row>
    <row r="4" spans="1:16">
      <c r="B4" s="203" t="s">
        <v>1950</v>
      </c>
      <c r="C4" s="203"/>
      <c r="D4" s="203"/>
      <c r="E4" s="203"/>
      <c r="F4" s="203"/>
      <c r="G4" s="203"/>
      <c r="H4" s="203"/>
      <c r="I4" s="203"/>
      <c r="J4" s="203"/>
      <c r="K4" s="203"/>
      <c r="L4" s="4"/>
      <c r="M4" s="204"/>
      <c r="N4" s="205"/>
      <c r="O4" s="204" t="s">
        <v>4</v>
      </c>
      <c r="P4" s="205"/>
    </row>
    <row r="5" spans="1:16">
      <c r="A5" s="206" t="s">
        <v>0</v>
      </c>
      <c r="B5" s="208" t="s">
        <v>5</v>
      </c>
      <c r="C5" s="208"/>
      <c r="D5" s="208"/>
      <c r="E5" s="208" t="s">
        <v>6</v>
      </c>
      <c r="F5" s="208"/>
      <c r="G5" s="208" t="s">
        <v>7</v>
      </c>
      <c r="H5" s="208"/>
      <c r="I5" s="208" t="s">
        <v>8</v>
      </c>
      <c r="J5" s="208"/>
      <c r="K5" s="208" t="s">
        <v>9</v>
      </c>
      <c r="L5" s="208"/>
      <c r="M5" s="208" t="s">
        <v>78</v>
      </c>
      <c r="N5" s="208"/>
      <c r="O5" s="208" t="s">
        <v>10</v>
      </c>
      <c r="P5" s="208"/>
    </row>
    <row r="6" spans="1:16" ht="17.25" customHeight="1">
      <c r="A6" s="207"/>
      <c r="B6" s="57" t="s">
        <v>11</v>
      </c>
      <c r="C6" s="57" t="s">
        <v>12</v>
      </c>
      <c r="D6" s="6" t="s">
        <v>13</v>
      </c>
      <c r="E6" s="57" t="s">
        <v>11</v>
      </c>
      <c r="F6" s="57" t="s">
        <v>12</v>
      </c>
      <c r="G6" s="57" t="s">
        <v>11</v>
      </c>
      <c r="H6" s="57" t="s">
        <v>12</v>
      </c>
      <c r="I6" s="57" t="s">
        <v>11</v>
      </c>
      <c r="J6" s="57" t="s">
        <v>12</v>
      </c>
      <c r="K6" s="57" t="s">
        <v>11</v>
      </c>
      <c r="L6" s="57" t="s">
        <v>12</v>
      </c>
      <c r="M6" s="57" t="s">
        <v>11</v>
      </c>
      <c r="N6" s="57" t="s">
        <v>12</v>
      </c>
      <c r="O6" s="57" t="s">
        <v>11</v>
      </c>
      <c r="P6" s="57" t="s">
        <v>12</v>
      </c>
    </row>
    <row r="7" spans="1:16" ht="17.25" customHeight="1">
      <c r="A7" s="7" t="s">
        <v>14</v>
      </c>
      <c r="B7" s="8" t="s">
        <v>15</v>
      </c>
      <c r="C7" s="9" t="s">
        <v>16</v>
      </c>
      <c r="D7" s="9" t="s">
        <v>17</v>
      </c>
      <c r="E7" s="8" t="s">
        <v>15</v>
      </c>
      <c r="F7" s="9" t="s">
        <v>16</v>
      </c>
      <c r="G7" s="8" t="s">
        <v>15</v>
      </c>
      <c r="H7" s="9" t="s">
        <v>16</v>
      </c>
      <c r="I7" s="8" t="s">
        <v>15</v>
      </c>
      <c r="J7" s="9" t="s">
        <v>16</v>
      </c>
      <c r="K7" s="8" t="s">
        <v>15</v>
      </c>
      <c r="L7" s="9" t="s">
        <v>16</v>
      </c>
      <c r="M7" s="8" t="s">
        <v>15</v>
      </c>
      <c r="N7" s="9" t="s">
        <v>16</v>
      </c>
      <c r="O7" s="8" t="s">
        <v>15</v>
      </c>
      <c r="P7" s="9" t="s">
        <v>16</v>
      </c>
    </row>
    <row r="8" spans="1:16" ht="17.25" customHeight="1">
      <c r="A8" s="10" t="s">
        <v>18</v>
      </c>
      <c r="B8" s="196">
        <f>B9+C9</f>
        <v>32771</v>
      </c>
      <c r="C8" s="196"/>
      <c r="D8" s="197">
        <f>B8/$B$8</f>
        <v>1</v>
      </c>
      <c r="E8" s="199">
        <f>IF(E9+F9=0,"-",E9+F9)</f>
        <v>19309</v>
      </c>
      <c r="F8" s="199"/>
      <c r="G8" s="199">
        <f>IF(G9+H9=0,"-",G9+H9)</f>
        <v>5231</v>
      </c>
      <c r="H8" s="199"/>
      <c r="I8" s="199">
        <f>IF(I9+J9=0,"-",I9+J9)</f>
        <v>2876</v>
      </c>
      <c r="J8" s="199"/>
      <c r="K8" s="199">
        <f>IF(K9+L9=0,"-",K9+L9)</f>
        <v>2406</v>
      </c>
      <c r="L8" s="199"/>
      <c r="M8" s="199">
        <f>IF(M9+N9=0,"-",M9+N9)</f>
        <v>1096</v>
      </c>
      <c r="N8" s="199"/>
      <c r="O8" s="199">
        <f>IF(O9+P9=0,"-",O9+P9)</f>
        <v>1853</v>
      </c>
      <c r="P8" s="199"/>
    </row>
    <row r="9" spans="1:16" ht="17.25" customHeight="1">
      <c r="A9" s="12" t="s">
        <v>19</v>
      </c>
      <c r="B9" s="56">
        <v>21807</v>
      </c>
      <c r="C9" s="56">
        <v>10964</v>
      </c>
      <c r="D9" s="198"/>
      <c r="E9" s="56">
        <v>13473</v>
      </c>
      <c r="F9" s="56">
        <v>5836</v>
      </c>
      <c r="G9" s="56">
        <v>3351</v>
      </c>
      <c r="H9" s="56">
        <v>1880</v>
      </c>
      <c r="I9" s="56">
        <v>1732</v>
      </c>
      <c r="J9" s="56">
        <v>1144</v>
      </c>
      <c r="K9" s="56">
        <v>1417</v>
      </c>
      <c r="L9" s="56">
        <v>989</v>
      </c>
      <c r="M9" s="56">
        <v>621</v>
      </c>
      <c r="N9" s="56">
        <v>475</v>
      </c>
      <c r="O9" s="56">
        <v>1213</v>
      </c>
      <c r="P9" s="56">
        <v>640</v>
      </c>
    </row>
    <row r="10" spans="1:16" ht="17.25" customHeight="1">
      <c r="A10" s="10" t="s">
        <v>20</v>
      </c>
      <c r="B10" s="196">
        <f>B11+C11</f>
        <v>96</v>
      </c>
      <c r="C10" s="196"/>
      <c r="D10" s="197">
        <f>B10/$B$8</f>
        <v>2.9294193036526195E-3</v>
      </c>
      <c r="E10" s="199" t="str">
        <f>IF(E11+F11=0,"-",E11+F11)</f>
        <v>-</v>
      </c>
      <c r="F10" s="199"/>
      <c r="G10" s="199">
        <f>IF(G11+H11=0,"-",G11+H11)</f>
        <v>1</v>
      </c>
      <c r="H10" s="199"/>
      <c r="I10" s="199">
        <f>IF(I11+J11=0,"-",I11+J11)</f>
        <v>6</v>
      </c>
      <c r="J10" s="199"/>
      <c r="K10" s="199">
        <f>IF(K11+L11=0,"-",K11+L11)</f>
        <v>10</v>
      </c>
      <c r="L10" s="199"/>
      <c r="M10" s="199">
        <f>IF(M11+N11=0,"-",M11+N11)</f>
        <v>34</v>
      </c>
      <c r="N10" s="199"/>
      <c r="O10" s="199">
        <f>IF(O11+P11=0,"-",O11+P11)</f>
        <v>45</v>
      </c>
      <c r="P10" s="199"/>
    </row>
    <row r="11" spans="1:16" ht="17.25" customHeight="1">
      <c r="A11" s="13" t="s">
        <v>21</v>
      </c>
      <c r="B11" s="56">
        <v>26</v>
      </c>
      <c r="C11" s="56">
        <v>70</v>
      </c>
      <c r="D11" s="198"/>
      <c r="E11" s="56">
        <v>0</v>
      </c>
      <c r="F11" s="56">
        <v>0</v>
      </c>
      <c r="G11" s="56">
        <v>0</v>
      </c>
      <c r="H11" s="56">
        <v>1</v>
      </c>
      <c r="I11" s="56">
        <v>3</v>
      </c>
      <c r="J11" s="56">
        <v>3</v>
      </c>
      <c r="K11" s="56">
        <v>3</v>
      </c>
      <c r="L11" s="56">
        <v>7</v>
      </c>
      <c r="M11" s="56">
        <v>15</v>
      </c>
      <c r="N11" s="56">
        <v>19</v>
      </c>
      <c r="O11" s="56">
        <v>5</v>
      </c>
      <c r="P11" s="56">
        <v>40</v>
      </c>
    </row>
    <row r="12" spans="1:16" ht="17.25" customHeight="1">
      <c r="A12" s="10" t="s">
        <v>22</v>
      </c>
      <c r="B12" s="196">
        <f>B13+C13</f>
        <v>123</v>
      </c>
      <c r="C12" s="196"/>
      <c r="D12" s="197">
        <f>B12/$B$8</f>
        <v>3.7533184828049192E-3</v>
      </c>
      <c r="E12" s="199" t="str">
        <f>IF(E13+F13=0,"-",E13+F13)</f>
        <v>-</v>
      </c>
      <c r="F12" s="199"/>
      <c r="G12" s="199" t="str">
        <f>IF(G13+H13=0,"-",G13+H13)</f>
        <v>-</v>
      </c>
      <c r="H12" s="199"/>
      <c r="I12" s="199" t="str">
        <f>IF(I13+J13=0,"-",I13+J13)</f>
        <v>-</v>
      </c>
      <c r="J12" s="199"/>
      <c r="K12" s="199">
        <f>IF(K13+L13=0,"-",K13+L13)</f>
        <v>111</v>
      </c>
      <c r="L12" s="199"/>
      <c r="M12" s="199" t="str">
        <f>IF(M13+N13=0,"-",M13+N13)</f>
        <v>-</v>
      </c>
      <c r="N12" s="199"/>
      <c r="O12" s="199">
        <f>IF(O13+P13=0,"-",O13+P13)</f>
        <v>12</v>
      </c>
      <c r="P12" s="199"/>
    </row>
    <row r="13" spans="1:16" ht="21" customHeight="1">
      <c r="A13" s="13" t="s">
        <v>23</v>
      </c>
      <c r="B13" s="56">
        <v>75</v>
      </c>
      <c r="C13" s="56">
        <v>48</v>
      </c>
      <c r="D13" s="198"/>
      <c r="E13" s="56">
        <v>0</v>
      </c>
      <c r="F13" s="56">
        <v>0</v>
      </c>
      <c r="G13" s="56">
        <v>0</v>
      </c>
      <c r="H13" s="56">
        <v>0</v>
      </c>
      <c r="I13" s="56">
        <v>0</v>
      </c>
      <c r="J13" s="56">
        <v>0</v>
      </c>
      <c r="K13" s="56">
        <v>70</v>
      </c>
      <c r="L13" s="56">
        <v>41</v>
      </c>
      <c r="M13" s="56">
        <v>0</v>
      </c>
      <c r="N13" s="56">
        <v>0</v>
      </c>
      <c r="O13" s="56">
        <v>5</v>
      </c>
      <c r="P13" s="56">
        <v>7</v>
      </c>
    </row>
    <row r="14" spans="1:16" ht="17.25" customHeight="1">
      <c r="A14" s="10" t="s">
        <v>24</v>
      </c>
      <c r="B14" s="196">
        <f>B15+C15</f>
        <v>88</v>
      </c>
      <c r="C14" s="196"/>
      <c r="D14" s="197">
        <f>B14/$B$8</f>
        <v>2.6853010283482345E-3</v>
      </c>
      <c r="E14" s="199">
        <f>IF(E15+F15=0,"-",E15+F15)</f>
        <v>55</v>
      </c>
      <c r="F14" s="199"/>
      <c r="G14" s="199">
        <f>IF(G15+H15=0,"-",G15+H15)</f>
        <v>29</v>
      </c>
      <c r="H14" s="199"/>
      <c r="I14" s="199" t="str">
        <f>IF(I15+J15=0,"-",I15+J15)</f>
        <v>-</v>
      </c>
      <c r="J14" s="199"/>
      <c r="K14" s="199">
        <f>IF(K15+L15=0,"-",K15+L15)</f>
        <v>4</v>
      </c>
      <c r="L14" s="199"/>
      <c r="M14" s="199" t="str">
        <f>IF(M15+N15=0,"-",M15+N15)</f>
        <v>-</v>
      </c>
      <c r="N14" s="199"/>
      <c r="O14" s="199" t="str">
        <f>IF(O15+P15=0,"-",O15+P15)</f>
        <v>-</v>
      </c>
      <c r="P14" s="199"/>
    </row>
    <row r="15" spans="1:16" ht="17.25" customHeight="1">
      <c r="A15" s="13" t="s">
        <v>25</v>
      </c>
      <c r="B15" s="56">
        <v>12</v>
      </c>
      <c r="C15" s="56">
        <v>76</v>
      </c>
      <c r="D15" s="198"/>
      <c r="E15" s="56">
        <v>7</v>
      </c>
      <c r="F15" s="56">
        <v>48</v>
      </c>
      <c r="G15" s="56">
        <v>5</v>
      </c>
      <c r="H15" s="56">
        <v>24</v>
      </c>
      <c r="I15" s="56">
        <v>0</v>
      </c>
      <c r="J15" s="56">
        <v>0</v>
      </c>
      <c r="K15" s="56">
        <v>0</v>
      </c>
      <c r="L15" s="56">
        <v>4</v>
      </c>
      <c r="M15" s="56">
        <v>0</v>
      </c>
      <c r="N15" s="56">
        <v>0</v>
      </c>
      <c r="O15" s="56">
        <v>0</v>
      </c>
      <c r="P15" s="56">
        <v>0</v>
      </c>
    </row>
    <row r="16" spans="1:16" ht="17.25" customHeight="1">
      <c r="A16" s="19" t="s">
        <v>26</v>
      </c>
      <c r="B16" s="196">
        <f>B17+C17</f>
        <v>11</v>
      </c>
      <c r="C16" s="196"/>
      <c r="D16" s="197">
        <f>B16/$B$8</f>
        <v>3.3566262854352932E-4</v>
      </c>
      <c r="E16" s="199" t="str">
        <f>IF(E17+F17=0,"-",E17+F17)</f>
        <v>-</v>
      </c>
      <c r="F16" s="199"/>
      <c r="G16" s="199">
        <f>IF(G17+H17=0,"-",G17+H17)</f>
        <v>1</v>
      </c>
      <c r="H16" s="199"/>
      <c r="I16" s="199" t="str">
        <f>IF(I17+J17=0,"-",I17+J17)</f>
        <v>-</v>
      </c>
      <c r="J16" s="199"/>
      <c r="K16" s="199">
        <f>IF(K17+L17=0,"-",K17+L17)</f>
        <v>10</v>
      </c>
      <c r="L16" s="199"/>
      <c r="M16" s="199" t="str">
        <f>IF(M17+N17=0,"-",M17+N17)</f>
        <v>-</v>
      </c>
      <c r="N16" s="199"/>
      <c r="O16" s="199" t="str">
        <f>IF(O17+P17=0,"-",O17+P17)</f>
        <v>-</v>
      </c>
      <c r="P16" s="199"/>
    </row>
    <row r="17" spans="1:16" ht="17.25" customHeight="1">
      <c r="A17" s="14" t="s">
        <v>27</v>
      </c>
      <c r="B17" s="56">
        <v>4</v>
      </c>
      <c r="C17" s="56">
        <v>7</v>
      </c>
      <c r="D17" s="198"/>
      <c r="E17" s="56">
        <v>0</v>
      </c>
      <c r="F17" s="56">
        <v>0</v>
      </c>
      <c r="G17" s="56">
        <v>1</v>
      </c>
      <c r="H17" s="56">
        <v>0</v>
      </c>
      <c r="I17" s="56">
        <v>0</v>
      </c>
      <c r="J17" s="56">
        <v>0</v>
      </c>
      <c r="K17" s="56">
        <v>3</v>
      </c>
      <c r="L17" s="56">
        <v>7</v>
      </c>
      <c r="M17" s="56">
        <v>0</v>
      </c>
      <c r="N17" s="56">
        <v>0</v>
      </c>
      <c r="O17" s="56">
        <v>0</v>
      </c>
      <c r="P17" s="56">
        <v>0</v>
      </c>
    </row>
    <row r="18" spans="1:16" ht="17.25" customHeight="1">
      <c r="A18" s="10" t="s">
        <v>28</v>
      </c>
      <c r="B18" s="196">
        <f>B19+C19</f>
        <v>3</v>
      </c>
      <c r="C18" s="196"/>
      <c r="D18" s="197">
        <f>B18/$B$8</f>
        <v>9.1544353239144359E-5</v>
      </c>
      <c r="E18" s="199" t="str">
        <f>IF(E19+F19=0,"-",E19+F19)</f>
        <v>-</v>
      </c>
      <c r="F18" s="199"/>
      <c r="G18" s="199">
        <f>IF(G19+H19=0,"-",G19+H19)</f>
        <v>3</v>
      </c>
      <c r="H18" s="199"/>
      <c r="I18" s="199" t="str">
        <f>IF(I19+J19=0,"-",I19+J19)</f>
        <v>-</v>
      </c>
      <c r="J18" s="199"/>
      <c r="K18" s="199" t="str">
        <f>IF(K19+L19=0,"-",K19+L19)</f>
        <v>-</v>
      </c>
      <c r="L18" s="199"/>
      <c r="M18" s="199" t="str">
        <f>IF(M19+N19=0,"-",M19+N19)</f>
        <v>-</v>
      </c>
      <c r="N18" s="199"/>
      <c r="O18" s="199" t="str">
        <f>IF(O19+P19=0,"-",O19+P19)</f>
        <v>-</v>
      </c>
      <c r="P18" s="199"/>
    </row>
    <row r="19" spans="1:16" ht="17.25" customHeight="1">
      <c r="A19" s="13" t="s">
        <v>29</v>
      </c>
      <c r="B19" s="56">
        <v>1</v>
      </c>
      <c r="C19" s="56">
        <v>2</v>
      </c>
      <c r="D19" s="198"/>
      <c r="E19" s="56">
        <v>0</v>
      </c>
      <c r="F19" s="56">
        <v>0</v>
      </c>
      <c r="G19" s="56">
        <v>1</v>
      </c>
      <c r="H19" s="56">
        <v>2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6">
        <v>0</v>
      </c>
    </row>
    <row r="20" spans="1:16" ht="17.25" customHeight="1">
      <c r="A20" s="10" t="s">
        <v>30</v>
      </c>
      <c r="B20" s="196">
        <f>B21+C21</f>
        <v>98</v>
      </c>
      <c r="C20" s="196"/>
      <c r="D20" s="197">
        <f>B20/$B$8</f>
        <v>2.9904488724787157E-3</v>
      </c>
      <c r="E20" s="199">
        <f>IF(E21+F21=0,"-",E21+F21)</f>
        <v>5</v>
      </c>
      <c r="F20" s="199"/>
      <c r="G20" s="199" t="str">
        <f>IF(G21+H21=0,"-",G21+H21)</f>
        <v>-</v>
      </c>
      <c r="H20" s="199"/>
      <c r="I20" s="199" t="str">
        <f>IF(I21+J21=0,"-",I21+J21)</f>
        <v>-</v>
      </c>
      <c r="J20" s="199"/>
      <c r="K20" s="199">
        <f>IF(K21+L21=0,"-",K21+L21)</f>
        <v>93</v>
      </c>
      <c r="L20" s="199"/>
      <c r="M20" s="199" t="str">
        <f>IF(M21+N21=0,"-",M21+N21)</f>
        <v>-</v>
      </c>
      <c r="N20" s="199"/>
      <c r="O20" s="199" t="str">
        <f>IF(O21+P21=0,"-",O21+P21)</f>
        <v>-</v>
      </c>
      <c r="P20" s="199"/>
    </row>
    <row r="21" spans="1:16" ht="17.25" customHeight="1">
      <c r="A21" s="13" t="s">
        <v>31</v>
      </c>
      <c r="B21" s="56">
        <v>43</v>
      </c>
      <c r="C21" s="56">
        <v>55</v>
      </c>
      <c r="D21" s="198"/>
      <c r="E21" s="56">
        <v>1</v>
      </c>
      <c r="F21" s="56">
        <v>4</v>
      </c>
      <c r="G21" s="56">
        <v>0</v>
      </c>
      <c r="H21" s="56">
        <v>0</v>
      </c>
      <c r="I21" s="56">
        <v>0</v>
      </c>
      <c r="J21" s="56">
        <v>0</v>
      </c>
      <c r="K21" s="56">
        <v>42</v>
      </c>
      <c r="L21" s="56">
        <v>51</v>
      </c>
      <c r="M21" s="56">
        <v>0</v>
      </c>
      <c r="N21" s="56">
        <v>0</v>
      </c>
      <c r="O21" s="56">
        <v>0</v>
      </c>
      <c r="P21" s="56">
        <v>0</v>
      </c>
    </row>
    <row r="22" spans="1:16" ht="17.25" customHeight="1">
      <c r="A22" s="15" t="s">
        <v>32</v>
      </c>
      <c r="B22" s="196">
        <f>B23+C23</f>
        <v>241</v>
      </c>
      <c r="C22" s="196"/>
      <c r="D22" s="197">
        <f>B22/$B$8</f>
        <v>7.3540630435445977E-3</v>
      </c>
      <c r="E22" s="199">
        <f>IF(E23+F23=0,"-",E23+F23)</f>
        <v>28</v>
      </c>
      <c r="F22" s="199"/>
      <c r="G22" s="199">
        <f>IF(G23+H23=0,"-",G23+H23)</f>
        <v>9</v>
      </c>
      <c r="H22" s="199"/>
      <c r="I22" s="199" t="str">
        <f>IF(I23+J23=0,"-",I23+J23)</f>
        <v>-</v>
      </c>
      <c r="J22" s="199"/>
      <c r="K22" s="199">
        <f>IF(K23+L23=0,"-",K23+L23)</f>
        <v>180</v>
      </c>
      <c r="L22" s="199"/>
      <c r="M22" s="199">
        <f>IF(M23+N23=0,"-",M23+N23)</f>
        <v>24</v>
      </c>
      <c r="N22" s="199"/>
      <c r="O22" s="199" t="str">
        <f>IF(O23+P23=0,"-",O23+P23)</f>
        <v>-</v>
      </c>
      <c r="P22" s="199"/>
    </row>
    <row r="23" spans="1:16" ht="17.25" customHeight="1">
      <c r="A23" s="14" t="s">
        <v>33</v>
      </c>
      <c r="B23" s="56">
        <v>149</v>
      </c>
      <c r="C23" s="56">
        <v>92</v>
      </c>
      <c r="D23" s="198"/>
      <c r="E23" s="56">
        <v>19</v>
      </c>
      <c r="F23" s="56">
        <v>9</v>
      </c>
      <c r="G23" s="56">
        <v>9</v>
      </c>
      <c r="H23" s="56">
        <v>0</v>
      </c>
      <c r="I23" s="56">
        <v>0</v>
      </c>
      <c r="J23" s="56">
        <v>0</v>
      </c>
      <c r="K23" s="56">
        <v>111</v>
      </c>
      <c r="L23" s="56">
        <v>69</v>
      </c>
      <c r="M23" s="56">
        <v>10</v>
      </c>
      <c r="N23" s="56">
        <v>14</v>
      </c>
      <c r="O23" s="56">
        <v>0</v>
      </c>
      <c r="P23" s="56">
        <v>0</v>
      </c>
    </row>
    <row r="24" spans="1:16" ht="17.25" customHeight="1">
      <c r="A24" s="16" t="s">
        <v>34</v>
      </c>
      <c r="B24" s="196">
        <f>B25+C25</f>
        <v>418</v>
      </c>
      <c r="C24" s="196"/>
      <c r="D24" s="197">
        <f>B24/$B$8</f>
        <v>1.2755179884654116E-2</v>
      </c>
      <c r="E24" s="199">
        <f>IF(E25+F25=0,"-",E25+F25)</f>
        <v>215</v>
      </c>
      <c r="F24" s="199"/>
      <c r="G24" s="199">
        <f>IF(G25+H25=0,"-",G25+H25)</f>
        <v>93</v>
      </c>
      <c r="H24" s="199"/>
      <c r="I24" s="199" t="str">
        <f>IF(I25+J25=0,"-",I25+J25)</f>
        <v>-</v>
      </c>
      <c r="J24" s="199"/>
      <c r="K24" s="199">
        <f>IF(K25+L25=0,"-",K25+L25)</f>
        <v>65</v>
      </c>
      <c r="L24" s="199"/>
      <c r="M24" s="199">
        <f>IF(M25+N25=0,"-",M25+N25)</f>
        <v>29</v>
      </c>
      <c r="N24" s="199"/>
      <c r="O24" s="199">
        <f>IF(O25+P25=0,"-",O25+P25)</f>
        <v>16</v>
      </c>
      <c r="P24" s="199"/>
    </row>
    <row r="25" spans="1:16" ht="17.25" customHeight="1">
      <c r="A25" s="13" t="s">
        <v>35</v>
      </c>
      <c r="B25" s="56">
        <v>301</v>
      </c>
      <c r="C25" s="56">
        <v>117</v>
      </c>
      <c r="D25" s="198"/>
      <c r="E25" s="56">
        <v>170</v>
      </c>
      <c r="F25" s="56">
        <v>45</v>
      </c>
      <c r="G25" s="56">
        <v>46</v>
      </c>
      <c r="H25" s="56">
        <v>47</v>
      </c>
      <c r="I25" s="56">
        <v>0</v>
      </c>
      <c r="J25" s="56">
        <v>0</v>
      </c>
      <c r="K25" s="56">
        <v>53</v>
      </c>
      <c r="L25" s="56">
        <v>12</v>
      </c>
      <c r="M25" s="56">
        <v>24</v>
      </c>
      <c r="N25" s="56">
        <v>5</v>
      </c>
      <c r="O25" s="56">
        <v>8</v>
      </c>
      <c r="P25" s="56">
        <v>8</v>
      </c>
    </row>
    <row r="26" spans="1:16" ht="17.25" customHeight="1">
      <c r="A26" s="15" t="s">
        <v>36</v>
      </c>
      <c r="B26" s="196">
        <f>B27+C27</f>
        <v>7</v>
      </c>
      <c r="C26" s="196"/>
      <c r="D26" s="197">
        <f>B26/$B$8</f>
        <v>2.1360349089133686E-4</v>
      </c>
      <c r="E26" s="199">
        <f>IF(E27+F27=0,"-",E27+F27)</f>
        <v>3</v>
      </c>
      <c r="F26" s="199"/>
      <c r="G26" s="199" t="str">
        <f>IF(G27+H27=0,"-",G27+H27)</f>
        <v>-</v>
      </c>
      <c r="H26" s="199"/>
      <c r="I26" s="199" t="str">
        <f>IF(I27+J27=0,"-",I27+J27)</f>
        <v>-</v>
      </c>
      <c r="J26" s="199"/>
      <c r="K26" s="199" t="str">
        <f>IF(K27+L27=0,"-",K27+L27)</f>
        <v>-</v>
      </c>
      <c r="L26" s="199"/>
      <c r="M26" s="199" t="str">
        <f>IF(M27+N27=0,"-",M27+N27)</f>
        <v>-</v>
      </c>
      <c r="N26" s="199"/>
      <c r="O26" s="199">
        <f>IF(O27+P27=0,"-",O27+P27)</f>
        <v>4</v>
      </c>
      <c r="P26" s="199"/>
    </row>
    <row r="27" spans="1:16" ht="21" customHeight="1">
      <c r="A27" s="14" t="s">
        <v>37</v>
      </c>
      <c r="B27" s="56">
        <v>1</v>
      </c>
      <c r="C27" s="56">
        <v>6</v>
      </c>
      <c r="D27" s="198"/>
      <c r="E27" s="56">
        <v>0</v>
      </c>
      <c r="F27" s="56">
        <v>3</v>
      </c>
      <c r="G27" s="56">
        <v>0</v>
      </c>
      <c r="H27" s="56">
        <v>0</v>
      </c>
      <c r="I27" s="56">
        <v>0</v>
      </c>
      <c r="J27" s="56">
        <v>0</v>
      </c>
      <c r="K27" s="56">
        <v>0</v>
      </c>
      <c r="L27" s="56">
        <v>0</v>
      </c>
      <c r="M27" s="56">
        <v>0</v>
      </c>
      <c r="N27" s="56">
        <v>0</v>
      </c>
      <c r="O27" s="56">
        <v>1</v>
      </c>
      <c r="P27" s="56">
        <v>3</v>
      </c>
    </row>
    <row r="28" spans="1:16" ht="17.25" customHeight="1">
      <c r="A28" s="10" t="s">
        <v>38</v>
      </c>
      <c r="B28" s="196">
        <f>B29+C29</f>
        <v>2</v>
      </c>
      <c r="C28" s="196"/>
      <c r="D28" s="197">
        <f>B28/$B$8</f>
        <v>6.1029568826096246E-5</v>
      </c>
      <c r="E28" s="199" t="str">
        <f>IF(E29+F29=0,"-",E29+F29)</f>
        <v>-</v>
      </c>
      <c r="F28" s="199"/>
      <c r="G28" s="199" t="str">
        <f>IF(G29+H29=0,"-",G29+H29)</f>
        <v>-</v>
      </c>
      <c r="H28" s="199"/>
      <c r="I28" s="199" t="str">
        <f>IF(I29+J29=0,"-",I29+J29)</f>
        <v>-</v>
      </c>
      <c r="J28" s="199"/>
      <c r="K28" s="199">
        <f>IF(K29+L29=0,"-",K29+L29)</f>
        <v>2</v>
      </c>
      <c r="L28" s="199"/>
      <c r="M28" s="199" t="str">
        <f>IF(M29+N29=0,"-",M29+N29)</f>
        <v>-</v>
      </c>
      <c r="N28" s="199"/>
      <c r="O28" s="199" t="str">
        <f>IF(O29+P29=0,"-",O29+P29)</f>
        <v>-</v>
      </c>
      <c r="P28" s="199"/>
    </row>
    <row r="29" spans="1:16" ht="17.25" customHeight="1">
      <c r="A29" s="13" t="s">
        <v>39</v>
      </c>
      <c r="B29" s="56">
        <v>0</v>
      </c>
      <c r="C29" s="56">
        <v>2</v>
      </c>
      <c r="D29" s="198"/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2</v>
      </c>
      <c r="M29" s="56">
        <v>0</v>
      </c>
      <c r="N29" s="56">
        <v>0</v>
      </c>
      <c r="O29" s="56">
        <v>0</v>
      </c>
      <c r="P29" s="56">
        <v>0</v>
      </c>
    </row>
    <row r="30" spans="1:16" ht="17.25" customHeight="1">
      <c r="A30" s="15" t="s">
        <v>40</v>
      </c>
      <c r="B30" s="196">
        <f>B31+C31</f>
        <v>796</v>
      </c>
      <c r="C30" s="196"/>
      <c r="D30" s="197">
        <f>B30/$B$8</f>
        <v>2.4289768392786303E-2</v>
      </c>
      <c r="E30" s="199">
        <f>IF(E31+F31=0,"-",E31+F31)</f>
        <v>65</v>
      </c>
      <c r="F30" s="199"/>
      <c r="G30" s="199">
        <f>IF(G31+H31=0,"-",G31+H31)</f>
        <v>95</v>
      </c>
      <c r="H30" s="199"/>
      <c r="I30" s="199" t="str">
        <f>IF(I31+J31=0,"-",I31+J31)</f>
        <v>-</v>
      </c>
      <c r="J30" s="199"/>
      <c r="K30" s="199">
        <f>IF(K31+L31=0,"-",K31+L31)</f>
        <v>363</v>
      </c>
      <c r="L30" s="199"/>
      <c r="M30" s="199">
        <f>IF(M31+N31=0,"-",M31+N31)</f>
        <v>265</v>
      </c>
      <c r="N30" s="199"/>
      <c r="O30" s="199">
        <f>IF(O31+P31=0,"-",O31+P31)</f>
        <v>8</v>
      </c>
      <c r="P30" s="199"/>
    </row>
    <row r="31" spans="1:16" ht="17.25" customHeight="1">
      <c r="A31" s="14" t="s">
        <v>41</v>
      </c>
      <c r="B31" s="56">
        <v>405</v>
      </c>
      <c r="C31" s="56">
        <v>391</v>
      </c>
      <c r="D31" s="198"/>
      <c r="E31" s="56">
        <v>25</v>
      </c>
      <c r="F31" s="56">
        <v>40</v>
      </c>
      <c r="G31" s="56">
        <v>53</v>
      </c>
      <c r="H31" s="56">
        <v>42</v>
      </c>
      <c r="I31" s="56">
        <v>0</v>
      </c>
      <c r="J31" s="56">
        <v>0</v>
      </c>
      <c r="K31" s="56">
        <v>168</v>
      </c>
      <c r="L31" s="56">
        <v>195</v>
      </c>
      <c r="M31" s="56">
        <v>157</v>
      </c>
      <c r="N31" s="56">
        <v>108</v>
      </c>
      <c r="O31" s="56">
        <v>2</v>
      </c>
      <c r="P31" s="56">
        <v>6</v>
      </c>
    </row>
    <row r="32" spans="1:16" ht="17.25" customHeight="1">
      <c r="A32" s="10" t="s">
        <v>42</v>
      </c>
      <c r="B32" s="196">
        <f>B33+C33</f>
        <v>160</v>
      </c>
      <c r="C32" s="196"/>
      <c r="D32" s="197">
        <f>B32/$B$8</f>
        <v>4.8823655060876991E-3</v>
      </c>
      <c r="E32" s="199">
        <f>IF(E33+F33=0,"-",E33+F33)</f>
        <v>18</v>
      </c>
      <c r="F32" s="199"/>
      <c r="G32" s="199">
        <f>IF(G33+H33=0,"-",G33+H33)</f>
        <v>2</v>
      </c>
      <c r="H32" s="199"/>
      <c r="I32" s="199" t="str">
        <f>IF(I33+J33=0,"-",I33+J33)</f>
        <v>-</v>
      </c>
      <c r="J32" s="199"/>
      <c r="K32" s="199">
        <f>IF(K33+L33=0,"-",K33+L33)</f>
        <v>140</v>
      </c>
      <c r="L32" s="199"/>
      <c r="M32" s="199" t="str">
        <f>IF(M33+N33=0,"-",M33+N33)</f>
        <v>-</v>
      </c>
      <c r="N32" s="199"/>
      <c r="O32" s="199" t="str">
        <f>IF(O33+P33=0,"-",O33+P33)</f>
        <v>-</v>
      </c>
      <c r="P32" s="199"/>
    </row>
    <row r="33" spans="1:16" ht="17.25" customHeight="1">
      <c r="A33" s="13" t="s">
        <v>43</v>
      </c>
      <c r="B33" s="56">
        <v>102</v>
      </c>
      <c r="C33" s="56">
        <v>58</v>
      </c>
      <c r="D33" s="198"/>
      <c r="E33" s="56">
        <v>12</v>
      </c>
      <c r="F33" s="56">
        <v>6</v>
      </c>
      <c r="G33" s="56">
        <v>0</v>
      </c>
      <c r="H33" s="56">
        <v>2</v>
      </c>
      <c r="I33" s="56">
        <v>0</v>
      </c>
      <c r="J33" s="56">
        <v>0</v>
      </c>
      <c r="K33" s="56">
        <v>90</v>
      </c>
      <c r="L33" s="56">
        <v>50</v>
      </c>
      <c r="M33" s="56">
        <v>0</v>
      </c>
      <c r="N33" s="56">
        <v>0</v>
      </c>
      <c r="O33" s="56">
        <v>0</v>
      </c>
      <c r="P33" s="56">
        <v>0</v>
      </c>
    </row>
    <row r="34" spans="1:16" ht="17.25" customHeight="1">
      <c r="A34" s="15" t="s">
        <v>44</v>
      </c>
      <c r="B34" s="196">
        <f>B35+C35</f>
        <v>126</v>
      </c>
      <c r="C34" s="196"/>
      <c r="D34" s="197">
        <f>B34/$B$8</f>
        <v>3.8448628360440635E-3</v>
      </c>
      <c r="E34" s="199" t="str">
        <f>IF(E35+F35=0,"-",E35+F35)</f>
        <v>-</v>
      </c>
      <c r="F34" s="199"/>
      <c r="G34" s="199" t="str">
        <f>IF(G35+H35=0,"-",G35+H35)</f>
        <v>-</v>
      </c>
      <c r="H34" s="199"/>
      <c r="I34" s="199" t="str">
        <f>IF(I35+J35=0,"-",I35+J35)</f>
        <v>-</v>
      </c>
      <c r="J34" s="199"/>
      <c r="K34" s="199">
        <f>IF(K35+L35=0,"-",K35+L35)</f>
        <v>112</v>
      </c>
      <c r="L34" s="199"/>
      <c r="M34" s="199">
        <f>IF(M35+N35=0,"-",M35+N35)</f>
        <v>2</v>
      </c>
      <c r="N34" s="199"/>
      <c r="O34" s="199">
        <f>IF(O35+P35=0,"-",O35+P35)</f>
        <v>12</v>
      </c>
      <c r="P34" s="199"/>
    </row>
    <row r="35" spans="1:16" ht="17.25" customHeight="1">
      <c r="A35" s="14" t="s">
        <v>45</v>
      </c>
      <c r="B35" s="56">
        <v>113</v>
      </c>
      <c r="C35" s="56">
        <v>13</v>
      </c>
      <c r="D35" s="198"/>
      <c r="E35" s="56">
        <v>0</v>
      </c>
      <c r="F35" s="56">
        <v>0</v>
      </c>
      <c r="G35" s="56">
        <v>0</v>
      </c>
      <c r="H35" s="56">
        <v>0</v>
      </c>
      <c r="I35" s="56">
        <v>0</v>
      </c>
      <c r="J35" s="56">
        <v>0</v>
      </c>
      <c r="K35" s="56">
        <v>107</v>
      </c>
      <c r="L35" s="56">
        <v>5</v>
      </c>
      <c r="M35" s="56">
        <v>0</v>
      </c>
      <c r="N35" s="56">
        <v>2</v>
      </c>
      <c r="O35" s="56">
        <v>6</v>
      </c>
      <c r="P35" s="56">
        <v>6</v>
      </c>
    </row>
    <row r="36" spans="1:16" ht="17.25" customHeight="1">
      <c r="A36" s="10" t="s">
        <v>46</v>
      </c>
      <c r="B36" s="196">
        <f>B37+C37</f>
        <v>647</v>
      </c>
      <c r="C36" s="196"/>
      <c r="D36" s="197">
        <f>B36/$B$8</f>
        <v>1.9743065515242134E-2</v>
      </c>
      <c r="E36" s="199">
        <f>IF(E37+F37=0,"-",E37+F37)</f>
        <v>93</v>
      </c>
      <c r="F36" s="199"/>
      <c r="G36" s="199">
        <f>IF(G37+H37=0,"-",G37+H37)</f>
        <v>41</v>
      </c>
      <c r="H36" s="199"/>
      <c r="I36" s="199">
        <f>IF(I37+J37=0,"-",I37+J37)</f>
        <v>150</v>
      </c>
      <c r="J36" s="199"/>
      <c r="K36" s="199">
        <f>IF(K37+L37=0,"-",K37+L37)</f>
        <v>307</v>
      </c>
      <c r="L36" s="199"/>
      <c r="M36" s="199">
        <f>IF(M37+N37=0,"-",M37+N37)</f>
        <v>41</v>
      </c>
      <c r="N36" s="199"/>
      <c r="O36" s="199">
        <f>IF(O37+P37=0,"-",O37+P37)</f>
        <v>15</v>
      </c>
      <c r="P36" s="199"/>
    </row>
    <row r="37" spans="1:16" ht="17.25" customHeight="1">
      <c r="A37" s="13" t="s">
        <v>47</v>
      </c>
      <c r="B37" s="56">
        <v>296</v>
      </c>
      <c r="C37" s="56">
        <v>351</v>
      </c>
      <c r="D37" s="198"/>
      <c r="E37" s="56">
        <v>47</v>
      </c>
      <c r="F37" s="56">
        <v>46</v>
      </c>
      <c r="G37" s="56">
        <v>21</v>
      </c>
      <c r="H37" s="56">
        <v>20</v>
      </c>
      <c r="I37" s="56">
        <v>77</v>
      </c>
      <c r="J37" s="56">
        <v>73</v>
      </c>
      <c r="K37" s="56">
        <v>131</v>
      </c>
      <c r="L37" s="56">
        <v>176</v>
      </c>
      <c r="M37" s="56">
        <v>13</v>
      </c>
      <c r="N37" s="56">
        <v>28</v>
      </c>
      <c r="O37" s="56">
        <v>7</v>
      </c>
      <c r="P37" s="56">
        <v>8</v>
      </c>
    </row>
    <row r="38" spans="1:16" ht="17.25" customHeight="1">
      <c r="A38" s="15" t="s">
        <v>48</v>
      </c>
      <c r="B38" s="196">
        <f>B39+C39</f>
        <v>23484</v>
      </c>
      <c r="C38" s="196"/>
      <c r="D38" s="197">
        <f>B38/$B$8</f>
        <v>0.71660919715602212</v>
      </c>
      <c r="E38" s="199">
        <f>IF(E39+F39=0,"-",E39+F39)</f>
        <v>16868</v>
      </c>
      <c r="F38" s="199"/>
      <c r="G38" s="199">
        <f>IF(G39+H39=0,"-",G39+H39)</f>
        <v>4345</v>
      </c>
      <c r="H38" s="199"/>
      <c r="I38" s="199">
        <f>IF(I39+J39=0,"-",I39+J39)</f>
        <v>1523</v>
      </c>
      <c r="J38" s="199"/>
      <c r="K38" s="199">
        <f>IF(K39+L39=0,"-",K39+L39)</f>
        <v>351</v>
      </c>
      <c r="L38" s="199"/>
      <c r="M38" s="199">
        <f>IF(M39+N39=0,"-",M39+N39)</f>
        <v>50</v>
      </c>
      <c r="N38" s="199"/>
      <c r="O38" s="199">
        <f>IF(O39+P39=0,"-",O39+P39)</f>
        <v>347</v>
      </c>
      <c r="P38" s="199"/>
    </row>
    <row r="39" spans="1:16" ht="17.25" customHeight="1">
      <c r="A39" s="14" t="s">
        <v>49</v>
      </c>
      <c r="B39" s="56">
        <v>16273</v>
      </c>
      <c r="C39" s="56">
        <v>7211</v>
      </c>
      <c r="D39" s="198"/>
      <c r="E39" s="56">
        <v>11941</v>
      </c>
      <c r="F39" s="56">
        <v>4927</v>
      </c>
      <c r="G39" s="56">
        <v>2873</v>
      </c>
      <c r="H39" s="56">
        <v>1472</v>
      </c>
      <c r="I39" s="56">
        <v>979</v>
      </c>
      <c r="J39" s="56">
        <v>544</v>
      </c>
      <c r="K39" s="56">
        <v>249</v>
      </c>
      <c r="L39" s="56">
        <v>102</v>
      </c>
      <c r="M39" s="56">
        <v>32</v>
      </c>
      <c r="N39" s="56">
        <v>18</v>
      </c>
      <c r="O39" s="56">
        <v>199</v>
      </c>
      <c r="P39" s="56">
        <v>148</v>
      </c>
    </row>
    <row r="40" spans="1:16" ht="17.25" customHeight="1">
      <c r="A40" s="10" t="s">
        <v>50</v>
      </c>
      <c r="B40" s="196">
        <f>B41+C41</f>
        <v>2338</v>
      </c>
      <c r="C40" s="196"/>
      <c r="D40" s="197">
        <f>B40/$B$8</f>
        <v>7.1343565957706509E-2</v>
      </c>
      <c r="E40" s="199">
        <f>IF(E41+F41=0,"-",E41+F41)</f>
        <v>587</v>
      </c>
      <c r="F40" s="199"/>
      <c r="G40" s="199">
        <f>IF(G41+H41=0,"-",G41+H41)</f>
        <v>333</v>
      </c>
      <c r="H40" s="199"/>
      <c r="I40" s="199">
        <f>IF(I41+J41=0,"-",I41+J41)</f>
        <v>884</v>
      </c>
      <c r="J40" s="199"/>
      <c r="K40" s="199">
        <f>IF(K41+L41=0,"-",K41+L41)</f>
        <v>297</v>
      </c>
      <c r="L40" s="199"/>
      <c r="M40" s="199" t="str">
        <f>IF(M41+N41=0,"-",M41+N41)</f>
        <v>-</v>
      </c>
      <c r="N40" s="199"/>
      <c r="O40" s="199">
        <f>IF(O41+P41=0,"-",O41+P41)</f>
        <v>237</v>
      </c>
      <c r="P40" s="199"/>
    </row>
    <row r="41" spans="1:16" ht="17.25" customHeight="1">
      <c r="A41" s="13" t="s">
        <v>51</v>
      </c>
      <c r="B41" s="56">
        <v>1415</v>
      </c>
      <c r="C41" s="56">
        <v>923</v>
      </c>
      <c r="D41" s="198"/>
      <c r="E41" s="56">
        <v>364</v>
      </c>
      <c r="F41" s="56">
        <v>223</v>
      </c>
      <c r="G41" s="56">
        <v>187</v>
      </c>
      <c r="H41" s="56">
        <v>146</v>
      </c>
      <c r="I41" s="56">
        <v>551</v>
      </c>
      <c r="J41" s="56">
        <v>333</v>
      </c>
      <c r="K41" s="56">
        <v>169</v>
      </c>
      <c r="L41" s="56">
        <v>128</v>
      </c>
      <c r="M41" s="56">
        <v>0</v>
      </c>
      <c r="N41" s="56">
        <v>0</v>
      </c>
      <c r="O41" s="56">
        <v>144</v>
      </c>
      <c r="P41" s="56">
        <v>93</v>
      </c>
    </row>
    <row r="42" spans="1:16" ht="17.25" customHeight="1">
      <c r="A42" s="15" t="s">
        <v>52</v>
      </c>
      <c r="B42" s="196">
        <f>B43+C43</f>
        <v>737</v>
      </c>
      <c r="C42" s="196"/>
      <c r="D42" s="197">
        <f>B42/$B$8</f>
        <v>2.2489396112416467E-2</v>
      </c>
      <c r="E42" s="199">
        <f>IF(E43+F43=0,"-",E43+F43)</f>
        <v>242</v>
      </c>
      <c r="F42" s="199"/>
      <c r="G42" s="199">
        <f>IF(G43+H43=0,"-",G43+H43)</f>
        <v>57</v>
      </c>
      <c r="H42" s="199"/>
      <c r="I42" s="199">
        <f>IF(I43+J43=0,"-",I43+J43)</f>
        <v>74</v>
      </c>
      <c r="J42" s="199"/>
      <c r="K42" s="199" t="str">
        <f>IF(K43+L43=0,"-",K43+L43)</f>
        <v>-</v>
      </c>
      <c r="L42" s="199"/>
      <c r="M42" s="199">
        <f>IF(M43+N43=0,"-",M43+N43)</f>
        <v>296</v>
      </c>
      <c r="N42" s="199"/>
      <c r="O42" s="199">
        <f>IF(O43+P43=0,"-",O43+P43)</f>
        <v>68</v>
      </c>
      <c r="P42" s="199"/>
    </row>
    <row r="43" spans="1:16" ht="17.25" customHeight="1">
      <c r="A43" s="14" t="s">
        <v>53</v>
      </c>
      <c r="B43" s="56">
        <v>393</v>
      </c>
      <c r="C43" s="56">
        <v>344</v>
      </c>
      <c r="D43" s="198"/>
      <c r="E43" s="56">
        <v>127</v>
      </c>
      <c r="F43" s="56">
        <v>115</v>
      </c>
      <c r="G43" s="56">
        <v>26</v>
      </c>
      <c r="H43" s="56">
        <v>31</v>
      </c>
      <c r="I43" s="56">
        <v>39</v>
      </c>
      <c r="J43" s="56">
        <v>35</v>
      </c>
      <c r="K43" s="56">
        <v>0</v>
      </c>
      <c r="L43" s="56">
        <v>0</v>
      </c>
      <c r="M43" s="56">
        <v>160</v>
      </c>
      <c r="N43" s="56">
        <v>136</v>
      </c>
      <c r="O43" s="56">
        <v>41</v>
      </c>
      <c r="P43" s="56">
        <v>27</v>
      </c>
    </row>
    <row r="44" spans="1:16" ht="17.25" customHeight="1">
      <c r="A44" s="10" t="s">
        <v>54</v>
      </c>
      <c r="B44" s="196">
        <f>B45+C45</f>
        <v>517</v>
      </c>
      <c r="C44" s="196"/>
      <c r="D44" s="197">
        <f>B44/$B$8</f>
        <v>1.577614354154588E-2</v>
      </c>
      <c r="E44" s="199">
        <f>IF(E45+F45=0,"-",E45+F45)</f>
        <v>186</v>
      </c>
      <c r="F44" s="199"/>
      <c r="G44" s="199">
        <f>IF(G45+H45=0,"-",G45+H45)</f>
        <v>4</v>
      </c>
      <c r="H44" s="199"/>
      <c r="I44" s="199">
        <f>IF(I45+J45=0,"-",I45+J45)</f>
        <v>45</v>
      </c>
      <c r="J44" s="199"/>
      <c r="K44" s="199">
        <f>IF(K45+L45=0,"-",K45+L45)</f>
        <v>63</v>
      </c>
      <c r="L44" s="199"/>
      <c r="M44" s="199">
        <f>IF(M45+N45=0,"-",M45+N45)</f>
        <v>210</v>
      </c>
      <c r="N44" s="199"/>
      <c r="O44" s="199">
        <f>IF(O45+P45=0,"-",O45+P45)</f>
        <v>9</v>
      </c>
      <c r="P44" s="199"/>
    </row>
    <row r="45" spans="1:16" ht="17.25" customHeight="1">
      <c r="A45" s="13" t="s">
        <v>55</v>
      </c>
      <c r="B45" s="56">
        <v>254</v>
      </c>
      <c r="C45" s="56">
        <v>263</v>
      </c>
      <c r="D45" s="198"/>
      <c r="E45" s="56">
        <v>104</v>
      </c>
      <c r="F45" s="56">
        <v>82</v>
      </c>
      <c r="G45" s="56">
        <v>2</v>
      </c>
      <c r="H45" s="56">
        <v>2</v>
      </c>
      <c r="I45" s="56">
        <v>12</v>
      </c>
      <c r="J45" s="56">
        <v>33</v>
      </c>
      <c r="K45" s="56">
        <v>28</v>
      </c>
      <c r="L45" s="56">
        <v>35</v>
      </c>
      <c r="M45" s="56">
        <v>104</v>
      </c>
      <c r="N45" s="56">
        <v>106</v>
      </c>
      <c r="O45" s="56">
        <v>4</v>
      </c>
      <c r="P45" s="56">
        <v>5</v>
      </c>
    </row>
    <row r="46" spans="1:16" ht="17.25" customHeight="1">
      <c r="A46" s="10" t="s">
        <v>58</v>
      </c>
      <c r="B46" s="196">
        <f>B47+C47</f>
        <v>26</v>
      </c>
      <c r="C46" s="196"/>
      <c r="D46" s="197">
        <f>B46/$B$8</f>
        <v>7.9338439473925122E-4</v>
      </c>
      <c r="E46" s="199" t="str">
        <f>IF(E47+F47=0,"-",E47+F47)</f>
        <v>-</v>
      </c>
      <c r="F46" s="199"/>
      <c r="G46" s="199" t="str">
        <f>IF(G47+H47=0,"-",G47+H47)</f>
        <v>-</v>
      </c>
      <c r="H46" s="199"/>
      <c r="I46" s="199" t="str">
        <f>IF(I47+J47=0,"-",I47+J47)</f>
        <v>-</v>
      </c>
      <c r="J46" s="199"/>
      <c r="K46" s="199">
        <f>IF(K47+L47=0,"-",K47+L47)</f>
        <v>26</v>
      </c>
      <c r="L46" s="199"/>
      <c r="M46" s="199" t="str">
        <f>IF(M47+N47=0,"-",M47+N47)</f>
        <v>-</v>
      </c>
      <c r="N46" s="199"/>
      <c r="O46" s="199" t="str">
        <f>IF(O47+P47=0,"-",O47+P47)</f>
        <v>-</v>
      </c>
      <c r="P46" s="199"/>
    </row>
    <row r="47" spans="1:16" ht="17.25" customHeight="1">
      <c r="A47" s="13" t="s">
        <v>59</v>
      </c>
      <c r="B47" s="56">
        <v>5</v>
      </c>
      <c r="C47" s="56">
        <v>21</v>
      </c>
      <c r="D47" s="198"/>
      <c r="E47" s="56">
        <v>0</v>
      </c>
      <c r="F47" s="56">
        <v>0</v>
      </c>
      <c r="G47" s="56">
        <v>0</v>
      </c>
      <c r="H47" s="56">
        <v>0</v>
      </c>
      <c r="I47" s="56">
        <v>0</v>
      </c>
      <c r="J47" s="56">
        <v>0</v>
      </c>
      <c r="K47" s="56">
        <v>5</v>
      </c>
      <c r="L47" s="56">
        <v>21</v>
      </c>
      <c r="M47" s="56">
        <v>0</v>
      </c>
      <c r="N47" s="56">
        <v>0</v>
      </c>
      <c r="O47" s="56">
        <v>0</v>
      </c>
      <c r="P47" s="56">
        <v>0</v>
      </c>
    </row>
    <row r="48" spans="1:16" ht="17.25" customHeight="1">
      <c r="A48" s="10" t="s">
        <v>60</v>
      </c>
      <c r="B48" s="196">
        <f>B49+C49</f>
        <v>351</v>
      </c>
      <c r="C48" s="196"/>
      <c r="D48" s="197">
        <f>B48/$B$8</f>
        <v>1.0710689328979891E-2</v>
      </c>
      <c r="E48" s="199" t="str">
        <f>IF(E49+F49=0,"-",E49+F49)</f>
        <v>-</v>
      </c>
      <c r="F48" s="199"/>
      <c r="G48" s="199">
        <f>IF(G49+H49=0,"-",G49+H49)</f>
        <v>61</v>
      </c>
      <c r="H48" s="199"/>
      <c r="I48" s="199" t="str">
        <f>IF(I49+J49=0,"-",I49+J49)</f>
        <v>-</v>
      </c>
      <c r="J48" s="199"/>
      <c r="K48" s="199">
        <f>IF(K49+L49=0,"-",K49+L49)</f>
        <v>28</v>
      </c>
      <c r="L48" s="199"/>
      <c r="M48" s="199">
        <f>IF(M49+N49=0,"-",M49+N49)</f>
        <v>7</v>
      </c>
      <c r="N48" s="199"/>
      <c r="O48" s="199">
        <f>IF(O49+P49=0,"-",O49+P49)</f>
        <v>255</v>
      </c>
      <c r="P48" s="199"/>
    </row>
    <row r="49" spans="1:16" ht="17.25" customHeight="1">
      <c r="A49" s="13" t="s">
        <v>61</v>
      </c>
      <c r="B49" s="56">
        <v>239</v>
      </c>
      <c r="C49" s="56">
        <v>112</v>
      </c>
      <c r="D49" s="198"/>
      <c r="E49" s="56">
        <v>0</v>
      </c>
      <c r="F49" s="56">
        <v>0</v>
      </c>
      <c r="G49" s="56">
        <v>41</v>
      </c>
      <c r="H49" s="56">
        <v>20</v>
      </c>
      <c r="I49" s="56">
        <v>0</v>
      </c>
      <c r="J49" s="56">
        <v>0</v>
      </c>
      <c r="K49" s="56">
        <v>12</v>
      </c>
      <c r="L49" s="56">
        <v>16</v>
      </c>
      <c r="M49" s="56">
        <v>6</v>
      </c>
      <c r="N49" s="56">
        <v>1</v>
      </c>
      <c r="O49" s="56">
        <v>180</v>
      </c>
      <c r="P49" s="56">
        <v>75</v>
      </c>
    </row>
    <row r="50" spans="1:16" ht="17.25" customHeight="1">
      <c r="A50" s="15" t="s">
        <v>62</v>
      </c>
      <c r="B50" s="196">
        <f>B51+C51</f>
        <v>251</v>
      </c>
      <c r="C50" s="196"/>
      <c r="D50" s="197">
        <f>B50/$B$8</f>
        <v>7.6592108876750789E-3</v>
      </c>
      <c r="E50" s="199">
        <f>IF(E51+F51=0,"-",E51+F51)</f>
        <v>2</v>
      </c>
      <c r="F50" s="199"/>
      <c r="G50" s="199">
        <f>IF(G51+H51=0,"-",G51+H51)</f>
        <v>7</v>
      </c>
      <c r="H50" s="199"/>
      <c r="I50" s="199">
        <f>IF(I51+J51=0,"-",I51+J51)</f>
        <v>119</v>
      </c>
      <c r="J50" s="199"/>
      <c r="K50" s="199" t="str">
        <f>IF(K51+L51=0,"-",K51+L51)</f>
        <v>-</v>
      </c>
      <c r="L50" s="199"/>
      <c r="M50" s="199">
        <f>IF(M51+N51=0,"-",M51+N51)</f>
        <v>119</v>
      </c>
      <c r="N50" s="199"/>
      <c r="O50" s="199">
        <f>IF(O51+P51=0,"-",O51+P51)</f>
        <v>4</v>
      </c>
      <c r="P50" s="199"/>
    </row>
    <row r="51" spans="1:16" ht="24.75" customHeight="1">
      <c r="A51" s="13" t="s">
        <v>63</v>
      </c>
      <c r="B51" s="56">
        <v>127</v>
      </c>
      <c r="C51" s="56">
        <v>124</v>
      </c>
      <c r="D51" s="198"/>
      <c r="E51" s="56">
        <v>0</v>
      </c>
      <c r="F51" s="56">
        <v>2</v>
      </c>
      <c r="G51" s="56">
        <v>3</v>
      </c>
      <c r="H51" s="56">
        <v>4</v>
      </c>
      <c r="I51" s="56">
        <v>39</v>
      </c>
      <c r="J51" s="56">
        <v>80</v>
      </c>
      <c r="K51" s="56">
        <v>0</v>
      </c>
      <c r="L51" s="56">
        <v>0</v>
      </c>
      <c r="M51" s="56">
        <v>84</v>
      </c>
      <c r="N51" s="56">
        <v>35</v>
      </c>
      <c r="O51" s="56">
        <v>1</v>
      </c>
      <c r="P51" s="56">
        <v>3</v>
      </c>
    </row>
    <row r="52" spans="1:16" ht="17.25" customHeight="1">
      <c r="A52" s="15" t="s">
        <v>56</v>
      </c>
      <c r="B52" s="196">
        <f>B53+C53</f>
        <v>18</v>
      </c>
      <c r="C52" s="196"/>
      <c r="D52" s="197">
        <f>B52/$B$8</f>
        <v>5.4926611943486615E-4</v>
      </c>
      <c r="E52" s="199" t="str">
        <f>IF(E53+F53=0,"-",E53+F53)</f>
        <v>-</v>
      </c>
      <c r="F52" s="199"/>
      <c r="G52" s="199" t="str">
        <f>IF(G53+H53=0,"-",G53+H53)</f>
        <v>-</v>
      </c>
      <c r="H52" s="199"/>
      <c r="I52" s="199" t="str">
        <f>IF(I53+J53=0,"-",I53+J53)</f>
        <v>-</v>
      </c>
      <c r="J52" s="199"/>
      <c r="K52" s="199" t="str">
        <f>IF(K53+L53=0,"-",K53+L53)</f>
        <v>-</v>
      </c>
      <c r="L52" s="199"/>
      <c r="M52" s="199" t="str">
        <f>IF(M53+N53=0,"-",M53+N53)</f>
        <v>-</v>
      </c>
      <c r="N52" s="199"/>
      <c r="O52" s="199">
        <f>IF(O53+P53=0,"-",O53+P53)</f>
        <v>18</v>
      </c>
      <c r="P52" s="199"/>
    </row>
    <row r="53" spans="1:16" ht="17.25" customHeight="1">
      <c r="A53" s="14" t="s">
        <v>57</v>
      </c>
      <c r="B53" s="56">
        <v>9</v>
      </c>
      <c r="C53" s="56">
        <v>9</v>
      </c>
      <c r="D53" s="198"/>
      <c r="E53" s="56">
        <v>0</v>
      </c>
      <c r="F53" s="56">
        <v>0</v>
      </c>
      <c r="G53" s="56">
        <v>0</v>
      </c>
      <c r="H53" s="56">
        <v>0</v>
      </c>
      <c r="I53" s="56">
        <v>0</v>
      </c>
      <c r="J53" s="56">
        <v>0</v>
      </c>
      <c r="K53" s="56">
        <v>0</v>
      </c>
      <c r="L53" s="56">
        <v>0</v>
      </c>
      <c r="M53" s="56">
        <v>0</v>
      </c>
      <c r="N53" s="56">
        <v>0</v>
      </c>
      <c r="O53" s="56">
        <v>9</v>
      </c>
      <c r="P53" s="56">
        <v>9</v>
      </c>
    </row>
    <row r="54" spans="1:16" ht="15.75" customHeight="1">
      <c r="A54" s="15" t="s">
        <v>64</v>
      </c>
      <c r="B54" s="196">
        <f>B55+C55</f>
        <v>534</v>
      </c>
      <c r="C54" s="196"/>
      <c r="D54" s="197">
        <f>B54/$B$8</f>
        <v>1.6294894876567698E-2</v>
      </c>
      <c r="E54" s="199">
        <f>IF(E55+F55=0,"-",E55+F55)</f>
        <v>139</v>
      </c>
      <c r="F54" s="199"/>
      <c r="G54" s="199">
        <f>IF(G55+H55=0,"-",G55+H55)</f>
        <v>92</v>
      </c>
      <c r="H54" s="199"/>
      <c r="I54" s="199">
        <f>IF(I55+J55=0,"-",I55+J55)</f>
        <v>8</v>
      </c>
      <c r="J54" s="199"/>
      <c r="K54" s="199">
        <f>IF(K55+L55=0,"-",K55+L55)</f>
        <v>184</v>
      </c>
      <c r="L54" s="199"/>
      <c r="M54" s="199">
        <f>IF(M55+N55=0,"-",M55+N55)</f>
        <v>5</v>
      </c>
      <c r="N54" s="199"/>
      <c r="O54" s="199">
        <f>IF(O55+P55=0,"-",O55+P55)</f>
        <v>106</v>
      </c>
      <c r="P54" s="199"/>
    </row>
    <row r="55" spans="1:16" ht="15.75" customHeight="1">
      <c r="A55" s="14" t="s">
        <v>65</v>
      </c>
      <c r="B55" s="56">
        <v>365</v>
      </c>
      <c r="C55" s="56">
        <v>169</v>
      </c>
      <c r="D55" s="198"/>
      <c r="E55" s="56">
        <v>102</v>
      </c>
      <c r="F55" s="56">
        <v>37</v>
      </c>
      <c r="G55" s="56">
        <v>54</v>
      </c>
      <c r="H55" s="56">
        <v>38</v>
      </c>
      <c r="I55" s="56">
        <v>4</v>
      </c>
      <c r="J55" s="56">
        <v>4</v>
      </c>
      <c r="K55" s="56">
        <v>149</v>
      </c>
      <c r="L55" s="56">
        <v>35</v>
      </c>
      <c r="M55" s="56">
        <v>5</v>
      </c>
      <c r="N55" s="56">
        <v>0</v>
      </c>
      <c r="O55" s="56">
        <v>51</v>
      </c>
      <c r="P55" s="56">
        <v>55</v>
      </c>
    </row>
    <row r="56" spans="1:16" ht="15.75" customHeight="1">
      <c r="A56" s="10" t="s">
        <v>66</v>
      </c>
      <c r="B56" s="196">
        <f>B57+C57</f>
        <v>3</v>
      </c>
      <c r="C56" s="196"/>
      <c r="D56" s="197">
        <f>B56/$B$8</f>
        <v>9.1544353239144359E-5</v>
      </c>
      <c r="E56" s="199">
        <f>IF(E57+F57=0,"-",E57+F57)</f>
        <v>3</v>
      </c>
      <c r="F56" s="199"/>
      <c r="G56" s="199" t="str">
        <f>IF(G57+H57=0,"-",G57+H57)</f>
        <v>-</v>
      </c>
      <c r="H56" s="199"/>
      <c r="I56" s="199" t="str">
        <f>IF(I57+J57=0,"-",I57+J57)</f>
        <v>-</v>
      </c>
      <c r="J56" s="199"/>
      <c r="K56" s="199" t="str">
        <f>IF(K57+L57=0,"-",K57+L57)</f>
        <v>-</v>
      </c>
      <c r="L56" s="199"/>
      <c r="M56" s="199" t="str">
        <f>IF(M57+N57=0,"-",M57+N57)</f>
        <v>-</v>
      </c>
      <c r="N56" s="199"/>
      <c r="O56" s="199" t="str">
        <f>IF(O57+P57=0,"-",O57+P57)</f>
        <v>-</v>
      </c>
      <c r="P56" s="199"/>
    </row>
    <row r="57" spans="1:16" ht="15.75" customHeight="1">
      <c r="A57" s="13" t="s">
        <v>67</v>
      </c>
      <c r="B57" s="56">
        <v>3</v>
      </c>
      <c r="C57" s="56">
        <v>0</v>
      </c>
      <c r="D57" s="198"/>
      <c r="E57" s="56">
        <v>3</v>
      </c>
      <c r="F57" s="56">
        <v>0</v>
      </c>
      <c r="G57" s="56">
        <v>0</v>
      </c>
      <c r="H57" s="56">
        <v>0</v>
      </c>
      <c r="I57" s="56">
        <v>0</v>
      </c>
      <c r="J57" s="56">
        <v>0</v>
      </c>
      <c r="K57" s="56">
        <v>0</v>
      </c>
      <c r="L57" s="56">
        <v>0</v>
      </c>
      <c r="M57" s="56">
        <v>0</v>
      </c>
      <c r="N57" s="56">
        <v>0</v>
      </c>
      <c r="O57" s="56">
        <v>0</v>
      </c>
      <c r="P57" s="56">
        <v>0</v>
      </c>
    </row>
    <row r="58" spans="1:16" ht="15.75" customHeight="1">
      <c r="A58" s="15" t="s">
        <v>68</v>
      </c>
      <c r="B58" s="196">
        <f>B59+C59</f>
        <v>80</v>
      </c>
      <c r="C58" s="196"/>
      <c r="D58" s="197">
        <f>B58/$B$8</f>
        <v>2.4411827530438496E-3</v>
      </c>
      <c r="E58" s="199" t="str">
        <f>IF(E59+F59=0,"-",E59+F59)</f>
        <v>-</v>
      </c>
      <c r="F58" s="199"/>
      <c r="G58" s="199" t="str">
        <f>IF(G59+H59=0,"-",G59+H59)</f>
        <v>-</v>
      </c>
      <c r="H58" s="199"/>
      <c r="I58" s="199" t="str">
        <f>IF(I59+J59=0,"-",I59+J59)</f>
        <v>-</v>
      </c>
      <c r="J58" s="199"/>
      <c r="K58" s="199">
        <f>IF(K59+L59=0,"-",K59+L59)</f>
        <v>19</v>
      </c>
      <c r="L58" s="199"/>
      <c r="M58" s="199">
        <f>IF(M59+N59=0,"-",M59+N59)</f>
        <v>14</v>
      </c>
      <c r="N58" s="199"/>
      <c r="O58" s="199">
        <f>IF(O59+P59=0,"-",O59+P59)</f>
        <v>47</v>
      </c>
      <c r="P58" s="199"/>
    </row>
    <row r="59" spans="1:16" ht="15.75" customHeight="1">
      <c r="A59" s="14" t="s">
        <v>69</v>
      </c>
      <c r="B59" s="56">
        <v>61</v>
      </c>
      <c r="C59" s="56">
        <v>19</v>
      </c>
      <c r="D59" s="198"/>
      <c r="E59" s="56">
        <v>0</v>
      </c>
      <c r="F59" s="56">
        <v>0</v>
      </c>
      <c r="G59" s="56">
        <v>0</v>
      </c>
      <c r="H59" s="56">
        <v>0</v>
      </c>
      <c r="I59" s="56">
        <v>0</v>
      </c>
      <c r="J59" s="56">
        <v>0</v>
      </c>
      <c r="K59" s="56">
        <v>6</v>
      </c>
      <c r="L59" s="56">
        <v>13</v>
      </c>
      <c r="M59" s="56">
        <v>11</v>
      </c>
      <c r="N59" s="56">
        <v>3</v>
      </c>
      <c r="O59" s="56">
        <v>44</v>
      </c>
      <c r="P59" s="56">
        <v>3</v>
      </c>
    </row>
    <row r="60" spans="1:16" ht="15.75" customHeight="1">
      <c r="A60" s="10" t="s">
        <v>70</v>
      </c>
      <c r="B60" s="196">
        <f>B61+C61</f>
        <v>703</v>
      </c>
      <c r="C60" s="196"/>
      <c r="D60" s="197">
        <f>B60/$B$8</f>
        <v>2.1451893442372829E-2</v>
      </c>
      <c r="E60" s="199">
        <f>IF(E61+F61=0,"-",E61+F61)</f>
        <v>170</v>
      </c>
      <c r="F60" s="199"/>
      <c r="G60" s="199" t="str">
        <f>IF(G61+H61=0,"-",G61+H61)</f>
        <v>-</v>
      </c>
      <c r="H60" s="199"/>
      <c r="I60" s="199" t="str">
        <f>IF(I61+J61=0,"-",I61+J61)</f>
        <v>-</v>
      </c>
      <c r="J60" s="199"/>
      <c r="K60" s="199" t="str">
        <f>IF(K61+L61=0,"-",K61+L61)</f>
        <v>-</v>
      </c>
      <c r="L60" s="199"/>
      <c r="M60" s="199" t="str">
        <f>IF(M61+N61=0,"-",M61+N61)</f>
        <v>-</v>
      </c>
      <c r="N60" s="199"/>
      <c r="O60" s="199">
        <f>IF(O61+P61=0,"-",O61+P61)</f>
        <v>533</v>
      </c>
      <c r="P60" s="199"/>
    </row>
    <row r="61" spans="1:16" ht="15.75" customHeight="1">
      <c r="A61" s="13" t="s">
        <v>71</v>
      </c>
      <c r="B61" s="56">
        <v>527</v>
      </c>
      <c r="C61" s="56">
        <v>176</v>
      </c>
      <c r="D61" s="198"/>
      <c r="E61" s="56">
        <v>103</v>
      </c>
      <c r="F61" s="56">
        <v>67</v>
      </c>
      <c r="G61" s="56">
        <v>0</v>
      </c>
      <c r="H61" s="56">
        <v>0</v>
      </c>
      <c r="I61" s="56">
        <v>0</v>
      </c>
      <c r="J61" s="56">
        <v>0</v>
      </c>
      <c r="K61" s="56">
        <v>0</v>
      </c>
      <c r="L61" s="56">
        <v>0</v>
      </c>
      <c r="M61" s="56">
        <v>0</v>
      </c>
      <c r="N61" s="56">
        <v>0</v>
      </c>
      <c r="O61" s="56">
        <v>424</v>
      </c>
      <c r="P61" s="56">
        <v>109</v>
      </c>
    </row>
    <row r="62" spans="1:16" ht="15.75" customHeight="1">
      <c r="A62" s="15" t="s">
        <v>525</v>
      </c>
      <c r="B62" s="196">
        <f>B63+C63</f>
        <v>53</v>
      </c>
      <c r="C62" s="196"/>
      <c r="D62" s="197">
        <f>B62/$B$8</f>
        <v>1.6172835738915506E-3</v>
      </c>
      <c r="E62" s="199" t="str">
        <f>IF(E63+F63=0,"-",E63+F63)</f>
        <v>-</v>
      </c>
      <c r="F62" s="199"/>
      <c r="G62" s="199" t="str">
        <f>IF(G63+H63=0,"-",G63+H63)</f>
        <v>-</v>
      </c>
      <c r="H62" s="199"/>
      <c r="I62" s="199" t="str">
        <f>IF(I63+J63=0,"-",I63+J63)</f>
        <v>-</v>
      </c>
      <c r="J62" s="199"/>
      <c r="K62" s="199" t="str">
        <f>IF(K63+L63=0,"-",K63+L63)</f>
        <v>-</v>
      </c>
      <c r="L62" s="199"/>
      <c r="M62" s="199" t="str">
        <f>IF(M63+N63=0,"-",M63+N63)</f>
        <v>-</v>
      </c>
      <c r="N62" s="199"/>
      <c r="O62" s="199">
        <f>IF(O63+P63=0,"-",O63+P63)</f>
        <v>53</v>
      </c>
      <c r="P62" s="199"/>
    </row>
    <row r="63" spans="1:16" ht="15.75" customHeight="1">
      <c r="A63" s="14" t="s">
        <v>73</v>
      </c>
      <c r="B63" s="56">
        <v>35</v>
      </c>
      <c r="C63" s="56">
        <v>18</v>
      </c>
      <c r="D63" s="198"/>
      <c r="E63" s="56">
        <v>0</v>
      </c>
      <c r="F63" s="56">
        <v>0</v>
      </c>
      <c r="G63" s="56">
        <v>0</v>
      </c>
      <c r="H63" s="56">
        <v>0</v>
      </c>
      <c r="I63" s="56">
        <v>0</v>
      </c>
      <c r="J63" s="56">
        <v>0</v>
      </c>
      <c r="K63" s="56">
        <v>0</v>
      </c>
      <c r="L63" s="56">
        <v>0</v>
      </c>
      <c r="M63" s="56">
        <v>0</v>
      </c>
      <c r="N63" s="56">
        <v>0</v>
      </c>
      <c r="O63" s="56">
        <v>35</v>
      </c>
      <c r="P63" s="56">
        <v>18</v>
      </c>
    </row>
    <row r="64" spans="1:16" ht="15.75" customHeight="1">
      <c r="A64" s="15" t="s">
        <v>526</v>
      </c>
      <c r="B64" s="196">
        <f>B65+C65</f>
        <v>9</v>
      </c>
      <c r="C64" s="196"/>
      <c r="D64" s="197">
        <f>B64/$B$8</f>
        <v>2.7463305971743308E-4</v>
      </c>
      <c r="E64" s="199" t="str">
        <f>IF(E65+F65=0,"-",E65+F65)</f>
        <v>-</v>
      </c>
      <c r="F64" s="199"/>
      <c r="G64" s="199" t="str">
        <f>IF(G65+H65=0,"-",G65+H65)</f>
        <v>-</v>
      </c>
      <c r="H64" s="199"/>
      <c r="I64" s="199" t="str">
        <f>IF(I65+J65=0,"-",I65+J65)</f>
        <v>-</v>
      </c>
      <c r="J64" s="199"/>
      <c r="K64" s="199" t="str">
        <f>IF(K65+L65=0,"-",K65+L65)</f>
        <v>-</v>
      </c>
      <c r="L64" s="199"/>
      <c r="M64" s="199" t="str">
        <f>IF(M65+N65=0,"-",M65+N65)</f>
        <v>-</v>
      </c>
      <c r="N64" s="199"/>
      <c r="O64" s="199">
        <f>IF(O65+P65=0,"-",O65+P65)</f>
        <v>9</v>
      </c>
      <c r="P64" s="199"/>
    </row>
    <row r="65" spans="1:256" ht="15.75" customHeight="1">
      <c r="A65" s="14" t="s">
        <v>524</v>
      </c>
      <c r="B65" s="56">
        <v>7</v>
      </c>
      <c r="C65" s="56">
        <v>2</v>
      </c>
      <c r="D65" s="198"/>
      <c r="E65" s="56">
        <v>0</v>
      </c>
      <c r="F65" s="56">
        <v>0</v>
      </c>
      <c r="G65" s="56">
        <v>0</v>
      </c>
      <c r="H65" s="56">
        <v>0</v>
      </c>
      <c r="I65" s="56">
        <v>0</v>
      </c>
      <c r="J65" s="56">
        <v>0</v>
      </c>
      <c r="K65" s="56">
        <v>0</v>
      </c>
      <c r="L65" s="56">
        <v>0</v>
      </c>
      <c r="M65" s="56">
        <v>0</v>
      </c>
      <c r="N65" s="56">
        <v>0</v>
      </c>
      <c r="O65" s="56">
        <v>7</v>
      </c>
      <c r="P65" s="56">
        <v>2</v>
      </c>
    </row>
    <row r="66" spans="1:256" ht="15.75" customHeight="1">
      <c r="A66" s="10" t="s">
        <v>74</v>
      </c>
      <c r="B66" s="196">
        <f>B67+C67</f>
        <v>572</v>
      </c>
      <c r="C66" s="196"/>
      <c r="D66" s="197">
        <f>B66/$B$8</f>
        <v>1.7454456684263524E-2</v>
      </c>
      <c r="E66" s="199">
        <f>IF(E67+F67=0,"-",E67+F67)</f>
        <v>528</v>
      </c>
      <c r="F66" s="199"/>
      <c r="G66" s="199" t="str">
        <f>IF(G67+H67=0,"-",G67+H67)</f>
        <v>-</v>
      </c>
      <c r="H66" s="199"/>
      <c r="I66" s="199" t="str">
        <f>IF(I67+J67=0,"-",I67+J67)</f>
        <v>-</v>
      </c>
      <c r="J66" s="199"/>
      <c r="K66" s="199" t="str">
        <f>IF(K67+L67=0,"-",K67+L67)</f>
        <v>-</v>
      </c>
      <c r="L66" s="199"/>
      <c r="M66" s="199" t="str">
        <f>IF(M67+N67=0,"-",M67+N67)</f>
        <v>-</v>
      </c>
      <c r="N66" s="199"/>
      <c r="O66" s="199">
        <f>IF(O67+P67=0,"-",O67+P67)</f>
        <v>44</v>
      </c>
      <c r="P66" s="199"/>
    </row>
    <row r="67" spans="1:256" ht="15.75" customHeight="1">
      <c r="A67" s="13" t="s">
        <v>75</v>
      </c>
      <c r="B67" s="56">
        <v>428</v>
      </c>
      <c r="C67" s="56">
        <v>144</v>
      </c>
      <c r="D67" s="198"/>
      <c r="E67" s="56">
        <v>397</v>
      </c>
      <c r="F67" s="56">
        <v>131</v>
      </c>
      <c r="G67" s="56">
        <v>0</v>
      </c>
      <c r="H67" s="56">
        <v>0</v>
      </c>
      <c r="I67" s="56">
        <v>0</v>
      </c>
      <c r="J67" s="56">
        <v>0</v>
      </c>
      <c r="K67" s="56">
        <v>0</v>
      </c>
      <c r="L67" s="56">
        <v>0</v>
      </c>
      <c r="M67" s="56">
        <v>0</v>
      </c>
      <c r="N67" s="56">
        <v>0</v>
      </c>
      <c r="O67" s="56">
        <v>31</v>
      </c>
      <c r="P67" s="56">
        <v>13</v>
      </c>
    </row>
    <row r="68" spans="1:256" ht="15.75" customHeight="1">
      <c r="A68" s="10" t="s">
        <v>76</v>
      </c>
      <c r="B68" s="196">
        <f>B69+C69</f>
        <v>279</v>
      </c>
      <c r="C68" s="196"/>
      <c r="D68" s="197">
        <f>B68/$B$8</f>
        <v>8.5136248512404263E-3</v>
      </c>
      <c r="E68" s="199">
        <f>IF(E69+F69=0,"-",E69+F69)</f>
        <v>102</v>
      </c>
      <c r="F68" s="199"/>
      <c r="G68" s="199">
        <f>IF(G69+H69=0,"-",G69+H69)</f>
        <v>58</v>
      </c>
      <c r="H68" s="199"/>
      <c r="I68" s="199">
        <f>IF(I69+J69=0,"-",I69+J69)</f>
        <v>67</v>
      </c>
      <c r="J68" s="199"/>
      <c r="K68" s="199">
        <f>IF(K69+L69=0,"-",K69+L69)</f>
        <v>41</v>
      </c>
      <c r="L68" s="199"/>
      <c r="M68" s="199" t="str">
        <f>IF(M69+N69=0,"-",M69+N69)</f>
        <v>-</v>
      </c>
      <c r="N68" s="199"/>
      <c r="O68" s="199">
        <f>IF(O69+P69=0,"-",O69+P69)</f>
        <v>11</v>
      </c>
      <c r="P68" s="199"/>
    </row>
    <row r="69" spans="1:256" ht="19.5" customHeight="1">
      <c r="A69" s="13" t="s">
        <v>77</v>
      </c>
      <c r="B69" s="56">
        <v>138</v>
      </c>
      <c r="C69" s="56">
        <v>141</v>
      </c>
      <c r="D69" s="198"/>
      <c r="E69" s="56">
        <v>51</v>
      </c>
      <c r="F69" s="56">
        <v>51</v>
      </c>
      <c r="G69" s="56">
        <v>29</v>
      </c>
      <c r="H69" s="56">
        <v>29</v>
      </c>
      <c r="I69" s="56">
        <v>28</v>
      </c>
      <c r="J69" s="56">
        <v>39</v>
      </c>
      <c r="K69" s="56">
        <v>21</v>
      </c>
      <c r="L69" s="56">
        <v>20</v>
      </c>
      <c r="M69" s="56">
        <v>0</v>
      </c>
      <c r="N69" s="56">
        <v>0</v>
      </c>
      <c r="O69" s="56">
        <v>9</v>
      </c>
      <c r="P69" s="56">
        <v>2</v>
      </c>
    </row>
    <row r="70" spans="1:256" s="54" customFormat="1">
      <c r="A70" s="55" t="s">
        <v>297</v>
      </c>
      <c r="B70" s="55"/>
      <c r="C70" s="55"/>
      <c r="D70" s="55"/>
      <c r="E70" s="55"/>
      <c r="F70" s="55"/>
      <c r="FA70" s="53"/>
      <c r="FB70" s="53"/>
      <c r="FC70" s="53"/>
      <c r="FD70" s="53"/>
      <c r="FE70" s="53"/>
      <c r="FF70" s="53"/>
      <c r="FG70" s="53"/>
      <c r="FH70" s="53"/>
      <c r="FI70" s="53"/>
      <c r="FJ70" s="53"/>
      <c r="FK70" s="53"/>
      <c r="FL70" s="53"/>
      <c r="FM70" s="53"/>
      <c r="FN70" s="53"/>
      <c r="FO70" s="53"/>
      <c r="FP70" s="53"/>
      <c r="FQ70" s="53"/>
      <c r="FR70" s="53"/>
      <c r="FS70" s="53"/>
      <c r="FT70" s="53"/>
      <c r="FU70" s="53"/>
      <c r="FV70" s="53"/>
      <c r="FW70" s="53"/>
      <c r="FX70" s="53"/>
      <c r="FY70" s="53"/>
      <c r="FZ70" s="53"/>
      <c r="GA70" s="53"/>
      <c r="GB70" s="53"/>
      <c r="GC70" s="53"/>
      <c r="GD70" s="53"/>
      <c r="GE70" s="53"/>
      <c r="GF70" s="53"/>
      <c r="GG70" s="53"/>
      <c r="GH70" s="53"/>
      <c r="GI70" s="53"/>
      <c r="GJ70" s="53"/>
      <c r="GK70" s="53"/>
      <c r="GL70" s="53"/>
      <c r="GM70" s="53"/>
      <c r="GN70" s="53"/>
      <c r="GO70" s="53"/>
      <c r="GP70" s="53"/>
      <c r="GQ70" s="53"/>
      <c r="GR70" s="53"/>
      <c r="GS70" s="53"/>
      <c r="GT70" s="53"/>
      <c r="GU70" s="53"/>
      <c r="GV70" s="53"/>
      <c r="GW70" s="53"/>
      <c r="GX70" s="53"/>
      <c r="GY70" s="53"/>
      <c r="GZ70" s="53"/>
      <c r="HA70" s="53"/>
      <c r="HB70" s="53"/>
      <c r="HC70" s="53"/>
      <c r="HD70" s="53"/>
      <c r="HE70" s="53"/>
      <c r="HF70" s="53"/>
      <c r="HG70" s="53"/>
      <c r="HH70" s="53"/>
      <c r="HI70" s="53"/>
      <c r="HJ70" s="53"/>
      <c r="HK70" s="53"/>
      <c r="HL70" s="53"/>
      <c r="HM70" s="53"/>
      <c r="HN70" s="53"/>
      <c r="HO70" s="53"/>
      <c r="HP70" s="53"/>
      <c r="HQ70" s="53"/>
      <c r="HR70" s="53"/>
      <c r="HS70" s="53"/>
      <c r="HT70" s="53"/>
      <c r="HU70" s="53"/>
      <c r="HV70" s="53"/>
      <c r="HW70" s="53"/>
      <c r="HX70" s="53"/>
      <c r="HY70" s="53"/>
      <c r="HZ70" s="53"/>
      <c r="IA70" s="53"/>
      <c r="IB70" s="53"/>
      <c r="IC70" s="53"/>
      <c r="ID70" s="53"/>
      <c r="IE70" s="53"/>
      <c r="IF70" s="53"/>
      <c r="IG70" s="53"/>
      <c r="IH70" s="53"/>
      <c r="II70" s="53"/>
      <c r="IJ70" s="53"/>
      <c r="IK70" s="53"/>
      <c r="IL70" s="53"/>
      <c r="IM70" s="53"/>
      <c r="IN70" s="53"/>
      <c r="IO70" s="53"/>
      <c r="IP70" s="53"/>
      <c r="IQ70" s="53"/>
      <c r="IR70" s="53"/>
      <c r="IS70" s="53"/>
      <c r="IT70" s="53"/>
      <c r="IU70" s="53"/>
      <c r="IV70" s="53"/>
    </row>
    <row r="71" spans="1:256" s="54" customFormat="1">
      <c r="A71" s="55" t="s">
        <v>298</v>
      </c>
      <c r="B71" s="55"/>
      <c r="C71" s="55"/>
      <c r="D71" s="55"/>
      <c r="E71" s="55"/>
      <c r="F71" s="55"/>
      <c r="FA71" s="53"/>
      <c r="FB71" s="53"/>
      <c r="FC71" s="53"/>
      <c r="FD71" s="53"/>
      <c r="FE71" s="53"/>
      <c r="FF71" s="53"/>
      <c r="FG71" s="53"/>
      <c r="FH71" s="53"/>
      <c r="FI71" s="53"/>
      <c r="FJ71" s="53"/>
      <c r="FK71" s="53"/>
      <c r="FL71" s="53"/>
      <c r="FM71" s="53"/>
      <c r="FN71" s="53"/>
      <c r="FO71" s="53"/>
      <c r="FP71" s="53"/>
      <c r="FQ71" s="53"/>
      <c r="FR71" s="53"/>
      <c r="FS71" s="53"/>
      <c r="FT71" s="53"/>
      <c r="FU71" s="53"/>
      <c r="FV71" s="53"/>
      <c r="FW71" s="53"/>
      <c r="FX71" s="53"/>
      <c r="FY71" s="53"/>
      <c r="FZ71" s="53"/>
      <c r="GA71" s="53"/>
      <c r="GB71" s="53"/>
      <c r="GC71" s="53"/>
      <c r="GD71" s="53"/>
      <c r="GE71" s="53"/>
      <c r="GF71" s="53"/>
      <c r="GG71" s="53"/>
      <c r="GH71" s="53"/>
      <c r="GI71" s="53"/>
      <c r="GJ71" s="53"/>
      <c r="GK71" s="53"/>
      <c r="GL71" s="53"/>
      <c r="GM71" s="53"/>
      <c r="GN71" s="53"/>
      <c r="GO71" s="53"/>
      <c r="GP71" s="53"/>
      <c r="GQ71" s="53"/>
      <c r="GR71" s="53"/>
      <c r="GS71" s="53"/>
      <c r="GT71" s="53"/>
      <c r="GU71" s="53"/>
      <c r="GV71" s="53"/>
      <c r="GW71" s="53"/>
      <c r="GX71" s="53"/>
      <c r="GY71" s="53"/>
      <c r="GZ71" s="53"/>
      <c r="HA71" s="53"/>
      <c r="HB71" s="53"/>
      <c r="HC71" s="53"/>
      <c r="HD71" s="53"/>
      <c r="HE71" s="53"/>
      <c r="HF71" s="53"/>
      <c r="HG71" s="53"/>
      <c r="HH71" s="53"/>
      <c r="HI71" s="53"/>
      <c r="HJ71" s="53"/>
      <c r="HK71" s="53"/>
      <c r="HL71" s="53"/>
      <c r="HM71" s="53"/>
      <c r="HN71" s="53"/>
      <c r="HO71" s="53"/>
      <c r="HP71" s="53"/>
      <c r="HQ71" s="53"/>
      <c r="HR71" s="53"/>
      <c r="HS71" s="53"/>
      <c r="HT71" s="53"/>
      <c r="HU71" s="53"/>
      <c r="HV71" s="53"/>
      <c r="HW71" s="53"/>
      <c r="HX71" s="53"/>
      <c r="HY71" s="53"/>
      <c r="HZ71" s="53"/>
      <c r="IA71" s="53"/>
      <c r="IB71" s="53"/>
      <c r="IC71" s="53"/>
      <c r="ID71" s="53"/>
      <c r="IE71" s="53"/>
      <c r="IF71" s="53"/>
      <c r="IG71" s="53"/>
      <c r="IH71" s="53"/>
      <c r="II71" s="53"/>
      <c r="IJ71" s="53"/>
      <c r="IK71" s="53"/>
      <c r="IL71" s="53"/>
      <c r="IM71" s="53"/>
      <c r="IN71" s="53"/>
      <c r="IO71" s="53"/>
      <c r="IP71" s="53"/>
      <c r="IQ71" s="53"/>
      <c r="IR71" s="53"/>
      <c r="IS71" s="53"/>
      <c r="IT71" s="53"/>
      <c r="IU71" s="53"/>
      <c r="IV71" s="53"/>
    </row>
  </sheetData>
  <mergeCells count="264"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</mergeCells>
  <phoneticPr fontId="12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IV71"/>
  <sheetViews>
    <sheetView workbookViewId="0">
      <selection activeCell="I18" sqref="I18:J18"/>
    </sheetView>
  </sheetViews>
  <sheetFormatPr defaultRowHeight="16.5"/>
  <cols>
    <col min="1" max="1" width="25.125" style="53" customWidth="1"/>
    <col min="2" max="14" width="12.5" style="53" customWidth="1"/>
    <col min="15" max="15" width="14.875" style="53" customWidth="1"/>
    <col min="16" max="16" width="11.5" style="53" customWidth="1"/>
    <col min="17" max="16384" width="9" style="53"/>
  </cols>
  <sheetData>
    <row r="1" spans="1:16" ht="19.5">
      <c r="A1" s="193" t="s">
        <v>1920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</row>
    <row r="2" spans="1:16" ht="19.5">
      <c r="A2" s="194" t="s">
        <v>1921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</row>
    <row r="3" spans="1:16" ht="19.5">
      <c r="A3" s="2"/>
      <c r="B3" s="200" t="s">
        <v>1922</v>
      </c>
      <c r="C3" s="200"/>
      <c r="D3" s="200"/>
      <c r="E3" s="200"/>
      <c r="F3" s="200"/>
      <c r="G3" s="200"/>
      <c r="H3" s="200"/>
      <c r="I3" s="200"/>
      <c r="J3" s="200"/>
      <c r="K3" s="200"/>
      <c r="L3" s="3"/>
      <c r="M3" s="201"/>
      <c r="N3" s="202"/>
      <c r="O3" s="201" t="s">
        <v>1923</v>
      </c>
      <c r="P3" s="202"/>
    </row>
    <row r="4" spans="1:16">
      <c r="B4" s="203" t="s">
        <v>1924</v>
      </c>
      <c r="C4" s="203"/>
      <c r="D4" s="203"/>
      <c r="E4" s="203"/>
      <c r="F4" s="203"/>
      <c r="G4" s="203"/>
      <c r="H4" s="203"/>
      <c r="I4" s="203"/>
      <c r="J4" s="203"/>
      <c r="K4" s="203"/>
      <c r="L4" s="4"/>
      <c r="M4" s="204"/>
      <c r="N4" s="205"/>
      <c r="O4" s="204" t="s">
        <v>1925</v>
      </c>
      <c r="P4" s="205"/>
    </row>
    <row r="5" spans="1:16">
      <c r="A5" s="206" t="s">
        <v>0</v>
      </c>
      <c r="B5" s="208" t="s">
        <v>1926</v>
      </c>
      <c r="C5" s="208"/>
      <c r="D5" s="208"/>
      <c r="E5" s="208" t="s">
        <v>1927</v>
      </c>
      <c r="F5" s="208"/>
      <c r="G5" s="208" t="s">
        <v>1928</v>
      </c>
      <c r="H5" s="208"/>
      <c r="I5" s="208" t="s">
        <v>1929</v>
      </c>
      <c r="J5" s="208"/>
      <c r="K5" s="208" t="s">
        <v>1930</v>
      </c>
      <c r="L5" s="208"/>
      <c r="M5" s="208" t="s">
        <v>1931</v>
      </c>
      <c r="N5" s="208"/>
      <c r="O5" s="208" t="s">
        <v>1932</v>
      </c>
      <c r="P5" s="208"/>
    </row>
    <row r="6" spans="1:16" ht="17.25" customHeight="1">
      <c r="A6" s="207"/>
      <c r="B6" s="57" t="s">
        <v>1933</v>
      </c>
      <c r="C6" s="57" t="s">
        <v>1934</v>
      </c>
      <c r="D6" s="6" t="s">
        <v>1935</v>
      </c>
      <c r="E6" s="57" t="s">
        <v>1933</v>
      </c>
      <c r="F6" s="57" t="s">
        <v>1934</v>
      </c>
      <c r="G6" s="57" t="s">
        <v>1933</v>
      </c>
      <c r="H6" s="57" t="s">
        <v>1934</v>
      </c>
      <c r="I6" s="57" t="s">
        <v>1933</v>
      </c>
      <c r="J6" s="57" t="s">
        <v>1934</v>
      </c>
      <c r="K6" s="57" t="s">
        <v>1933</v>
      </c>
      <c r="L6" s="57" t="s">
        <v>1934</v>
      </c>
      <c r="M6" s="57" t="s">
        <v>1933</v>
      </c>
      <c r="N6" s="57" t="s">
        <v>1934</v>
      </c>
      <c r="O6" s="57" t="s">
        <v>1933</v>
      </c>
      <c r="P6" s="57" t="s">
        <v>1934</v>
      </c>
    </row>
    <row r="7" spans="1:16" ht="17.25" customHeight="1">
      <c r="A7" s="7" t="s">
        <v>1936</v>
      </c>
      <c r="B7" s="8" t="s">
        <v>1937</v>
      </c>
      <c r="C7" s="9" t="s">
        <v>1938</v>
      </c>
      <c r="D7" s="9" t="s">
        <v>1939</v>
      </c>
      <c r="E7" s="8" t="s">
        <v>1937</v>
      </c>
      <c r="F7" s="9" t="s">
        <v>1938</v>
      </c>
      <c r="G7" s="8" t="s">
        <v>1937</v>
      </c>
      <c r="H7" s="9" t="s">
        <v>1938</v>
      </c>
      <c r="I7" s="8" t="s">
        <v>1937</v>
      </c>
      <c r="J7" s="9" t="s">
        <v>1938</v>
      </c>
      <c r="K7" s="8" t="s">
        <v>1937</v>
      </c>
      <c r="L7" s="9" t="s">
        <v>1938</v>
      </c>
      <c r="M7" s="8" t="s">
        <v>1937</v>
      </c>
      <c r="N7" s="9" t="s">
        <v>1938</v>
      </c>
      <c r="O7" s="8" t="s">
        <v>1937</v>
      </c>
      <c r="P7" s="9" t="s">
        <v>1938</v>
      </c>
    </row>
    <row r="8" spans="1:16" ht="17.25" customHeight="1">
      <c r="A8" s="10" t="s">
        <v>1940</v>
      </c>
      <c r="B8" s="196">
        <f>B9+C9</f>
        <v>32077</v>
      </c>
      <c r="C8" s="196"/>
      <c r="D8" s="197">
        <f>B8/$B$8</f>
        <v>1</v>
      </c>
      <c r="E8" s="199">
        <f>IF(E9+F9=0,"-",E9+F9)</f>
        <v>18574</v>
      </c>
      <c r="F8" s="199"/>
      <c r="G8" s="199">
        <f>IF(G9+H9=0,"-",G9+H9)</f>
        <v>5235</v>
      </c>
      <c r="H8" s="199"/>
      <c r="I8" s="199">
        <f>IF(I9+J9=0,"-",I9+J9)</f>
        <v>2867</v>
      </c>
      <c r="J8" s="199"/>
      <c r="K8" s="199">
        <f>IF(K9+L9=0,"-",K9+L9)</f>
        <v>2419</v>
      </c>
      <c r="L8" s="199"/>
      <c r="M8" s="199">
        <f>IF(M9+N9=0,"-",M9+N9)</f>
        <v>1093</v>
      </c>
      <c r="N8" s="199"/>
      <c r="O8" s="199">
        <f>IF(O9+P9=0,"-",O9+P9)</f>
        <v>1889</v>
      </c>
      <c r="P8" s="199"/>
    </row>
    <row r="9" spans="1:16" ht="17.25" customHeight="1">
      <c r="A9" s="12" t="s">
        <v>1941</v>
      </c>
      <c r="B9" s="56">
        <v>21606</v>
      </c>
      <c r="C9" s="56">
        <v>10471</v>
      </c>
      <c r="D9" s="198"/>
      <c r="E9" s="56">
        <v>13253</v>
      </c>
      <c r="F9" s="56">
        <v>5321</v>
      </c>
      <c r="G9" s="56">
        <v>3351</v>
      </c>
      <c r="H9" s="56">
        <v>1884</v>
      </c>
      <c r="I9" s="56">
        <v>1733</v>
      </c>
      <c r="J9" s="56">
        <v>1134</v>
      </c>
      <c r="K9" s="56">
        <v>1425</v>
      </c>
      <c r="L9" s="56">
        <v>994</v>
      </c>
      <c r="M9" s="56">
        <v>621</v>
      </c>
      <c r="N9" s="56">
        <v>472</v>
      </c>
      <c r="O9" s="56">
        <v>1223</v>
      </c>
      <c r="P9" s="56">
        <v>666</v>
      </c>
    </row>
    <row r="10" spans="1:16" ht="17.25" customHeight="1">
      <c r="A10" s="10" t="s">
        <v>20</v>
      </c>
      <c r="B10" s="196">
        <f>B11+C11</f>
        <v>109</v>
      </c>
      <c r="C10" s="196"/>
      <c r="D10" s="197">
        <f>B10/$B$8</f>
        <v>3.3980733859151416E-3</v>
      </c>
      <c r="E10" s="199" t="str">
        <f>IF(E11+F11=0,"-",E11+F11)</f>
        <v>-</v>
      </c>
      <c r="F10" s="199"/>
      <c r="G10" s="199">
        <f>IF(G11+H11=0,"-",G11+H11)</f>
        <v>1</v>
      </c>
      <c r="H10" s="199"/>
      <c r="I10" s="199">
        <f>IF(I11+J11=0,"-",I11+J11)</f>
        <v>6</v>
      </c>
      <c r="J10" s="199"/>
      <c r="K10" s="199">
        <f>IF(K11+L11=0,"-",K11+L11)</f>
        <v>10</v>
      </c>
      <c r="L10" s="199"/>
      <c r="M10" s="199">
        <f>IF(M11+N11=0,"-",M11+N11)</f>
        <v>33</v>
      </c>
      <c r="N10" s="199"/>
      <c r="O10" s="199">
        <f>IF(O11+P11=0,"-",O11+P11)</f>
        <v>59</v>
      </c>
      <c r="P10" s="199"/>
    </row>
    <row r="11" spans="1:16" ht="17.25" customHeight="1">
      <c r="A11" s="13" t="s">
        <v>21</v>
      </c>
      <c r="B11" s="56">
        <v>28</v>
      </c>
      <c r="C11" s="56">
        <v>81</v>
      </c>
      <c r="D11" s="198"/>
      <c r="E11" s="56">
        <v>0</v>
      </c>
      <c r="F11" s="56">
        <v>0</v>
      </c>
      <c r="G11" s="56">
        <v>0</v>
      </c>
      <c r="H11" s="56">
        <v>1</v>
      </c>
      <c r="I11" s="56">
        <v>3</v>
      </c>
      <c r="J11" s="56">
        <v>3</v>
      </c>
      <c r="K11" s="56">
        <v>3</v>
      </c>
      <c r="L11" s="56">
        <v>7</v>
      </c>
      <c r="M11" s="56">
        <v>14</v>
      </c>
      <c r="N11" s="56">
        <v>19</v>
      </c>
      <c r="O11" s="56">
        <v>8</v>
      </c>
      <c r="P11" s="56">
        <v>51</v>
      </c>
    </row>
    <row r="12" spans="1:16" ht="17.25" customHeight="1">
      <c r="A12" s="10" t="s">
        <v>22</v>
      </c>
      <c r="B12" s="196">
        <f>B13+C13</f>
        <v>117</v>
      </c>
      <c r="C12" s="196"/>
      <c r="D12" s="197">
        <f>B12/$B$8</f>
        <v>3.6474732674501979E-3</v>
      </c>
      <c r="E12" s="199" t="str">
        <f>IF(E13+F13=0,"-",E13+F13)</f>
        <v>-</v>
      </c>
      <c r="F12" s="199"/>
      <c r="G12" s="199" t="str">
        <f>IF(G13+H13=0,"-",G13+H13)</f>
        <v>-</v>
      </c>
      <c r="H12" s="199"/>
      <c r="I12" s="199" t="str">
        <f>IF(I13+J13=0,"-",I13+J13)</f>
        <v>-</v>
      </c>
      <c r="J12" s="199"/>
      <c r="K12" s="199">
        <f>IF(K13+L13=0,"-",K13+L13)</f>
        <v>111</v>
      </c>
      <c r="L12" s="199"/>
      <c r="M12" s="199" t="str">
        <f>IF(M13+N13=0,"-",M13+N13)</f>
        <v>-</v>
      </c>
      <c r="N12" s="199"/>
      <c r="O12" s="199">
        <f>IF(O13+P13=0,"-",O13+P13)</f>
        <v>6</v>
      </c>
      <c r="P12" s="199"/>
    </row>
    <row r="13" spans="1:16" ht="21" customHeight="1">
      <c r="A13" s="13" t="s">
        <v>23</v>
      </c>
      <c r="B13" s="56">
        <v>73</v>
      </c>
      <c r="C13" s="56">
        <v>44</v>
      </c>
      <c r="D13" s="198"/>
      <c r="E13" s="56">
        <v>0</v>
      </c>
      <c r="F13" s="56">
        <v>0</v>
      </c>
      <c r="G13" s="56">
        <v>0</v>
      </c>
      <c r="H13" s="56">
        <v>0</v>
      </c>
      <c r="I13" s="56">
        <v>0</v>
      </c>
      <c r="J13" s="56">
        <v>0</v>
      </c>
      <c r="K13" s="56">
        <v>70</v>
      </c>
      <c r="L13" s="56">
        <v>41</v>
      </c>
      <c r="M13" s="56">
        <v>0</v>
      </c>
      <c r="N13" s="56">
        <v>0</v>
      </c>
      <c r="O13" s="56">
        <v>3</v>
      </c>
      <c r="P13" s="56">
        <v>3</v>
      </c>
    </row>
    <row r="14" spans="1:16" ht="17.25" customHeight="1">
      <c r="A14" s="10" t="s">
        <v>24</v>
      </c>
      <c r="B14" s="196">
        <f>B15+C15</f>
        <v>88</v>
      </c>
      <c r="C14" s="196"/>
      <c r="D14" s="197">
        <f>B14/$B$8</f>
        <v>2.7433986968856188E-3</v>
      </c>
      <c r="E14" s="199">
        <f>IF(E15+F15=0,"-",E15+F15)</f>
        <v>55</v>
      </c>
      <c r="F14" s="199"/>
      <c r="G14" s="199">
        <f>IF(G15+H15=0,"-",G15+H15)</f>
        <v>29</v>
      </c>
      <c r="H14" s="199"/>
      <c r="I14" s="199" t="str">
        <f>IF(I15+J15=0,"-",I15+J15)</f>
        <v>-</v>
      </c>
      <c r="J14" s="199"/>
      <c r="K14" s="199">
        <f>IF(K15+L15=0,"-",K15+L15)</f>
        <v>4</v>
      </c>
      <c r="L14" s="199"/>
      <c r="M14" s="199" t="str">
        <f>IF(M15+N15=0,"-",M15+N15)</f>
        <v>-</v>
      </c>
      <c r="N14" s="199"/>
      <c r="O14" s="199" t="str">
        <f>IF(O15+P15=0,"-",O15+P15)</f>
        <v>-</v>
      </c>
      <c r="P14" s="199"/>
    </row>
    <row r="15" spans="1:16" ht="17.25" customHeight="1">
      <c r="A15" s="13" t="s">
        <v>25</v>
      </c>
      <c r="B15" s="56">
        <v>12</v>
      </c>
      <c r="C15" s="56">
        <v>76</v>
      </c>
      <c r="D15" s="198"/>
      <c r="E15" s="56">
        <v>7</v>
      </c>
      <c r="F15" s="56">
        <v>48</v>
      </c>
      <c r="G15" s="56">
        <v>5</v>
      </c>
      <c r="H15" s="56">
        <v>24</v>
      </c>
      <c r="I15" s="56">
        <v>0</v>
      </c>
      <c r="J15" s="56">
        <v>0</v>
      </c>
      <c r="K15" s="56">
        <v>0</v>
      </c>
      <c r="L15" s="56">
        <v>4</v>
      </c>
      <c r="M15" s="56">
        <v>0</v>
      </c>
      <c r="N15" s="56">
        <v>0</v>
      </c>
      <c r="O15" s="56">
        <v>0</v>
      </c>
      <c r="P15" s="56">
        <v>0</v>
      </c>
    </row>
    <row r="16" spans="1:16" ht="17.25" customHeight="1">
      <c r="A16" s="19" t="s">
        <v>26</v>
      </c>
      <c r="B16" s="196">
        <f>B17+C17</f>
        <v>10</v>
      </c>
      <c r="C16" s="196"/>
      <c r="D16" s="197">
        <f>B16/$B$8</f>
        <v>3.1174985191882032E-4</v>
      </c>
      <c r="E16" s="199" t="str">
        <f>IF(E17+F17=0,"-",E17+F17)</f>
        <v>-</v>
      </c>
      <c r="F16" s="199"/>
      <c r="G16" s="199">
        <f>IF(G17+H17=0,"-",G17+H17)</f>
        <v>1</v>
      </c>
      <c r="H16" s="199"/>
      <c r="I16" s="199" t="str">
        <f>IF(I17+J17=0,"-",I17+J17)</f>
        <v>-</v>
      </c>
      <c r="J16" s="199"/>
      <c r="K16" s="199">
        <f>IF(K17+L17=0,"-",K17+L17)</f>
        <v>9</v>
      </c>
      <c r="L16" s="199"/>
      <c r="M16" s="199" t="str">
        <f>IF(M17+N17=0,"-",M17+N17)</f>
        <v>-</v>
      </c>
      <c r="N16" s="199"/>
      <c r="O16" s="199" t="str">
        <f>IF(O17+P17=0,"-",O17+P17)</f>
        <v>-</v>
      </c>
      <c r="P16" s="199"/>
    </row>
    <row r="17" spans="1:16" ht="17.25" customHeight="1">
      <c r="A17" s="14" t="s">
        <v>27</v>
      </c>
      <c r="B17" s="56">
        <v>4</v>
      </c>
      <c r="C17" s="56">
        <v>6</v>
      </c>
      <c r="D17" s="198"/>
      <c r="E17" s="56">
        <v>0</v>
      </c>
      <c r="F17" s="56">
        <v>0</v>
      </c>
      <c r="G17" s="56">
        <v>1</v>
      </c>
      <c r="H17" s="56">
        <v>0</v>
      </c>
      <c r="I17" s="56">
        <v>0</v>
      </c>
      <c r="J17" s="56">
        <v>0</v>
      </c>
      <c r="K17" s="56">
        <v>3</v>
      </c>
      <c r="L17" s="56">
        <v>6</v>
      </c>
      <c r="M17" s="56">
        <v>0</v>
      </c>
      <c r="N17" s="56">
        <v>0</v>
      </c>
      <c r="O17" s="56">
        <v>0</v>
      </c>
      <c r="P17" s="56">
        <v>0</v>
      </c>
    </row>
    <row r="18" spans="1:16" ht="17.25" customHeight="1">
      <c r="A18" s="10" t="s">
        <v>28</v>
      </c>
      <c r="B18" s="196">
        <f>B19+C19</f>
        <v>3</v>
      </c>
      <c r="C18" s="196"/>
      <c r="D18" s="197">
        <f>B18/$B$8</f>
        <v>9.3524955575646098E-5</v>
      </c>
      <c r="E18" s="199" t="str">
        <f>IF(E19+F19=0,"-",E19+F19)</f>
        <v>-</v>
      </c>
      <c r="F18" s="199"/>
      <c r="G18" s="199">
        <f>IF(G19+H19=0,"-",G19+H19)</f>
        <v>3</v>
      </c>
      <c r="H18" s="199"/>
      <c r="I18" s="199" t="str">
        <f>IF(I19+J19=0,"-",I19+J19)</f>
        <v>-</v>
      </c>
      <c r="J18" s="199"/>
      <c r="K18" s="199" t="str">
        <f>IF(K19+L19=0,"-",K19+L19)</f>
        <v>-</v>
      </c>
      <c r="L18" s="199"/>
      <c r="M18" s="199" t="str">
        <f>IF(M19+N19=0,"-",M19+N19)</f>
        <v>-</v>
      </c>
      <c r="N18" s="199"/>
      <c r="O18" s="199" t="str">
        <f>IF(O19+P19=0,"-",O19+P19)</f>
        <v>-</v>
      </c>
      <c r="P18" s="199"/>
    </row>
    <row r="19" spans="1:16" ht="17.25" customHeight="1">
      <c r="A19" s="13" t="s">
        <v>29</v>
      </c>
      <c r="B19" s="56">
        <v>1</v>
      </c>
      <c r="C19" s="56">
        <v>2</v>
      </c>
      <c r="D19" s="198"/>
      <c r="E19" s="56">
        <v>0</v>
      </c>
      <c r="F19" s="56">
        <v>0</v>
      </c>
      <c r="G19" s="56">
        <v>1</v>
      </c>
      <c r="H19" s="56">
        <v>2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6">
        <v>0</v>
      </c>
    </row>
    <row r="20" spans="1:16" ht="17.25" customHeight="1">
      <c r="A20" s="10" t="s">
        <v>30</v>
      </c>
      <c r="B20" s="196">
        <f>B21+C21</f>
        <v>98</v>
      </c>
      <c r="C20" s="196"/>
      <c r="D20" s="197">
        <f>B20/$B$8</f>
        <v>3.0551485488044391E-3</v>
      </c>
      <c r="E20" s="199">
        <f>IF(E21+F21=0,"-",E21+F21)</f>
        <v>5</v>
      </c>
      <c r="F20" s="199"/>
      <c r="G20" s="199" t="str">
        <f>IF(G21+H21=0,"-",G21+H21)</f>
        <v>-</v>
      </c>
      <c r="H20" s="199"/>
      <c r="I20" s="199" t="str">
        <f>IF(I21+J21=0,"-",I21+J21)</f>
        <v>-</v>
      </c>
      <c r="J20" s="199"/>
      <c r="K20" s="199">
        <f>IF(K21+L21=0,"-",K21+L21)</f>
        <v>93</v>
      </c>
      <c r="L20" s="199"/>
      <c r="M20" s="199" t="str">
        <f>IF(M21+N21=0,"-",M21+N21)</f>
        <v>-</v>
      </c>
      <c r="N20" s="199"/>
      <c r="O20" s="199" t="str">
        <f>IF(O21+P21=0,"-",O21+P21)</f>
        <v>-</v>
      </c>
      <c r="P20" s="199"/>
    </row>
    <row r="21" spans="1:16" ht="17.25" customHeight="1">
      <c r="A21" s="13" t="s">
        <v>31</v>
      </c>
      <c r="B21" s="56">
        <v>44</v>
      </c>
      <c r="C21" s="56">
        <v>54</v>
      </c>
      <c r="D21" s="198"/>
      <c r="E21" s="56">
        <v>1</v>
      </c>
      <c r="F21" s="56">
        <v>4</v>
      </c>
      <c r="G21" s="56">
        <v>0</v>
      </c>
      <c r="H21" s="56">
        <v>0</v>
      </c>
      <c r="I21" s="56">
        <v>0</v>
      </c>
      <c r="J21" s="56">
        <v>0</v>
      </c>
      <c r="K21" s="56">
        <v>43</v>
      </c>
      <c r="L21" s="56">
        <v>50</v>
      </c>
      <c r="M21" s="56">
        <v>0</v>
      </c>
      <c r="N21" s="56">
        <v>0</v>
      </c>
      <c r="O21" s="56">
        <v>0</v>
      </c>
      <c r="P21" s="56">
        <v>0</v>
      </c>
    </row>
    <row r="22" spans="1:16" ht="17.25" customHeight="1">
      <c r="A22" s="15" t="s">
        <v>32</v>
      </c>
      <c r="B22" s="196">
        <f>B23+C23</f>
        <v>243</v>
      </c>
      <c r="C22" s="196"/>
      <c r="D22" s="197">
        <f>B22/$B$8</f>
        <v>7.5755214016273338E-3</v>
      </c>
      <c r="E22" s="199">
        <f>IF(E23+F23=0,"-",E23+F23)</f>
        <v>29</v>
      </c>
      <c r="F22" s="199"/>
      <c r="G22" s="199">
        <f>IF(G23+H23=0,"-",G23+H23)</f>
        <v>9</v>
      </c>
      <c r="H22" s="199"/>
      <c r="I22" s="199" t="str">
        <f>IF(I23+J23=0,"-",I23+J23)</f>
        <v>-</v>
      </c>
      <c r="J22" s="199"/>
      <c r="K22" s="199">
        <f>IF(K23+L23=0,"-",K23+L23)</f>
        <v>181</v>
      </c>
      <c r="L22" s="199"/>
      <c r="M22" s="199">
        <f>IF(M23+N23=0,"-",M23+N23)</f>
        <v>24</v>
      </c>
      <c r="N22" s="199"/>
      <c r="O22" s="199" t="str">
        <f>IF(O23+P23=0,"-",O23+P23)</f>
        <v>-</v>
      </c>
      <c r="P22" s="199"/>
    </row>
    <row r="23" spans="1:16" ht="17.25" customHeight="1">
      <c r="A23" s="14" t="s">
        <v>33</v>
      </c>
      <c r="B23" s="56">
        <v>153</v>
      </c>
      <c r="C23" s="56">
        <v>90</v>
      </c>
      <c r="D23" s="198"/>
      <c r="E23" s="56">
        <v>20</v>
      </c>
      <c r="F23" s="56">
        <v>9</v>
      </c>
      <c r="G23" s="56">
        <v>9</v>
      </c>
      <c r="H23" s="56">
        <v>0</v>
      </c>
      <c r="I23" s="56">
        <v>0</v>
      </c>
      <c r="J23" s="56">
        <v>0</v>
      </c>
      <c r="K23" s="56">
        <v>114</v>
      </c>
      <c r="L23" s="56">
        <v>67</v>
      </c>
      <c r="M23" s="56">
        <v>10</v>
      </c>
      <c r="N23" s="56">
        <v>14</v>
      </c>
      <c r="O23" s="56">
        <v>0</v>
      </c>
      <c r="P23" s="56">
        <v>0</v>
      </c>
    </row>
    <row r="24" spans="1:16" ht="17.25" customHeight="1">
      <c r="A24" s="16" t="s">
        <v>34</v>
      </c>
      <c r="B24" s="196">
        <f>B25+C25</f>
        <v>417</v>
      </c>
      <c r="C24" s="196"/>
      <c r="D24" s="197">
        <f>B24/$B$8</f>
        <v>1.2999968825014809E-2</v>
      </c>
      <c r="E24" s="199">
        <f>IF(E25+F25=0,"-",E25+F25)</f>
        <v>215</v>
      </c>
      <c r="F24" s="199"/>
      <c r="G24" s="199">
        <f>IF(G25+H25=0,"-",G25+H25)</f>
        <v>92</v>
      </c>
      <c r="H24" s="199"/>
      <c r="I24" s="199" t="str">
        <f>IF(I25+J25=0,"-",I25+J25)</f>
        <v>-</v>
      </c>
      <c r="J24" s="199"/>
      <c r="K24" s="199">
        <f>IF(K25+L25=0,"-",K25+L25)</f>
        <v>65</v>
      </c>
      <c r="L24" s="199"/>
      <c r="M24" s="199">
        <f>IF(M25+N25=0,"-",M25+N25)</f>
        <v>29</v>
      </c>
      <c r="N24" s="199"/>
      <c r="O24" s="199">
        <f>IF(O25+P25=0,"-",O25+P25)</f>
        <v>16</v>
      </c>
      <c r="P24" s="199"/>
    </row>
    <row r="25" spans="1:16" ht="17.25" customHeight="1">
      <c r="A25" s="13" t="s">
        <v>35</v>
      </c>
      <c r="B25" s="56">
        <v>300</v>
      </c>
      <c r="C25" s="56">
        <v>117</v>
      </c>
      <c r="D25" s="198"/>
      <c r="E25" s="56">
        <v>170</v>
      </c>
      <c r="F25" s="56">
        <v>45</v>
      </c>
      <c r="G25" s="56">
        <v>45</v>
      </c>
      <c r="H25" s="56">
        <v>47</v>
      </c>
      <c r="I25" s="56">
        <v>0</v>
      </c>
      <c r="J25" s="56">
        <v>0</v>
      </c>
      <c r="K25" s="56">
        <v>53</v>
      </c>
      <c r="L25" s="56">
        <v>12</v>
      </c>
      <c r="M25" s="56">
        <v>24</v>
      </c>
      <c r="N25" s="56">
        <v>5</v>
      </c>
      <c r="O25" s="56">
        <v>8</v>
      </c>
      <c r="P25" s="56">
        <v>8</v>
      </c>
    </row>
    <row r="26" spans="1:16" ht="17.25" customHeight="1">
      <c r="A26" s="15" t="s">
        <v>36</v>
      </c>
      <c r="B26" s="196">
        <f>B27+C27</f>
        <v>7</v>
      </c>
      <c r="C26" s="196"/>
      <c r="D26" s="197">
        <f>B26/$B$8</f>
        <v>2.1822489634317423E-4</v>
      </c>
      <c r="E26" s="199">
        <f>IF(E27+F27=0,"-",E27+F27)</f>
        <v>3</v>
      </c>
      <c r="F26" s="199"/>
      <c r="G26" s="199" t="str">
        <f>IF(G27+H27=0,"-",G27+H27)</f>
        <v>-</v>
      </c>
      <c r="H26" s="199"/>
      <c r="I26" s="199" t="str">
        <f>IF(I27+J27=0,"-",I27+J27)</f>
        <v>-</v>
      </c>
      <c r="J26" s="199"/>
      <c r="K26" s="199" t="str">
        <f>IF(K27+L27=0,"-",K27+L27)</f>
        <v>-</v>
      </c>
      <c r="L26" s="199"/>
      <c r="M26" s="199" t="str">
        <f>IF(M27+N27=0,"-",M27+N27)</f>
        <v>-</v>
      </c>
      <c r="N26" s="199"/>
      <c r="O26" s="199">
        <f>IF(O27+P27=0,"-",O27+P27)</f>
        <v>4</v>
      </c>
      <c r="P26" s="199"/>
    </row>
    <row r="27" spans="1:16" ht="21" customHeight="1">
      <c r="A27" s="14" t="s">
        <v>37</v>
      </c>
      <c r="B27" s="56">
        <v>1</v>
      </c>
      <c r="C27" s="56">
        <v>6</v>
      </c>
      <c r="D27" s="198"/>
      <c r="E27" s="56">
        <v>0</v>
      </c>
      <c r="F27" s="56">
        <v>3</v>
      </c>
      <c r="G27" s="56">
        <v>0</v>
      </c>
      <c r="H27" s="56">
        <v>0</v>
      </c>
      <c r="I27" s="56">
        <v>0</v>
      </c>
      <c r="J27" s="56">
        <v>0</v>
      </c>
      <c r="K27" s="56">
        <v>0</v>
      </c>
      <c r="L27" s="56">
        <v>0</v>
      </c>
      <c r="M27" s="56">
        <v>0</v>
      </c>
      <c r="N27" s="56">
        <v>0</v>
      </c>
      <c r="O27" s="56">
        <v>1</v>
      </c>
      <c r="P27" s="56">
        <v>3</v>
      </c>
    </row>
    <row r="28" spans="1:16" ht="17.25" customHeight="1">
      <c r="A28" s="10" t="s">
        <v>38</v>
      </c>
      <c r="B28" s="196">
        <f>B29+C29</f>
        <v>2</v>
      </c>
      <c r="C28" s="196"/>
      <c r="D28" s="197">
        <f>B28/$B$8</f>
        <v>6.2349970383764061E-5</v>
      </c>
      <c r="E28" s="199" t="str">
        <f>IF(E29+F29=0,"-",E29+F29)</f>
        <v>-</v>
      </c>
      <c r="F28" s="199"/>
      <c r="G28" s="199" t="str">
        <f>IF(G29+H29=0,"-",G29+H29)</f>
        <v>-</v>
      </c>
      <c r="H28" s="199"/>
      <c r="I28" s="199" t="str">
        <f>IF(I29+J29=0,"-",I29+J29)</f>
        <v>-</v>
      </c>
      <c r="J28" s="199"/>
      <c r="K28" s="199">
        <f>IF(K29+L29=0,"-",K29+L29)</f>
        <v>2</v>
      </c>
      <c r="L28" s="199"/>
      <c r="M28" s="199" t="str">
        <f>IF(M29+N29=0,"-",M29+N29)</f>
        <v>-</v>
      </c>
      <c r="N28" s="199"/>
      <c r="O28" s="199" t="str">
        <f>IF(O29+P29=0,"-",O29+P29)</f>
        <v>-</v>
      </c>
      <c r="P28" s="199"/>
    </row>
    <row r="29" spans="1:16" ht="17.25" customHeight="1">
      <c r="A29" s="13" t="s">
        <v>39</v>
      </c>
      <c r="B29" s="56">
        <v>0</v>
      </c>
      <c r="C29" s="56">
        <v>2</v>
      </c>
      <c r="D29" s="198"/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2</v>
      </c>
      <c r="M29" s="56">
        <v>0</v>
      </c>
      <c r="N29" s="56">
        <v>0</v>
      </c>
      <c r="O29" s="56">
        <v>0</v>
      </c>
      <c r="P29" s="56">
        <v>0</v>
      </c>
    </row>
    <row r="30" spans="1:16" ht="17.25" customHeight="1">
      <c r="A30" s="15" t="s">
        <v>40</v>
      </c>
      <c r="B30" s="196">
        <f>B31+C31</f>
        <v>791</v>
      </c>
      <c r="C30" s="196"/>
      <c r="D30" s="197">
        <f>B30/$B$8</f>
        <v>2.4659413286778689E-2</v>
      </c>
      <c r="E30" s="199">
        <f>IF(E31+F31=0,"-",E31+F31)</f>
        <v>65</v>
      </c>
      <c r="F30" s="199"/>
      <c r="G30" s="199">
        <f>IF(G31+H31=0,"-",G31+H31)</f>
        <v>97</v>
      </c>
      <c r="H30" s="199"/>
      <c r="I30" s="199" t="str">
        <f>IF(I31+J31=0,"-",I31+J31)</f>
        <v>-</v>
      </c>
      <c r="J30" s="199"/>
      <c r="K30" s="199">
        <f>IF(K31+L31=0,"-",K31+L31)</f>
        <v>363</v>
      </c>
      <c r="L30" s="199"/>
      <c r="M30" s="199">
        <f>IF(M31+N31=0,"-",M31+N31)</f>
        <v>258</v>
      </c>
      <c r="N30" s="199"/>
      <c r="O30" s="199">
        <f>IF(O31+P31=0,"-",O31+P31)</f>
        <v>8</v>
      </c>
      <c r="P30" s="199"/>
    </row>
    <row r="31" spans="1:16" ht="17.25" customHeight="1">
      <c r="A31" s="14" t="s">
        <v>41</v>
      </c>
      <c r="B31" s="56">
        <v>408</v>
      </c>
      <c r="C31" s="56">
        <v>383</v>
      </c>
      <c r="D31" s="198"/>
      <c r="E31" s="56">
        <v>25</v>
      </c>
      <c r="F31" s="56">
        <v>40</v>
      </c>
      <c r="G31" s="56">
        <v>58</v>
      </c>
      <c r="H31" s="56">
        <v>39</v>
      </c>
      <c r="I31" s="56">
        <v>0</v>
      </c>
      <c r="J31" s="56">
        <v>0</v>
      </c>
      <c r="K31" s="56">
        <v>168</v>
      </c>
      <c r="L31" s="56">
        <v>195</v>
      </c>
      <c r="M31" s="56">
        <v>155</v>
      </c>
      <c r="N31" s="56">
        <v>103</v>
      </c>
      <c r="O31" s="56">
        <v>2</v>
      </c>
      <c r="P31" s="56">
        <v>6</v>
      </c>
    </row>
    <row r="32" spans="1:16" ht="17.25" customHeight="1">
      <c r="A32" s="10" t="s">
        <v>42</v>
      </c>
      <c r="B32" s="196">
        <f>B33+C33</f>
        <v>160</v>
      </c>
      <c r="C32" s="196"/>
      <c r="D32" s="197">
        <f>B32/$B$8</f>
        <v>4.9879976307011251E-3</v>
      </c>
      <c r="E32" s="199">
        <f>IF(E33+F33=0,"-",E33+F33)</f>
        <v>18</v>
      </c>
      <c r="F32" s="199"/>
      <c r="G32" s="199">
        <f>IF(G33+H33=0,"-",G33+H33)</f>
        <v>2</v>
      </c>
      <c r="H32" s="199"/>
      <c r="I32" s="199" t="str">
        <f>IF(I33+J33=0,"-",I33+J33)</f>
        <v>-</v>
      </c>
      <c r="J32" s="199"/>
      <c r="K32" s="199">
        <f>IF(K33+L33=0,"-",K33+L33)</f>
        <v>140</v>
      </c>
      <c r="L32" s="199"/>
      <c r="M32" s="199" t="str">
        <f>IF(M33+N33=0,"-",M33+N33)</f>
        <v>-</v>
      </c>
      <c r="N32" s="199"/>
      <c r="O32" s="199" t="str">
        <f>IF(O33+P33=0,"-",O33+P33)</f>
        <v>-</v>
      </c>
      <c r="P32" s="199"/>
    </row>
    <row r="33" spans="1:16" ht="17.25" customHeight="1">
      <c r="A33" s="13" t="s">
        <v>43</v>
      </c>
      <c r="B33" s="56">
        <v>102</v>
      </c>
      <c r="C33" s="56">
        <v>58</v>
      </c>
      <c r="D33" s="198"/>
      <c r="E33" s="56">
        <v>12</v>
      </c>
      <c r="F33" s="56">
        <v>6</v>
      </c>
      <c r="G33" s="56">
        <v>0</v>
      </c>
      <c r="H33" s="56">
        <v>2</v>
      </c>
      <c r="I33" s="56">
        <v>0</v>
      </c>
      <c r="J33" s="56">
        <v>0</v>
      </c>
      <c r="K33" s="56">
        <v>90</v>
      </c>
      <c r="L33" s="56">
        <v>50</v>
      </c>
      <c r="M33" s="56">
        <v>0</v>
      </c>
      <c r="N33" s="56">
        <v>0</v>
      </c>
      <c r="O33" s="56">
        <v>0</v>
      </c>
      <c r="P33" s="56">
        <v>0</v>
      </c>
    </row>
    <row r="34" spans="1:16" ht="17.25" customHeight="1">
      <c r="A34" s="15" t="s">
        <v>44</v>
      </c>
      <c r="B34" s="196">
        <f>B35+C35</f>
        <v>126</v>
      </c>
      <c r="C34" s="196"/>
      <c r="D34" s="197">
        <f>B34/$B$8</f>
        <v>3.9280481341771364E-3</v>
      </c>
      <c r="E34" s="199" t="str">
        <f>IF(E35+F35=0,"-",E35+F35)</f>
        <v>-</v>
      </c>
      <c r="F34" s="199"/>
      <c r="G34" s="199" t="str">
        <f>IF(G35+H35=0,"-",G35+H35)</f>
        <v>-</v>
      </c>
      <c r="H34" s="199"/>
      <c r="I34" s="199" t="str">
        <f>IF(I35+J35=0,"-",I35+J35)</f>
        <v>-</v>
      </c>
      <c r="J34" s="199"/>
      <c r="K34" s="199">
        <f>IF(K35+L35=0,"-",K35+L35)</f>
        <v>112</v>
      </c>
      <c r="L34" s="199"/>
      <c r="M34" s="199">
        <f>IF(M35+N35=0,"-",M35+N35)</f>
        <v>2</v>
      </c>
      <c r="N34" s="199"/>
      <c r="O34" s="199">
        <f>IF(O35+P35=0,"-",O35+P35)</f>
        <v>12</v>
      </c>
      <c r="P34" s="199"/>
    </row>
    <row r="35" spans="1:16" ht="17.25" customHeight="1">
      <c r="A35" s="14" t="s">
        <v>45</v>
      </c>
      <c r="B35" s="56">
        <v>113</v>
      </c>
      <c r="C35" s="56">
        <v>13</v>
      </c>
      <c r="D35" s="198"/>
      <c r="E35" s="56">
        <v>0</v>
      </c>
      <c r="F35" s="56">
        <v>0</v>
      </c>
      <c r="G35" s="56">
        <v>0</v>
      </c>
      <c r="H35" s="56">
        <v>0</v>
      </c>
      <c r="I35" s="56">
        <v>0</v>
      </c>
      <c r="J35" s="56">
        <v>0</v>
      </c>
      <c r="K35" s="56">
        <v>107</v>
      </c>
      <c r="L35" s="56">
        <v>5</v>
      </c>
      <c r="M35" s="56">
        <v>0</v>
      </c>
      <c r="N35" s="56">
        <v>2</v>
      </c>
      <c r="O35" s="56">
        <v>6</v>
      </c>
      <c r="P35" s="56">
        <v>6</v>
      </c>
    </row>
    <row r="36" spans="1:16" ht="17.25" customHeight="1">
      <c r="A36" s="10" t="s">
        <v>46</v>
      </c>
      <c r="B36" s="196">
        <f>B37+C37</f>
        <v>657</v>
      </c>
      <c r="C36" s="196"/>
      <c r="D36" s="197">
        <f>B36/$B$8</f>
        <v>2.0481965271066497E-2</v>
      </c>
      <c r="E36" s="199">
        <f>IF(E37+F37=0,"-",E37+F37)</f>
        <v>92</v>
      </c>
      <c r="F36" s="199"/>
      <c r="G36" s="199">
        <f>IF(G37+H37=0,"-",G37+H37)</f>
        <v>42</v>
      </c>
      <c r="H36" s="199"/>
      <c r="I36" s="199">
        <f>IF(I37+J37=0,"-",I37+J37)</f>
        <v>152</v>
      </c>
      <c r="J36" s="199"/>
      <c r="K36" s="199">
        <f>IF(K37+L37=0,"-",K37+L37)</f>
        <v>315</v>
      </c>
      <c r="L36" s="199"/>
      <c r="M36" s="199">
        <f>IF(M37+N37=0,"-",M37+N37)</f>
        <v>41</v>
      </c>
      <c r="N36" s="199"/>
      <c r="O36" s="199">
        <f>IF(O37+P37=0,"-",O37+P37)</f>
        <v>15</v>
      </c>
      <c r="P36" s="199"/>
    </row>
    <row r="37" spans="1:16" ht="17.25" customHeight="1">
      <c r="A37" s="13" t="s">
        <v>47</v>
      </c>
      <c r="B37" s="56">
        <v>300</v>
      </c>
      <c r="C37" s="56">
        <v>357</v>
      </c>
      <c r="D37" s="198"/>
      <c r="E37" s="56">
        <v>45</v>
      </c>
      <c r="F37" s="56">
        <v>47</v>
      </c>
      <c r="G37" s="56">
        <v>22</v>
      </c>
      <c r="H37" s="56">
        <v>20</v>
      </c>
      <c r="I37" s="56">
        <v>79</v>
      </c>
      <c r="J37" s="56">
        <v>73</v>
      </c>
      <c r="K37" s="56">
        <v>134</v>
      </c>
      <c r="L37" s="56">
        <v>181</v>
      </c>
      <c r="M37" s="56">
        <v>13</v>
      </c>
      <c r="N37" s="56">
        <v>28</v>
      </c>
      <c r="O37" s="56">
        <v>7</v>
      </c>
      <c r="P37" s="56">
        <v>8</v>
      </c>
    </row>
    <row r="38" spans="1:16" ht="17.25" customHeight="1">
      <c r="A38" s="15" t="s">
        <v>48</v>
      </c>
      <c r="B38" s="196">
        <f>B39+C39</f>
        <v>22742</v>
      </c>
      <c r="C38" s="196"/>
      <c r="D38" s="197">
        <f>B38/$B$8</f>
        <v>0.70898151323378122</v>
      </c>
      <c r="E38" s="199">
        <f>IF(E39+F39=0,"-",E39+F39)</f>
        <v>16130</v>
      </c>
      <c r="F38" s="199"/>
      <c r="G38" s="199">
        <f>IF(G39+H39=0,"-",G39+H39)</f>
        <v>4347</v>
      </c>
      <c r="H38" s="199"/>
      <c r="I38" s="199">
        <f>IF(I39+J39=0,"-",I39+J39)</f>
        <v>1509</v>
      </c>
      <c r="J38" s="199"/>
      <c r="K38" s="199">
        <f>IF(K39+L39=0,"-",K39+L39)</f>
        <v>349</v>
      </c>
      <c r="L38" s="199"/>
      <c r="M38" s="199">
        <f>IF(M39+N39=0,"-",M39+N39)</f>
        <v>50</v>
      </c>
      <c r="N38" s="199"/>
      <c r="O38" s="199">
        <f>IF(O39+P39=0,"-",O39+P39)</f>
        <v>357</v>
      </c>
      <c r="P38" s="199"/>
    </row>
    <row r="39" spans="1:16" ht="17.25" customHeight="1">
      <c r="A39" s="14" t="s">
        <v>49</v>
      </c>
      <c r="B39" s="56">
        <v>16051</v>
      </c>
      <c r="C39" s="56">
        <v>6691</v>
      </c>
      <c r="D39" s="198"/>
      <c r="E39" s="56">
        <v>11720</v>
      </c>
      <c r="F39" s="56">
        <v>4410</v>
      </c>
      <c r="G39" s="56">
        <v>2870</v>
      </c>
      <c r="H39" s="56">
        <v>1477</v>
      </c>
      <c r="I39" s="56">
        <v>972</v>
      </c>
      <c r="J39" s="56">
        <v>537</v>
      </c>
      <c r="K39" s="56">
        <v>249</v>
      </c>
      <c r="L39" s="56">
        <v>100</v>
      </c>
      <c r="M39" s="56">
        <v>32</v>
      </c>
      <c r="N39" s="56">
        <v>18</v>
      </c>
      <c r="O39" s="56">
        <v>208</v>
      </c>
      <c r="P39" s="56">
        <v>149</v>
      </c>
    </row>
    <row r="40" spans="1:16" ht="17.25" customHeight="1">
      <c r="A40" s="10" t="s">
        <v>50</v>
      </c>
      <c r="B40" s="196">
        <f>B41+C41</f>
        <v>2355</v>
      </c>
      <c r="C40" s="196"/>
      <c r="D40" s="197">
        <f>B40/$B$8</f>
        <v>7.341709012688219E-2</v>
      </c>
      <c r="E40" s="199">
        <f>IF(E41+F41=0,"-",E41+F41)</f>
        <v>590</v>
      </c>
      <c r="F40" s="199"/>
      <c r="G40" s="199">
        <f>IF(G41+H41=0,"-",G41+H41)</f>
        <v>335</v>
      </c>
      <c r="H40" s="199"/>
      <c r="I40" s="199">
        <f>IF(I41+J41=0,"-",I41+J41)</f>
        <v>890</v>
      </c>
      <c r="J40" s="199"/>
      <c r="K40" s="199">
        <f>IF(K41+L41=0,"-",K41+L41)</f>
        <v>303</v>
      </c>
      <c r="L40" s="199"/>
      <c r="M40" s="199" t="str">
        <f>IF(M41+N41=0,"-",M41+N41)</f>
        <v>-</v>
      </c>
      <c r="N40" s="199"/>
      <c r="O40" s="199">
        <f>IF(O41+P41=0,"-",O41+P41)</f>
        <v>237</v>
      </c>
      <c r="P40" s="199"/>
    </row>
    <row r="41" spans="1:16" ht="17.25" customHeight="1">
      <c r="A41" s="13" t="s">
        <v>51</v>
      </c>
      <c r="B41" s="56">
        <v>1420</v>
      </c>
      <c r="C41" s="56">
        <v>935</v>
      </c>
      <c r="D41" s="198"/>
      <c r="E41" s="56">
        <v>364</v>
      </c>
      <c r="F41" s="56">
        <v>226</v>
      </c>
      <c r="G41" s="56">
        <v>187</v>
      </c>
      <c r="H41" s="56">
        <v>148</v>
      </c>
      <c r="I41" s="56">
        <v>556</v>
      </c>
      <c r="J41" s="56">
        <v>334</v>
      </c>
      <c r="K41" s="56">
        <v>169</v>
      </c>
      <c r="L41" s="56">
        <v>134</v>
      </c>
      <c r="M41" s="56">
        <v>0</v>
      </c>
      <c r="N41" s="56">
        <v>0</v>
      </c>
      <c r="O41" s="56">
        <v>144</v>
      </c>
      <c r="P41" s="56">
        <v>93</v>
      </c>
    </row>
    <row r="42" spans="1:16" ht="17.25" customHeight="1">
      <c r="A42" s="15" t="s">
        <v>52</v>
      </c>
      <c r="B42" s="196">
        <f>B43+C43</f>
        <v>759</v>
      </c>
      <c r="C42" s="196"/>
      <c r="D42" s="197">
        <f>B42/$B$8</f>
        <v>2.3661813760638462E-2</v>
      </c>
      <c r="E42" s="199">
        <f>IF(E43+F43=0,"-",E43+F43)</f>
        <v>232</v>
      </c>
      <c r="F42" s="199"/>
      <c r="G42" s="199">
        <f>IF(G43+H43=0,"-",G43+H43)</f>
        <v>56</v>
      </c>
      <c r="H42" s="199"/>
      <c r="I42" s="199">
        <f>IF(I43+J43=0,"-",I43+J43)</f>
        <v>75</v>
      </c>
      <c r="J42" s="199"/>
      <c r="K42" s="199" t="str">
        <f>IF(K43+L43=0,"-",K43+L43)</f>
        <v>-</v>
      </c>
      <c r="L42" s="199"/>
      <c r="M42" s="199">
        <f>IF(M43+N43=0,"-",M43+N43)</f>
        <v>298</v>
      </c>
      <c r="N42" s="199"/>
      <c r="O42" s="199">
        <f>IF(O43+P43=0,"-",O43+P43)</f>
        <v>98</v>
      </c>
      <c r="P42" s="199"/>
    </row>
    <row r="43" spans="1:16" ht="17.25" customHeight="1">
      <c r="A43" s="14" t="s">
        <v>53</v>
      </c>
      <c r="B43" s="56">
        <v>400</v>
      </c>
      <c r="C43" s="56">
        <v>359</v>
      </c>
      <c r="D43" s="198"/>
      <c r="E43" s="56">
        <v>121</v>
      </c>
      <c r="F43" s="56">
        <v>111</v>
      </c>
      <c r="G43" s="56">
        <v>25</v>
      </c>
      <c r="H43" s="56">
        <v>31</v>
      </c>
      <c r="I43" s="56">
        <v>41</v>
      </c>
      <c r="J43" s="56">
        <v>34</v>
      </c>
      <c r="K43" s="56">
        <v>0</v>
      </c>
      <c r="L43" s="56">
        <v>0</v>
      </c>
      <c r="M43" s="56">
        <v>161</v>
      </c>
      <c r="N43" s="56">
        <v>137</v>
      </c>
      <c r="O43" s="56">
        <v>52</v>
      </c>
      <c r="P43" s="56">
        <v>46</v>
      </c>
    </row>
    <row r="44" spans="1:16" ht="17.25" customHeight="1">
      <c r="A44" s="10" t="s">
        <v>54</v>
      </c>
      <c r="B44" s="196">
        <f>B45+C45</f>
        <v>511</v>
      </c>
      <c r="C44" s="196"/>
      <c r="D44" s="197">
        <f>B44/$B$8</f>
        <v>1.5930417433051718E-2</v>
      </c>
      <c r="E44" s="199">
        <f>IF(E45+F45=0,"-",E45+F45)</f>
        <v>186</v>
      </c>
      <c r="F44" s="199"/>
      <c r="G44" s="199">
        <f>IF(G45+H45=0,"-",G45+H45)</f>
        <v>4</v>
      </c>
      <c r="H44" s="199"/>
      <c r="I44" s="199">
        <f>IF(I45+J45=0,"-",I45+J45)</f>
        <v>40</v>
      </c>
      <c r="J44" s="199"/>
      <c r="K44" s="199">
        <f>IF(K45+L45=0,"-",K45+L45)</f>
        <v>63</v>
      </c>
      <c r="L44" s="199"/>
      <c r="M44" s="199">
        <f>IF(M45+N45=0,"-",M45+N45)</f>
        <v>208</v>
      </c>
      <c r="N44" s="199"/>
      <c r="O44" s="199">
        <f>IF(O45+P45=0,"-",O45+P45)</f>
        <v>10</v>
      </c>
      <c r="P44" s="199"/>
    </row>
    <row r="45" spans="1:16" ht="17.25" customHeight="1">
      <c r="A45" s="13" t="s">
        <v>55</v>
      </c>
      <c r="B45" s="56">
        <v>250</v>
      </c>
      <c r="C45" s="56">
        <v>261</v>
      </c>
      <c r="D45" s="198"/>
      <c r="E45" s="56">
        <v>104</v>
      </c>
      <c r="F45" s="56">
        <v>82</v>
      </c>
      <c r="G45" s="56">
        <v>2</v>
      </c>
      <c r="H45" s="56">
        <v>2</v>
      </c>
      <c r="I45" s="56">
        <v>10</v>
      </c>
      <c r="J45" s="56">
        <v>30</v>
      </c>
      <c r="K45" s="56">
        <v>28</v>
      </c>
      <c r="L45" s="56">
        <v>35</v>
      </c>
      <c r="M45" s="56">
        <v>102</v>
      </c>
      <c r="N45" s="56">
        <v>106</v>
      </c>
      <c r="O45" s="56">
        <v>4</v>
      </c>
      <c r="P45" s="56">
        <v>6</v>
      </c>
    </row>
    <row r="46" spans="1:16" ht="17.25" customHeight="1">
      <c r="A46" s="10" t="s">
        <v>58</v>
      </c>
      <c r="B46" s="196">
        <f>B47+C47</f>
        <v>26</v>
      </c>
      <c r="C46" s="196"/>
      <c r="D46" s="197">
        <f>B46/$B$8</f>
        <v>8.1054961498893286E-4</v>
      </c>
      <c r="E46" s="199" t="str">
        <f>IF(E47+F47=0,"-",E47+F47)</f>
        <v>-</v>
      </c>
      <c r="F46" s="199"/>
      <c r="G46" s="199" t="str">
        <f>IF(G47+H47=0,"-",G47+H47)</f>
        <v>-</v>
      </c>
      <c r="H46" s="199"/>
      <c r="I46" s="199" t="str">
        <f>IF(I47+J47=0,"-",I47+J47)</f>
        <v>-</v>
      </c>
      <c r="J46" s="199"/>
      <c r="K46" s="199">
        <f>IF(K47+L47=0,"-",K47+L47)</f>
        <v>26</v>
      </c>
      <c r="L46" s="199"/>
      <c r="M46" s="199" t="str">
        <f>IF(M47+N47=0,"-",M47+N47)</f>
        <v>-</v>
      </c>
      <c r="N46" s="199"/>
      <c r="O46" s="199" t="str">
        <f>IF(O47+P47=0,"-",O47+P47)</f>
        <v>-</v>
      </c>
      <c r="P46" s="199"/>
    </row>
    <row r="47" spans="1:16" ht="17.25" customHeight="1">
      <c r="A47" s="13" t="s">
        <v>59</v>
      </c>
      <c r="B47" s="56">
        <v>5</v>
      </c>
      <c r="C47" s="56">
        <v>21</v>
      </c>
      <c r="D47" s="198"/>
      <c r="E47" s="56">
        <v>0</v>
      </c>
      <c r="F47" s="56">
        <v>0</v>
      </c>
      <c r="G47" s="56">
        <v>0</v>
      </c>
      <c r="H47" s="56">
        <v>0</v>
      </c>
      <c r="I47" s="56">
        <v>0</v>
      </c>
      <c r="J47" s="56">
        <v>0</v>
      </c>
      <c r="K47" s="56">
        <v>5</v>
      </c>
      <c r="L47" s="56">
        <v>21</v>
      </c>
      <c r="M47" s="56">
        <v>0</v>
      </c>
      <c r="N47" s="56">
        <v>0</v>
      </c>
      <c r="O47" s="56">
        <v>0</v>
      </c>
      <c r="P47" s="56">
        <v>0</v>
      </c>
    </row>
    <row r="48" spans="1:16" ht="17.25" customHeight="1">
      <c r="A48" s="10" t="s">
        <v>60</v>
      </c>
      <c r="B48" s="196">
        <f>B49+C49</f>
        <v>349</v>
      </c>
      <c r="C48" s="196"/>
      <c r="D48" s="197">
        <f>B48/$B$8</f>
        <v>1.088006983196683E-2</v>
      </c>
      <c r="E48" s="199" t="str">
        <f>IF(E49+F49=0,"-",E49+F49)</f>
        <v>-</v>
      </c>
      <c r="F48" s="199"/>
      <c r="G48" s="199">
        <f>IF(G49+H49=0,"-",G49+H49)</f>
        <v>59</v>
      </c>
      <c r="H48" s="199"/>
      <c r="I48" s="199" t="str">
        <f>IF(I49+J49=0,"-",I49+J49)</f>
        <v>-</v>
      </c>
      <c r="J48" s="199"/>
      <c r="K48" s="199">
        <f>IF(K49+L49=0,"-",K49+L49)</f>
        <v>28</v>
      </c>
      <c r="L48" s="199"/>
      <c r="M48" s="199">
        <f>IF(M49+N49=0,"-",M49+N49)</f>
        <v>7</v>
      </c>
      <c r="N48" s="199"/>
      <c r="O48" s="199">
        <f>IF(O49+P49=0,"-",O49+P49)</f>
        <v>255</v>
      </c>
      <c r="P48" s="199"/>
    </row>
    <row r="49" spans="1:16" ht="17.25" customHeight="1">
      <c r="A49" s="13" t="s">
        <v>61</v>
      </c>
      <c r="B49" s="56">
        <v>237</v>
      </c>
      <c r="C49" s="56">
        <v>112</v>
      </c>
      <c r="D49" s="198"/>
      <c r="E49" s="56">
        <v>0</v>
      </c>
      <c r="F49" s="56">
        <v>0</v>
      </c>
      <c r="G49" s="56">
        <v>39</v>
      </c>
      <c r="H49" s="56">
        <v>20</v>
      </c>
      <c r="I49" s="56">
        <v>0</v>
      </c>
      <c r="J49" s="56">
        <v>0</v>
      </c>
      <c r="K49" s="56">
        <v>12</v>
      </c>
      <c r="L49" s="56">
        <v>16</v>
      </c>
      <c r="M49" s="56">
        <v>6</v>
      </c>
      <c r="N49" s="56">
        <v>1</v>
      </c>
      <c r="O49" s="56">
        <v>180</v>
      </c>
      <c r="P49" s="56">
        <v>75</v>
      </c>
    </row>
    <row r="50" spans="1:16" ht="17.25" customHeight="1">
      <c r="A50" s="15" t="s">
        <v>62</v>
      </c>
      <c r="B50" s="196">
        <f>B51+C51</f>
        <v>257</v>
      </c>
      <c r="C50" s="196"/>
      <c r="D50" s="197">
        <f>B50/$B$8</f>
        <v>8.0119711943136829E-3</v>
      </c>
      <c r="E50" s="199">
        <f>IF(E51+F51=0,"-",E51+F51)</f>
        <v>2</v>
      </c>
      <c r="F50" s="199"/>
      <c r="G50" s="199">
        <f>IF(G51+H51=0,"-",G51+H51)</f>
        <v>7</v>
      </c>
      <c r="H50" s="199"/>
      <c r="I50" s="199">
        <f>IF(I51+J51=0,"-",I51+J51)</f>
        <v>120</v>
      </c>
      <c r="J50" s="199"/>
      <c r="K50" s="199" t="str">
        <f>IF(K51+L51=0,"-",K51+L51)</f>
        <v>-</v>
      </c>
      <c r="L50" s="199"/>
      <c r="M50" s="199">
        <f>IF(M51+N51=0,"-",M51+N51)</f>
        <v>124</v>
      </c>
      <c r="N50" s="199"/>
      <c r="O50" s="199">
        <f>IF(O51+P51=0,"-",O51+P51)</f>
        <v>4</v>
      </c>
      <c r="P50" s="199"/>
    </row>
    <row r="51" spans="1:16" ht="24.75" customHeight="1">
      <c r="A51" s="13" t="s">
        <v>63</v>
      </c>
      <c r="B51" s="56">
        <v>132</v>
      </c>
      <c r="C51" s="56">
        <v>125</v>
      </c>
      <c r="D51" s="198"/>
      <c r="E51" s="56">
        <v>0</v>
      </c>
      <c r="F51" s="56">
        <v>2</v>
      </c>
      <c r="G51" s="56">
        <v>3</v>
      </c>
      <c r="H51" s="56">
        <v>4</v>
      </c>
      <c r="I51" s="56">
        <v>40</v>
      </c>
      <c r="J51" s="56">
        <v>80</v>
      </c>
      <c r="K51" s="56">
        <v>0</v>
      </c>
      <c r="L51" s="56">
        <v>0</v>
      </c>
      <c r="M51" s="56">
        <v>88</v>
      </c>
      <c r="N51" s="56">
        <v>36</v>
      </c>
      <c r="O51" s="56">
        <v>1</v>
      </c>
      <c r="P51" s="56">
        <v>3</v>
      </c>
    </row>
    <row r="52" spans="1:16" ht="17.25" customHeight="1">
      <c r="A52" s="15" t="s">
        <v>56</v>
      </c>
      <c r="B52" s="196">
        <f>B53+C53</f>
        <v>18</v>
      </c>
      <c r="C52" s="196"/>
      <c r="D52" s="197">
        <f>B52/$B$8</f>
        <v>5.6114973345387656E-4</v>
      </c>
      <c r="E52" s="199" t="str">
        <f>IF(E53+F53=0,"-",E53+F53)</f>
        <v>-</v>
      </c>
      <c r="F52" s="199"/>
      <c r="G52" s="199" t="str">
        <f>IF(G53+H53=0,"-",G53+H53)</f>
        <v>-</v>
      </c>
      <c r="H52" s="199"/>
      <c r="I52" s="199" t="str">
        <f>IF(I53+J53=0,"-",I53+J53)</f>
        <v>-</v>
      </c>
      <c r="J52" s="199"/>
      <c r="K52" s="199" t="str">
        <f>IF(K53+L53=0,"-",K53+L53)</f>
        <v>-</v>
      </c>
      <c r="L52" s="199"/>
      <c r="M52" s="199" t="str">
        <f>IF(M53+N53=0,"-",M53+N53)</f>
        <v>-</v>
      </c>
      <c r="N52" s="199"/>
      <c r="O52" s="199">
        <f>IF(O53+P53=0,"-",O53+P53)</f>
        <v>18</v>
      </c>
      <c r="P52" s="199"/>
    </row>
    <row r="53" spans="1:16" ht="17.25" customHeight="1">
      <c r="A53" s="14" t="s">
        <v>57</v>
      </c>
      <c r="B53" s="56">
        <v>9</v>
      </c>
      <c r="C53" s="56">
        <v>9</v>
      </c>
      <c r="D53" s="198"/>
      <c r="E53" s="56">
        <v>0</v>
      </c>
      <c r="F53" s="56">
        <v>0</v>
      </c>
      <c r="G53" s="56">
        <v>0</v>
      </c>
      <c r="H53" s="56">
        <v>0</v>
      </c>
      <c r="I53" s="56">
        <v>0</v>
      </c>
      <c r="J53" s="56">
        <v>0</v>
      </c>
      <c r="K53" s="56">
        <v>0</v>
      </c>
      <c r="L53" s="56">
        <v>0</v>
      </c>
      <c r="M53" s="56">
        <v>0</v>
      </c>
      <c r="N53" s="56">
        <v>0</v>
      </c>
      <c r="O53" s="56">
        <v>9</v>
      </c>
      <c r="P53" s="56">
        <v>9</v>
      </c>
    </row>
    <row r="54" spans="1:16" ht="15.75" customHeight="1">
      <c r="A54" s="15" t="s">
        <v>64</v>
      </c>
      <c r="B54" s="196">
        <f>B55+C55</f>
        <v>538</v>
      </c>
      <c r="C54" s="196"/>
      <c r="D54" s="197">
        <f>B54/$B$8</f>
        <v>1.6772142033232535E-2</v>
      </c>
      <c r="E54" s="199">
        <f>IF(E55+F55=0,"-",E55+F55)</f>
        <v>140</v>
      </c>
      <c r="F54" s="199"/>
      <c r="G54" s="199">
        <f>IF(G55+H55=0,"-",G55+H55)</f>
        <v>93</v>
      </c>
      <c r="H54" s="199"/>
      <c r="I54" s="199">
        <f>IF(I55+J55=0,"-",I55+J55)</f>
        <v>8</v>
      </c>
      <c r="J54" s="199"/>
      <c r="K54" s="199">
        <f>IF(K55+L55=0,"-",K55+L55)</f>
        <v>185</v>
      </c>
      <c r="L54" s="199"/>
      <c r="M54" s="199">
        <f>IF(M55+N55=0,"-",M55+N55)</f>
        <v>5</v>
      </c>
      <c r="N54" s="199"/>
      <c r="O54" s="199">
        <f>IF(O55+P55=0,"-",O55+P55)</f>
        <v>107</v>
      </c>
      <c r="P54" s="199"/>
    </row>
    <row r="55" spans="1:16" ht="15.75" customHeight="1">
      <c r="A55" s="14" t="s">
        <v>65</v>
      </c>
      <c r="B55" s="56">
        <v>367</v>
      </c>
      <c r="C55" s="56">
        <v>171</v>
      </c>
      <c r="D55" s="198"/>
      <c r="E55" s="56">
        <v>102</v>
      </c>
      <c r="F55" s="56">
        <v>38</v>
      </c>
      <c r="G55" s="56">
        <v>55</v>
      </c>
      <c r="H55" s="56">
        <v>38</v>
      </c>
      <c r="I55" s="56">
        <v>4</v>
      </c>
      <c r="J55" s="56">
        <v>4</v>
      </c>
      <c r="K55" s="56">
        <v>150</v>
      </c>
      <c r="L55" s="56">
        <v>35</v>
      </c>
      <c r="M55" s="56">
        <v>5</v>
      </c>
      <c r="N55" s="56">
        <v>0</v>
      </c>
      <c r="O55" s="56">
        <v>51</v>
      </c>
      <c r="P55" s="56">
        <v>56</v>
      </c>
    </row>
    <row r="56" spans="1:16" ht="15.75" customHeight="1">
      <c r="A56" s="10" t="s">
        <v>66</v>
      </c>
      <c r="B56" s="196">
        <f>B57+C57</f>
        <v>12</v>
      </c>
      <c r="C56" s="196"/>
      <c r="D56" s="197">
        <f>B56/$B$8</f>
        <v>3.7409982230258439E-4</v>
      </c>
      <c r="E56" s="199">
        <f>IF(E57+F57=0,"-",E57+F57)</f>
        <v>12</v>
      </c>
      <c r="F56" s="199"/>
      <c r="G56" s="199" t="str">
        <f>IF(G57+H57=0,"-",G57+H57)</f>
        <v>-</v>
      </c>
      <c r="H56" s="199"/>
      <c r="I56" s="199" t="str">
        <f>IF(I57+J57=0,"-",I57+J57)</f>
        <v>-</v>
      </c>
      <c r="J56" s="199"/>
      <c r="K56" s="199" t="str">
        <f>IF(K57+L57=0,"-",K57+L57)</f>
        <v>-</v>
      </c>
      <c r="L56" s="199"/>
      <c r="M56" s="199" t="str">
        <f>IF(M57+N57=0,"-",M57+N57)</f>
        <v>-</v>
      </c>
      <c r="N56" s="199"/>
      <c r="O56" s="199" t="str">
        <f>IF(O57+P57=0,"-",O57+P57)</f>
        <v>-</v>
      </c>
      <c r="P56" s="199"/>
    </row>
    <row r="57" spans="1:16" ht="15.75" customHeight="1">
      <c r="A57" s="13" t="s">
        <v>67</v>
      </c>
      <c r="B57" s="56">
        <v>11</v>
      </c>
      <c r="C57" s="56">
        <v>1</v>
      </c>
      <c r="D57" s="198"/>
      <c r="E57" s="56">
        <v>11</v>
      </c>
      <c r="F57" s="56">
        <v>1</v>
      </c>
      <c r="G57" s="56">
        <v>0</v>
      </c>
      <c r="H57" s="56">
        <v>0</v>
      </c>
      <c r="I57" s="56">
        <v>0</v>
      </c>
      <c r="J57" s="56">
        <v>0</v>
      </c>
      <c r="K57" s="56">
        <v>0</v>
      </c>
      <c r="L57" s="56">
        <v>0</v>
      </c>
      <c r="M57" s="56">
        <v>0</v>
      </c>
      <c r="N57" s="56">
        <v>0</v>
      </c>
      <c r="O57" s="56">
        <v>0</v>
      </c>
      <c r="P57" s="56">
        <v>0</v>
      </c>
    </row>
    <row r="58" spans="1:16" ht="15.75" customHeight="1">
      <c r="A58" s="15" t="s">
        <v>68</v>
      </c>
      <c r="B58" s="196">
        <f>B59+C59</f>
        <v>80</v>
      </c>
      <c r="C58" s="196"/>
      <c r="D58" s="197">
        <f>B58/$B$8</f>
        <v>2.4939988153505625E-3</v>
      </c>
      <c r="E58" s="199" t="str">
        <f>IF(E59+F59=0,"-",E59+F59)</f>
        <v>-</v>
      </c>
      <c r="F58" s="199"/>
      <c r="G58" s="199" t="str">
        <f>IF(G59+H59=0,"-",G59+H59)</f>
        <v>-</v>
      </c>
      <c r="H58" s="199"/>
      <c r="I58" s="199" t="str">
        <f>IF(I59+J59=0,"-",I59+J59)</f>
        <v>-</v>
      </c>
      <c r="J58" s="199"/>
      <c r="K58" s="199">
        <f>IF(K59+L59=0,"-",K59+L59)</f>
        <v>19</v>
      </c>
      <c r="L58" s="199"/>
      <c r="M58" s="199">
        <f>IF(M59+N59=0,"-",M59+N59)</f>
        <v>14</v>
      </c>
      <c r="N58" s="199"/>
      <c r="O58" s="199">
        <f>IF(O59+P59=0,"-",O59+P59)</f>
        <v>47</v>
      </c>
      <c r="P58" s="199"/>
    </row>
    <row r="59" spans="1:16" ht="15.75" customHeight="1">
      <c r="A59" s="14" t="s">
        <v>69</v>
      </c>
      <c r="B59" s="56">
        <v>61</v>
      </c>
      <c r="C59" s="56">
        <v>19</v>
      </c>
      <c r="D59" s="198"/>
      <c r="E59" s="56">
        <v>0</v>
      </c>
      <c r="F59" s="56">
        <v>0</v>
      </c>
      <c r="G59" s="56">
        <v>0</v>
      </c>
      <c r="H59" s="56">
        <v>0</v>
      </c>
      <c r="I59" s="56">
        <v>0</v>
      </c>
      <c r="J59" s="56">
        <v>0</v>
      </c>
      <c r="K59" s="56">
        <v>6</v>
      </c>
      <c r="L59" s="56">
        <v>13</v>
      </c>
      <c r="M59" s="56">
        <v>11</v>
      </c>
      <c r="N59" s="56">
        <v>3</v>
      </c>
      <c r="O59" s="56">
        <v>44</v>
      </c>
      <c r="P59" s="56">
        <v>3</v>
      </c>
    </row>
    <row r="60" spans="1:16" ht="15.75" customHeight="1">
      <c r="A60" s="10" t="s">
        <v>70</v>
      </c>
      <c r="B60" s="196">
        <f>B61+C61</f>
        <v>687</v>
      </c>
      <c r="C60" s="196"/>
      <c r="D60" s="197">
        <f>B60/$B$8</f>
        <v>2.1417214826822958E-2</v>
      </c>
      <c r="E60" s="199">
        <f>IF(E61+F61=0,"-",E61+F61)</f>
        <v>170</v>
      </c>
      <c r="F60" s="199"/>
      <c r="G60" s="199" t="str">
        <f>IF(G61+H61=0,"-",G61+H61)</f>
        <v>-</v>
      </c>
      <c r="H60" s="199"/>
      <c r="I60" s="199" t="str">
        <f>IF(I61+J61=0,"-",I61+J61)</f>
        <v>-</v>
      </c>
      <c r="J60" s="199"/>
      <c r="K60" s="199" t="str">
        <f>IF(K61+L61=0,"-",K61+L61)</f>
        <v>-</v>
      </c>
      <c r="L60" s="199"/>
      <c r="M60" s="199" t="str">
        <f>IF(M61+N61=0,"-",M61+N61)</f>
        <v>-</v>
      </c>
      <c r="N60" s="199"/>
      <c r="O60" s="199">
        <f>IF(O61+P61=0,"-",O61+P61)</f>
        <v>517</v>
      </c>
      <c r="P60" s="199"/>
    </row>
    <row r="61" spans="1:16" ht="15.75" customHeight="1">
      <c r="A61" s="13" t="s">
        <v>71</v>
      </c>
      <c r="B61" s="56">
        <v>514</v>
      </c>
      <c r="C61" s="56">
        <v>173</v>
      </c>
      <c r="D61" s="198"/>
      <c r="E61" s="56">
        <v>103</v>
      </c>
      <c r="F61" s="56">
        <v>67</v>
      </c>
      <c r="G61" s="56">
        <v>0</v>
      </c>
      <c r="H61" s="56">
        <v>0</v>
      </c>
      <c r="I61" s="56">
        <v>0</v>
      </c>
      <c r="J61" s="56">
        <v>0</v>
      </c>
      <c r="K61" s="56">
        <v>0</v>
      </c>
      <c r="L61" s="56">
        <v>0</v>
      </c>
      <c r="M61" s="56">
        <v>0</v>
      </c>
      <c r="N61" s="56">
        <v>0</v>
      </c>
      <c r="O61" s="56">
        <v>411</v>
      </c>
      <c r="P61" s="56">
        <v>106</v>
      </c>
    </row>
    <row r="62" spans="1:16" ht="15.75" customHeight="1">
      <c r="A62" s="15" t="s">
        <v>1942</v>
      </c>
      <c r="B62" s="196">
        <f>B63+C63</f>
        <v>55</v>
      </c>
      <c r="C62" s="196"/>
      <c r="D62" s="197">
        <f>B62/$B$8</f>
        <v>1.7146241855535119E-3</v>
      </c>
      <c r="E62" s="199" t="str">
        <f>IF(E63+F63=0,"-",E63+F63)</f>
        <v>-</v>
      </c>
      <c r="F62" s="199"/>
      <c r="G62" s="199" t="str">
        <f>IF(G63+H63=0,"-",G63+H63)</f>
        <v>-</v>
      </c>
      <c r="H62" s="199"/>
      <c r="I62" s="199" t="str">
        <f>IF(I63+J63=0,"-",I63+J63)</f>
        <v>-</v>
      </c>
      <c r="J62" s="199"/>
      <c r="K62" s="199" t="str">
        <f>IF(K63+L63=0,"-",K63+L63)</f>
        <v>-</v>
      </c>
      <c r="L62" s="199"/>
      <c r="M62" s="199" t="str">
        <f>IF(M63+N63=0,"-",M63+N63)</f>
        <v>-</v>
      </c>
      <c r="N62" s="199"/>
      <c r="O62" s="199">
        <f>IF(O63+P63=0,"-",O63+P63)</f>
        <v>55</v>
      </c>
      <c r="P62" s="199"/>
    </row>
    <row r="63" spans="1:16" ht="15.75" customHeight="1">
      <c r="A63" s="14" t="s">
        <v>73</v>
      </c>
      <c r="B63" s="56">
        <v>37</v>
      </c>
      <c r="C63" s="56">
        <v>18</v>
      </c>
      <c r="D63" s="198"/>
      <c r="E63" s="56">
        <v>0</v>
      </c>
      <c r="F63" s="56">
        <v>0</v>
      </c>
      <c r="G63" s="56">
        <v>0</v>
      </c>
      <c r="H63" s="56">
        <v>0</v>
      </c>
      <c r="I63" s="56">
        <v>0</v>
      </c>
      <c r="J63" s="56">
        <v>0</v>
      </c>
      <c r="K63" s="56">
        <v>0</v>
      </c>
      <c r="L63" s="56">
        <v>0</v>
      </c>
      <c r="M63" s="56">
        <v>0</v>
      </c>
      <c r="N63" s="56">
        <v>0</v>
      </c>
      <c r="O63" s="56">
        <v>37</v>
      </c>
      <c r="P63" s="56">
        <v>18</v>
      </c>
    </row>
    <row r="64" spans="1:16" ht="15.75" customHeight="1">
      <c r="A64" s="15" t="s">
        <v>1943</v>
      </c>
      <c r="B64" s="196">
        <f>B65+C65</f>
        <v>9</v>
      </c>
      <c r="C64" s="196"/>
      <c r="D64" s="197">
        <f>B64/$B$8</f>
        <v>2.8057486672693828E-4</v>
      </c>
      <c r="E64" s="199" t="str">
        <f>IF(E65+F65=0,"-",E65+F65)</f>
        <v>-</v>
      </c>
      <c r="F64" s="199"/>
      <c r="G64" s="199" t="str">
        <f>IF(G65+H65=0,"-",G65+H65)</f>
        <v>-</v>
      </c>
      <c r="H64" s="199"/>
      <c r="I64" s="199" t="str">
        <f>IF(I65+J65=0,"-",I65+J65)</f>
        <v>-</v>
      </c>
      <c r="J64" s="199"/>
      <c r="K64" s="199" t="str">
        <f>IF(K65+L65=0,"-",K65+L65)</f>
        <v>-</v>
      </c>
      <c r="L64" s="199"/>
      <c r="M64" s="199" t="str">
        <f>IF(M65+N65=0,"-",M65+N65)</f>
        <v>-</v>
      </c>
      <c r="N64" s="199"/>
      <c r="O64" s="199">
        <f>IF(O65+P65=0,"-",O65+P65)</f>
        <v>9</v>
      </c>
      <c r="P64" s="199"/>
    </row>
    <row r="65" spans="1:256" ht="15.75" customHeight="1">
      <c r="A65" s="14" t="s">
        <v>1944</v>
      </c>
      <c r="B65" s="56">
        <v>7</v>
      </c>
      <c r="C65" s="56">
        <v>2</v>
      </c>
      <c r="D65" s="198"/>
      <c r="E65" s="56">
        <v>0</v>
      </c>
      <c r="F65" s="56">
        <v>0</v>
      </c>
      <c r="G65" s="56">
        <v>0</v>
      </c>
      <c r="H65" s="56">
        <v>0</v>
      </c>
      <c r="I65" s="56">
        <v>0</v>
      </c>
      <c r="J65" s="56">
        <v>0</v>
      </c>
      <c r="K65" s="56">
        <v>0</v>
      </c>
      <c r="L65" s="56">
        <v>0</v>
      </c>
      <c r="M65" s="56">
        <v>0</v>
      </c>
      <c r="N65" s="56">
        <v>0</v>
      </c>
      <c r="O65" s="56">
        <v>7</v>
      </c>
      <c r="P65" s="56">
        <v>2</v>
      </c>
    </row>
    <row r="66" spans="1:256" ht="15.75" customHeight="1">
      <c r="A66" s="10" t="s">
        <v>74</v>
      </c>
      <c r="B66" s="196">
        <f>B67+C67</f>
        <v>572</v>
      </c>
      <c r="C66" s="196"/>
      <c r="D66" s="197">
        <f>B66/$B$8</f>
        <v>1.7832091529756525E-2</v>
      </c>
      <c r="E66" s="199">
        <f>IF(E67+F67=0,"-",E67+F67)</f>
        <v>528</v>
      </c>
      <c r="F66" s="199"/>
      <c r="G66" s="199" t="str">
        <f>IF(G67+H67=0,"-",G67+H67)</f>
        <v>-</v>
      </c>
      <c r="H66" s="199"/>
      <c r="I66" s="199" t="str">
        <f>IF(I67+J67=0,"-",I67+J67)</f>
        <v>-</v>
      </c>
      <c r="J66" s="199"/>
      <c r="K66" s="199" t="str">
        <f>IF(K67+L67=0,"-",K67+L67)</f>
        <v>-</v>
      </c>
      <c r="L66" s="199"/>
      <c r="M66" s="199" t="str">
        <f>IF(M67+N67=0,"-",M67+N67)</f>
        <v>-</v>
      </c>
      <c r="N66" s="199"/>
      <c r="O66" s="199">
        <f>IF(O67+P67=0,"-",O67+P67)</f>
        <v>44</v>
      </c>
      <c r="P66" s="199"/>
    </row>
    <row r="67" spans="1:256" ht="15.75" customHeight="1">
      <c r="A67" s="13" t="s">
        <v>75</v>
      </c>
      <c r="B67" s="56">
        <v>428</v>
      </c>
      <c r="C67" s="56">
        <v>144</v>
      </c>
      <c r="D67" s="198"/>
      <c r="E67" s="56">
        <v>397</v>
      </c>
      <c r="F67" s="56">
        <v>131</v>
      </c>
      <c r="G67" s="56">
        <v>0</v>
      </c>
      <c r="H67" s="56">
        <v>0</v>
      </c>
      <c r="I67" s="56">
        <v>0</v>
      </c>
      <c r="J67" s="56">
        <v>0</v>
      </c>
      <c r="K67" s="56">
        <v>0</v>
      </c>
      <c r="L67" s="56">
        <v>0</v>
      </c>
      <c r="M67" s="56">
        <v>0</v>
      </c>
      <c r="N67" s="56">
        <v>0</v>
      </c>
      <c r="O67" s="56">
        <v>31</v>
      </c>
      <c r="P67" s="56">
        <v>13</v>
      </c>
    </row>
    <row r="68" spans="1:256" ht="15.75" customHeight="1">
      <c r="A68" s="10" t="s">
        <v>1945</v>
      </c>
      <c r="B68" s="196">
        <f>B69+C69</f>
        <v>279</v>
      </c>
      <c r="C68" s="196"/>
      <c r="D68" s="197">
        <f>B68/$B$8</f>
        <v>8.6978208685350878E-3</v>
      </c>
      <c r="E68" s="199">
        <f>IF(E69+F69=0,"-",E69+F69)</f>
        <v>102</v>
      </c>
      <c r="F68" s="199"/>
      <c r="G68" s="199">
        <f>IF(G69+H69=0,"-",G69+H69)</f>
        <v>58</v>
      </c>
      <c r="H68" s="199"/>
      <c r="I68" s="199">
        <f>IF(I69+J69=0,"-",I69+J69)</f>
        <v>67</v>
      </c>
      <c r="J68" s="199"/>
      <c r="K68" s="199">
        <f>IF(K69+L69=0,"-",K69+L69)</f>
        <v>41</v>
      </c>
      <c r="L68" s="199"/>
      <c r="M68" s="199" t="str">
        <f>IF(M69+N69=0,"-",M69+N69)</f>
        <v>-</v>
      </c>
      <c r="N68" s="199"/>
      <c r="O68" s="199">
        <f>IF(O69+P69=0,"-",O69+P69)</f>
        <v>11</v>
      </c>
      <c r="P68" s="199"/>
    </row>
    <row r="69" spans="1:256" ht="19.5" customHeight="1">
      <c r="A69" s="13" t="s">
        <v>1946</v>
      </c>
      <c r="B69" s="56">
        <v>138</v>
      </c>
      <c r="C69" s="56">
        <v>141</v>
      </c>
      <c r="D69" s="198"/>
      <c r="E69" s="56">
        <v>51</v>
      </c>
      <c r="F69" s="56">
        <v>51</v>
      </c>
      <c r="G69" s="56">
        <v>29</v>
      </c>
      <c r="H69" s="56">
        <v>29</v>
      </c>
      <c r="I69" s="56">
        <v>28</v>
      </c>
      <c r="J69" s="56">
        <v>39</v>
      </c>
      <c r="K69" s="56">
        <v>21</v>
      </c>
      <c r="L69" s="56">
        <v>20</v>
      </c>
      <c r="M69" s="56">
        <v>0</v>
      </c>
      <c r="N69" s="56">
        <v>0</v>
      </c>
      <c r="O69" s="56">
        <v>9</v>
      </c>
      <c r="P69" s="56">
        <v>2</v>
      </c>
    </row>
    <row r="70" spans="1:256" s="54" customFormat="1">
      <c r="A70" s="55" t="s">
        <v>1947</v>
      </c>
      <c r="B70" s="55"/>
      <c r="C70" s="55"/>
      <c r="D70" s="55"/>
      <c r="E70" s="55"/>
      <c r="F70" s="55"/>
      <c r="FA70" s="53"/>
      <c r="FB70" s="53"/>
      <c r="FC70" s="53"/>
      <c r="FD70" s="53"/>
      <c r="FE70" s="53"/>
      <c r="FF70" s="53"/>
      <c r="FG70" s="53"/>
      <c r="FH70" s="53"/>
      <c r="FI70" s="53"/>
      <c r="FJ70" s="53"/>
      <c r="FK70" s="53"/>
      <c r="FL70" s="53"/>
      <c r="FM70" s="53"/>
      <c r="FN70" s="53"/>
      <c r="FO70" s="53"/>
      <c r="FP70" s="53"/>
      <c r="FQ70" s="53"/>
      <c r="FR70" s="53"/>
      <c r="FS70" s="53"/>
      <c r="FT70" s="53"/>
      <c r="FU70" s="53"/>
      <c r="FV70" s="53"/>
      <c r="FW70" s="53"/>
      <c r="FX70" s="53"/>
      <c r="FY70" s="53"/>
      <c r="FZ70" s="53"/>
      <c r="GA70" s="53"/>
      <c r="GB70" s="53"/>
      <c r="GC70" s="53"/>
      <c r="GD70" s="53"/>
      <c r="GE70" s="53"/>
      <c r="GF70" s="53"/>
      <c r="GG70" s="53"/>
      <c r="GH70" s="53"/>
      <c r="GI70" s="53"/>
      <c r="GJ70" s="53"/>
      <c r="GK70" s="53"/>
      <c r="GL70" s="53"/>
      <c r="GM70" s="53"/>
      <c r="GN70" s="53"/>
      <c r="GO70" s="53"/>
      <c r="GP70" s="53"/>
      <c r="GQ70" s="53"/>
      <c r="GR70" s="53"/>
      <c r="GS70" s="53"/>
      <c r="GT70" s="53"/>
      <c r="GU70" s="53"/>
      <c r="GV70" s="53"/>
      <c r="GW70" s="53"/>
      <c r="GX70" s="53"/>
      <c r="GY70" s="53"/>
      <c r="GZ70" s="53"/>
      <c r="HA70" s="53"/>
      <c r="HB70" s="53"/>
      <c r="HC70" s="53"/>
      <c r="HD70" s="53"/>
      <c r="HE70" s="53"/>
      <c r="HF70" s="53"/>
      <c r="HG70" s="53"/>
      <c r="HH70" s="53"/>
      <c r="HI70" s="53"/>
      <c r="HJ70" s="53"/>
      <c r="HK70" s="53"/>
      <c r="HL70" s="53"/>
      <c r="HM70" s="53"/>
      <c r="HN70" s="53"/>
      <c r="HO70" s="53"/>
      <c r="HP70" s="53"/>
      <c r="HQ70" s="53"/>
      <c r="HR70" s="53"/>
      <c r="HS70" s="53"/>
      <c r="HT70" s="53"/>
      <c r="HU70" s="53"/>
      <c r="HV70" s="53"/>
      <c r="HW70" s="53"/>
      <c r="HX70" s="53"/>
      <c r="HY70" s="53"/>
      <c r="HZ70" s="53"/>
      <c r="IA70" s="53"/>
      <c r="IB70" s="53"/>
      <c r="IC70" s="53"/>
      <c r="ID70" s="53"/>
      <c r="IE70" s="53"/>
      <c r="IF70" s="53"/>
      <c r="IG70" s="53"/>
      <c r="IH70" s="53"/>
      <c r="II70" s="53"/>
      <c r="IJ70" s="53"/>
      <c r="IK70" s="53"/>
      <c r="IL70" s="53"/>
      <c r="IM70" s="53"/>
      <c r="IN70" s="53"/>
      <c r="IO70" s="53"/>
      <c r="IP70" s="53"/>
      <c r="IQ70" s="53"/>
      <c r="IR70" s="53"/>
      <c r="IS70" s="53"/>
      <c r="IT70" s="53"/>
      <c r="IU70" s="53"/>
      <c r="IV70" s="53"/>
    </row>
    <row r="71" spans="1:256" s="54" customFormat="1">
      <c r="A71" s="55" t="s">
        <v>1948</v>
      </c>
      <c r="B71" s="55"/>
      <c r="C71" s="55"/>
      <c r="D71" s="55"/>
      <c r="E71" s="55"/>
      <c r="F71" s="55"/>
      <c r="FA71" s="53"/>
      <c r="FB71" s="53"/>
      <c r="FC71" s="53"/>
      <c r="FD71" s="53"/>
      <c r="FE71" s="53"/>
      <c r="FF71" s="53"/>
      <c r="FG71" s="53"/>
      <c r="FH71" s="53"/>
      <c r="FI71" s="53"/>
      <c r="FJ71" s="53"/>
      <c r="FK71" s="53"/>
      <c r="FL71" s="53"/>
      <c r="FM71" s="53"/>
      <c r="FN71" s="53"/>
      <c r="FO71" s="53"/>
      <c r="FP71" s="53"/>
      <c r="FQ71" s="53"/>
      <c r="FR71" s="53"/>
      <c r="FS71" s="53"/>
      <c r="FT71" s="53"/>
      <c r="FU71" s="53"/>
      <c r="FV71" s="53"/>
      <c r="FW71" s="53"/>
      <c r="FX71" s="53"/>
      <c r="FY71" s="53"/>
      <c r="FZ71" s="53"/>
      <c r="GA71" s="53"/>
      <c r="GB71" s="53"/>
      <c r="GC71" s="53"/>
      <c r="GD71" s="53"/>
      <c r="GE71" s="53"/>
      <c r="GF71" s="53"/>
      <c r="GG71" s="53"/>
      <c r="GH71" s="53"/>
      <c r="GI71" s="53"/>
      <c r="GJ71" s="53"/>
      <c r="GK71" s="53"/>
      <c r="GL71" s="53"/>
      <c r="GM71" s="53"/>
      <c r="GN71" s="53"/>
      <c r="GO71" s="53"/>
      <c r="GP71" s="53"/>
      <c r="GQ71" s="53"/>
      <c r="GR71" s="53"/>
      <c r="GS71" s="53"/>
      <c r="GT71" s="53"/>
      <c r="GU71" s="53"/>
      <c r="GV71" s="53"/>
      <c r="GW71" s="53"/>
      <c r="GX71" s="53"/>
      <c r="GY71" s="53"/>
      <c r="GZ71" s="53"/>
      <c r="HA71" s="53"/>
      <c r="HB71" s="53"/>
      <c r="HC71" s="53"/>
      <c r="HD71" s="53"/>
      <c r="HE71" s="53"/>
      <c r="HF71" s="53"/>
      <c r="HG71" s="53"/>
      <c r="HH71" s="53"/>
      <c r="HI71" s="53"/>
      <c r="HJ71" s="53"/>
      <c r="HK71" s="53"/>
      <c r="HL71" s="53"/>
      <c r="HM71" s="53"/>
      <c r="HN71" s="53"/>
      <c r="HO71" s="53"/>
      <c r="HP71" s="53"/>
      <c r="HQ71" s="53"/>
      <c r="HR71" s="53"/>
      <c r="HS71" s="53"/>
      <c r="HT71" s="53"/>
      <c r="HU71" s="53"/>
      <c r="HV71" s="53"/>
      <c r="HW71" s="53"/>
      <c r="HX71" s="53"/>
      <c r="HY71" s="53"/>
      <c r="HZ71" s="53"/>
      <c r="IA71" s="53"/>
      <c r="IB71" s="53"/>
      <c r="IC71" s="53"/>
      <c r="ID71" s="53"/>
      <c r="IE71" s="53"/>
      <c r="IF71" s="53"/>
      <c r="IG71" s="53"/>
      <c r="IH71" s="53"/>
      <c r="II71" s="53"/>
      <c r="IJ71" s="53"/>
      <c r="IK71" s="53"/>
      <c r="IL71" s="53"/>
      <c r="IM71" s="53"/>
      <c r="IN71" s="53"/>
      <c r="IO71" s="53"/>
      <c r="IP71" s="53"/>
      <c r="IQ71" s="53"/>
      <c r="IR71" s="53"/>
      <c r="IS71" s="53"/>
      <c r="IT71" s="53"/>
      <c r="IU71" s="53"/>
      <c r="IV71" s="53"/>
    </row>
  </sheetData>
  <mergeCells count="264">
    <mergeCell ref="M66:N66"/>
    <mergeCell ref="O66:P66"/>
    <mergeCell ref="B68:C68"/>
    <mergeCell ref="D68:D69"/>
    <mergeCell ref="E68:F68"/>
    <mergeCell ref="G68:H68"/>
    <mergeCell ref="I68:J68"/>
    <mergeCell ref="K68:L68"/>
    <mergeCell ref="M68:N68"/>
    <mergeCell ref="O68:P68"/>
    <mergeCell ref="B66:C66"/>
    <mergeCell ref="D66:D67"/>
    <mergeCell ref="E66:F66"/>
    <mergeCell ref="G66:H66"/>
    <mergeCell ref="I66:J66"/>
    <mergeCell ref="K66:L66"/>
    <mergeCell ref="M62:N62"/>
    <mergeCell ref="O62:P62"/>
    <mergeCell ref="B64:C64"/>
    <mergeCell ref="D64:D65"/>
    <mergeCell ref="E64:F64"/>
    <mergeCell ref="G64:H64"/>
    <mergeCell ref="I64:J64"/>
    <mergeCell ref="K64:L64"/>
    <mergeCell ref="M64:N64"/>
    <mergeCell ref="O64:P64"/>
    <mergeCell ref="B62:C62"/>
    <mergeCell ref="D62:D63"/>
    <mergeCell ref="E62:F62"/>
    <mergeCell ref="G62:H62"/>
    <mergeCell ref="I62:J62"/>
    <mergeCell ref="K62:L62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58:C58"/>
    <mergeCell ref="D58:D59"/>
    <mergeCell ref="E58:F58"/>
    <mergeCell ref="G58:H58"/>
    <mergeCell ref="I58:J58"/>
    <mergeCell ref="K58:L58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4:C54"/>
    <mergeCell ref="D54:D55"/>
    <mergeCell ref="E54:F54"/>
    <mergeCell ref="G54:H54"/>
    <mergeCell ref="I54:J54"/>
    <mergeCell ref="K54:L54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0:C50"/>
    <mergeCell ref="D50:D51"/>
    <mergeCell ref="E50:F50"/>
    <mergeCell ref="G50:H50"/>
    <mergeCell ref="I50:J50"/>
    <mergeCell ref="K50:L50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46:C46"/>
    <mergeCell ref="D46:D47"/>
    <mergeCell ref="E46:F46"/>
    <mergeCell ref="G46:H46"/>
    <mergeCell ref="I46:J46"/>
    <mergeCell ref="K46:L46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2:C42"/>
    <mergeCell ref="D42:D43"/>
    <mergeCell ref="E42:F42"/>
    <mergeCell ref="G42:H42"/>
    <mergeCell ref="I42:J42"/>
    <mergeCell ref="K42:L42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38:C38"/>
    <mergeCell ref="D38:D39"/>
    <mergeCell ref="E38:F38"/>
    <mergeCell ref="G38:H38"/>
    <mergeCell ref="I38:J38"/>
    <mergeCell ref="K38:L38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4:C34"/>
    <mergeCell ref="D34:D35"/>
    <mergeCell ref="E34:F34"/>
    <mergeCell ref="G34:H34"/>
    <mergeCell ref="I34:J34"/>
    <mergeCell ref="K34:L34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0:C30"/>
    <mergeCell ref="D30:D31"/>
    <mergeCell ref="E30:F30"/>
    <mergeCell ref="G30:H30"/>
    <mergeCell ref="I30:J30"/>
    <mergeCell ref="K30:L30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26:C26"/>
    <mergeCell ref="D26:D27"/>
    <mergeCell ref="E26:F26"/>
    <mergeCell ref="G26:H26"/>
    <mergeCell ref="I26:J26"/>
    <mergeCell ref="K26:L26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2:C22"/>
    <mergeCell ref="D22:D23"/>
    <mergeCell ref="E22:F22"/>
    <mergeCell ref="G22:H22"/>
    <mergeCell ref="I22:J22"/>
    <mergeCell ref="K22:L22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18:C18"/>
    <mergeCell ref="D18:D19"/>
    <mergeCell ref="E18:F18"/>
    <mergeCell ref="G18:H18"/>
    <mergeCell ref="I18:J18"/>
    <mergeCell ref="K18:L18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4:C14"/>
    <mergeCell ref="D14:D15"/>
    <mergeCell ref="E14:F14"/>
    <mergeCell ref="G14:H14"/>
    <mergeCell ref="I14:J14"/>
    <mergeCell ref="K14:L14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0:C10"/>
    <mergeCell ref="D10:D11"/>
    <mergeCell ref="E10:F10"/>
    <mergeCell ref="G10:H10"/>
    <mergeCell ref="I10:J10"/>
    <mergeCell ref="K10:L10"/>
    <mergeCell ref="A1:N1"/>
    <mergeCell ref="A2:N2"/>
    <mergeCell ref="B3:K3"/>
    <mergeCell ref="M3:N3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</mergeCells>
  <phoneticPr fontId="12" type="noConversion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IV71"/>
  <sheetViews>
    <sheetView workbookViewId="0">
      <selection activeCell="G16" sqref="G16:H16"/>
    </sheetView>
  </sheetViews>
  <sheetFormatPr defaultRowHeight="16.5"/>
  <cols>
    <col min="1" max="1" width="25.125" style="53" customWidth="1"/>
    <col min="2" max="14" width="12.5" style="53" customWidth="1"/>
    <col min="15" max="15" width="14.875" style="53" customWidth="1"/>
    <col min="16" max="16" width="11.5" style="53" customWidth="1"/>
    <col min="17" max="16384" width="9" style="53"/>
  </cols>
  <sheetData>
    <row r="1" spans="1:16" ht="19.5">
      <c r="A1" s="193" t="s">
        <v>1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</row>
    <row r="2" spans="1:16" ht="19.5">
      <c r="A2" s="194" t="s">
        <v>2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</row>
    <row r="3" spans="1:16" ht="19.5">
      <c r="A3" s="2"/>
      <c r="B3" s="200" t="s">
        <v>1918</v>
      </c>
      <c r="C3" s="200"/>
      <c r="D3" s="200"/>
      <c r="E3" s="200"/>
      <c r="F3" s="200"/>
      <c r="G3" s="200"/>
      <c r="H3" s="200"/>
      <c r="I3" s="200"/>
      <c r="J3" s="200"/>
      <c r="K3" s="200"/>
      <c r="L3" s="3"/>
      <c r="M3" s="201"/>
      <c r="N3" s="202"/>
      <c r="O3" s="201" t="s">
        <v>3</v>
      </c>
      <c r="P3" s="202"/>
    </row>
    <row r="4" spans="1:16">
      <c r="B4" s="203" t="s">
        <v>1919</v>
      </c>
      <c r="C4" s="203"/>
      <c r="D4" s="203"/>
      <c r="E4" s="203"/>
      <c r="F4" s="203"/>
      <c r="G4" s="203"/>
      <c r="H4" s="203"/>
      <c r="I4" s="203"/>
      <c r="J4" s="203"/>
      <c r="K4" s="203"/>
      <c r="L4" s="4"/>
      <c r="M4" s="204"/>
      <c r="N4" s="205"/>
      <c r="O4" s="204" t="s">
        <v>4</v>
      </c>
      <c r="P4" s="205"/>
    </row>
    <row r="5" spans="1:16">
      <c r="A5" s="206" t="s">
        <v>0</v>
      </c>
      <c r="B5" s="208" t="s">
        <v>5</v>
      </c>
      <c r="C5" s="208"/>
      <c r="D5" s="208"/>
      <c r="E5" s="208" t="s">
        <v>6</v>
      </c>
      <c r="F5" s="208"/>
      <c r="G5" s="208" t="s">
        <v>7</v>
      </c>
      <c r="H5" s="208"/>
      <c r="I5" s="208" t="s">
        <v>8</v>
      </c>
      <c r="J5" s="208"/>
      <c r="K5" s="208" t="s">
        <v>9</v>
      </c>
      <c r="L5" s="208"/>
      <c r="M5" s="208" t="s">
        <v>78</v>
      </c>
      <c r="N5" s="208"/>
      <c r="O5" s="208" t="s">
        <v>10</v>
      </c>
      <c r="P5" s="208"/>
    </row>
    <row r="6" spans="1:16" ht="17.25" customHeight="1">
      <c r="A6" s="207"/>
      <c r="B6" s="57" t="s">
        <v>11</v>
      </c>
      <c r="C6" s="57" t="s">
        <v>12</v>
      </c>
      <c r="D6" s="6" t="s">
        <v>13</v>
      </c>
      <c r="E6" s="57" t="s">
        <v>11</v>
      </c>
      <c r="F6" s="57" t="s">
        <v>12</v>
      </c>
      <c r="G6" s="57" t="s">
        <v>11</v>
      </c>
      <c r="H6" s="57" t="s">
        <v>12</v>
      </c>
      <c r="I6" s="57" t="s">
        <v>11</v>
      </c>
      <c r="J6" s="57" t="s">
        <v>12</v>
      </c>
      <c r="K6" s="57" t="s">
        <v>11</v>
      </c>
      <c r="L6" s="57" t="s">
        <v>12</v>
      </c>
      <c r="M6" s="57" t="s">
        <v>11</v>
      </c>
      <c r="N6" s="57" t="s">
        <v>12</v>
      </c>
      <c r="O6" s="57" t="s">
        <v>11</v>
      </c>
      <c r="P6" s="57" t="s">
        <v>12</v>
      </c>
    </row>
    <row r="7" spans="1:16" ht="17.25" customHeight="1">
      <c r="A7" s="7" t="s">
        <v>14</v>
      </c>
      <c r="B7" s="8" t="s">
        <v>15</v>
      </c>
      <c r="C7" s="9" t="s">
        <v>16</v>
      </c>
      <c r="D7" s="9" t="s">
        <v>17</v>
      </c>
      <c r="E7" s="8" t="s">
        <v>15</v>
      </c>
      <c r="F7" s="9" t="s">
        <v>16</v>
      </c>
      <c r="G7" s="8" t="s">
        <v>15</v>
      </c>
      <c r="H7" s="9" t="s">
        <v>16</v>
      </c>
      <c r="I7" s="8" t="s">
        <v>15</v>
      </c>
      <c r="J7" s="9" t="s">
        <v>16</v>
      </c>
      <c r="K7" s="8" t="s">
        <v>15</v>
      </c>
      <c r="L7" s="9" t="s">
        <v>16</v>
      </c>
      <c r="M7" s="8" t="s">
        <v>15</v>
      </c>
      <c r="N7" s="9" t="s">
        <v>16</v>
      </c>
      <c r="O7" s="8" t="s">
        <v>15</v>
      </c>
      <c r="P7" s="9" t="s">
        <v>16</v>
      </c>
    </row>
    <row r="8" spans="1:16" ht="17.25" customHeight="1">
      <c r="A8" s="10" t="s">
        <v>18</v>
      </c>
      <c r="B8" s="196">
        <f>B9+C9</f>
        <v>32208</v>
      </c>
      <c r="C8" s="196"/>
      <c r="D8" s="197">
        <f>B8/$B$8</f>
        <v>1</v>
      </c>
      <c r="E8" s="199">
        <f>IF(E9+F9=0,"-",E9+F9)</f>
        <v>18525</v>
      </c>
      <c r="F8" s="199"/>
      <c r="G8" s="199">
        <f>IF(G9+H9=0,"-",G9+H9)</f>
        <v>5302</v>
      </c>
      <c r="H8" s="199"/>
      <c r="I8" s="199">
        <f>IF(I9+J9=0,"-",I9+J9)</f>
        <v>2873</v>
      </c>
      <c r="J8" s="199"/>
      <c r="K8" s="199">
        <f>IF(K9+L9=0,"-",K9+L9)</f>
        <v>2428</v>
      </c>
      <c r="L8" s="199"/>
      <c r="M8" s="199">
        <f>IF(M9+N9=0,"-",M9+N9)</f>
        <v>1184</v>
      </c>
      <c r="N8" s="199"/>
      <c r="O8" s="199">
        <f>IF(O9+P9=0,"-",O9+P9)</f>
        <v>1896</v>
      </c>
      <c r="P8" s="199"/>
    </row>
    <row r="9" spans="1:16" ht="17.25" customHeight="1">
      <c r="A9" s="12" t="s">
        <v>19</v>
      </c>
      <c r="B9" s="56">
        <v>21727</v>
      </c>
      <c r="C9" s="56">
        <v>10481</v>
      </c>
      <c r="D9" s="198"/>
      <c r="E9" s="56">
        <v>13212</v>
      </c>
      <c r="F9" s="56">
        <v>5313</v>
      </c>
      <c r="G9" s="56">
        <v>3395</v>
      </c>
      <c r="H9" s="56">
        <v>1907</v>
      </c>
      <c r="I9" s="56">
        <v>1743</v>
      </c>
      <c r="J9" s="56">
        <v>1130</v>
      </c>
      <c r="K9" s="56">
        <v>1430</v>
      </c>
      <c r="L9" s="56">
        <v>998</v>
      </c>
      <c r="M9" s="56">
        <v>710</v>
      </c>
      <c r="N9" s="56">
        <v>474</v>
      </c>
      <c r="O9" s="56">
        <v>1237</v>
      </c>
      <c r="P9" s="56">
        <v>659</v>
      </c>
    </row>
    <row r="10" spans="1:16" ht="17.25" customHeight="1">
      <c r="A10" s="10" t="s">
        <v>20</v>
      </c>
      <c r="B10" s="196">
        <f>B11+C11</f>
        <v>93</v>
      </c>
      <c r="C10" s="196"/>
      <c r="D10" s="197">
        <f>B10/$B$8</f>
        <v>2.8874813710879285E-3</v>
      </c>
      <c r="E10" s="199" t="str">
        <f>IF(E11+F11=0,"-",E11+F11)</f>
        <v>-</v>
      </c>
      <c r="F10" s="199"/>
      <c r="G10" s="199">
        <f>IF(G11+H11=0,"-",G11+H11)</f>
        <v>1</v>
      </c>
      <c r="H10" s="199"/>
      <c r="I10" s="199">
        <f>IF(I11+J11=0,"-",I11+J11)</f>
        <v>6</v>
      </c>
      <c r="J10" s="199"/>
      <c r="K10" s="199">
        <f>IF(K11+L11=0,"-",K11+L11)</f>
        <v>10</v>
      </c>
      <c r="L10" s="199"/>
      <c r="M10" s="199">
        <f>IF(M11+N11=0,"-",M11+N11)</f>
        <v>31</v>
      </c>
      <c r="N10" s="199"/>
      <c r="O10" s="199">
        <f>IF(O11+P11=0,"-",O11+P11)</f>
        <v>45</v>
      </c>
      <c r="P10" s="199"/>
    </row>
    <row r="11" spans="1:16" ht="17.25" customHeight="1">
      <c r="A11" s="13" t="s">
        <v>21</v>
      </c>
      <c r="B11" s="56">
        <v>24</v>
      </c>
      <c r="C11" s="56">
        <v>69</v>
      </c>
      <c r="D11" s="198"/>
      <c r="E11" s="56">
        <v>0</v>
      </c>
      <c r="F11" s="56">
        <v>0</v>
      </c>
      <c r="G11" s="56">
        <v>0</v>
      </c>
      <c r="H11" s="56">
        <v>1</v>
      </c>
      <c r="I11" s="56">
        <v>3</v>
      </c>
      <c r="J11" s="56">
        <v>3</v>
      </c>
      <c r="K11" s="56">
        <v>3</v>
      </c>
      <c r="L11" s="56">
        <v>7</v>
      </c>
      <c r="M11" s="56">
        <v>12</v>
      </c>
      <c r="N11" s="56">
        <v>19</v>
      </c>
      <c r="O11" s="56">
        <v>6</v>
      </c>
      <c r="P11" s="56">
        <v>39</v>
      </c>
    </row>
    <row r="12" spans="1:16" ht="17.25" customHeight="1">
      <c r="A12" s="10" t="s">
        <v>22</v>
      </c>
      <c r="B12" s="196">
        <f>B13+C13</f>
        <v>117</v>
      </c>
      <c r="C12" s="196"/>
      <c r="D12" s="197">
        <f>B12/$B$8</f>
        <v>3.6326378539493294E-3</v>
      </c>
      <c r="E12" s="199" t="str">
        <f>IF(E13+F13=0,"-",E13+F13)</f>
        <v>-</v>
      </c>
      <c r="F12" s="199"/>
      <c r="G12" s="199" t="str">
        <f>IF(G13+H13=0,"-",G13+H13)</f>
        <v>-</v>
      </c>
      <c r="H12" s="199"/>
      <c r="I12" s="199" t="str">
        <f>IF(I13+J13=0,"-",I13+J13)</f>
        <v>-</v>
      </c>
      <c r="J12" s="199"/>
      <c r="K12" s="199">
        <f>IF(K13+L13=0,"-",K13+L13)</f>
        <v>111</v>
      </c>
      <c r="L12" s="199"/>
      <c r="M12" s="199" t="str">
        <f>IF(M13+N13=0,"-",M13+N13)</f>
        <v>-</v>
      </c>
      <c r="N12" s="199"/>
      <c r="O12" s="199">
        <f>IF(O13+P13=0,"-",O13+P13)</f>
        <v>6</v>
      </c>
      <c r="P12" s="199"/>
    </row>
    <row r="13" spans="1:16" ht="21" customHeight="1">
      <c r="A13" s="13" t="s">
        <v>23</v>
      </c>
      <c r="B13" s="56">
        <v>73</v>
      </c>
      <c r="C13" s="56">
        <v>44</v>
      </c>
      <c r="D13" s="198"/>
      <c r="E13" s="56">
        <v>0</v>
      </c>
      <c r="F13" s="56">
        <v>0</v>
      </c>
      <c r="G13" s="56">
        <v>0</v>
      </c>
      <c r="H13" s="56">
        <v>0</v>
      </c>
      <c r="I13" s="56">
        <v>0</v>
      </c>
      <c r="J13" s="56">
        <v>0</v>
      </c>
      <c r="K13" s="56">
        <v>70</v>
      </c>
      <c r="L13" s="56">
        <v>41</v>
      </c>
      <c r="M13" s="56">
        <v>0</v>
      </c>
      <c r="N13" s="56">
        <v>0</v>
      </c>
      <c r="O13" s="56">
        <v>3</v>
      </c>
      <c r="P13" s="56">
        <v>3</v>
      </c>
    </row>
    <row r="14" spans="1:16" ht="17.25" customHeight="1">
      <c r="A14" s="10" t="s">
        <v>24</v>
      </c>
      <c r="B14" s="196">
        <f>B15+C15</f>
        <v>89</v>
      </c>
      <c r="C14" s="196"/>
      <c r="D14" s="197">
        <f>B14/$B$8</f>
        <v>2.7632886239443615E-3</v>
      </c>
      <c r="E14" s="199">
        <f>IF(E15+F15=0,"-",E15+F15)</f>
        <v>55</v>
      </c>
      <c r="F14" s="199"/>
      <c r="G14" s="199">
        <f>IF(G15+H15=0,"-",G15+H15)</f>
        <v>30</v>
      </c>
      <c r="H14" s="199"/>
      <c r="I14" s="199" t="str">
        <f>IF(I15+J15=0,"-",I15+J15)</f>
        <v>-</v>
      </c>
      <c r="J14" s="199"/>
      <c r="K14" s="199">
        <f>IF(K15+L15=0,"-",K15+L15)</f>
        <v>4</v>
      </c>
      <c r="L14" s="199"/>
      <c r="M14" s="199" t="str">
        <f>IF(M15+N15=0,"-",M15+N15)</f>
        <v>-</v>
      </c>
      <c r="N14" s="199"/>
      <c r="O14" s="199" t="str">
        <f>IF(O15+P15=0,"-",O15+P15)</f>
        <v>-</v>
      </c>
      <c r="P14" s="199"/>
    </row>
    <row r="15" spans="1:16" ht="17.25" customHeight="1">
      <c r="A15" s="13" t="s">
        <v>25</v>
      </c>
      <c r="B15" s="56">
        <v>12</v>
      </c>
      <c r="C15" s="56">
        <v>77</v>
      </c>
      <c r="D15" s="198"/>
      <c r="E15" s="56">
        <v>7</v>
      </c>
      <c r="F15" s="56">
        <v>48</v>
      </c>
      <c r="G15" s="56">
        <v>5</v>
      </c>
      <c r="H15" s="56">
        <v>25</v>
      </c>
      <c r="I15" s="56">
        <v>0</v>
      </c>
      <c r="J15" s="56">
        <v>0</v>
      </c>
      <c r="K15" s="56">
        <v>0</v>
      </c>
      <c r="L15" s="56">
        <v>4</v>
      </c>
      <c r="M15" s="56">
        <v>0</v>
      </c>
      <c r="N15" s="56">
        <v>0</v>
      </c>
      <c r="O15" s="56">
        <v>0</v>
      </c>
      <c r="P15" s="56">
        <v>0</v>
      </c>
    </row>
    <row r="16" spans="1:16" ht="17.25" customHeight="1">
      <c r="A16" s="19" t="s">
        <v>26</v>
      </c>
      <c r="B16" s="196">
        <f>B17+C17</f>
        <v>10</v>
      </c>
      <c r="C16" s="196"/>
      <c r="D16" s="197">
        <f>B16/$B$8</f>
        <v>3.1048186785891704E-4</v>
      </c>
      <c r="E16" s="199" t="str">
        <f>IF(E17+F17=0,"-",E17+F17)</f>
        <v>-</v>
      </c>
      <c r="F16" s="199"/>
      <c r="G16" s="199">
        <f>IF(G17+H17=0,"-",G17+H17)</f>
        <v>1</v>
      </c>
      <c r="H16" s="199"/>
      <c r="I16" s="199" t="str">
        <f>IF(I17+J17=0,"-",I17+J17)</f>
        <v>-</v>
      </c>
      <c r="J16" s="199"/>
      <c r="K16" s="199">
        <f>IF(K17+L17=0,"-",K17+L17)</f>
        <v>9</v>
      </c>
      <c r="L16" s="199"/>
      <c r="M16" s="199" t="str">
        <f>IF(M17+N17=0,"-",M17+N17)</f>
        <v>-</v>
      </c>
      <c r="N16" s="199"/>
      <c r="O16" s="199" t="str">
        <f>IF(O17+P17=0,"-",O17+P17)</f>
        <v>-</v>
      </c>
      <c r="P16" s="199"/>
    </row>
    <row r="17" spans="1:16" ht="17.25" customHeight="1">
      <c r="A17" s="14" t="s">
        <v>27</v>
      </c>
      <c r="B17" s="56">
        <v>4</v>
      </c>
      <c r="C17" s="56">
        <v>6</v>
      </c>
      <c r="D17" s="198"/>
      <c r="E17" s="56">
        <v>0</v>
      </c>
      <c r="F17" s="56">
        <v>0</v>
      </c>
      <c r="G17" s="56">
        <v>1</v>
      </c>
      <c r="H17" s="56">
        <v>0</v>
      </c>
      <c r="I17" s="56">
        <v>0</v>
      </c>
      <c r="J17" s="56">
        <v>0</v>
      </c>
      <c r="K17" s="56">
        <v>3</v>
      </c>
      <c r="L17" s="56">
        <v>6</v>
      </c>
      <c r="M17" s="56">
        <v>0</v>
      </c>
      <c r="N17" s="56">
        <v>0</v>
      </c>
      <c r="O17" s="56">
        <v>0</v>
      </c>
      <c r="P17" s="56">
        <v>0</v>
      </c>
    </row>
    <row r="18" spans="1:16" ht="17.25" customHeight="1">
      <c r="A18" s="10" t="s">
        <v>28</v>
      </c>
      <c r="B18" s="196">
        <f>B19+C19</f>
        <v>3</v>
      </c>
      <c r="C18" s="196"/>
      <c r="D18" s="197">
        <f>B18/$B$8</f>
        <v>9.3144560357675112E-5</v>
      </c>
      <c r="E18" s="199" t="str">
        <f>IF(E19+F19=0,"-",E19+F19)</f>
        <v>-</v>
      </c>
      <c r="F18" s="199"/>
      <c r="G18" s="199">
        <f>IF(G19+H19=0,"-",G19+H19)</f>
        <v>3</v>
      </c>
      <c r="H18" s="199"/>
      <c r="I18" s="199" t="str">
        <f>IF(I19+J19=0,"-",I19+J19)</f>
        <v>-</v>
      </c>
      <c r="J18" s="199"/>
      <c r="K18" s="199" t="str">
        <f>IF(K19+L19=0,"-",K19+L19)</f>
        <v>-</v>
      </c>
      <c r="L18" s="199"/>
      <c r="M18" s="199" t="str">
        <f>IF(M19+N19=0,"-",M19+N19)</f>
        <v>-</v>
      </c>
      <c r="N18" s="199"/>
      <c r="O18" s="199" t="str">
        <f>IF(O19+P19=0,"-",O19+P19)</f>
        <v>-</v>
      </c>
      <c r="P18" s="199"/>
    </row>
    <row r="19" spans="1:16" ht="17.25" customHeight="1">
      <c r="A19" s="13" t="s">
        <v>29</v>
      </c>
      <c r="B19" s="56">
        <v>1</v>
      </c>
      <c r="C19" s="56">
        <v>2</v>
      </c>
      <c r="D19" s="198"/>
      <c r="E19" s="56">
        <v>0</v>
      </c>
      <c r="F19" s="56">
        <v>0</v>
      </c>
      <c r="G19" s="56">
        <v>1</v>
      </c>
      <c r="H19" s="56">
        <v>2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6">
        <v>0</v>
      </c>
    </row>
    <row r="20" spans="1:16" ht="17.25" customHeight="1">
      <c r="A20" s="10" t="s">
        <v>30</v>
      </c>
      <c r="B20" s="196">
        <f>B21+C21</f>
        <v>98</v>
      </c>
      <c r="C20" s="196"/>
      <c r="D20" s="197">
        <f>B20/$B$8</f>
        <v>3.0427223050173871E-3</v>
      </c>
      <c r="E20" s="199">
        <f>IF(E21+F21=0,"-",E21+F21)</f>
        <v>5</v>
      </c>
      <c r="F20" s="199"/>
      <c r="G20" s="199" t="str">
        <f>IF(G21+H21=0,"-",G21+H21)</f>
        <v>-</v>
      </c>
      <c r="H20" s="199"/>
      <c r="I20" s="199" t="str">
        <f>IF(I21+J21=0,"-",I21+J21)</f>
        <v>-</v>
      </c>
      <c r="J20" s="199"/>
      <c r="K20" s="199">
        <f>IF(K21+L21=0,"-",K21+L21)</f>
        <v>93</v>
      </c>
      <c r="L20" s="199"/>
      <c r="M20" s="199" t="str">
        <f>IF(M21+N21=0,"-",M21+N21)</f>
        <v>-</v>
      </c>
      <c r="N20" s="199"/>
      <c r="O20" s="199" t="str">
        <f>IF(O21+P21=0,"-",O21+P21)</f>
        <v>-</v>
      </c>
      <c r="P20" s="199"/>
    </row>
    <row r="21" spans="1:16" ht="17.25" customHeight="1">
      <c r="A21" s="13" t="s">
        <v>31</v>
      </c>
      <c r="B21" s="56">
        <v>44</v>
      </c>
      <c r="C21" s="56">
        <v>54</v>
      </c>
      <c r="D21" s="198"/>
      <c r="E21" s="56">
        <v>1</v>
      </c>
      <c r="F21" s="56">
        <v>4</v>
      </c>
      <c r="G21" s="56">
        <v>0</v>
      </c>
      <c r="H21" s="56">
        <v>0</v>
      </c>
      <c r="I21" s="56">
        <v>0</v>
      </c>
      <c r="J21" s="56">
        <v>0</v>
      </c>
      <c r="K21" s="56">
        <v>43</v>
      </c>
      <c r="L21" s="56">
        <v>50</v>
      </c>
      <c r="M21" s="56">
        <v>0</v>
      </c>
      <c r="N21" s="56">
        <v>0</v>
      </c>
      <c r="O21" s="56">
        <v>0</v>
      </c>
      <c r="P21" s="56">
        <v>0</v>
      </c>
    </row>
    <row r="22" spans="1:16" ht="17.25" customHeight="1">
      <c r="A22" s="15" t="s">
        <v>32</v>
      </c>
      <c r="B22" s="196">
        <f>B23+C23</f>
        <v>243</v>
      </c>
      <c r="C22" s="196"/>
      <c r="D22" s="197">
        <f>B22/$B$8</f>
        <v>7.544709388971684E-3</v>
      </c>
      <c r="E22" s="199">
        <f>IF(E23+F23=0,"-",E23+F23)</f>
        <v>29</v>
      </c>
      <c r="F22" s="199"/>
      <c r="G22" s="199">
        <f>IF(G23+H23=0,"-",G23+H23)</f>
        <v>9</v>
      </c>
      <c r="H22" s="199"/>
      <c r="I22" s="199" t="str">
        <f>IF(I23+J23=0,"-",I23+J23)</f>
        <v>-</v>
      </c>
      <c r="J22" s="199"/>
      <c r="K22" s="199">
        <f>IF(K23+L23=0,"-",K23+L23)</f>
        <v>181</v>
      </c>
      <c r="L22" s="199"/>
      <c r="M22" s="199">
        <f>IF(M23+N23=0,"-",M23+N23)</f>
        <v>24</v>
      </c>
      <c r="N22" s="199"/>
      <c r="O22" s="199" t="str">
        <f>IF(O23+P23=0,"-",O23+P23)</f>
        <v>-</v>
      </c>
      <c r="P22" s="199"/>
    </row>
    <row r="23" spans="1:16" ht="17.25" customHeight="1">
      <c r="A23" s="14" t="s">
        <v>33</v>
      </c>
      <c r="B23" s="56">
        <v>153</v>
      </c>
      <c r="C23" s="56">
        <v>90</v>
      </c>
      <c r="D23" s="198"/>
      <c r="E23" s="56">
        <v>20</v>
      </c>
      <c r="F23" s="56">
        <v>9</v>
      </c>
      <c r="G23" s="56">
        <v>9</v>
      </c>
      <c r="H23" s="56">
        <v>0</v>
      </c>
      <c r="I23" s="56">
        <v>0</v>
      </c>
      <c r="J23" s="56">
        <v>0</v>
      </c>
      <c r="K23" s="56">
        <v>114</v>
      </c>
      <c r="L23" s="56">
        <v>67</v>
      </c>
      <c r="M23" s="56">
        <v>10</v>
      </c>
      <c r="N23" s="56">
        <v>14</v>
      </c>
      <c r="O23" s="56">
        <v>0</v>
      </c>
      <c r="P23" s="56">
        <v>0</v>
      </c>
    </row>
    <row r="24" spans="1:16" ht="17.25" customHeight="1">
      <c r="A24" s="16" t="s">
        <v>34</v>
      </c>
      <c r="B24" s="196">
        <f>B25+C25</f>
        <v>414</v>
      </c>
      <c r="C24" s="196"/>
      <c r="D24" s="197">
        <f>B24/$B$8</f>
        <v>1.2853949329359165E-2</v>
      </c>
      <c r="E24" s="199">
        <f>IF(E25+F25=0,"-",E25+F25)</f>
        <v>212</v>
      </c>
      <c r="F24" s="199"/>
      <c r="G24" s="199">
        <f>IF(G25+H25=0,"-",G25+H25)</f>
        <v>91</v>
      </c>
      <c r="H24" s="199"/>
      <c r="I24" s="199" t="str">
        <f>IF(I25+J25=0,"-",I25+J25)</f>
        <v>-</v>
      </c>
      <c r="J24" s="199"/>
      <c r="K24" s="199">
        <f>IF(K25+L25=0,"-",K25+L25)</f>
        <v>66</v>
      </c>
      <c r="L24" s="199"/>
      <c r="M24" s="199">
        <f>IF(M25+N25=0,"-",M25+N25)</f>
        <v>29</v>
      </c>
      <c r="N24" s="199"/>
      <c r="O24" s="199">
        <f>IF(O25+P25=0,"-",O25+P25)</f>
        <v>16</v>
      </c>
      <c r="P24" s="199"/>
    </row>
    <row r="25" spans="1:16" ht="17.25" customHeight="1">
      <c r="A25" s="13" t="s">
        <v>35</v>
      </c>
      <c r="B25" s="56">
        <v>297</v>
      </c>
      <c r="C25" s="56">
        <v>117</v>
      </c>
      <c r="D25" s="198"/>
      <c r="E25" s="56">
        <v>166</v>
      </c>
      <c r="F25" s="56">
        <v>46</v>
      </c>
      <c r="G25" s="56">
        <v>45</v>
      </c>
      <c r="H25" s="56">
        <v>46</v>
      </c>
      <c r="I25" s="56">
        <v>0</v>
      </c>
      <c r="J25" s="56">
        <v>0</v>
      </c>
      <c r="K25" s="56">
        <v>54</v>
      </c>
      <c r="L25" s="56">
        <v>12</v>
      </c>
      <c r="M25" s="56">
        <v>24</v>
      </c>
      <c r="N25" s="56">
        <v>5</v>
      </c>
      <c r="O25" s="56">
        <v>8</v>
      </c>
      <c r="P25" s="56">
        <v>8</v>
      </c>
    </row>
    <row r="26" spans="1:16" ht="17.25" customHeight="1">
      <c r="A26" s="15" t="s">
        <v>36</v>
      </c>
      <c r="B26" s="196">
        <f>B27+C27</f>
        <v>6</v>
      </c>
      <c r="C26" s="196"/>
      <c r="D26" s="197">
        <f>B26/$B$8</f>
        <v>1.8628912071535022E-4</v>
      </c>
      <c r="E26" s="199">
        <f>IF(E27+F27=0,"-",E27+F27)</f>
        <v>2</v>
      </c>
      <c r="F26" s="199"/>
      <c r="G26" s="199" t="str">
        <f>IF(G27+H27=0,"-",G27+H27)</f>
        <v>-</v>
      </c>
      <c r="H26" s="199"/>
      <c r="I26" s="199" t="str">
        <f>IF(I27+J27=0,"-",I27+J27)</f>
        <v>-</v>
      </c>
      <c r="J26" s="199"/>
      <c r="K26" s="199" t="str">
        <f>IF(K27+L27=0,"-",K27+L27)</f>
        <v>-</v>
      </c>
      <c r="L26" s="199"/>
      <c r="M26" s="199" t="str">
        <f>IF(M27+N27=0,"-",M27+N27)</f>
        <v>-</v>
      </c>
      <c r="N26" s="199"/>
      <c r="O26" s="199">
        <f>IF(O27+P27=0,"-",O27+P27)</f>
        <v>4</v>
      </c>
      <c r="P26" s="199"/>
    </row>
    <row r="27" spans="1:16" ht="21" customHeight="1">
      <c r="A27" s="14" t="s">
        <v>37</v>
      </c>
      <c r="B27" s="56">
        <v>1</v>
      </c>
      <c r="C27" s="56">
        <v>5</v>
      </c>
      <c r="D27" s="198"/>
      <c r="E27" s="56">
        <v>0</v>
      </c>
      <c r="F27" s="56">
        <v>2</v>
      </c>
      <c r="G27" s="56">
        <v>0</v>
      </c>
      <c r="H27" s="56">
        <v>0</v>
      </c>
      <c r="I27" s="56">
        <v>0</v>
      </c>
      <c r="J27" s="56">
        <v>0</v>
      </c>
      <c r="K27" s="56">
        <v>0</v>
      </c>
      <c r="L27" s="56">
        <v>0</v>
      </c>
      <c r="M27" s="56">
        <v>0</v>
      </c>
      <c r="N27" s="56">
        <v>0</v>
      </c>
      <c r="O27" s="56">
        <v>1</v>
      </c>
      <c r="P27" s="56">
        <v>3</v>
      </c>
    </row>
    <row r="28" spans="1:16" ht="17.25" customHeight="1">
      <c r="A28" s="10" t="s">
        <v>38</v>
      </c>
      <c r="B28" s="196">
        <f>B29+C29</f>
        <v>2</v>
      </c>
      <c r="C28" s="196"/>
      <c r="D28" s="197">
        <f>B28/$B$8</f>
        <v>6.2096373571783408E-5</v>
      </c>
      <c r="E28" s="199" t="str">
        <f>IF(E29+F29=0,"-",E29+F29)</f>
        <v>-</v>
      </c>
      <c r="F28" s="199"/>
      <c r="G28" s="199" t="str">
        <f>IF(G29+H29=0,"-",G29+H29)</f>
        <v>-</v>
      </c>
      <c r="H28" s="199"/>
      <c r="I28" s="199" t="str">
        <f>IF(I29+J29=0,"-",I29+J29)</f>
        <v>-</v>
      </c>
      <c r="J28" s="199"/>
      <c r="K28" s="199">
        <f>IF(K29+L29=0,"-",K29+L29)</f>
        <v>2</v>
      </c>
      <c r="L28" s="199"/>
      <c r="M28" s="199" t="str">
        <f>IF(M29+N29=0,"-",M29+N29)</f>
        <v>-</v>
      </c>
      <c r="N28" s="199"/>
      <c r="O28" s="199" t="str">
        <f>IF(O29+P29=0,"-",O29+P29)</f>
        <v>-</v>
      </c>
      <c r="P28" s="199"/>
    </row>
    <row r="29" spans="1:16" ht="17.25" customHeight="1">
      <c r="A29" s="13" t="s">
        <v>39</v>
      </c>
      <c r="B29" s="56">
        <v>0</v>
      </c>
      <c r="C29" s="56">
        <v>2</v>
      </c>
      <c r="D29" s="198"/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2</v>
      </c>
      <c r="M29" s="56">
        <v>0</v>
      </c>
      <c r="N29" s="56">
        <v>0</v>
      </c>
      <c r="O29" s="56">
        <v>0</v>
      </c>
      <c r="P29" s="56">
        <v>0</v>
      </c>
    </row>
    <row r="30" spans="1:16" ht="17.25" customHeight="1">
      <c r="A30" s="15" t="s">
        <v>40</v>
      </c>
      <c r="B30" s="196">
        <f>B31+C31</f>
        <v>791</v>
      </c>
      <c r="C30" s="196"/>
      <c r="D30" s="197">
        <f>B30/$B$8</f>
        <v>2.4559115747640338E-2</v>
      </c>
      <c r="E30" s="199">
        <f>IF(E31+F31=0,"-",E31+F31)</f>
        <v>65</v>
      </c>
      <c r="F30" s="199"/>
      <c r="G30" s="199">
        <f>IF(G31+H31=0,"-",G31+H31)</f>
        <v>101</v>
      </c>
      <c r="H30" s="199"/>
      <c r="I30" s="199" t="str">
        <f>IF(I31+J31=0,"-",I31+J31)</f>
        <v>-</v>
      </c>
      <c r="J30" s="199"/>
      <c r="K30" s="199">
        <f>IF(K31+L31=0,"-",K31+L31)</f>
        <v>359</v>
      </c>
      <c r="L30" s="199"/>
      <c r="M30" s="199">
        <f>IF(M31+N31=0,"-",M31+N31)</f>
        <v>258</v>
      </c>
      <c r="N30" s="199"/>
      <c r="O30" s="199">
        <f>IF(O31+P31=0,"-",O31+P31)</f>
        <v>8</v>
      </c>
      <c r="P30" s="199"/>
    </row>
    <row r="31" spans="1:16" ht="17.25" customHeight="1">
      <c r="A31" s="14" t="s">
        <v>41</v>
      </c>
      <c r="B31" s="56">
        <v>413</v>
      </c>
      <c r="C31" s="56">
        <v>378</v>
      </c>
      <c r="D31" s="198"/>
      <c r="E31" s="56">
        <v>25</v>
      </c>
      <c r="F31" s="56">
        <v>40</v>
      </c>
      <c r="G31" s="56">
        <v>62</v>
      </c>
      <c r="H31" s="56">
        <v>39</v>
      </c>
      <c r="I31" s="56">
        <v>0</v>
      </c>
      <c r="J31" s="56">
        <v>0</v>
      </c>
      <c r="K31" s="56">
        <v>169</v>
      </c>
      <c r="L31" s="56">
        <v>190</v>
      </c>
      <c r="M31" s="56">
        <v>155</v>
      </c>
      <c r="N31" s="56">
        <v>103</v>
      </c>
      <c r="O31" s="56">
        <v>2</v>
      </c>
      <c r="P31" s="56">
        <v>6</v>
      </c>
    </row>
    <row r="32" spans="1:16" ht="17.25" customHeight="1">
      <c r="A32" s="10" t="s">
        <v>42</v>
      </c>
      <c r="B32" s="196">
        <f>B33+C33</f>
        <v>159</v>
      </c>
      <c r="C32" s="196"/>
      <c r="D32" s="197">
        <f>B32/$B$8</f>
        <v>4.9366616989567806E-3</v>
      </c>
      <c r="E32" s="199">
        <f>IF(E33+F33=0,"-",E33+F33)</f>
        <v>18</v>
      </c>
      <c r="F32" s="199"/>
      <c r="G32" s="199">
        <f>IF(G33+H33=0,"-",G33+H33)</f>
        <v>2</v>
      </c>
      <c r="H32" s="199"/>
      <c r="I32" s="199" t="str">
        <f>IF(I33+J33=0,"-",I33+J33)</f>
        <v>-</v>
      </c>
      <c r="J32" s="199"/>
      <c r="K32" s="199">
        <f>IF(K33+L33=0,"-",K33+L33)</f>
        <v>139</v>
      </c>
      <c r="L32" s="199"/>
      <c r="M32" s="199" t="str">
        <f>IF(M33+N33=0,"-",M33+N33)</f>
        <v>-</v>
      </c>
      <c r="N32" s="199"/>
      <c r="O32" s="199" t="str">
        <f>IF(O33+P33=0,"-",O33+P33)</f>
        <v>-</v>
      </c>
      <c r="P32" s="199"/>
    </row>
    <row r="33" spans="1:16" ht="17.25" customHeight="1">
      <c r="A33" s="13" t="s">
        <v>43</v>
      </c>
      <c r="B33" s="56">
        <v>101</v>
      </c>
      <c r="C33" s="56">
        <v>58</v>
      </c>
      <c r="D33" s="198"/>
      <c r="E33" s="56">
        <v>12</v>
      </c>
      <c r="F33" s="56">
        <v>6</v>
      </c>
      <c r="G33" s="56">
        <v>0</v>
      </c>
      <c r="H33" s="56">
        <v>2</v>
      </c>
      <c r="I33" s="56">
        <v>0</v>
      </c>
      <c r="J33" s="56">
        <v>0</v>
      </c>
      <c r="K33" s="56">
        <v>89</v>
      </c>
      <c r="L33" s="56">
        <v>50</v>
      </c>
      <c r="M33" s="56">
        <v>0</v>
      </c>
      <c r="N33" s="56">
        <v>0</v>
      </c>
      <c r="O33" s="56">
        <v>0</v>
      </c>
      <c r="P33" s="56">
        <v>0</v>
      </c>
    </row>
    <row r="34" spans="1:16" ht="17.25" customHeight="1">
      <c r="A34" s="15" t="s">
        <v>44</v>
      </c>
      <c r="B34" s="196">
        <f>B35+C35</f>
        <v>126</v>
      </c>
      <c r="C34" s="196"/>
      <c r="D34" s="197">
        <f>B34/$B$8</f>
        <v>3.912071535022355E-3</v>
      </c>
      <c r="E34" s="199" t="str">
        <f>IF(E35+F35=0,"-",E35+F35)</f>
        <v>-</v>
      </c>
      <c r="F34" s="199"/>
      <c r="G34" s="199" t="str">
        <f>IF(G35+H35=0,"-",G35+H35)</f>
        <v>-</v>
      </c>
      <c r="H34" s="199"/>
      <c r="I34" s="199" t="str">
        <f>IF(I35+J35=0,"-",I35+J35)</f>
        <v>-</v>
      </c>
      <c r="J34" s="199"/>
      <c r="K34" s="199">
        <f>IF(K35+L35=0,"-",K35+L35)</f>
        <v>112</v>
      </c>
      <c r="L34" s="199"/>
      <c r="M34" s="199">
        <f>IF(M35+N35=0,"-",M35+N35)</f>
        <v>2</v>
      </c>
      <c r="N34" s="199"/>
      <c r="O34" s="199">
        <f>IF(O35+P35=0,"-",O35+P35)</f>
        <v>12</v>
      </c>
      <c r="P34" s="199"/>
    </row>
    <row r="35" spans="1:16" ht="17.25" customHeight="1">
      <c r="A35" s="14" t="s">
        <v>45</v>
      </c>
      <c r="B35" s="56">
        <v>113</v>
      </c>
      <c r="C35" s="56">
        <v>13</v>
      </c>
      <c r="D35" s="198"/>
      <c r="E35" s="56">
        <v>0</v>
      </c>
      <c r="F35" s="56">
        <v>0</v>
      </c>
      <c r="G35" s="56">
        <v>0</v>
      </c>
      <c r="H35" s="56">
        <v>0</v>
      </c>
      <c r="I35" s="56">
        <v>0</v>
      </c>
      <c r="J35" s="56">
        <v>0</v>
      </c>
      <c r="K35" s="56">
        <v>107</v>
      </c>
      <c r="L35" s="56">
        <v>5</v>
      </c>
      <c r="M35" s="56">
        <v>0</v>
      </c>
      <c r="N35" s="56">
        <v>2</v>
      </c>
      <c r="O35" s="56">
        <v>6</v>
      </c>
      <c r="P35" s="56">
        <v>6</v>
      </c>
    </row>
    <row r="36" spans="1:16" ht="17.25" customHeight="1">
      <c r="A36" s="10" t="s">
        <v>46</v>
      </c>
      <c r="B36" s="196">
        <f>B37+C37</f>
        <v>667</v>
      </c>
      <c r="C36" s="196"/>
      <c r="D36" s="197">
        <f>B36/$B$8</f>
        <v>2.0709140586189768E-2</v>
      </c>
      <c r="E36" s="199">
        <f>IF(E37+F37=0,"-",E37+F37)</f>
        <v>91</v>
      </c>
      <c r="F36" s="199"/>
      <c r="G36" s="199">
        <f>IF(G37+H37=0,"-",G37+H37)</f>
        <v>42</v>
      </c>
      <c r="H36" s="199"/>
      <c r="I36" s="199">
        <f>IF(I37+J37=0,"-",I37+J37)</f>
        <v>155</v>
      </c>
      <c r="J36" s="199"/>
      <c r="K36" s="199">
        <f>IF(K37+L37=0,"-",K37+L37)</f>
        <v>323</v>
      </c>
      <c r="L36" s="199"/>
      <c r="M36" s="199">
        <f>IF(M37+N37=0,"-",M37+N37)</f>
        <v>40</v>
      </c>
      <c r="N36" s="199"/>
      <c r="O36" s="199">
        <f>IF(O37+P37=0,"-",O37+P37)</f>
        <v>16</v>
      </c>
      <c r="P36" s="199"/>
    </row>
    <row r="37" spans="1:16" ht="17.25" customHeight="1">
      <c r="A37" s="13" t="s">
        <v>47</v>
      </c>
      <c r="B37" s="56">
        <v>307</v>
      </c>
      <c r="C37" s="56">
        <v>360</v>
      </c>
      <c r="D37" s="198"/>
      <c r="E37" s="56">
        <v>44</v>
      </c>
      <c r="F37" s="56">
        <v>47</v>
      </c>
      <c r="G37" s="56">
        <v>22</v>
      </c>
      <c r="H37" s="56">
        <v>20</v>
      </c>
      <c r="I37" s="56">
        <v>83</v>
      </c>
      <c r="J37" s="56">
        <v>72</v>
      </c>
      <c r="K37" s="56">
        <v>137</v>
      </c>
      <c r="L37" s="56">
        <v>186</v>
      </c>
      <c r="M37" s="56">
        <v>13</v>
      </c>
      <c r="N37" s="56">
        <v>27</v>
      </c>
      <c r="O37" s="56">
        <v>8</v>
      </c>
      <c r="P37" s="56">
        <v>8</v>
      </c>
    </row>
    <row r="38" spans="1:16" ht="17.25" customHeight="1">
      <c r="A38" s="15" t="s">
        <v>48</v>
      </c>
      <c r="B38" s="196">
        <f>B39+C39</f>
        <v>22771</v>
      </c>
      <c r="C38" s="196"/>
      <c r="D38" s="197">
        <f>B38/$B$8</f>
        <v>0.70699826130153998</v>
      </c>
      <c r="E38" s="199">
        <f>IF(E39+F39=0,"-",E39+F39)</f>
        <v>16099</v>
      </c>
      <c r="F38" s="199"/>
      <c r="G38" s="199">
        <f>IF(G39+H39=0,"-",G39+H39)</f>
        <v>4410</v>
      </c>
      <c r="H38" s="199"/>
      <c r="I38" s="199">
        <f>IF(I39+J39=0,"-",I39+J39)</f>
        <v>1503</v>
      </c>
      <c r="J38" s="199"/>
      <c r="K38" s="199">
        <f>IF(K39+L39=0,"-",K39+L39)</f>
        <v>345</v>
      </c>
      <c r="L38" s="199"/>
      <c r="M38" s="199">
        <f>IF(M39+N39=0,"-",M39+N39)</f>
        <v>55</v>
      </c>
      <c r="N38" s="199"/>
      <c r="O38" s="199">
        <f>IF(O39+P39=0,"-",O39+P39)</f>
        <v>359</v>
      </c>
      <c r="P38" s="199"/>
    </row>
    <row r="39" spans="1:16" ht="17.25" customHeight="1">
      <c r="A39" s="14" t="s">
        <v>49</v>
      </c>
      <c r="B39" s="56">
        <v>16071</v>
      </c>
      <c r="C39" s="56">
        <v>6700</v>
      </c>
      <c r="D39" s="198"/>
      <c r="E39" s="56">
        <v>11695</v>
      </c>
      <c r="F39" s="56">
        <v>4404</v>
      </c>
      <c r="G39" s="56">
        <v>2913</v>
      </c>
      <c r="H39" s="56">
        <v>1497</v>
      </c>
      <c r="I39" s="56">
        <v>971</v>
      </c>
      <c r="J39" s="56">
        <v>532</v>
      </c>
      <c r="K39" s="56">
        <v>245</v>
      </c>
      <c r="L39" s="56">
        <v>100</v>
      </c>
      <c r="M39" s="56">
        <v>37</v>
      </c>
      <c r="N39" s="56">
        <v>18</v>
      </c>
      <c r="O39" s="56">
        <v>210</v>
      </c>
      <c r="P39" s="56">
        <v>149</v>
      </c>
    </row>
    <row r="40" spans="1:16" ht="17.25" customHeight="1">
      <c r="A40" s="10" t="s">
        <v>50</v>
      </c>
      <c r="B40" s="196">
        <f>B41+C41</f>
        <v>2378</v>
      </c>
      <c r="C40" s="196"/>
      <c r="D40" s="197">
        <f>B40/$B$8</f>
        <v>7.3832588176850469E-2</v>
      </c>
      <c r="E40" s="199">
        <f>IF(E41+F41=0,"-",E41+F41)</f>
        <v>586</v>
      </c>
      <c r="F40" s="199"/>
      <c r="G40" s="199">
        <f>IF(G41+H41=0,"-",G41+H41)</f>
        <v>333</v>
      </c>
      <c r="H40" s="199"/>
      <c r="I40" s="199">
        <f>IF(I41+J41=0,"-",I41+J41)</f>
        <v>899</v>
      </c>
      <c r="J40" s="199"/>
      <c r="K40" s="199">
        <f>IF(K41+L41=0,"-",K41+L41)</f>
        <v>308</v>
      </c>
      <c r="L40" s="199"/>
      <c r="M40" s="199" t="str">
        <f>IF(M41+N41=0,"-",M41+N41)</f>
        <v>-</v>
      </c>
      <c r="N40" s="199"/>
      <c r="O40" s="199">
        <f>IF(O41+P41=0,"-",O41+P41)</f>
        <v>252</v>
      </c>
      <c r="P40" s="199"/>
    </row>
    <row r="41" spans="1:16" ht="17.25" customHeight="1">
      <c r="A41" s="13" t="s">
        <v>51</v>
      </c>
      <c r="B41" s="56">
        <v>1440</v>
      </c>
      <c r="C41" s="56">
        <v>938</v>
      </c>
      <c r="D41" s="198"/>
      <c r="E41" s="56">
        <v>362</v>
      </c>
      <c r="F41" s="56">
        <v>224</v>
      </c>
      <c r="G41" s="56">
        <v>184</v>
      </c>
      <c r="H41" s="56">
        <v>149</v>
      </c>
      <c r="I41" s="56">
        <v>565</v>
      </c>
      <c r="J41" s="56">
        <v>334</v>
      </c>
      <c r="K41" s="56">
        <v>174</v>
      </c>
      <c r="L41" s="56">
        <v>134</v>
      </c>
      <c r="M41" s="56">
        <v>0</v>
      </c>
      <c r="N41" s="56">
        <v>0</v>
      </c>
      <c r="O41" s="56">
        <v>155</v>
      </c>
      <c r="P41" s="56">
        <v>97</v>
      </c>
    </row>
    <row r="42" spans="1:16" ht="17.25" customHeight="1">
      <c r="A42" s="15" t="s">
        <v>52</v>
      </c>
      <c r="B42" s="196">
        <f>B43+C43</f>
        <v>759</v>
      </c>
      <c r="C42" s="196"/>
      <c r="D42" s="197">
        <f>B42/$B$8</f>
        <v>2.3565573770491802E-2</v>
      </c>
      <c r="E42" s="199">
        <f>IF(E43+F43=0,"-",E43+F43)</f>
        <v>234</v>
      </c>
      <c r="F42" s="199"/>
      <c r="G42" s="199">
        <f>IF(G43+H43=0,"-",G43+H43)</f>
        <v>56</v>
      </c>
      <c r="H42" s="199"/>
      <c r="I42" s="199">
        <f>IF(I43+J43=0,"-",I43+J43)</f>
        <v>75</v>
      </c>
      <c r="J42" s="199"/>
      <c r="K42" s="199" t="str">
        <f>IF(K43+L43=0,"-",K43+L43)</f>
        <v>-</v>
      </c>
      <c r="L42" s="199"/>
      <c r="M42" s="199">
        <f>IF(M43+N43=0,"-",M43+N43)</f>
        <v>297</v>
      </c>
      <c r="N42" s="199"/>
      <c r="O42" s="199">
        <f>IF(O43+P43=0,"-",O43+P43)</f>
        <v>97</v>
      </c>
      <c r="P42" s="199"/>
    </row>
    <row r="43" spans="1:16" ht="17.25" customHeight="1">
      <c r="A43" s="14" t="s">
        <v>53</v>
      </c>
      <c r="B43" s="56">
        <v>397</v>
      </c>
      <c r="C43" s="56">
        <v>362</v>
      </c>
      <c r="D43" s="198"/>
      <c r="E43" s="56">
        <v>121</v>
      </c>
      <c r="F43" s="56">
        <v>113</v>
      </c>
      <c r="G43" s="56">
        <v>25</v>
      </c>
      <c r="H43" s="56">
        <v>31</v>
      </c>
      <c r="I43" s="56">
        <v>39</v>
      </c>
      <c r="J43" s="56">
        <v>36</v>
      </c>
      <c r="K43" s="56">
        <v>0</v>
      </c>
      <c r="L43" s="56">
        <v>0</v>
      </c>
      <c r="M43" s="56">
        <v>161</v>
      </c>
      <c r="N43" s="56">
        <v>136</v>
      </c>
      <c r="O43" s="56">
        <v>51</v>
      </c>
      <c r="P43" s="56">
        <v>46</v>
      </c>
    </row>
    <row r="44" spans="1:16" ht="17.25" customHeight="1">
      <c r="A44" s="10" t="s">
        <v>54</v>
      </c>
      <c r="B44" s="196">
        <f>B45+C45</f>
        <v>602</v>
      </c>
      <c r="C44" s="196"/>
      <c r="D44" s="197">
        <f>B44/$B$8</f>
        <v>1.8691008445106804E-2</v>
      </c>
      <c r="E44" s="199">
        <f>IF(E45+F45=0,"-",E45+F45)</f>
        <v>186</v>
      </c>
      <c r="F44" s="199"/>
      <c r="G44" s="199">
        <f>IF(G45+H45=0,"-",G45+H45)</f>
        <v>4</v>
      </c>
      <c r="H44" s="199"/>
      <c r="I44" s="199">
        <f>IF(I45+J45=0,"-",I45+J45)</f>
        <v>40</v>
      </c>
      <c r="J44" s="199"/>
      <c r="K44" s="199">
        <f>IF(K45+L45=0,"-",K45+L45)</f>
        <v>64</v>
      </c>
      <c r="L44" s="199"/>
      <c r="M44" s="199">
        <f>IF(M45+N45=0,"-",M45+N45)</f>
        <v>298</v>
      </c>
      <c r="N44" s="199"/>
      <c r="O44" s="199">
        <f>IF(O45+P45=0,"-",O45+P45)</f>
        <v>10</v>
      </c>
      <c r="P44" s="199"/>
    </row>
    <row r="45" spans="1:16" ht="17.25" customHeight="1">
      <c r="A45" s="13" t="s">
        <v>55</v>
      </c>
      <c r="B45" s="56">
        <v>333</v>
      </c>
      <c r="C45" s="56">
        <v>269</v>
      </c>
      <c r="D45" s="198"/>
      <c r="E45" s="56">
        <v>104</v>
      </c>
      <c r="F45" s="56">
        <v>82</v>
      </c>
      <c r="G45" s="56">
        <v>2</v>
      </c>
      <c r="H45" s="56">
        <v>2</v>
      </c>
      <c r="I45" s="56">
        <v>10</v>
      </c>
      <c r="J45" s="56">
        <v>30</v>
      </c>
      <c r="K45" s="56">
        <v>28</v>
      </c>
      <c r="L45" s="56">
        <v>36</v>
      </c>
      <c r="M45" s="56">
        <v>185</v>
      </c>
      <c r="N45" s="56">
        <v>113</v>
      </c>
      <c r="O45" s="56">
        <v>4</v>
      </c>
      <c r="P45" s="56">
        <v>6</v>
      </c>
    </row>
    <row r="46" spans="1:16" ht="17.25" customHeight="1">
      <c r="A46" s="10" t="s">
        <v>58</v>
      </c>
      <c r="B46" s="196">
        <f>B47+C47</f>
        <v>26</v>
      </c>
      <c r="C46" s="196"/>
      <c r="D46" s="197">
        <f>B46/$B$8</f>
        <v>8.072528564331843E-4</v>
      </c>
      <c r="E46" s="199" t="str">
        <f>IF(E47+F47=0,"-",E47+F47)</f>
        <v>-</v>
      </c>
      <c r="F46" s="199"/>
      <c r="G46" s="199" t="str">
        <f>IF(G47+H47=0,"-",G47+H47)</f>
        <v>-</v>
      </c>
      <c r="H46" s="199"/>
      <c r="I46" s="199" t="str">
        <f>IF(I47+J47=0,"-",I47+J47)</f>
        <v>-</v>
      </c>
      <c r="J46" s="199"/>
      <c r="K46" s="199">
        <f>IF(K47+L47=0,"-",K47+L47)</f>
        <v>26</v>
      </c>
      <c r="L46" s="199"/>
      <c r="M46" s="199" t="str">
        <f>IF(M47+N47=0,"-",M47+N47)</f>
        <v>-</v>
      </c>
      <c r="N46" s="199"/>
      <c r="O46" s="199" t="str">
        <f>IF(O47+P47=0,"-",O47+P47)</f>
        <v>-</v>
      </c>
      <c r="P46" s="199"/>
    </row>
    <row r="47" spans="1:16" ht="17.25" customHeight="1">
      <c r="A47" s="13" t="s">
        <v>59</v>
      </c>
      <c r="B47" s="56">
        <v>5</v>
      </c>
      <c r="C47" s="56">
        <v>21</v>
      </c>
      <c r="D47" s="198"/>
      <c r="E47" s="56">
        <v>0</v>
      </c>
      <c r="F47" s="56">
        <v>0</v>
      </c>
      <c r="G47" s="56">
        <v>0</v>
      </c>
      <c r="H47" s="56">
        <v>0</v>
      </c>
      <c r="I47" s="56">
        <v>0</v>
      </c>
      <c r="J47" s="56">
        <v>0</v>
      </c>
      <c r="K47" s="56">
        <v>5</v>
      </c>
      <c r="L47" s="56">
        <v>21</v>
      </c>
      <c r="M47" s="56">
        <v>0</v>
      </c>
      <c r="N47" s="56">
        <v>0</v>
      </c>
      <c r="O47" s="56">
        <v>0</v>
      </c>
      <c r="P47" s="56">
        <v>0</v>
      </c>
    </row>
    <row r="48" spans="1:16" ht="17.25" customHeight="1">
      <c r="A48" s="10" t="s">
        <v>60</v>
      </c>
      <c r="B48" s="196">
        <f>B49+C49</f>
        <v>353</v>
      </c>
      <c r="C48" s="196"/>
      <c r="D48" s="197">
        <f>B48/$B$8</f>
        <v>1.0960009935419771E-2</v>
      </c>
      <c r="E48" s="199" t="str">
        <f>IF(E49+F49=0,"-",E49+F49)</f>
        <v>-</v>
      </c>
      <c r="F48" s="199"/>
      <c r="G48" s="199">
        <f>IF(G49+H49=0,"-",G49+H49)</f>
        <v>61</v>
      </c>
      <c r="H48" s="199"/>
      <c r="I48" s="199" t="str">
        <f>IF(I49+J49=0,"-",I49+J49)</f>
        <v>-</v>
      </c>
      <c r="J48" s="199"/>
      <c r="K48" s="199">
        <f>IF(K49+L49=0,"-",K49+L49)</f>
        <v>30</v>
      </c>
      <c r="L48" s="199"/>
      <c r="M48" s="199">
        <f>IF(M49+N49=0,"-",M49+N49)</f>
        <v>7</v>
      </c>
      <c r="N48" s="199"/>
      <c r="O48" s="199">
        <f>IF(O49+P49=0,"-",O49+P49)</f>
        <v>255</v>
      </c>
      <c r="P48" s="199"/>
    </row>
    <row r="49" spans="1:16" ht="17.25" customHeight="1">
      <c r="A49" s="13" t="s">
        <v>61</v>
      </c>
      <c r="B49" s="56">
        <v>237</v>
      </c>
      <c r="C49" s="56">
        <v>116</v>
      </c>
      <c r="D49" s="198"/>
      <c r="E49" s="56">
        <v>0</v>
      </c>
      <c r="F49" s="56">
        <v>0</v>
      </c>
      <c r="G49" s="56">
        <v>39</v>
      </c>
      <c r="H49" s="56">
        <v>22</v>
      </c>
      <c r="I49" s="56">
        <v>0</v>
      </c>
      <c r="J49" s="56">
        <v>0</v>
      </c>
      <c r="K49" s="56">
        <v>12</v>
      </c>
      <c r="L49" s="56">
        <v>18</v>
      </c>
      <c r="M49" s="56">
        <v>6</v>
      </c>
      <c r="N49" s="56">
        <v>1</v>
      </c>
      <c r="O49" s="56">
        <v>180</v>
      </c>
      <c r="P49" s="56">
        <v>75</v>
      </c>
    </row>
    <row r="50" spans="1:16" ht="17.25" customHeight="1">
      <c r="A50" s="15" t="s">
        <v>62</v>
      </c>
      <c r="B50" s="196">
        <f>B51+C51</f>
        <v>257</v>
      </c>
      <c r="C50" s="196"/>
      <c r="D50" s="197">
        <f>B50/$B$8</f>
        <v>7.9793840039741673E-3</v>
      </c>
      <c r="E50" s="199">
        <f>IF(E51+F51=0,"-",E51+F51)</f>
        <v>2</v>
      </c>
      <c r="F50" s="199"/>
      <c r="G50" s="199">
        <f>IF(G51+H51=0,"-",G51+H51)</f>
        <v>7</v>
      </c>
      <c r="H50" s="199"/>
      <c r="I50" s="199">
        <f>IF(I51+J51=0,"-",I51+J51)</f>
        <v>120</v>
      </c>
      <c r="J50" s="199"/>
      <c r="K50" s="199" t="str">
        <f>IF(K51+L51=0,"-",K51+L51)</f>
        <v>-</v>
      </c>
      <c r="L50" s="199"/>
      <c r="M50" s="199">
        <f>IF(M51+N51=0,"-",M51+N51)</f>
        <v>124</v>
      </c>
      <c r="N50" s="199"/>
      <c r="O50" s="199">
        <f>IF(O51+P51=0,"-",O51+P51)</f>
        <v>4</v>
      </c>
      <c r="P50" s="199"/>
    </row>
    <row r="51" spans="1:16" ht="24.75" customHeight="1">
      <c r="A51" s="13" t="s">
        <v>63</v>
      </c>
      <c r="B51" s="56">
        <v>135</v>
      </c>
      <c r="C51" s="56">
        <v>122</v>
      </c>
      <c r="D51" s="198"/>
      <c r="E51" s="56">
        <v>0</v>
      </c>
      <c r="F51" s="56">
        <v>2</v>
      </c>
      <c r="G51" s="56">
        <v>3</v>
      </c>
      <c r="H51" s="56">
        <v>4</v>
      </c>
      <c r="I51" s="56">
        <v>40</v>
      </c>
      <c r="J51" s="56">
        <v>80</v>
      </c>
      <c r="K51" s="56">
        <v>0</v>
      </c>
      <c r="L51" s="56">
        <v>0</v>
      </c>
      <c r="M51" s="56">
        <v>91</v>
      </c>
      <c r="N51" s="56">
        <v>33</v>
      </c>
      <c r="O51" s="56">
        <v>1</v>
      </c>
      <c r="P51" s="56">
        <v>3</v>
      </c>
    </row>
    <row r="52" spans="1:16" ht="17.25" customHeight="1">
      <c r="A52" s="15" t="s">
        <v>56</v>
      </c>
      <c r="B52" s="196">
        <f>B53+C53</f>
        <v>18</v>
      </c>
      <c r="C52" s="196"/>
      <c r="D52" s="197">
        <f>B52/$B$8</f>
        <v>5.5886736214605067E-4</v>
      </c>
      <c r="E52" s="199" t="str">
        <f>IF(E53+F53=0,"-",E53+F53)</f>
        <v>-</v>
      </c>
      <c r="F52" s="199"/>
      <c r="G52" s="199" t="str">
        <f>IF(G53+H53=0,"-",G53+H53)</f>
        <v>-</v>
      </c>
      <c r="H52" s="199"/>
      <c r="I52" s="199" t="str">
        <f>IF(I53+J53=0,"-",I53+J53)</f>
        <v>-</v>
      </c>
      <c r="J52" s="199"/>
      <c r="K52" s="199" t="str">
        <f>IF(K53+L53=0,"-",K53+L53)</f>
        <v>-</v>
      </c>
      <c r="L52" s="199"/>
      <c r="M52" s="199" t="str">
        <f>IF(M53+N53=0,"-",M53+N53)</f>
        <v>-</v>
      </c>
      <c r="N52" s="199"/>
      <c r="O52" s="199">
        <f>IF(O53+P53=0,"-",O53+P53)</f>
        <v>18</v>
      </c>
      <c r="P52" s="199"/>
    </row>
    <row r="53" spans="1:16" ht="17.25" customHeight="1">
      <c r="A53" s="14" t="s">
        <v>57</v>
      </c>
      <c r="B53" s="56">
        <v>9</v>
      </c>
      <c r="C53" s="56">
        <v>9</v>
      </c>
      <c r="D53" s="198"/>
      <c r="E53" s="56">
        <v>0</v>
      </c>
      <c r="F53" s="56">
        <v>0</v>
      </c>
      <c r="G53" s="56">
        <v>0</v>
      </c>
      <c r="H53" s="56">
        <v>0</v>
      </c>
      <c r="I53" s="56">
        <v>0</v>
      </c>
      <c r="J53" s="56">
        <v>0</v>
      </c>
      <c r="K53" s="56">
        <v>0</v>
      </c>
      <c r="L53" s="56">
        <v>0</v>
      </c>
      <c r="M53" s="56">
        <v>0</v>
      </c>
      <c r="N53" s="56">
        <v>0</v>
      </c>
      <c r="O53" s="56">
        <v>9</v>
      </c>
      <c r="P53" s="56">
        <v>9</v>
      </c>
    </row>
    <row r="54" spans="1:16" ht="15.75" customHeight="1">
      <c r="A54" s="15" t="s">
        <v>64</v>
      </c>
      <c r="B54" s="196">
        <f>B55+C55</f>
        <v>540</v>
      </c>
      <c r="C54" s="196"/>
      <c r="D54" s="197">
        <f>B54/$B$8</f>
        <v>1.6766020864381521E-2</v>
      </c>
      <c r="E54" s="199">
        <f>IF(E55+F55=0,"-",E55+F55)</f>
        <v>140</v>
      </c>
      <c r="F54" s="199"/>
      <c r="G54" s="199">
        <f>IF(G55+H55=0,"-",G55+H55)</f>
        <v>93</v>
      </c>
      <c r="H54" s="199"/>
      <c r="I54" s="199">
        <f>IF(I55+J55=0,"-",I55+J55)</f>
        <v>8</v>
      </c>
      <c r="J54" s="199"/>
      <c r="K54" s="199">
        <f>IF(K55+L55=0,"-",K55+L55)</f>
        <v>186</v>
      </c>
      <c r="L54" s="199"/>
      <c r="M54" s="199">
        <f>IF(M55+N55=0,"-",M55+N55)</f>
        <v>5</v>
      </c>
      <c r="N54" s="199"/>
      <c r="O54" s="199">
        <f>IF(O55+P55=0,"-",O55+P55)</f>
        <v>108</v>
      </c>
      <c r="P54" s="199"/>
    </row>
    <row r="55" spans="1:16" ht="15.75" customHeight="1">
      <c r="A55" s="14" t="s">
        <v>65</v>
      </c>
      <c r="B55" s="56">
        <v>368</v>
      </c>
      <c r="C55" s="56">
        <v>172</v>
      </c>
      <c r="D55" s="198"/>
      <c r="E55" s="56">
        <v>102</v>
      </c>
      <c r="F55" s="56">
        <v>38</v>
      </c>
      <c r="G55" s="56">
        <v>55</v>
      </c>
      <c r="H55" s="56">
        <v>38</v>
      </c>
      <c r="I55" s="56">
        <v>4</v>
      </c>
      <c r="J55" s="56">
        <v>4</v>
      </c>
      <c r="K55" s="56">
        <v>150</v>
      </c>
      <c r="L55" s="56">
        <v>36</v>
      </c>
      <c r="M55" s="56">
        <v>5</v>
      </c>
      <c r="N55" s="56">
        <v>0</v>
      </c>
      <c r="O55" s="56">
        <v>52</v>
      </c>
      <c r="P55" s="56">
        <v>56</v>
      </c>
    </row>
    <row r="56" spans="1:16" ht="15.75" customHeight="1">
      <c r="A56" s="10" t="s">
        <v>66</v>
      </c>
      <c r="B56" s="196">
        <f>B57+C57</f>
        <v>12</v>
      </c>
      <c r="C56" s="196"/>
      <c r="D56" s="197">
        <f>B56/$B$8</f>
        <v>3.7257824143070045E-4</v>
      </c>
      <c r="E56" s="199">
        <f>IF(E57+F57=0,"-",E57+F57)</f>
        <v>12</v>
      </c>
      <c r="F56" s="199"/>
      <c r="G56" s="199" t="str">
        <f>IF(G57+H57=0,"-",G57+H57)</f>
        <v>-</v>
      </c>
      <c r="H56" s="199"/>
      <c r="I56" s="199" t="str">
        <f>IF(I57+J57=0,"-",I57+J57)</f>
        <v>-</v>
      </c>
      <c r="J56" s="199"/>
      <c r="K56" s="199" t="str">
        <f>IF(K57+L57=0,"-",K57+L57)</f>
        <v>-</v>
      </c>
      <c r="L56" s="199"/>
      <c r="M56" s="199" t="str">
        <f>IF(M57+N57=0,"-",M57+N57)</f>
        <v>-</v>
      </c>
      <c r="N56" s="199"/>
      <c r="O56" s="199" t="str">
        <f>IF(O57+P57=0,"-",O57+P57)</f>
        <v>-</v>
      </c>
      <c r="P56" s="199"/>
    </row>
    <row r="57" spans="1:16" ht="15.75" customHeight="1">
      <c r="A57" s="13" t="s">
        <v>67</v>
      </c>
      <c r="B57" s="56">
        <v>11</v>
      </c>
      <c r="C57" s="56">
        <v>1</v>
      </c>
      <c r="D57" s="198"/>
      <c r="E57" s="56">
        <v>11</v>
      </c>
      <c r="F57" s="56">
        <v>1</v>
      </c>
      <c r="G57" s="56">
        <v>0</v>
      </c>
      <c r="H57" s="56">
        <v>0</v>
      </c>
      <c r="I57" s="56">
        <v>0</v>
      </c>
      <c r="J57" s="56">
        <v>0</v>
      </c>
      <c r="K57" s="56">
        <v>0</v>
      </c>
      <c r="L57" s="56">
        <v>0</v>
      </c>
      <c r="M57" s="56">
        <v>0</v>
      </c>
      <c r="N57" s="56">
        <v>0</v>
      </c>
      <c r="O57" s="56">
        <v>0</v>
      </c>
      <c r="P57" s="56">
        <v>0</v>
      </c>
    </row>
    <row r="58" spans="1:16" ht="15.75" customHeight="1">
      <c r="A58" s="15" t="s">
        <v>68</v>
      </c>
      <c r="B58" s="196">
        <f>B59+C59</f>
        <v>78</v>
      </c>
      <c r="C58" s="196"/>
      <c r="D58" s="197">
        <f>B58/$B$8</f>
        <v>2.4217585692995528E-3</v>
      </c>
      <c r="E58" s="199" t="str">
        <f>IF(E59+F59=0,"-",E59+F59)</f>
        <v>-</v>
      </c>
      <c r="F58" s="199"/>
      <c r="G58" s="199" t="str">
        <f>IF(G59+H59=0,"-",G59+H59)</f>
        <v>-</v>
      </c>
      <c r="H58" s="199"/>
      <c r="I58" s="199" t="str">
        <f>IF(I59+J59=0,"-",I59+J59)</f>
        <v>-</v>
      </c>
      <c r="J58" s="199"/>
      <c r="K58" s="199">
        <f>IF(K59+L59=0,"-",K59+L59)</f>
        <v>19</v>
      </c>
      <c r="L58" s="199"/>
      <c r="M58" s="199">
        <f>IF(M59+N59=0,"-",M59+N59)</f>
        <v>14</v>
      </c>
      <c r="N58" s="199"/>
      <c r="O58" s="199">
        <f>IF(O59+P59=0,"-",O59+P59)</f>
        <v>45</v>
      </c>
      <c r="P58" s="199"/>
    </row>
    <row r="59" spans="1:16" ht="15.75" customHeight="1">
      <c r="A59" s="14" t="s">
        <v>69</v>
      </c>
      <c r="B59" s="56">
        <v>60</v>
      </c>
      <c r="C59" s="56">
        <v>18</v>
      </c>
      <c r="D59" s="198"/>
      <c r="E59" s="56">
        <v>0</v>
      </c>
      <c r="F59" s="56">
        <v>0</v>
      </c>
      <c r="G59" s="56">
        <v>0</v>
      </c>
      <c r="H59" s="56">
        <v>0</v>
      </c>
      <c r="I59" s="56">
        <v>0</v>
      </c>
      <c r="J59" s="56">
        <v>0</v>
      </c>
      <c r="K59" s="56">
        <v>6</v>
      </c>
      <c r="L59" s="56">
        <v>13</v>
      </c>
      <c r="M59" s="56">
        <v>11</v>
      </c>
      <c r="N59" s="56">
        <v>3</v>
      </c>
      <c r="O59" s="56">
        <v>43</v>
      </c>
      <c r="P59" s="56">
        <v>2</v>
      </c>
    </row>
    <row r="60" spans="1:16" ht="15.75" customHeight="1">
      <c r="A60" s="10" t="s">
        <v>70</v>
      </c>
      <c r="B60" s="196">
        <f>B61+C61</f>
        <v>692</v>
      </c>
      <c r="C60" s="196"/>
      <c r="D60" s="197">
        <f>B60/$B$8</f>
        <v>2.1485345255837059E-2</v>
      </c>
      <c r="E60" s="199">
        <f>IF(E61+F61=0,"-",E61+F61)</f>
        <v>171</v>
      </c>
      <c r="F60" s="199"/>
      <c r="G60" s="199" t="str">
        <f>IF(G61+H61=0,"-",G61+H61)</f>
        <v>-</v>
      </c>
      <c r="H60" s="199"/>
      <c r="I60" s="199" t="str">
        <f>IF(I61+J61=0,"-",I61+J61)</f>
        <v>-</v>
      </c>
      <c r="J60" s="199"/>
      <c r="K60" s="199" t="str">
        <f>IF(K61+L61=0,"-",K61+L61)</f>
        <v>-</v>
      </c>
      <c r="L60" s="199"/>
      <c r="M60" s="199" t="str">
        <f>IF(M61+N61=0,"-",M61+N61)</f>
        <v>-</v>
      </c>
      <c r="N60" s="199"/>
      <c r="O60" s="199">
        <f>IF(O61+P61=0,"-",O61+P61)</f>
        <v>521</v>
      </c>
      <c r="P60" s="199"/>
    </row>
    <row r="61" spans="1:16" ht="15.75" customHeight="1">
      <c r="A61" s="13" t="s">
        <v>71</v>
      </c>
      <c r="B61" s="56">
        <v>517</v>
      </c>
      <c r="C61" s="56">
        <v>175</v>
      </c>
      <c r="D61" s="198"/>
      <c r="E61" s="56">
        <v>104</v>
      </c>
      <c r="F61" s="56">
        <v>67</v>
      </c>
      <c r="G61" s="56">
        <v>0</v>
      </c>
      <c r="H61" s="56">
        <v>0</v>
      </c>
      <c r="I61" s="56">
        <v>0</v>
      </c>
      <c r="J61" s="56">
        <v>0</v>
      </c>
      <c r="K61" s="56">
        <v>0</v>
      </c>
      <c r="L61" s="56">
        <v>0</v>
      </c>
      <c r="M61" s="56">
        <v>0</v>
      </c>
      <c r="N61" s="56">
        <v>0</v>
      </c>
      <c r="O61" s="56">
        <v>413</v>
      </c>
      <c r="P61" s="56">
        <v>108</v>
      </c>
    </row>
    <row r="62" spans="1:16" ht="15.75" customHeight="1">
      <c r="A62" s="15" t="s">
        <v>525</v>
      </c>
      <c r="B62" s="196">
        <f>B63+C63</f>
        <v>56</v>
      </c>
      <c r="C62" s="196"/>
      <c r="D62" s="197">
        <f>B62/$B$8</f>
        <v>1.7386984600099354E-3</v>
      </c>
      <c r="E62" s="199" t="str">
        <f>IF(E63+F63=0,"-",E63+F63)</f>
        <v>-</v>
      </c>
      <c r="F62" s="199"/>
      <c r="G62" s="199" t="str">
        <f>IF(G63+H63=0,"-",G63+H63)</f>
        <v>-</v>
      </c>
      <c r="H62" s="199"/>
      <c r="I62" s="199" t="str">
        <f>IF(I63+J63=0,"-",I63+J63)</f>
        <v>-</v>
      </c>
      <c r="J62" s="199"/>
      <c r="K62" s="199" t="str">
        <f>IF(K63+L63=0,"-",K63+L63)</f>
        <v>-</v>
      </c>
      <c r="L62" s="199"/>
      <c r="M62" s="199" t="str">
        <f>IF(M63+N63=0,"-",M63+N63)</f>
        <v>-</v>
      </c>
      <c r="N62" s="199"/>
      <c r="O62" s="199">
        <f>IF(O63+P63=0,"-",O63+P63)</f>
        <v>56</v>
      </c>
      <c r="P62" s="199"/>
    </row>
    <row r="63" spans="1:16" ht="15.75" customHeight="1">
      <c r="A63" s="14" t="s">
        <v>73</v>
      </c>
      <c r="B63" s="56">
        <v>38</v>
      </c>
      <c r="C63" s="56">
        <v>18</v>
      </c>
      <c r="D63" s="198"/>
      <c r="E63" s="56">
        <v>0</v>
      </c>
      <c r="F63" s="56">
        <v>0</v>
      </c>
      <c r="G63" s="56">
        <v>0</v>
      </c>
      <c r="H63" s="56">
        <v>0</v>
      </c>
      <c r="I63" s="56">
        <v>0</v>
      </c>
      <c r="J63" s="56">
        <v>0</v>
      </c>
      <c r="K63" s="56">
        <v>0</v>
      </c>
      <c r="L63" s="56">
        <v>0</v>
      </c>
      <c r="M63" s="56">
        <v>0</v>
      </c>
      <c r="N63" s="56">
        <v>0</v>
      </c>
      <c r="O63" s="56">
        <v>38</v>
      </c>
      <c r="P63" s="56">
        <v>18</v>
      </c>
    </row>
    <row r="64" spans="1:16" ht="15.75" customHeight="1">
      <c r="A64" s="15" t="s">
        <v>526</v>
      </c>
      <c r="B64" s="196">
        <f>B65+C65</f>
        <v>9</v>
      </c>
      <c r="C64" s="196"/>
      <c r="D64" s="197">
        <f>B64/$B$8</f>
        <v>2.7943368107302534E-4</v>
      </c>
      <c r="E64" s="199" t="str">
        <f>IF(E65+F65=0,"-",E65+F65)</f>
        <v>-</v>
      </c>
      <c r="F64" s="199"/>
      <c r="G64" s="199" t="str">
        <f>IF(G65+H65=0,"-",G65+H65)</f>
        <v>-</v>
      </c>
      <c r="H64" s="199"/>
      <c r="I64" s="199" t="str">
        <f>IF(I65+J65=0,"-",I65+J65)</f>
        <v>-</v>
      </c>
      <c r="J64" s="199"/>
      <c r="K64" s="199" t="str">
        <f>IF(K65+L65=0,"-",K65+L65)</f>
        <v>-</v>
      </c>
      <c r="L64" s="199"/>
      <c r="M64" s="199" t="str">
        <f>IF(M65+N65=0,"-",M65+N65)</f>
        <v>-</v>
      </c>
      <c r="N64" s="199"/>
      <c r="O64" s="199">
        <f>IF(O65+P65=0,"-",O65+P65)</f>
        <v>9</v>
      </c>
      <c r="P64" s="199"/>
    </row>
    <row r="65" spans="1:256" ht="15.75" customHeight="1">
      <c r="A65" s="14" t="s">
        <v>524</v>
      </c>
      <c r="B65" s="56">
        <v>7</v>
      </c>
      <c r="C65" s="56">
        <v>2</v>
      </c>
      <c r="D65" s="198"/>
      <c r="E65" s="56">
        <v>0</v>
      </c>
      <c r="F65" s="56">
        <v>0</v>
      </c>
      <c r="G65" s="56">
        <v>0</v>
      </c>
      <c r="H65" s="56">
        <v>0</v>
      </c>
      <c r="I65" s="56">
        <v>0</v>
      </c>
      <c r="J65" s="56">
        <v>0</v>
      </c>
      <c r="K65" s="56">
        <v>0</v>
      </c>
      <c r="L65" s="56">
        <v>0</v>
      </c>
      <c r="M65" s="56">
        <v>0</v>
      </c>
      <c r="N65" s="56">
        <v>0</v>
      </c>
      <c r="O65" s="56">
        <v>7</v>
      </c>
      <c r="P65" s="56">
        <v>2</v>
      </c>
    </row>
    <row r="66" spans="1:256" ht="15.75" customHeight="1">
      <c r="A66" s="10" t="s">
        <v>74</v>
      </c>
      <c r="B66" s="196">
        <f>B67+C67</f>
        <v>560</v>
      </c>
      <c r="C66" s="196"/>
      <c r="D66" s="197">
        <f>B66/$B$8</f>
        <v>1.7386984600099353E-2</v>
      </c>
      <c r="E66" s="199">
        <f>IF(E67+F67=0,"-",E67+F67)</f>
        <v>516</v>
      </c>
      <c r="F66" s="199"/>
      <c r="G66" s="199" t="str">
        <f>IF(G67+H67=0,"-",G67+H67)</f>
        <v>-</v>
      </c>
      <c r="H66" s="199"/>
      <c r="I66" s="199" t="str">
        <f>IF(I67+J67=0,"-",I67+J67)</f>
        <v>-</v>
      </c>
      <c r="J66" s="199"/>
      <c r="K66" s="199" t="str">
        <f>IF(K67+L67=0,"-",K67+L67)</f>
        <v>-</v>
      </c>
      <c r="L66" s="199"/>
      <c r="M66" s="199" t="str">
        <f>IF(M67+N67=0,"-",M67+N67)</f>
        <v>-</v>
      </c>
      <c r="N66" s="199"/>
      <c r="O66" s="199">
        <f>IF(O67+P67=0,"-",O67+P67)</f>
        <v>44</v>
      </c>
      <c r="P66" s="199"/>
    </row>
    <row r="67" spans="1:256" ht="15.75" customHeight="1">
      <c r="A67" s="13" t="s">
        <v>75</v>
      </c>
      <c r="B67" s="56">
        <v>418</v>
      </c>
      <c r="C67" s="56">
        <v>142</v>
      </c>
      <c r="D67" s="198"/>
      <c r="E67" s="56">
        <v>387</v>
      </c>
      <c r="F67" s="56">
        <v>129</v>
      </c>
      <c r="G67" s="56">
        <v>0</v>
      </c>
      <c r="H67" s="56">
        <v>0</v>
      </c>
      <c r="I67" s="56">
        <v>0</v>
      </c>
      <c r="J67" s="56">
        <v>0</v>
      </c>
      <c r="K67" s="56">
        <v>0</v>
      </c>
      <c r="L67" s="56">
        <v>0</v>
      </c>
      <c r="M67" s="56">
        <v>0</v>
      </c>
      <c r="N67" s="56">
        <v>0</v>
      </c>
      <c r="O67" s="56">
        <v>31</v>
      </c>
      <c r="P67" s="56">
        <v>13</v>
      </c>
    </row>
    <row r="68" spans="1:256" ht="15.75" customHeight="1">
      <c r="A68" s="10" t="s">
        <v>76</v>
      </c>
      <c r="B68" s="196">
        <f>B69+C69</f>
        <v>279</v>
      </c>
      <c r="C68" s="196"/>
      <c r="D68" s="197">
        <f>B68/$B$8</f>
        <v>8.6624441132637856E-3</v>
      </c>
      <c r="E68" s="199">
        <f>IF(E69+F69=0,"-",E69+F69)</f>
        <v>102</v>
      </c>
      <c r="F68" s="199"/>
      <c r="G68" s="199">
        <f>IF(G69+H69=0,"-",G69+H69)</f>
        <v>58</v>
      </c>
      <c r="H68" s="199"/>
      <c r="I68" s="199">
        <f>IF(I69+J69=0,"-",I69+J69)</f>
        <v>67</v>
      </c>
      <c r="J68" s="199"/>
      <c r="K68" s="199">
        <f>IF(K69+L69=0,"-",K69+L69)</f>
        <v>41</v>
      </c>
      <c r="L68" s="199"/>
      <c r="M68" s="199" t="str">
        <f>IF(M69+N69=0,"-",M69+N69)</f>
        <v>-</v>
      </c>
      <c r="N68" s="199"/>
      <c r="O68" s="199">
        <f>IF(O69+P69=0,"-",O69+P69)</f>
        <v>11</v>
      </c>
      <c r="P68" s="199"/>
    </row>
    <row r="69" spans="1:256" ht="19.5" customHeight="1">
      <c r="A69" s="13" t="s">
        <v>77</v>
      </c>
      <c r="B69" s="56">
        <v>138</v>
      </c>
      <c r="C69" s="56">
        <v>141</v>
      </c>
      <c r="D69" s="198"/>
      <c r="E69" s="56">
        <v>51</v>
      </c>
      <c r="F69" s="56">
        <v>51</v>
      </c>
      <c r="G69" s="56">
        <v>29</v>
      </c>
      <c r="H69" s="56">
        <v>29</v>
      </c>
      <c r="I69" s="56">
        <v>28</v>
      </c>
      <c r="J69" s="56">
        <v>39</v>
      </c>
      <c r="K69" s="56">
        <v>21</v>
      </c>
      <c r="L69" s="56">
        <v>20</v>
      </c>
      <c r="M69" s="56">
        <v>0</v>
      </c>
      <c r="N69" s="56">
        <v>0</v>
      </c>
      <c r="O69" s="56">
        <v>9</v>
      </c>
      <c r="P69" s="56">
        <v>2</v>
      </c>
    </row>
    <row r="70" spans="1:256" s="54" customFormat="1">
      <c r="A70" s="55" t="s">
        <v>297</v>
      </c>
      <c r="B70" s="55"/>
      <c r="C70" s="55"/>
      <c r="D70" s="55"/>
      <c r="E70" s="55"/>
      <c r="F70" s="55"/>
      <c r="FA70" s="53"/>
      <c r="FB70" s="53"/>
      <c r="FC70" s="53"/>
      <c r="FD70" s="53"/>
      <c r="FE70" s="53"/>
      <c r="FF70" s="53"/>
      <c r="FG70" s="53"/>
      <c r="FH70" s="53"/>
      <c r="FI70" s="53"/>
      <c r="FJ70" s="53"/>
      <c r="FK70" s="53"/>
      <c r="FL70" s="53"/>
      <c r="FM70" s="53"/>
      <c r="FN70" s="53"/>
      <c r="FO70" s="53"/>
      <c r="FP70" s="53"/>
      <c r="FQ70" s="53"/>
      <c r="FR70" s="53"/>
      <c r="FS70" s="53"/>
      <c r="FT70" s="53"/>
      <c r="FU70" s="53"/>
      <c r="FV70" s="53"/>
      <c r="FW70" s="53"/>
      <c r="FX70" s="53"/>
      <c r="FY70" s="53"/>
      <c r="FZ70" s="53"/>
      <c r="GA70" s="53"/>
      <c r="GB70" s="53"/>
      <c r="GC70" s="53"/>
      <c r="GD70" s="53"/>
      <c r="GE70" s="53"/>
      <c r="GF70" s="53"/>
      <c r="GG70" s="53"/>
      <c r="GH70" s="53"/>
      <c r="GI70" s="53"/>
      <c r="GJ70" s="53"/>
      <c r="GK70" s="53"/>
      <c r="GL70" s="53"/>
      <c r="GM70" s="53"/>
      <c r="GN70" s="53"/>
      <c r="GO70" s="53"/>
      <c r="GP70" s="53"/>
      <c r="GQ70" s="53"/>
      <c r="GR70" s="53"/>
      <c r="GS70" s="53"/>
      <c r="GT70" s="53"/>
      <c r="GU70" s="53"/>
      <c r="GV70" s="53"/>
      <c r="GW70" s="53"/>
      <c r="GX70" s="53"/>
      <c r="GY70" s="53"/>
      <c r="GZ70" s="53"/>
      <c r="HA70" s="53"/>
      <c r="HB70" s="53"/>
      <c r="HC70" s="53"/>
      <c r="HD70" s="53"/>
      <c r="HE70" s="53"/>
      <c r="HF70" s="53"/>
      <c r="HG70" s="53"/>
      <c r="HH70" s="53"/>
      <c r="HI70" s="53"/>
      <c r="HJ70" s="53"/>
      <c r="HK70" s="53"/>
      <c r="HL70" s="53"/>
      <c r="HM70" s="53"/>
      <c r="HN70" s="53"/>
      <c r="HO70" s="53"/>
      <c r="HP70" s="53"/>
      <c r="HQ70" s="53"/>
      <c r="HR70" s="53"/>
      <c r="HS70" s="53"/>
      <c r="HT70" s="53"/>
      <c r="HU70" s="53"/>
      <c r="HV70" s="53"/>
      <c r="HW70" s="53"/>
      <c r="HX70" s="53"/>
      <c r="HY70" s="53"/>
      <c r="HZ70" s="53"/>
      <c r="IA70" s="53"/>
      <c r="IB70" s="53"/>
      <c r="IC70" s="53"/>
      <c r="ID70" s="53"/>
      <c r="IE70" s="53"/>
      <c r="IF70" s="53"/>
      <c r="IG70" s="53"/>
      <c r="IH70" s="53"/>
      <c r="II70" s="53"/>
      <c r="IJ70" s="53"/>
      <c r="IK70" s="53"/>
      <c r="IL70" s="53"/>
      <c r="IM70" s="53"/>
      <c r="IN70" s="53"/>
      <c r="IO70" s="53"/>
      <c r="IP70" s="53"/>
      <c r="IQ70" s="53"/>
      <c r="IR70" s="53"/>
      <c r="IS70" s="53"/>
      <c r="IT70" s="53"/>
      <c r="IU70" s="53"/>
      <c r="IV70" s="53"/>
    </row>
    <row r="71" spans="1:256" s="54" customFormat="1">
      <c r="A71" s="55" t="s">
        <v>298</v>
      </c>
      <c r="B71" s="55"/>
      <c r="C71" s="55"/>
      <c r="D71" s="55"/>
      <c r="E71" s="55"/>
      <c r="F71" s="55"/>
      <c r="FA71" s="53"/>
      <c r="FB71" s="53"/>
      <c r="FC71" s="53"/>
      <c r="FD71" s="53"/>
      <c r="FE71" s="53"/>
      <c r="FF71" s="53"/>
      <c r="FG71" s="53"/>
      <c r="FH71" s="53"/>
      <c r="FI71" s="53"/>
      <c r="FJ71" s="53"/>
      <c r="FK71" s="53"/>
      <c r="FL71" s="53"/>
      <c r="FM71" s="53"/>
      <c r="FN71" s="53"/>
      <c r="FO71" s="53"/>
      <c r="FP71" s="53"/>
      <c r="FQ71" s="53"/>
      <c r="FR71" s="53"/>
      <c r="FS71" s="53"/>
      <c r="FT71" s="53"/>
      <c r="FU71" s="53"/>
      <c r="FV71" s="53"/>
      <c r="FW71" s="53"/>
      <c r="FX71" s="53"/>
      <c r="FY71" s="53"/>
      <c r="FZ71" s="53"/>
      <c r="GA71" s="53"/>
      <c r="GB71" s="53"/>
      <c r="GC71" s="53"/>
      <c r="GD71" s="53"/>
      <c r="GE71" s="53"/>
      <c r="GF71" s="53"/>
      <c r="GG71" s="53"/>
      <c r="GH71" s="53"/>
      <c r="GI71" s="53"/>
      <c r="GJ71" s="53"/>
      <c r="GK71" s="53"/>
      <c r="GL71" s="53"/>
      <c r="GM71" s="53"/>
      <c r="GN71" s="53"/>
      <c r="GO71" s="53"/>
      <c r="GP71" s="53"/>
      <c r="GQ71" s="53"/>
      <c r="GR71" s="53"/>
      <c r="GS71" s="53"/>
      <c r="GT71" s="53"/>
      <c r="GU71" s="53"/>
      <c r="GV71" s="53"/>
      <c r="GW71" s="53"/>
      <c r="GX71" s="53"/>
      <c r="GY71" s="53"/>
      <c r="GZ71" s="53"/>
      <c r="HA71" s="53"/>
      <c r="HB71" s="53"/>
      <c r="HC71" s="53"/>
      <c r="HD71" s="53"/>
      <c r="HE71" s="53"/>
      <c r="HF71" s="53"/>
      <c r="HG71" s="53"/>
      <c r="HH71" s="53"/>
      <c r="HI71" s="53"/>
      <c r="HJ71" s="53"/>
      <c r="HK71" s="53"/>
      <c r="HL71" s="53"/>
      <c r="HM71" s="53"/>
      <c r="HN71" s="53"/>
      <c r="HO71" s="53"/>
      <c r="HP71" s="53"/>
      <c r="HQ71" s="53"/>
      <c r="HR71" s="53"/>
      <c r="HS71" s="53"/>
      <c r="HT71" s="53"/>
      <c r="HU71" s="53"/>
      <c r="HV71" s="53"/>
      <c r="HW71" s="53"/>
      <c r="HX71" s="53"/>
      <c r="HY71" s="53"/>
      <c r="HZ71" s="53"/>
      <c r="IA71" s="53"/>
      <c r="IB71" s="53"/>
      <c r="IC71" s="53"/>
      <c r="ID71" s="53"/>
      <c r="IE71" s="53"/>
      <c r="IF71" s="53"/>
      <c r="IG71" s="53"/>
      <c r="IH71" s="53"/>
      <c r="II71" s="53"/>
      <c r="IJ71" s="53"/>
      <c r="IK71" s="53"/>
      <c r="IL71" s="53"/>
      <c r="IM71" s="53"/>
      <c r="IN71" s="53"/>
      <c r="IO71" s="53"/>
      <c r="IP71" s="53"/>
      <c r="IQ71" s="53"/>
      <c r="IR71" s="53"/>
      <c r="IS71" s="53"/>
      <c r="IT71" s="53"/>
      <c r="IU71" s="53"/>
      <c r="IV71" s="53"/>
    </row>
  </sheetData>
  <mergeCells count="264"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</mergeCells>
  <phoneticPr fontId="12" type="noConversion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IV71"/>
  <sheetViews>
    <sheetView workbookViewId="0">
      <selection activeCell="B8" sqref="B8:C8"/>
    </sheetView>
  </sheetViews>
  <sheetFormatPr defaultRowHeight="16.5"/>
  <cols>
    <col min="1" max="1" width="25.125" style="53" customWidth="1"/>
    <col min="2" max="14" width="12.5" style="53" customWidth="1"/>
    <col min="15" max="15" width="14.875" style="53" customWidth="1"/>
    <col min="16" max="16" width="11.5" style="53" customWidth="1"/>
    <col min="17" max="16384" width="9" style="53"/>
  </cols>
  <sheetData>
    <row r="1" spans="1:16" ht="19.5">
      <c r="A1" s="193" t="s">
        <v>1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</row>
    <row r="2" spans="1:16" ht="19.5">
      <c r="A2" s="194" t="s">
        <v>2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</row>
    <row r="3" spans="1:16" ht="19.5">
      <c r="A3" s="2"/>
      <c r="B3" s="200" t="s">
        <v>1916</v>
      </c>
      <c r="C3" s="200"/>
      <c r="D3" s="200"/>
      <c r="E3" s="200"/>
      <c r="F3" s="200"/>
      <c r="G3" s="200"/>
      <c r="H3" s="200"/>
      <c r="I3" s="200"/>
      <c r="J3" s="200"/>
      <c r="K3" s="200"/>
      <c r="L3" s="3"/>
      <c r="M3" s="201"/>
      <c r="N3" s="202"/>
      <c r="O3" s="201" t="s">
        <v>3</v>
      </c>
      <c r="P3" s="202"/>
    </row>
    <row r="4" spans="1:16">
      <c r="B4" s="203" t="s">
        <v>1917</v>
      </c>
      <c r="C4" s="203"/>
      <c r="D4" s="203"/>
      <c r="E4" s="203"/>
      <c r="F4" s="203"/>
      <c r="G4" s="203"/>
      <c r="H4" s="203"/>
      <c r="I4" s="203"/>
      <c r="J4" s="203"/>
      <c r="K4" s="203"/>
      <c r="L4" s="4"/>
      <c r="M4" s="204"/>
      <c r="N4" s="205"/>
      <c r="O4" s="204" t="s">
        <v>4</v>
      </c>
      <c r="P4" s="205"/>
    </row>
    <row r="5" spans="1:16">
      <c r="A5" s="206" t="s">
        <v>0</v>
      </c>
      <c r="B5" s="208" t="s">
        <v>5</v>
      </c>
      <c r="C5" s="208"/>
      <c r="D5" s="208"/>
      <c r="E5" s="208" t="s">
        <v>6</v>
      </c>
      <c r="F5" s="208"/>
      <c r="G5" s="208" t="s">
        <v>7</v>
      </c>
      <c r="H5" s="208"/>
      <c r="I5" s="208" t="s">
        <v>8</v>
      </c>
      <c r="J5" s="208"/>
      <c r="K5" s="208" t="s">
        <v>9</v>
      </c>
      <c r="L5" s="208"/>
      <c r="M5" s="208" t="s">
        <v>78</v>
      </c>
      <c r="N5" s="208"/>
      <c r="O5" s="208" t="s">
        <v>10</v>
      </c>
      <c r="P5" s="208"/>
    </row>
    <row r="6" spans="1:16" ht="17.25" customHeight="1">
      <c r="A6" s="207"/>
      <c r="B6" s="57" t="s">
        <v>11</v>
      </c>
      <c r="C6" s="57" t="s">
        <v>12</v>
      </c>
      <c r="D6" s="6" t="s">
        <v>13</v>
      </c>
      <c r="E6" s="57" t="s">
        <v>11</v>
      </c>
      <c r="F6" s="57" t="s">
        <v>12</v>
      </c>
      <c r="G6" s="57" t="s">
        <v>11</v>
      </c>
      <c r="H6" s="57" t="s">
        <v>12</v>
      </c>
      <c r="I6" s="57" t="s">
        <v>11</v>
      </c>
      <c r="J6" s="57" t="s">
        <v>12</v>
      </c>
      <c r="K6" s="57" t="s">
        <v>11</v>
      </c>
      <c r="L6" s="57" t="s">
        <v>12</v>
      </c>
      <c r="M6" s="57" t="s">
        <v>11</v>
      </c>
      <c r="N6" s="57" t="s">
        <v>12</v>
      </c>
      <c r="O6" s="57" t="s">
        <v>11</v>
      </c>
      <c r="P6" s="57" t="s">
        <v>12</v>
      </c>
    </row>
    <row r="7" spans="1:16" ht="17.25" customHeight="1">
      <c r="A7" s="7" t="s">
        <v>14</v>
      </c>
      <c r="B7" s="8" t="s">
        <v>15</v>
      </c>
      <c r="C7" s="9" t="s">
        <v>16</v>
      </c>
      <c r="D7" s="9" t="s">
        <v>17</v>
      </c>
      <c r="E7" s="8" t="s">
        <v>15</v>
      </c>
      <c r="F7" s="9" t="s">
        <v>16</v>
      </c>
      <c r="G7" s="8" t="s">
        <v>15</v>
      </c>
      <c r="H7" s="9" t="s">
        <v>16</v>
      </c>
      <c r="I7" s="8" t="s">
        <v>15</v>
      </c>
      <c r="J7" s="9" t="s">
        <v>16</v>
      </c>
      <c r="K7" s="8" t="s">
        <v>15</v>
      </c>
      <c r="L7" s="9" t="s">
        <v>16</v>
      </c>
      <c r="M7" s="8" t="s">
        <v>15</v>
      </c>
      <c r="N7" s="9" t="s">
        <v>16</v>
      </c>
      <c r="O7" s="8" t="s">
        <v>15</v>
      </c>
      <c r="P7" s="9" t="s">
        <v>16</v>
      </c>
    </row>
    <row r="8" spans="1:16" ht="17.25" customHeight="1">
      <c r="A8" s="10" t="s">
        <v>18</v>
      </c>
      <c r="B8" s="196">
        <f>B9+C9</f>
        <v>32167</v>
      </c>
      <c r="C8" s="196"/>
      <c r="D8" s="197">
        <f>B8/$B$8</f>
        <v>1</v>
      </c>
      <c r="E8" s="199">
        <f>IF(E9+F9=0,"-",E9+F9)</f>
        <v>18574</v>
      </c>
      <c r="F8" s="199"/>
      <c r="G8" s="199">
        <f>IF(G9+H9=0,"-",G9+H9)</f>
        <v>5316</v>
      </c>
      <c r="H8" s="199"/>
      <c r="I8" s="199">
        <f>IF(I9+J9=0,"-",I9+J9)</f>
        <v>2875</v>
      </c>
      <c r="J8" s="199"/>
      <c r="K8" s="199">
        <f>IF(K9+L9=0,"-",K9+L9)</f>
        <v>2409</v>
      </c>
      <c r="L8" s="199"/>
      <c r="M8" s="199">
        <f>IF(M9+N9=0,"-",M9+N9)</f>
        <v>1110</v>
      </c>
      <c r="N8" s="199"/>
      <c r="O8" s="199">
        <f>IF(O9+P9=0,"-",O9+P9)</f>
        <v>1883</v>
      </c>
      <c r="P8" s="199"/>
    </row>
    <row r="9" spans="1:16" ht="17.25" customHeight="1">
      <c r="A9" s="12" t="s">
        <v>19</v>
      </c>
      <c r="B9" s="56">
        <v>21704</v>
      </c>
      <c r="C9" s="56">
        <v>10463</v>
      </c>
      <c r="D9" s="198"/>
      <c r="E9" s="56">
        <v>13271</v>
      </c>
      <c r="F9" s="56">
        <v>5303</v>
      </c>
      <c r="G9" s="56">
        <v>3397</v>
      </c>
      <c r="H9" s="56">
        <v>1919</v>
      </c>
      <c r="I9" s="56">
        <v>1751</v>
      </c>
      <c r="J9" s="56">
        <v>1124</v>
      </c>
      <c r="K9" s="56">
        <v>1424</v>
      </c>
      <c r="L9" s="56">
        <v>985</v>
      </c>
      <c r="M9" s="56">
        <v>630</v>
      </c>
      <c r="N9" s="56">
        <v>480</v>
      </c>
      <c r="O9" s="56">
        <v>1231</v>
      </c>
      <c r="P9" s="56">
        <v>652</v>
      </c>
    </row>
    <row r="10" spans="1:16" ht="17.25" customHeight="1">
      <c r="A10" s="10" t="s">
        <v>20</v>
      </c>
      <c r="B10" s="196">
        <f>B11+C11</f>
        <v>96</v>
      </c>
      <c r="C10" s="196"/>
      <c r="D10" s="197">
        <f>B10/$B$8</f>
        <v>2.9844250318649549E-3</v>
      </c>
      <c r="E10" s="199" t="str">
        <f>IF(E11+F11=0,"-",E11+F11)</f>
        <v>-</v>
      </c>
      <c r="F10" s="199"/>
      <c r="G10" s="199">
        <f>IF(G11+H11=0,"-",G11+H11)</f>
        <v>1</v>
      </c>
      <c r="H10" s="199"/>
      <c r="I10" s="199">
        <f>IF(I11+J11=0,"-",I11+J11)</f>
        <v>6</v>
      </c>
      <c r="J10" s="199"/>
      <c r="K10" s="199">
        <f>IF(K11+L11=0,"-",K11+L11)</f>
        <v>10</v>
      </c>
      <c r="L10" s="199"/>
      <c r="M10" s="199">
        <f>IF(M11+N11=0,"-",M11+N11)</f>
        <v>33</v>
      </c>
      <c r="N10" s="199"/>
      <c r="O10" s="199">
        <f>IF(O11+P11=0,"-",O11+P11)</f>
        <v>46</v>
      </c>
      <c r="P10" s="199"/>
    </row>
    <row r="11" spans="1:16" ht="17.25" customHeight="1">
      <c r="A11" s="13" t="s">
        <v>21</v>
      </c>
      <c r="B11" s="56">
        <v>25</v>
      </c>
      <c r="C11" s="56">
        <v>71</v>
      </c>
      <c r="D11" s="198"/>
      <c r="E11" s="56">
        <v>0</v>
      </c>
      <c r="F11" s="56">
        <v>0</v>
      </c>
      <c r="G11" s="56">
        <v>0</v>
      </c>
      <c r="H11" s="56">
        <v>1</v>
      </c>
      <c r="I11" s="56">
        <v>3</v>
      </c>
      <c r="J11" s="56">
        <v>3</v>
      </c>
      <c r="K11" s="56">
        <v>3</v>
      </c>
      <c r="L11" s="56">
        <v>7</v>
      </c>
      <c r="M11" s="56">
        <v>13</v>
      </c>
      <c r="N11" s="56">
        <v>20</v>
      </c>
      <c r="O11" s="56">
        <v>6</v>
      </c>
      <c r="P11" s="56">
        <v>40</v>
      </c>
    </row>
    <row r="12" spans="1:16" ht="17.25" customHeight="1">
      <c r="A12" s="10" t="s">
        <v>22</v>
      </c>
      <c r="B12" s="196">
        <f>B13+C13</f>
        <v>117</v>
      </c>
      <c r="C12" s="196"/>
      <c r="D12" s="197">
        <f>B12/$B$8</f>
        <v>3.6372680075854136E-3</v>
      </c>
      <c r="E12" s="199" t="str">
        <f>IF(E13+F13=0,"-",E13+F13)</f>
        <v>-</v>
      </c>
      <c r="F12" s="199"/>
      <c r="G12" s="199" t="str">
        <f>IF(G13+H13=0,"-",G13+H13)</f>
        <v>-</v>
      </c>
      <c r="H12" s="199"/>
      <c r="I12" s="199" t="str">
        <f>IF(I13+J13=0,"-",I13+J13)</f>
        <v>-</v>
      </c>
      <c r="J12" s="199"/>
      <c r="K12" s="199">
        <f>IF(K13+L13=0,"-",K13+L13)</f>
        <v>111</v>
      </c>
      <c r="L12" s="199"/>
      <c r="M12" s="199" t="str">
        <f>IF(M13+N13=0,"-",M13+N13)</f>
        <v>-</v>
      </c>
      <c r="N12" s="199"/>
      <c r="O12" s="199">
        <f>IF(O13+P13=0,"-",O13+P13)</f>
        <v>6</v>
      </c>
      <c r="P12" s="199"/>
    </row>
    <row r="13" spans="1:16" ht="21" customHeight="1">
      <c r="A13" s="13" t="s">
        <v>23</v>
      </c>
      <c r="B13" s="56">
        <v>73</v>
      </c>
      <c r="C13" s="56">
        <v>44</v>
      </c>
      <c r="D13" s="198"/>
      <c r="E13" s="56">
        <v>0</v>
      </c>
      <c r="F13" s="56">
        <v>0</v>
      </c>
      <c r="G13" s="56">
        <v>0</v>
      </c>
      <c r="H13" s="56">
        <v>0</v>
      </c>
      <c r="I13" s="56">
        <v>0</v>
      </c>
      <c r="J13" s="56">
        <v>0</v>
      </c>
      <c r="K13" s="56">
        <v>70</v>
      </c>
      <c r="L13" s="56">
        <v>41</v>
      </c>
      <c r="M13" s="56">
        <v>0</v>
      </c>
      <c r="N13" s="56">
        <v>0</v>
      </c>
      <c r="O13" s="56">
        <v>3</v>
      </c>
      <c r="P13" s="56">
        <v>3</v>
      </c>
    </row>
    <row r="14" spans="1:16" ht="17.25" customHeight="1">
      <c r="A14" s="10" t="s">
        <v>24</v>
      </c>
      <c r="B14" s="196">
        <f>B15+C15</f>
        <v>89</v>
      </c>
      <c r="C14" s="196"/>
      <c r="D14" s="197">
        <f>B14/$B$8</f>
        <v>2.7668107066248018E-3</v>
      </c>
      <c r="E14" s="199">
        <f>IF(E15+F15=0,"-",E15+F15)</f>
        <v>55</v>
      </c>
      <c r="F14" s="199"/>
      <c r="G14" s="199">
        <f>IF(G15+H15=0,"-",G15+H15)</f>
        <v>30</v>
      </c>
      <c r="H14" s="199"/>
      <c r="I14" s="199" t="str">
        <f>IF(I15+J15=0,"-",I15+J15)</f>
        <v>-</v>
      </c>
      <c r="J14" s="199"/>
      <c r="K14" s="199">
        <f>IF(K15+L15=0,"-",K15+L15)</f>
        <v>4</v>
      </c>
      <c r="L14" s="199"/>
      <c r="M14" s="199" t="str">
        <f>IF(M15+N15=0,"-",M15+N15)</f>
        <v>-</v>
      </c>
      <c r="N14" s="199"/>
      <c r="O14" s="199" t="str">
        <f>IF(O15+P15=0,"-",O15+P15)</f>
        <v>-</v>
      </c>
      <c r="P14" s="199"/>
    </row>
    <row r="15" spans="1:16" ht="17.25" customHeight="1">
      <c r="A15" s="13" t="s">
        <v>25</v>
      </c>
      <c r="B15" s="56">
        <v>12</v>
      </c>
      <c r="C15" s="56">
        <v>77</v>
      </c>
      <c r="D15" s="198"/>
      <c r="E15" s="56">
        <v>7</v>
      </c>
      <c r="F15" s="56">
        <v>48</v>
      </c>
      <c r="G15" s="56">
        <v>5</v>
      </c>
      <c r="H15" s="56">
        <v>25</v>
      </c>
      <c r="I15" s="56">
        <v>0</v>
      </c>
      <c r="J15" s="56">
        <v>0</v>
      </c>
      <c r="K15" s="56">
        <v>0</v>
      </c>
      <c r="L15" s="56">
        <v>4</v>
      </c>
      <c r="M15" s="56">
        <v>0</v>
      </c>
      <c r="N15" s="56">
        <v>0</v>
      </c>
      <c r="O15" s="56">
        <v>0</v>
      </c>
      <c r="P15" s="56">
        <v>0</v>
      </c>
    </row>
    <row r="16" spans="1:16" ht="17.25" customHeight="1">
      <c r="A16" s="19" t="s">
        <v>26</v>
      </c>
      <c r="B16" s="196">
        <f>B17+C17</f>
        <v>10</v>
      </c>
      <c r="C16" s="196"/>
      <c r="D16" s="197">
        <f>B16/$B$8</f>
        <v>3.108776074859328E-4</v>
      </c>
      <c r="E16" s="199" t="str">
        <f>IF(E17+F17=0,"-",E17+F17)</f>
        <v>-</v>
      </c>
      <c r="F16" s="199"/>
      <c r="G16" s="199">
        <f>IF(G17+H17=0,"-",G17+H17)</f>
        <v>1</v>
      </c>
      <c r="H16" s="199"/>
      <c r="I16" s="199" t="str">
        <f>IF(I17+J17=0,"-",I17+J17)</f>
        <v>-</v>
      </c>
      <c r="J16" s="199"/>
      <c r="K16" s="199">
        <f>IF(K17+L17=0,"-",K17+L17)</f>
        <v>9</v>
      </c>
      <c r="L16" s="199"/>
      <c r="M16" s="199" t="str">
        <f>IF(M17+N17=0,"-",M17+N17)</f>
        <v>-</v>
      </c>
      <c r="N16" s="199"/>
      <c r="O16" s="199" t="str">
        <f>IF(O17+P17=0,"-",O17+P17)</f>
        <v>-</v>
      </c>
      <c r="P16" s="199"/>
    </row>
    <row r="17" spans="1:16" ht="17.25" customHeight="1">
      <c r="A17" s="14" t="s">
        <v>27</v>
      </c>
      <c r="B17" s="56">
        <v>4</v>
      </c>
      <c r="C17" s="56">
        <v>6</v>
      </c>
      <c r="D17" s="198"/>
      <c r="E17" s="56">
        <v>0</v>
      </c>
      <c r="F17" s="56">
        <v>0</v>
      </c>
      <c r="G17" s="56">
        <v>1</v>
      </c>
      <c r="H17" s="56">
        <v>0</v>
      </c>
      <c r="I17" s="56">
        <v>0</v>
      </c>
      <c r="J17" s="56">
        <v>0</v>
      </c>
      <c r="K17" s="56">
        <v>3</v>
      </c>
      <c r="L17" s="56">
        <v>6</v>
      </c>
      <c r="M17" s="56">
        <v>0</v>
      </c>
      <c r="N17" s="56">
        <v>0</v>
      </c>
      <c r="O17" s="56">
        <v>0</v>
      </c>
      <c r="P17" s="56">
        <v>0</v>
      </c>
    </row>
    <row r="18" spans="1:16" ht="17.25" customHeight="1">
      <c r="A18" s="10" t="s">
        <v>28</v>
      </c>
      <c r="B18" s="196">
        <f>B19+C19</f>
        <v>3</v>
      </c>
      <c r="C18" s="196"/>
      <c r="D18" s="197">
        <f>B18/$B$8</f>
        <v>9.326328224577984E-5</v>
      </c>
      <c r="E18" s="199" t="str">
        <f>IF(E19+F19=0,"-",E19+F19)</f>
        <v>-</v>
      </c>
      <c r="F18" s="199"/>
      <c r="G18" s="199">
        <f>IF(G19+H19=0,"-",G19+H19)</f>
        <v>3</v>
      </c>
      <c r="H18" s="199"/>
      <c r="I18" s="199" t="str">
        <f>IF(I19+J19=0,"-",I19+J19)</f>
        <v>-</v>
      </c>
      <c r="J18" s="199"/>
      <c r="K18" s="199" t="str">
        <f>IF(K19+L19=0,"-",K19+L19)</f>
        <v>-</v>
      </c>
      <c r="L18" s="199"/>
      <c r="M18" s="199" t="str">
        <f>IF(M19+N19=0,"-",M19+N19)</f>
        <v>-</v>
      </c>
      <c r="N18" s="199"/>
      <c r="O18" s="199" t="str">
        <f>IF(O19+P19=0,"-",O19+P19)</f>
        <v>-</v>
      </c>
      <c r="P18" s="199"/>
    </row>
    <row r="19" spans="1:16" ht="17.25" customHeight="1">
      <c r="A19" s="13" t="s">
        <v>29</v>
      </c>
      <c r="B19" s="56">
        <v>1</v>
      </c>
      <c r="C19" s="56">
        <v>2</v>
      </c>
      <c r="D19" s="198"/>
      <c r="E19" s="56">
        <v>0</v>
      </c>
      <c r="F19" s="56">
        <v>0</v>
      </c>
      <c r="G19" s="56">
        <v>1</v>
      </c>
      <c r="H19" s="56">
        <v>2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6">
        <v>0</v>
      </c>
    </row>
    <row r="20" spans="1:16" ht="17.25" customHeight="1">
      <c r="A20" s="10" t="s">
        <v>30</v>
      </c>
      <c r="B20" s="196">
        <f>B21+C21</f>
        <v>99</v>
      </c>
      <c r="C20" s="196"/>
      <c r="D20" s="197">
        <f>B20/$B$8</f>
        <v>3.0776883141107347E-3</v>
      </c>
      <c r="E20" s="199">
        <f>IF(E21+F21=0,"-",E21+F21)</f>
        <v>5</v>
      </c>
      <c r="F20" s="199"/>
      <c r="G20" s="199" t="str">
        <f>IF(G21+H21=0,"-",G21+H21)</f>
        <v>-</v>
      </c>
      <c r="H20" s="199"/>
      <c r="I20" s="199" t="str">
        <f>IF(I21+J21=0,"-",I21+J21)</f>
        <v>-</v>
      </c>
      <c r="J20" s="199"/>
      <c r="K20" s="199">
        <f>IF(K21+L21=0,"-",K21+L21)</f>
        <v>94</v>
      </c>
      <c r="L20" s="199"/>
      <c r="M20" s="199" t="str">
        <f>IF(M21+N21=0,"-",M21+N21)</f>
        <v>-</v>
      </c>
      <c r="N20" s="199"/>
      <c r="O20" s="199" t="str">
        <f>IF(O21+P21=0,"-",O21+P21)</f>
        <v>-</v>
      </c>
      <c r="P20" s="199"/>
    </row>
    <row r="21" spans="1:16" ht="17.25" customHeight="1">
      <c r="A21" s="13" t="s">
        <v>31</v>
      </c>
      <c r="B21" s="56">
        <v>45</v>
      </c>
      <c r="C21" s="56">
        <v>54</v>
      </c>
      <c r="D21" s="198"/>
      <c r="E21" s="56">
        <v>1</v>
      </c>
      <c r="F21" s="56">
        <v>4</v>
      </c>
      <c r="G21" s="56">
        <v>0</v>
      </c>
      <c r="H21" s="56">
        <v>0</v>
      </c>
      <c r="I21" s="56">
        <v>0</v>
      </c>
      <c r="J21" s="56">
        <v>0</v>
      </c>
      <c r="K21" s="56">
        <v>44</v>
      </c>
      <c r="L21" s="56">
        <v>50</v>
      </c>
      <c r="M21" s="56">
        <v>0</v>
      </c>
      <c r="N21" s="56">
        <v>0</v>
      </c>
      <c r="O21" s="56">
        <v>0</v>
      </c>
      <c r="P21" s="56">
        <v>0</v>
      </c>
    </row>
    <row r="22" spans="1:16" ht="17.25" customHeight="1">
      <c r="A22" s="15" t="s">
        <v>32</v>
      </c>
      <c r="B22" s="196">
        <f>B23+C23</f>
        <v>242</v>
      </c>
      <c r="C22" s="196"/>
      <c r="D22" s="197">
        <f>B22/$B$8</f>
        <v>7.5232381011595736E-3</v>
      </c>
      <c r="E22" s="199">
        <f>IF(E23+F23=0,"-",E23+F23)</f>
        <v>29</v>
      </c>
      <c r="F22" s="199"/>
      <c r="G22" s="199">
        <f>IF(G23+H23=0,"-",G23+H23)</f>
        <v>9</v>
      </c>
      <c r="H22" s="199"/>
      <c r="I22" s="199" t="str">
        <f>IF(I23+J23=0,"-",I23+J23)</f>
        <v>-</v>
      </c>
      <c r="J22" s="199"/>
      <c r="K22" s="199">
        <f>IF(K23+L23=0,"-",K23+L23)</f>
        <v>180</v>
      </c>
      <c r="L22" s="199"/>
      <c r="M22" s="199">
        <f>IF(M23+N23=0,"-",M23+N23)</f>
        <v>24</v>
      </c>
      <c r="N22" s="199"/>
      <c r="O22" s="199" t="str">
        <f>IF(O23+P23=0,"-",O23+P23)</f>
        <v>-</v>
      </c>
      <c r="P22" s="199"/>
    </row>
    <row r="23" spans="1:16" ht="17.25" customHeight="1">
      <c r="A23" s="14" t="s">
        <v>33</v>
      </c>
      <c r="B23" s="56">
        <v>153</v>
      </c>
      <c r="C23" s="56">
        <v>89</v>
      </c>
      <c r="D23" s="198"/>
      <c r="E23" s="56">
        <v>20</v>
      </c>
      <c r="F23" s="56">
        <v>9</v>
      </c>
      <c r="G23" s="56">
        <v>9</v>
      </c>
      <c r="H23" s="56">
        <v>0</v>
      </c>
      <c r="I23" s="56">
        <v>0</v>
      </c>
      <c r="J23" s="56">
        <v>0</v>
      </c>
      <c r="K23" s="56">
        <v>114</v>
      </c>
      <c r="L23" s="56">
        <v>66</v>
      </c>
      <c r="M23" s="56">
        <v>10</v>
      </c>
      <c r="N23" s="56">
        <v>14</v>
      </c>
      <c r="O23" s="56">
        <v>0</v>
      </c>
      <c r="P23" s="56">
        <v>0</v>
      </c>
    </row>
    <row r="24" spans="1:16" ht="17.25" customHeight="1">
      <c r="A24" s="16" t="s">
        <v>34</v>
      </c>
      <c r="B24" s="196">
        <f>B25+C25</f>
        <v>408</v>
      </c>
      <c r="C24" s="196"/>
      <c r="D24" s="197">
        <f>B24/$B$8</f>
        <v>1.2683806385426058E-2</v>
      </c>
      <c r="E24" s="199">
        <f>IF(E25+F25=0,"-",E25+F25)</f>
        <v>211</v>
      </c>
      <c r="F24" s="199"/>
      <c r="G24" s="199">
        <f>IF(G25+H25=0,"-",G25+H25)</f>
        <v>88</v>
      </c>
      <c r="H24" s="199"/>
      <c r="I24" s="199" t="str">
        <f>IF(I25+J25=0,"-",I25+J25)</f>
        <v>-</v>
      </c>
      <c r="J24" s="199"/>
      <c r="K24" s="199">
        <f>IF(K25+L25=0,"-",K25+L25)</f>
        <v>64</v>
      </c>
      <c r="L24" s="199"/>
      <c r="M24" s="199">
        <f>IF(M25+N25=0,"-",M25+N25)</f>
        <v>29</v>
      </c>
      <c r="N24" s="199"/>
      <c r="O24" s="199">
        <f>IF(O25+P25=0,"-",O25+P25)</f>
        <v>16</v>
      </c>
      <c r="P24" s="199"/>
    </row>
    <row r="25" spans="1:16" ht="17.25" customHeight="1">
      <c r="A25" s="13" t="s">
        <v>35</v>
      </c>
      <c r="B25" s="56">
        <v>293</v>
      </c>
      <c r="C25" s="56">
        <v>115</v>
      </c>
      <c r="D25" s="198"/>
      <c r="E25" s="56">
        <v>165</v>
      </c>
      <c r="F25" s="56">
        <v>46</v>
      </c>
      <c r="G25" s="56">
        <v>43</v>
      </c>
      <c r="H25" s="56">
        <v>45</v>
      </c>
      <c r="I25" s="56">
        <v>0</v>
      </c>
      <c r="J25" s="56">
        <v>0</v>
      </c>
      <c r="K25" s="56">
        <v>53</v>
      </c>
      <c r="L25" s="56">
        <v>11</v>
      </c>
      <c r="M25" s="56">
        <v>24</v>
      </c>
      <c r="N25" s="56">
        <v>5</v>
      </c>
      <c r="O25" s="56">
        <v>8</v>
      </c>
      <c r="P25" s="56">
        <v>8</v>
      </c>
    </row>
    <row r="26" spans="1:16" ht="17.25" customHeight="1">
      <c r="A26" s="15" t="s">
        <v>36</v>
      </c>
      <c r="B26" s="196">
        <f>B27+C27</f>
        <v>6</v>
      </c>
      <c r="C26" s="196"/>
      <c r="D26" s="197">
        <f>B26/$B$8</f>
        <v>1.8652656449155968E-4</v>
      </c>
      <c r="E26" s="199">
        <f>IF(E27+F27=0,"-",E27+F27)</f>
        <v>2</v>
      </c>
      <c r="F26" s="199"/>
      <c r="G26" s="199" t="str">
        <f>IF(G27+H27=0,"-",G27+H27)</f>
        <v>-</v>
      </c>
      <c r="H26" s="199"/>
      <c r="I26" s="199" t="str">
        <f>IF(I27+J27=0,"-",I27+J27)</f>
        <v>-</v>
      </c>
      <c r="J26" s="199"/>
      <c r="K26" s="199" t="str">
        <f>IF(K27+L27=0,"-",K27+L27)</f>
        <v>-</v>
      </c>
      <c r="L26" s="199"/>
      <c r="M26" s="199" t="str">
        <f>IF(M27+N27=0,"-",M27+N27)</f>
        <v>-</v>
      </c>
      <c r="N26" s="199"/>
      <c r="O26" s="199">
        <f>IF(O27+P27=0,"-",O27+P27)</f>
        <v>4</v>
      </c>
      <c r="P26" s="199"/>
    </row>
    <row r="27" spans="1:16" ht="21" customHeight="1">
      <c r="A27" s="14" t="s">
        <v>37</v>
      </c>
      <c r="B27" s="56">
        <v>1</v>
      </c>
      <c r="C27" s="56">
        <v>5</v>
      </c>
      <c r="D27" s="198"/>
      <c r="E27" s="56">
        <v>0</v>
      </c>
      <c r="F27" s="56">
        <v>2</v>
      </c>
      <c r="G27" s="56">
        <v>0</v>
      </c>
      <c r="H27" s="56">
        <v>0</v>
      </c>
      <c r="I27" s="56">
        <v>0</v>
      </c>
      <c r="J27" s="56">
        <v>0</v>
      </c>
      <c r="K27" s="56">
        <v>0</v>
      </c>
      <c r="L27" s="56">
        <v>0</v>
      </c>
      <c r="M27" s="56">
        <v>0</v>
      </c>
      <c r="N27" s="56">
        <v>0</v>
      </c>
      <c r="O27" s="56">
        <v>1</v>
      </c>
      <c r="P27" s="56">
        <v>3</v>
      </c>
    </row>
    <row r="28" spans="1:16" ht="17.25" customHeight="1">
      <c r="A28" s="10" t="s">
        <v>38</v>
      </c>
      <c r="B28" s="196">
        <f>B29+C29</f>
        <v>2</v>
      </c>
      <c r="C28" s="196"/>
      <c r="D28" s="197">
        <f>B28/$B$8</f>
        <v>6.217552149718656E-5</v>
      </c>
      <c r="E28" s="199" t="str">
        <f>IF(E29+F29=0,"-",E29+F29)</f>
        <v>-</v>
      </c>
      <c r="F28" s="199"/>
      <c r="G28" s="199" t="str">
        <f>IF(G29+H29=0,"-",G29+H29)</f>
        <v>-</v>
      </c>
      <c r="H28" s="199"/>
      <c r="I28" s="199" t="str">
        <f>IF(I29+J29=0,"-",I29+J29)</f>
        <v>-</v>
      </c>
      <c r="J28" s="199"/>
      <c r="K28" s="199">
        <f>IF(K29+L29=0,"-",K29+L29)</f>
        <v>2</v>
      </c>
      <c r="L28" s="199"/>
      <c r="M28" s="199" t="str">
        <f>IF(M29+N29=0,"-",M29+N29)</f>
        <v>-</v>
      </c>
      <c r="N28" s="199"/>
      <c r="O28" s="199" t="str">
        <f>IF(O29+P29=0,"-",O29+P29)</f>
        <v>-</v>
      </c>
      <c r="P28" s="199"/>
    </row>
    <row r="29" spans="1:16" ht="17.25" customHeight="1">
      <c r="A29" s="13" t="s">
        <v>39</v>
      </c>
      <c r="B29" s="56">
        <v>0</v>
      </c>
      <c r="C29" s="56">
        <v>2</v>
      </c>
      <c r="D29" s="198"/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2</v>
      </c>
      <c r="M29" s="56">
        <v>0</v>
      </c>
      <c r="N29" s="56">
        <v>0</v>
      </c>
      <c r="O29" s="56">
        <v>0</v>
      </c>
      <c r="P29" s="56">
        <v>0</v>
      </c>
    </row>
    <row r="30" spans="1:16" ht="17.25" customHeight="1">
      <c r="A30" s="15" t="s">
        <v>40</v>
      </c>
      <c r="B30" s="196">
        <f>B31+C31</f>
        <v>794</v>
      </c>
      <c r="C30" s="196"/>
      <c r="D30" s="197">
        <f>B30/$B$8</f>
        <v>2.4683682034383064E-2</v>
      </c>
      <c r="E30" s="199">
        <f>IF(E31+F31=0,"-",E31+F31)</f>
        <v>65</v>
      </c>
      <c r="F30" s="199"/>
      <c r="G30" s="199">
        <f>IF(G31+H31=0,"-",G31+H31)</f>
        <v>111</v>
      </c>
      <c r="H30" s="199"/>
      <c r="I30" s="199" t="str">
        <f>IF(I31+J31=0,"-",I31+J31)</f>
        <v>-</v>
      </c>
      <c r="J30" s="199"/>
      <c r="K30" s="199">
        <f>IF(K31+L31=0,"-",K31+L31)</f>
        <v>352</v>
      </c>
      <c r="L30" s="199"/>
      <c r="M30" s="199">
        <f>IF(M31+N31=0,"-",M31+N31)</f>
        <v>258</v>
      </c>
      <c r="N30" s="199"/>
      <c r="O30" s="199">
        <f>IF(O31+P31=0,"-",O31+P31)</f>
        <v>8</v>
      </c>
      <c r="P30" s="199"/>
    </row>
    <row r="31" spans="1:16" ht="17.25" customHeight="1">
      <c r="A31" s="14" t="s">
        <v>41</v>
      </c>
      <c r="B31" s="56">
        <v>414</v>
      </c>
      <c r="C31" s="56">
        <v>380</v>
      </c>
      <c r="D31" s="198"/>
      <c r="E31" s="56">
        <v>25</v>
      </c>
      <c r="F31" s="56">
        <v>40</v>
      </c>
      <c r="G31" s="56">
        <v>67</v>
      </c>
      <c r="H31" s="56">
        <v>44</v>
      </c>
      <c r="I31" s="56">
        <v>0</v>
      </c>
      <c r="J31" s="56">
        <v>0</v>
      </c>
      <c r="K31" s="56">
        <v>165</v>
      </c>
      <c r="L31" s="56">
        <v>187</v>
      </c>
      <c r="M31" s="56">
        <v>155</v>
      </c>
      <c r="N31" s="56">
        <v>103</v>
      </c>
      <c r="O31" s="56">
        <v>2</v>
      </c>
      <c r="P31" s="56">
        <v>6</v>
      </c>
    </row>
    <row r="32" spans="1:16" ht="17.25" customHeight="1">
      <c r="A32" s="10" t="s">
        <v>42</v>
      </c>
      <c r="B32" s="196">
        <f>B33+C33</f>
        <v>159</v>
      </c>
      <c r="C32" s="196"/>
      <c r="D32" s="197">
        <f>B32/$B$8</f>
        <v>4.9429539590263314E-3</v>
      </c>
      <c r="E32" s="199">
        <f>IF(E33+F33=0,"-",E33+F33)</f>
        <v>18</v>
      </c>
      <c r="F32" s="199"/>
      <c r="G32" s="199">
        <f>IF(G33+H33=0,"-",G33+H33)</f>
        <v>2</v>
      </c>
      <c r="H32" s="199"/>
      <c r="I32" s="199" t="str">
        <f>IF(I33+J33=0,"-",I33+J33)</f>
        <v>-</v>
      </c>
      <c r="J32" s="199"/>
      <c r="K32" s="199">
        <f>IF(K33+L33=0,"-",K33+L33)</f>
        <v>139</v>
      </c>
      <c r="L32" s="199"/>
      <c r="M32" s="199" t="str">
        <f>IF(M33+N33=0,"-",M33+N33)</f>
        <v>-</v>
      </c>
      <c r="N32" s="199"/>
      <c r="O32" s="199" t="str">
        <f>IF(O33+P33=0,"-",O33+P33)</f>
        <v>-</v>
      </c>
      <c r="P32" s="199"/>
    </row>
    <row r="33" spans="1:16" ht="17.25" customHeight="1">
      <c r="A33" s="13" t="s">
        <v>43</v>
      </c>
      <c r="B33" s="56">
        <v>101</v>
      </c>
      <c r="C33" s="56">
        <v>58</v>
      </c>
      <c r="D33" s="198"/>
      <c r="E33" s="56">
        <v>12</v>
      </c>
      <c r="F33" s="56">
        <v>6</v>
      </c>
      <c r="G33" s="56">
        <v>0</v>
      </c>
      <c r="H33" s="56">
        <v>2</v>
      </c>
      <c r="I33" s="56">
        <v>0</v>
      </c>
      <c r="J33" s="56">
        <v>0</v>
      </c>
      <c r="K33" s="56">
        <v>89</v>
      </c>
      <c r="L33" s="56">
        <v>50</v>
      </c>
      <c r="M33" s="56">
        <v>0</v>
      </c>
      <c r="N33" s="56">
        <v>0</v>
      </c>
      <c r="O33" s="56">
        <v>0</v>
      </c>
      <c r="P33" s="56">
        <v>0</v>
      </c>
    </row>
    <row r="34" spans="1:16" ht="17.25" customHeight="1">
      <c r="A34" s="15" t="s">
        <v>44</v>
      </c>
      <c r="B34" s="196">
        <f>B35+C35</f>
        <v>126</v>
      </c>
      <c r="C34" s="196"/>
      <c r="D34" s="197">
        <f>B34/$B$8</f>
        <v>3.917057854322753E-3</v>
      </c>
      <c r="E34" s="199" t="str">
        <f>IF(E35+F35=0,"-",E35+F35)</f>
        <v>-</v>
      </c>
      <c r="F34" s="199"/>
      <c r="G34" s="199" t="str">
        <f>IF(G35+H35=0,"-",G35+H35)</f>
        <v>-</v>
      </c>
      <c r="H34" s="199"/>
      <c r="I34" s="199" t="str">
        <f>IF(I35+J35=0,"-",I35+J35)</f>
        <v>-</v>
      </c>
      <c r="J34" s="199"/>
      <c r="K34" s="199">
        <f>IF(K35+L35=0,"-",K35+L35)</f>
        <v>113</v>
      </c>
      <c r="L34" s="199"/>
      <c r="M34" s="199">
        <f>IF(M35+N35=0,"-",M35+N35)</f>
        <v>1</v>
      </c>
      <c r="N34" s="199"/>
      <c r="O34" s="199">
        <f>IF(O35+P35=0,"-",O35+P35)</f>
        <v>12</v>
      </c>
      <c r="P34" s="199"/>
    </row>
    <row r="35" spans="1:16" ht="17.25" customHeight="1">
      <c r="A35" s="14" t="s">
        <v>45</v>
      </c>
      <c r="B35" s="56">
        <v>114</v>
      </c>
      <c r="C35" s="56">
        <v>12</v>
      </c>
      <c r="D35" s="198"/>
      <c r="E35" s="56">
        <v>0</v>
      </c>
      <c r="F35" s="56">
        <v>0</v>
      </c>
      <c r="G35" s="56">
        <v>0</v>
      </c>
      <c r="H35" s="56">
        <v>0</v>
      </c>
      <c r="I35" s="56">
        <v>0</v>
      </c>
      <c r="J35" s="56">
        <v>0</v>
      </c>
      <c r="K35" s="56">
        <v>108</v>
      </c>
      <c r="L35" s="56">
        <v>5</v>
      </c>
      <c r="M35" s="56">
        <v>0</v>
      </c>
      <c r="N35" s="56">
        <v>1</v>
      </c>
      <c r="O35" s="56">
        <v>6</v>
      </c>
      <c r="P35" s="56">
        <v>6</v>
      </c>
    </row>
    <row r="36" spans="1:16" ht="17.25" customHeight="1">
      <c r="A36" s="10" t="s">
        <v>46</v>
      </c>
      <c r="B36" s="196">
        <f>B37+C37</f>
        <v>668</v>
      </c>
      <c r="C36" s="196"/>
      <c r="D36" s="197">
        <f>B36/$B$8</f>
        <v>2.0766624180060311E-2</v>
      </c>
      <c r="E36" s="199">
        <f>IF(E37+F37=0,"-",E37+F37)</f>
        <v>88</v>
      </c>
      <c r="F36" s="199"/>
      <c r="G36" s="199">
        <f>IF(G37+H37=0,"-",G37+H37)</f>
        <v>43</v>
      </c>
      <c r="H36" s="199"/>
      <c r="I36" s="199">
        <f>IF(I37+J37=0,"-",I37+J37)</f>
        <v>157</v>
      </c>
      <c r="J36" s="199"/>
      <c r="K36" s="199">
        <f>IF(K37+L37=0,"-",K37+L37)</f>
        <v>322</v>
      </c>
      <c r="L36" s="199"/>
      <c r="M36" s="199">
        <f>IF(M37+N37=0,"-",M37+N37)</f>
        <v>42</v>
      </c>
      <c r="N36" s="199"/>
      <c r="O36" s="199">
        <f>IF(O37+P37=0,"-",O37+P37)</f>
        <v>16</v>
      </c>
      <c r="P36" s="199"/>
    </row>
    <row r="37" spans="1:16" ht="17.25" customHeight="1">
      <c r="A37" s="13" t="s">
        <v>47</v>
      </c>
      <c r="B37" s="56">
        <v>309</v>
      </c>
      <c r="C37" s="56">
        <v>359</v>
      </c>
      <c r="D37" s="198"/>
      <c r="E37" s="56">
        <v>43</v>
      </c>
      <c r="F37" s="56">
        <v>45</v>
      </c>
      <c r="G37" s="56">
        <v>22</v>
      </c>
      <c r="H37" s="56">
        <v>21</v>
      </c>
      <c r="I37" s="56">
        <v>85</v>
      </c>
      <c r="J37" s="56">
        <v>72</v>
      </c>
      <c r="K37" s="56">
        <v>138</v>
      </c>
      <c r="L37" s="56">
        <v>184</v>
      </c>
      <c r="M37" s="56">
        <v>13</v>
      </c>
      <c r="N37" s="56">
        <v>29</v>
      </c>
      <c r="O37" s="56">
        <v>8</v>
      </c>
      <c r="P37" s="56">
        <v>8</v>
      </c>
    </row>
    <row r="38" spans="1:16" ht="17.25" customHeight="1">
      <c r="A38" s="15" t="s">
        <v>48</v>
      </c>
      <c r="B38" s="196">
        <f>B39+C39</f>
        <v>22831</v>
      </c>
      <c r="C38" s="196"/>
      <c r="D38" s="197">
        <f>B38/$B$8</f>
        <v>0.70976466565113316</v>
      </c>
      <c r="E38" s="199">
        <f>IF(E39+F39=0,"-",E39+F39)</f>
        <v>16161</v>
      </c>
      <c r="F38" s="199"/>
      <c r="G38" s="199">
        <f>IF(G39+H39=0,"-",G39+H39)</f>
        <v>4415</v>
      </c>
      <c r="H38" s="199"/>
      <c r="I38" s="199">
        <f>IF(I39+J39=0,"-",I39+J39)</f>
        <v>1504</v>
      </c>
      <c r="J38" s="199"/>
      <c r="K38" s="199">
        <f>IF(K39+L39=0,"-",K39+L39)</f>
        <v>337</v>
      </c>
      <c r="L38" s="199"/>
      <c r="M38" s="199">
        <f>IF(M39+N39=0,"-",M39+N39)</f>
        <v>56</v>
      </c>
      <c r="N38" s="199"/>
      <c r="O38" s="199">
        <f>IF(O39+P39=0,"-",O39+P39)</f>
        <v>358</v>
      </c>
      <c r="P38" s="199"/>
    </row>
    <row r="39" spans="1:16" ht="17.25" customHeight="1">
      <c r="A39" s="14" t="s">
        <v>49</v>
      </c>
      <c r="B39" s="56">
        <v>16131</v>
      </c>
      <c r="C39" s="56">
        <v>6700</v>
      </c>
      <c r="D39" s="198"/>
      <c r="E39" s="56">
        <v>11763</v>
      </c>
      <c r="F39" s="56">
        <v>4398</v>
      </c>
      <c r="G39" s="56">
        <v>2913</v>
      </c>
      <c r="H39" s="56">
        <v>1502</v>
      </c>
      <c r="I39" s="56">
        <v>973</v>
      </c>
      <c r="J39" s="56">
        <v>531</v>
      </c>
      <c r="K39" s="56">
        <v>236</v>
      </c>
      <c r="L39" s="56">
        <v>101</v>
      </c>
      <c r="M39" s="56">
        <v>38</v>
      </c>
      <c r="N39" s="56">
        <v>18</v>
      </c>
      <c r="O39" s="56">
        <v>208</v>
      </c>
      <c r="P39" s="56">
        <v>150</v>
      </c>
    </row>
    <row r="40" spans="1:16" ht="17.25" customHeight="1">
      <c r="A40" s="10" t="s">
        <v>50</v>
      </c>
      <c r="B40" s="196">
        <f>B41+C41</f>
        <v>2386</v>
      </c>
      <c r="C40" s="196"/>
      <c r="D40" s="197">
        <f>B40/$B$8</f>
        <v>7.417539714614356E-2</v>
      </c>
      <c r="E40" s="199">
        <f>IF(E41+F41=0,"-",E41+F41)</f>
        <v>586</v>
      </c>
      <c r="F40" s="199"/>
      <c r="G40" s="199">
        <f>IF(G41+H41=0,"-",G41+H41)</f>
        <v>336</v>
      </c>
      <c r="H40" s="199"/>
      <c r="I40" s="199">
        <f>IF(I41+J41=0,"-",I41+J41)</f>
        <v>900</v>
      </c>
      <c r="J40" s="199"/>
      <c r="K40" s="199">
        <f>IF(K41+L41=0,"-",K41+L41)</f>
        <v>312</v>
      </c>
      <c r="L40" s="199"/>
      <c r="M40" s="199" t="str">
        <f>IF(M41+N41=0,"-",M41+N41)</f>
        <v>-</v>
      </c>
      <c r="N40" s="199"/>
      <c r="O40" s="199">
        <f>IF(O41+P41=0,"-",O41+P41)</f>
        <v>252</v>
      </c>
      <c r="P40" s="199"/>
    </row>
    <row r="41" spans="1:16" ht="17.25" customHeight="1">
      <c r="A41" s="13" t="s">
        <v>51</v>
      </c>
      <c r="B41" s="56">
        <v>1448</v>
      </c>
      <c r="C41" s="56">
        <v>938</v>
      </c>
      <c r="D41" s="198"/>
      <c r="E41" s="56">
        <v>363</v>
      </c>
      <c r="F41" s="56">
        <v>223</v>
      </c>
      <c r="G41" s="56">
        <v>183</v>
      </c>
      <c r="H41" s="56">
        <v>153</v>
      </c>
      <c r="I41" s="56">
        <v>569</v>
      </c>
      <c r="J41" s="56">
        <v>331</v>
      </c>
      <c r="K41" s="56">
        <v>179</v>
      </c>
      <c r="L41" s="56">
        <v>133</v>
      </c>
      <c r="M41" s="56">
        <v>0</v>
      </c>
      <c r="N41" s="56">
        <v>0</v>
      </c>
      <c r="O41" s="56">
        <v>154</v>
      </c>
      <c r="P41" s="56">
        <v>98</v>
      </c>
    </row>
    <row r="42" spans="1:16" ht="17.25" customHeight="1">
      <c r="A42" s="15" t="s">
        <v>52</v>
      </c>
      <c r="B42" s="196">
        <f>B43+C43</f>
        <v>753</v>
      </c>
      <c r="C42" s="196"/>
      <c r="D42" s="197">
        <f>B42/$B$8</f>
        <v>2.3409083843690739E-2</v>
      </c>
      <c r="E42" s="199">
        <f>IF(E43+F43=0,"-",E43+F43)</f>
        <v>231</v>
      </c>
      <c r="F42" s="199"/>
      <c r="G42" s="199">
        <f>IF(G43+H43=0,"-",G43+H43)</f>
        <v>56</v>
      </c>
      <c r="H42" s="199"/>
      <c r="I42" s="199">
        <f>IF(I43+J43=0,"-",I43+J43)</f>
        <v>72</v>
      </c>
      <c r="J42" s="199"/>
      <c r="K42" s="199" t="str">
        <f>IF(K43+L43=0,"-",K43+L43)</f>
        <v>-</v>
      </c>
      <c r="L42" s="199"/>
      <c r="M42" s="199">
        <f>IF(M43+N43=0,"-",M43+N43)</f>
        <v>298</v>
      </c>
      <c r="N42" s="199"/>
      <c r="O42" s="199">
        <f>IF(O43+P43=0,"-",O43+P43)</f>
        <v>96</v>
      </c>
      <c r="P42" s="199"/>
    </row>
    <row r="43" spans="1:16" ht="17.25" customHeight="1">
      <c r="A43" s="14" t="s">
        <v>53</v>
      </c>
      <c r="B43" s="56">
        <v>394</v>
      </c>
      <c r="C43" s="56">
        <v>359</v>
      </c>
      <c r="D43" s="198"/>
      <c r="E43" s="56">
        <v>120</v>
      </c>
      <c r="F43" s="56">
        <v>111</v>
      </c>
      <c r="G43" s="56">
        <v>25</v>
      </c>
      <c r="H43" s="56">
        <v>31</v>
      </c>
      <c r="I43" s="56">
        <v>38</v>
      </c>
      <c r="J43" s="56">
        <v>34</v>
      </c>
      <c r="K43" s="56">
        <v>0</v>
      </c>
      <c r="L43" s="56">
        <v>0</v>
      </c>
      <c r="M43" s="56">
        <v>160</v>
      </c>
      <c r="N43" s="56">
        <v>138</v>
      </c>
      <c r="O43" s="56">
        <v>51</v>
      </c>
      <c r="P43" s="56">
        <v>45</v>
      </c>
    </row>
    <row r="44" spans="1:16" ht="17.25" customHeight="1">
      <c r="A44" s="10" t="s">
        <v>54</v>
      </c>
      <c r="B44" s="196">
        <f>B45+C45</f>
        <v>516</v>
      </c>
      <c r="C44" s="196"/>
      <c r="D44" s="197">
        <f>B44/$B$8</f>
        <v>1.6041284546274133E-2</v>
      </c>
      <c r="E44" s="199">
        <f>IF(E45+F45=0,"-",E45+F45)</f>
        <v>185</v>
      </c>
      <c r="F44" s="199"/>
      <c r="G44" s="199">
        <f>IF(G45+H45=0,"-",G45+H45)</f>
        <v>4</v>
      </c>
      <c r="H44" s="199"/>
      <c r="I44" s="199">
        <f>IF(I45+J45=0,"-",I45+J45)</f>
        <v>40</v>
      </c>
      <c r="J44" s="199"/>
      <c r="K44" s="199">
        <f>IF(K45+L45=0,"-",K45+L45)</f>
        <v>64</v>
      </c>
      <c r="L44" s="199"/>
      <c r="M44" s="199">
        <f>IF(M45+N45=0,"-",M45+N45)</f>
        <v>213</v>
      </c>
      <c r="N44" s="199"/>
      <c r="O44" s="199">
        <f>IF(O45+P45=0,"-",O45+P45)</f>
        <v>10</v>
      </c>
      <c r="P44" s="199"/>
    </row>
    <row r="45" spans="1:16" ht="17.25" customHeight="1">
      <c r="A45" s="13" t="s">
        <v>55</v>
      </c>
      <c r="B45" s="56">
        <v>252</v>
      </c>
      <c r="C45" s="56">
        <v>264</v>
      </c>
      <c r="D45" s="198"/>
      <c r="E45" s="56">
        <v>103</v>
      </c>
      <c r="F45" s="56">
        <v>82</v>
      </c>
      <c r="G45" s="56">
        <v>2</v>
      </c>
      <c r="H45" s="56">
        <v>2</v>
      </c>
      <c r="I45" s="56">
        <v>10</v>
      </c>
      <c r="J45" s="56">
        <v>30</v>
      </c>
      <c r="K45" s="56">
        <v>29</v>
      </c>
      <c r="L45" s="56">
        <v>35</v>
      </c>
      <c r="M45" s="56">
        <v>104</v>
      </c>
      <c r="N45" s="56">
        <v>109</v>
      </c>
      <c r="O45" s="56">
        <v>4</v>
      </c>
      <c r="P45" s="56">
        <v>6</v>
      </c>
    </row>
    <row r="46" spans="1:16" ht="17.25" customHeight="1">
      <c r="A46" s="10" t="s">
        <v>58</v>
      </c>
      <c r="B46" s="196">
        <f>B47+C47</f>
        <v>23</v>
      </c>
      <c r="C46" s="196"/>
      <c r="D46" s="197">
        <f>B46/$B$8</f>
        <v>7.1501849721764541E-4</v>
      </c>
      <c r="E46" s="199" t="str">
        <f>IF(E47+F47=0,"-",E47+F47)</f>
        <v>-</v>
      </c>
      <c r="F46" s="199"/>
      <c r="G46" s="199" t="str">
        <f>IF(G47+H47=0,"-",G47+H47)</f>
        <v>-</v>
      </c>
      <c r="H46" s="199"/>
      <c r="I46" s="199" t="str">
        <f>IF(I47+J47=0,"-",I47+J47)</f>
        <v>-</v>
      </c>
      <c r="J46" s="199"/>
      <c r="K46" s="199">
        <f>IF(K47+L47=0,"-",K47+L47)</f>
        <v>23</v>
      </c>
      <c r="L46" s="199"/>
      <c r="M46" s="199" t="str">
        <f>IF(M47+N47=0,"-",M47+N47)</f>
        <v>-</v>
      </c>
      <c r="N46" s="199"/>
      <c r="O46" s="199" t="str">
        <f>IF(O47+P47=0,"-",O47+P47)</f>
        <v>-</v>
      </c>
      <c r="P46" s="199"/>
    </row>
    <row r="47" spans="1:16" ht="17.25" customHeight="1">
      <c r="A47" s="13" t="s">
        <v>59</v>
      </c>
      <c r="B47" s="56">
        <v>6</v>
      </c>
      <c r="C47" s="56">
        <v>17</v>
      </c>
      <c r="D47" s="198"/>
      <c r="E47" s="56">
        <v>0</v>
      </c>
      <c r="F47" s="56">
        <v>0</v>
      </c>
      <c r="G47" s="56">
        <v>0</v>
      </c>
      <c r="H47" s="56">
        <v>0</v>
      </c>
      <c r="I47" s="56">
        <v>0</v>
      </c>
      <c r="J47" s="56">
        <v>0</v>
      </c>
      <c r="K47" s="56">
        <v>6</v>
      </c>
      <c r="L47" s="56">
        <v>17</v>
      </c>
      <c r="M47" s="56">
        <v>0</v>
      </c>
      <c r="N47" s="56">
        <v>0</v>
      </c>
      <c r="O47" s="56">
        <v>0</v>
      </c>
      <c r="P47" s="56">
        <v>0</v>
      </c>
    </row>
    <row r="48" spans="1:16" ht="17.25" customHeight="1">
      <c r="A48" s="10" t="s">
        <v>60</v>
      </c>
      <c r="B48" s="196">
        <f>B49+C49</f>
        <v>350</v>
      </c>
      <c r="C48" s="196"/>
      <c r="D48" s="197">
        <f>B48/$B$8</f>
        <v>1.0880716262007647E-2</v>
      </c>
      <c r="E48" s="199" t="str">
        <f>IF(E49+F49=0,"-",E49+F49)</f>
        <v>-</v>
      </c>
      <c r="F48" s="199"/>
      <c r="G48" s="199">
        <f>IF(G49+H49=0,"-",G49+H49)</f>
        <v>59</v>
      </c>
      <c r="H48" s="199"/>
      <c r="I48" s="199" t="str">
        <f>IF(I49+J49=0,"-",I49+J49)</f>
        <v>-</v>
      </c>
      <c r="J48" s="199"/>
      <c r="K48" s="199">
        <f>IF(K49+L49=0,"-",K49+L49)</f>
        <v>29</v>
      </c>
      <c r="L48" s="199"/>
      <c r="M48" s="199">
        <f>IF(M49+N49=0,"-",M49+N49)</f>
        <v>7</v>
      </c>
      <c r="N48" s="199"/>
      <c r="O48" s="199">
        <f>IF(O49+P49=0,"-",O49+P49)</f>
        <v>255</v>
      </c>
      <c r="P48" s="199"/>
    </row>
    <row r="49" spans="1:16" ht="17.25" customHeight="1">
      <c r="A49" s="13" t="s">
        <v>61</v>
      </c>
      <c r="B49" s="56">
        <v>236</v>
      </c>
      <c r="C49" s="56">
        <v>114</v>
      </c>
      <c r="D49" s="198"/>
      <c r="E49" s="56">
        <v>0</v>
      </c>
      <c r="F49" s="56">
        <v>0</v>
      </c>
      <c r="G49" s="56">
        <v>39</v>
      </c>
      <c r="H49" s="56">
        <v>20</v>
      </c>
      <c r="I49" s="56">
        <v>0</v>
      </c>
      <c r="J49" s="56">
        <v>0</v>
      </c>
      <c r="K49" s="56">
        <v>11</v>
      </c>
      <c r="L49" s="56">
        <v>18</v>
      </c>
      <c r="M49" s="56">
        <v>6</v>
      </c>
      <c r="N49" s="56">
        <v>1</v>
      </c>
      <c r="O49" s="56">
        <v>180</v>
      </c>
      <c r="P49" s="56">
        <v>75</v>
      </c>
    </row>
    <row r="50" spans="1:16" ht="17.25" customHeight="1">
      <c r="A50" s="15" t="s">
        <v>62</v>
      </c>
      <c r="B50" s="196">
        <f>B51+C51</f>
        <v>263</v>
      </c>
      <c r="C50" s="196"/>
      <c r="D50" s="197">
        <f>B50/$B$8</f>
        <v>8.1760810768800318E-3</v>
      </c>
      <c r="E50" s="199">
        <f>IF(E51+F51=0,"-",E51+F51)</f>
        <v>2</v>
      </c>
      <c r="F50" s="199"/>
      <c r="G50" s="199">
        <f>IF(G51+H51=0,"-",G51+H51)</f>
        <v>7</v>
      </c>
      <c r="H50" s="199"/>
      <c r="I50" s="199">
        <f>IF(I51+J51=0,"-",I51+J51)</f>
        <v>120</v>
      </c>
      <c r="J50" s="199"/>
      <c r="K50" s="199" t="str">
        <f>IF(K51+L51=0,"-",K51+L51)</f>
        <v>-</v>
      </c>
      <c r="L50" s="199"/>
      <c r="M50" s="199">
        <f>IF(M51+N51=0,"-",M51+N51)</f>
        <v>130</v>
      </c>
      <c r="N50" s="199"/>
      <c r="O50" s="199">
        <f>IF(O51+P51=0,"-",O51+P51)</f>
        <v>4</v>
      </c>
      <c r="P50" s="199"/>
    </row>
    <row r="51" spans="1:16" ht="24.75" customHeight="1">
      <c r="A51" s="13" t="s">
        <v>63</v>
      </c>
      <c r="B51" s="56">
        <v>135</v>
      </c>
      <c r="C51" s="56">
        <v>128</v>
      </c>
      <c r="D51" s="198"/>
      <c r="E51" s="56">
        <v>0</v>
      </c>
      <c r="F51" s="56">
        <v>2</v>
      </c>
      <c r="G51" s="56">
        <v>3</v>
      </c>
      <c r="H51" s="56">
        <v>4</v>
      </c>
      <c r="I51" s="56">
        <v>40</v>
      </c>
      <c r="J51" s="56">
        <v>80</v>
      </c>
      <c r="K51" s="56">
        <v>0</v>
      </c>
      <c r="L51" s="56">
        <v>0</v>
      </c>
      <c r="M51" s="56">
        <v>91</v>
      </c>
      <c r="N51" s="56">
        <v>39</v>
      </c>
      <c r="O51" s="56">
        <v>1</v>
      </c>
      <c r="P51" s="56">
        <v>3</v>
      </c>
    </row>
    <row r="52" spans="1:16" ht="17.25" customHeight="1">
      <c r="A52" s="15" t="s">
        <v>56</v>
      </c>
      <c r="B52" s="196">
        <f>B53+C53</f>
        <v>18</v>
      </c>
      <c r="C52" s="196"/>
      <c r="D52" s="197">
        <f>B52/$B$8</f>
        <v>5.5957969347467898E-4</v>
      </c>
      <c r="E52" s="199" t="str">
        <f>IF(E53+F53=0,"-",E53+F53)</f>
        <v>-</v>
      </c>
      <c r="F52" s="199"/>
      <c r="G52" s="199" t="str">
        <f>IF(G53+H53=0,"-",G53+H53)</f>
        <v>-</v>
      </c>
      <c r="H52" s="199"/>
      <c r="I52" s="199" t="str">
        <f>IF(I53+J53=0,"-",I53+J53)</f>
        <v>-</v>
      </c>
      <c r="J52" s="199"/>
      <c r="K52" s="199" t="str">
        <f>IF(K53+L53=0,"-",K53+L53)</f>
        <v>-</v>
      </c>
      <c r="L52" s="199"/>
      <c r="M52" s="199" t="str">
        <f>IF(M53+N53=0,"-",M53+N53)</f>
        <v>-</v>
      </c>
      <c r="N52" s="199"/>
      <c r="O52" s="199">
        <f>IF(O53+P53=0,"-",O53+P53)</f>
        <v>18</v>
      </c>
      <c r="P52" s="199"/>
    </row>
    <row r="53" spans="1:16" ht="17.25" customHeight="1">
      <c r="A53" s="14" t="s">
        <v>57</v>
      </c>
      <c r="B53" s="56">
        <v>9</v>
      </c>
      <c r="C53" s="56">
        <v>9</v>
      </c>
      <c r="D53" s="198"/>
      <c r="E53" s="56">
        <v>0</v>
      </c>
      <c r="F53" s="56">
        <v>0</v>
      </c>
      <c r="G53" s="56">
        <v>0</v>
      </c>
      <c r="H53" s="56">
        <v>0</v>
      </c>
      <c r="I53" s="56">
        <v>0</v>
      </c>
      <c r="J53" s="56">
        <v>0</v>
      </c>
      <c r="K53" s="56">
        <v>0</v>
      </c>
      <c r="L53" s="56">
        <v>0</v>
      </c>
      <c r="M53" s="56">
        <v>0</v>
      </c>
      <c r="N53" s="56">
        <v>0</v>
      </c>
      <c r="O53" s="56">
        <v>9</v>
      </c>
      <c r="P53" s="56">
        <v>9</v>
      </c>
    </row>
    <row r="54" spans="1:16" ht="15.75" customHeight="1">
      <c r="A54" s="15" t="s">
        <v>64</v>
      </c>
      <c r="B54" s="196">
        <f>B55+C55</f>
        <v>527</v>
      </c>
      <c r="C54" s="196"/>
      <c r="D54" s="197">
        <f>B54/$B$8</f>
        <v>1.6383249914508659E-2</v>
      </c>
      <c r="E54" s="199">
        <f>IF(E55+F55=0,"-",E55+F55)</f>
        <v>140</v>
      </c>
      <c r="F54" s="199"/>
      <c r="G54" s="199">
        <f>IF(G55+H55=0,"-",G55+H55)</f>
        <v>93</v>
      </c>
      <c r="H54" s="199"/>
      <c r="I54" s="199">
        <f>IF(I55+J55=0,"-",I55+J55)</f>
        <v>9</v>
      </c>
      <c r="J54" s="199"/>
      <c r="K54" s="199">
        <f>IF(K55+L55=0,"-",K55+L55)</f>
        <v>185</v>
      </c>
      <c r="L54" s="199"/>
      <c r="M54" s="199">
        <f>IF(M55+N55=0,"-",M55+N55)</f>
        <v>5</v>
      </c>
      <c r="N54" s="199"/>
      <c r="O54" s="199">
        <f>IF(O55+P55=0,"-",O55+P55)</f>
        <v>95</v>
      </c>
      <c r="P54" s="199"/>
    </row>
    <row r="55" spans="1:16" ht="15.75" customHeight="1">
      <c r="A55" s="14" t="s">
        <v>65</v>
      </c>
      <c r="B55" s="56">
        <v>364</v>
      </c>
      <c r="C55" s="56">
        <v>163</v>
      </c>
      <c r="D55" s="198"/>
      <c r="E55" s="56">
        <v>102</v>
      </c>
      <c r="F55" s="56">
        <v>38</v>
      </c>
      <c r="G55" s="56">
        <v>55</v>
      </c>
      <c r="H55" s="56">
        <v>38</v>
      </c>
      <c r="I55" s="56">
        <v>5</v>
      </c>
      <c r="J55" s="56">
        <v>4</v>
      </c>
      <c r="K55" s="56">
        <v>149</v>
      </c>
      <c r="L55" s="56">
        <v>36</v>
      </c>
      <c r="M55" s="56">
        <v>5</v>
      </c>
      <c r="N55" s="56">
        <v>0</v>
      </c>
      <c r="O55" s="56">
        <v>48</v>
      </c>
      <c r="P55" s="56">
        <v>47</v>
      </c>
    </row>
    <row r="56" spans="1:16" ht="15.75" customHeight="1">
      <c r="A56" s="10" t="s">
        <v>66</v>
      </c>
      <c r="B56" s="196">
        <f>B57+C57</f>
        <v>11</v>
      </c>
      <c r="C56" s="196"/>
      <c r="D56" s="197">
        <f>B56/$B$8</f>
        <v>3.4196536823452605E-4</v>
      </c>
      <c r="E56" s="199">
        <f>IF(E57+F57=0,"-",E57+F57)</f>
        <v>11</v>
      </c>
      <c r="F56" s="199"/>
      <c r="G56" s="199" t="str">
        <f>IF(G57+H57=0,"-",G57+H57)</f>
        <v>-</v>
      </c>
      <c r="H56" s="199"/>
      <c r="I56" s="199" t="str">
        <f>IF(I57+J57=0,"-",I57+J57)</f>
        <v>-</v>
      </c>
      <c r="J56" s="199"/>
      <c r="K56" s="199" t="str">
        <f>IF(K57+L57=0,"-",K57+L57)</f>
        <v>-</v>
      </c>
      <c r="L56" s="199"/>
      <c r="M56" s="199" t="str">
        <f>IF(M57+N57=0,"-",M57+N57)</f>
        <v>-</v>
      </c>
      <c r="N56" s="199"/>
      <c r="O56" s="199" t="str">
        <f>IF(O57+P57=0,"-",O57+P57)</f>
        <v>-</v>
      </c>
      <c r="P56" s="199"/>
    </row>
    <row r="57" spans="1:16" ht="15.75" customHeight="1">
      <c r="A57" s="13" t="s">
        <v>67</v>
      </c>
      <c r="B57" s="56">
        <v>10</v>
      </c>
      <c r="C57" s="56">
        <v>1</v>
      </c>
      <c r="D57" s="198"/>
      <c r="E57" s="56">
        <v>10</v>
      </c>
      <c r="F57" s="56">
        <v>1</v>
      </c>
      <c r="G57" s="56">
        <v>0</v>
      </c>
      <c r="H57" s="56">
        <v>0</v>
      </c>
      <c r="I57" s="56">
        <v>0</v>
      </c>
      <c r="J57" s="56">
        <v>0</v>
      </c>
      <c r="K57" s="56">
        <v>0</v>
      </c>
      <c r="L57" s="56">
        <v>0</v>
      </c>
      <c r="M57" s="56">
        <v>0</v>
      </c>
      <c r="N57" s="56">
        <v>0</v>
      </c>
      <c r="O57" s="56">
        <v>0</v>
      </c>
      <c r="P57" s="56">
        <v>0</v>
      </c>
    </row>
    <row r="58" spans="1:16" ht="15.75" customHeight="1">
      <c r="A58" s="15" t="s">
        <v>68</v>
      </c>
      <c r="B58" s="196">
        <f>B59+C59</f>
        <v>78</v>
      </c>
      <c r="C58" s="196"/>
      <c r="D58" s="197">
        <f>B58/$B$8</f>
        <v>2.4248453383902756E-3</v>
      </c>
      <c r="E58" s="199" t="str">
        <f>IF(E59+F59=0,"-",E59+F59)</f>
        <v>-</v>
      </c>
      <c r="F58" s="199"/>
      <c r="G58" s="199" t="str">
        <f>IF(G59+H59=0,"-",G59+H59)</f>
        <v>-</v>
      </c>
      <c r="H58" s="199"/>
      <c r="I58" s="199" t="str">
        <f>IF(I59+J59=0,"-",I59+J59)</f>
        <v>-</v>
      </c>
      <c r="J58" s="199"/>
      <c r="K58" s="199">
        <f>IF(K59+L59=0,"-",K59+L59)</f>
        <v>18</v>
      </c>
      <c r="L58" s="199"/>
      <c r="M58" s="199">
        <f>IF(M59+N59=0,"-",M59+N59)</f>
        <v>14</v>
      </c>
      <c r="N58" s="199"/>
      <c r="O58" s="199">
        <f>IF(O59+P59=0,"-",O59+P59)</f>
        <v>46</v>
      </c>
      <c r="P58" s="199"/>
    </row>
    <row r="59" spans="1:16" ht="15.75" customHeight="1">
      <c r="A59" s="14" t="s">
        <v>69</v>
      </c>
      <c r="B59" s="56">
        <v>61</v>
      </c>
      <c r="C59" s="56">
        <v>17</v>
      </c>
      <c r="D59" s="198"/>
      <c r="E59" s="56">
        <v>0</v>
      </c>
      <c r="F59" s="56">
        <v>0</v>
      </c>
      <c r="G59" s="56">
        <v>0</v>
      </c>
      <c r="H59" s="56">
        <v>0</v>
      </c>
      <c r="I59" s="56">
        <v>0</v>
      </c>
      <c r="J59" s="56">
        <v>0</v>
      </c>
      <c r="K59" s="56">
        <v>6</v>
      </c>
      <c r="L59" s="56">
        <v>12</v>
      </c>
      <c r="M59" s="56">
        <v>11</v>
      </c>
      <c r="N59" s="56">
        <v>3</v>
      </c>
      <c r="O59" s="56">
        <v>44</v>
      </c>
      <c r="P59" s="56">
        <v>2</v>
      </c>
    </row>
    <row r="60" spans="1:16" ht="15.75" customHeight="1">
      <c r="A60" s="10" t="s">
        <v>70</v>
      </c>
      <c r="B60" s="196">
        <f>B61+C61</f>
        <v>693</v>
      </c>
      <c r="C60" s="196"/>
      <c r="D60" s="197">
        <f>B60/$B$8</f>
        <v>2.1543818198775141E-2</v>
      </c>
      <c r="E60" s="199">
        <f>IF(E61+F61=0,"-",E61+F61)</f>
        <v>171</v>
      </c>
      <c r="F60" s="199"/>
      <c r="G60" s="199" t="str">
        <f>IF(G61+H61=0,"-",G61+H61)</f>
        <v>-</v>
      </c>
      <c r="H60" s="199"/>
      <c r="I60" s="199" t="str">
        <f>IF(I61+J61=0,"-",I61+J61)</f>
        <v>-</v>
      </c>
      <c r="J60" s="199"/>
      <c r="K60" s="199" t="str">
        <f>IF(K61+L61=0,"-",K61+L61)</f>
        <v>-</v>
      </c>
      <c r="L60" s="199"/>
      <c r="M60" s="199" t="str">
        <f>IF(M61+N61=0,"-",M61+N61)</f>
        <v>-</v>
      </c>
      <c r="N60" s="199"/>
      <c r="O60" s="199">
        <f>IF(O61+P61=0,"-",O61+P61)</f>
        <v>522</v>
      </c>
      <c r="P60" s="199"/>
    </row>
    <row r="61" spans="1:16" ht="15.75" customHeight="1">
      <c r="A61" s="13" t="s">
        <v>71</v>
      </c>
      <c r="B61" s="56">
        <v>518</v>
      </c>
      <c r="C61" s="56">
        <v>175</v>
      </c>
      <c r="D61" s="198"/>
      <c r="E61" s="56">
        <v>104</v>
      </c>
      <c r="F61" s="56">
        <v>67</v>
      </c>
      <c r="G61" s="56">
        <v>0</v>
      </c>
      <c r="H61" s="56">
        <v>0</v>
      </c>
      <c r="I61" s="56">
        <v>0</v>
      </c>
      <c r="J61" s="56">
        <v>0</v>
      </c>
      <c r="K61" s="56">
        <v>0</v>
      </c>
      <c r="L61" s="56">
        <v>0</v>
      </c>
      <c r="M61" s="56">
        <v>0</v>
      </c>
      <c r="N61" s="56">
        <v>0</v>
      </c>
      <c r="O61" s="56">
        <v>414</v>
      </c>
      <c r="P61" s="56">
        <v>108</v>
      </c>
    </row>
    <row r="62" spans="1:16" ht="15.75" customHeight="1">
      <c r="A62" s="15" t="s">
        <v>525</v>
      </c>
      <c r="B62" s="196">
        <f>B63+C63</f>
        <v>55</v>
      </c>
      <c r="C62" s="196"/>
      <c r="D62" s="197">
        <f>B62/$B$8</f>
        <v>1.7098268411726303E-3</v>
      </c>
      <c r="E62" s="199" t="str">
        <f>IF(E63+F63=0,"-",E63+F63)</f>
        <v>-</v>
      </c>
      <c r="F62" s="199"/>
      <c r="G62" s="199" t="str">
        <f>IF(G63+H63=0,"-",G63+H63)</f>
        <v>-</v>
      </c>
      <c r="H62" s="199"/>
      <c r="I62" s="199" t="str">
        <f>IF(I63+J63=0,"-",I63+J63)</f>
        <v>-</v>
      </c>
      <c r="J62" s="199"/>
      <c r="K62" s="199" t="str">
        <f>IF(K63+L63=0,"-",K63+L63)</f>
        <v>-</v>
      </c>
      <c r="L62" s="199"/>
      <c r="M62" s="199" t="str">
        <f>IF(M63+N63=0,"-",M63+N63)</f>
        <v>-</v>
      </c>
      <c r="N62" s="199"/>
      <c r="O62" s="199">
        <f>IF(O63+P63=0,"-",O63+P63)</f>
        <v>55</v>
      </c>
      <c r="P62" s="199"/>
    </row>
    <row r="63" spans="1:16" ht="15.75" customHeight="1">
      <c r="A63" s="14" t="s">
        <v>73</v>
      </c>
      <c r="B63" s="56">
        <v>37</v>
      </c>
      <c r="C63" s="56">
        <v>18</v>
      </c>
      <c r="D63" s="198"/>
      <c r="E63" s="56">
        <v>0</v>
      </c>
      <c r="F63" s="56">
        <v>0</v>
      </c>
      <c r="G63" s="56">
        <v>0</v>
      </c>
      <c r="H63" s="56">
        <v>0</v>
      </c>
      <c r="I63" s="56">
        <v>0</v>
      </c>
      <c r="J63" s="56">
        <v>0</v>
      </c>
      <c r="K63" s="56">
        <v>0</v>
      </c>
      <c r="L63" s="56">
        <v>0</v>
      </c>
      <c r="M63" s="56">
        <v>0</v>
      </c>
      <c r="N63" s="56">
        <v>0</v>
      </c>
      <c r="O63" s="56">
        <v>37</v>
      </c>
      <c r="P63" s="56">
        <v>18</v>
      </c>
    </row>
    <row r="64" spans="1:16" ht="15.75" customHeight="1">
      <c r="A64" s="15" t="s">
        <v>526</v>
      </c>
      <c r="B64" s="196">
        <f>B65+C65</f>
        <v>9</v>
      </c>
      <c r="C64" s="196"/>
      <c r="D64" s="197">
        <f>B64/$B$8</f>
        <v>2.7978984673733949E-4</v>
      </c>
      <c r="E64" s="199" t="str">
        <f>IF(E65+F65=0,"-",E65+F65)</f>
        <v>-</v>
      </c>
      <c r="F64" s="199"/>
      <c r="G64" s="199" t="str">
        <f>IF(G65+H65=0,"-",G65+H65)</f>
        <v>-</v>
      </c>
      <c r="H64" s="199"/>
      <c r="I64" s="199" t="str">
        <f>IF(I65+J65=0,"-",I65+J65)</f>
        <v>-</v>
      </c>
      <c r="J64" s="199"/>
      <c r="K64" s="199" t="str">
        <f>IF(K65+L65=0,"-",K65+L65)</f>
        <v>-</v>
      </c>
      <c r="L64" s="199"/>
      <c r="M64" s="199" t="str">
        <f>IF(M65+N65=0,"-",M65+N65)</f>
        <v>-</v>
      </c>
      <c r="N64" s="199"/>
      <c r="O64" s="199">
        <f>IF(O65+P65=0,"-",O65+P65)</f>
        <v>9</v>
      </c>
      <c r="P64" s="199"/>
    </row>
    <row r="65" spans="1:256" ht="15.75" customHeight="1">
      <c r="A65" s="14" t="s">
        <v>524</v>
      </c>
      <c r="B65" s="56">
        <v>7</v>
      </c>
      <c r="C65" s="56">
        <v>2</v>
      </c>
      <c r="D65" s="198"/>
      <c r="E65" s="56">
        <v>0</v>
      </c>
      <c r="F65" s="56">
        <v>0</v>
      </c>
      <c r="G65" s="56">
        <v>0</v>
      </c>
      <c r="H65" s="56">
        <v>0</v>
      </c>
      <c r="I65" s="56">
        <v>0</v>
      </c>
      <c r="J65" s="56">
        <v>0</v>
      </c>
      <c r="K65" s="56">
        <v>0</v>
      </c>
      <c r="L65" s="56">
        <v>0</v>
      </c>
      <c r="M65" s="56">
        <v>0</v>
      </c>
      <c r="N65" s="56">
        <v>0</v>
      </c>
      <c r="O65" s="56">
        <v>7</v>
      </c>
      <c r="P65" s="56">
        <v>2</v>
      </c>
    </row>
    <row r="66" spans="1:256" ht="15.75" customHeight="1">
      <c r="A66" s="10" t="s">
        <v>74</v>
      </c>
      <c r="B66" s="196">
        <f>B67+C67</f>
        <v>556</v>
      </c>
      <c r="C66" s="196"/>
      <c r="D66" s="197">
        <f>B66/$B$8</f>
        <v>1.7284794976217863E-2</v>
      </c>
      <c r="E66" s="199">
        <f>IF(E67+F67=0,"-",E67+F67)</f>
        <v>512</v>
      </c>
      <c r="F66" s="199"/>
      <c r="G66" s="199" t="str">
        <f>IF(G67+H67=0,"-",G67+H67)</f>
        <v>-</v>
      </c>
      <c r="H66" s="199"/>
      <c r="I66" s="199" t="str">
        <f>IF(I67+J67=0,"-",I67+J67)</f>
        <v>-</v>
      </c>
      <c r="J66" s="199"/>
      <c r="K66" s="199" t="str">
        <f>IF(K67+L67=0,"-",K67+L67)</f>
        <v>-</v>
      </c>
      <c r="L66" s="199"/>
      <c r="M66" s="199" t="str">
        <f>IF(M67+N67=0,"-",M67+N67)</f>
        <v>-</v>
      </c>
      <c r="N66" s="199"/>
      <c r="O66" s="199">
        <f>IF(O67+P67=0,"-",O67+P67)</f>
        <v>44</v>
      </c>
      <c r="P66" s="199"/>
    </row>
    <row r="67" spans="1:256" ht="15.75" customHeight="1">
      <c r="A67" s="13" t="s">
        <v>75</v>
      </c>
      <c r="B67" s="56">
        <v>413</v>
      </c>
      <c r="C67" s="56">
        <v>143</v>
      </c>
      <c r="D67" s="198"/>
      <c r="E67" s="56">
        <v>382</v>
      </c>
      <c r="F67" s="56">
        <v>130</v>
      </c>
      <c r="G67" s="56">
        <v>0</v>
      </c>
      <c r="H67" s="56">
        <v>0</v>
      </c>
      <c r="I67" s="56">
        <v>0</v>
      </c>
      <c r="J67" s="56">
        <v>0</v>
      </c>
      <c r="K67" s="56">
        <v>0</v>
      </c>
      <c r="L67" s="56">
        <v>0</v>
      </c>
      <c r="M67" s="56">
        <v>0</v>
      </c>
      <c r="N67" s="56">
        <v>0</v>
      </c>
      <c r="O67" s="56">
        <v>31</v>
      </c>
      <c r="P67" s="56">
        <v>13</v>
      </c>
    </row>
    <row r="68" spans="1:256" ht="15.75" customHeight="1">
      <c r="A68" s="10" t="s">
        <v>76</v>
      </c>
      <c r="B68" s="196">
        <f>B69+C69</f>
        <v>279</v>
      </c>
      <c r="C68" s="196"/>
      <c r="D68" s="197">
        <f>B68/$B$8</f>
        <v>8.6734852488575247E-3</v>
      </c>
      <c r="E68" s="199">
        <f>IF(E69+F69=0,"-",E69+F69)</f>
        <v>102</v>
      </c>
      <c r="F68" s="199"/>
      <c r="G68" s="199">
        <f>IF(G69+H69=0,"-",G69+H69)</f>
        <v>58</v>
      </c>
      <c r="H68" s="199"/>
      <c r="I68" s="199">
        <f>IF(I69+J69=0,"-",I69+J69)</f>
        <v>67</v>
      </c>
      <c r="J68" s="199"/>
      <c r="K68" s="199">
        <f>IF(K69+L69=0,"-",K69+L69)</f>
        <v>41</v>
      </c>
      <c r="L68" s="199"/>
      <c r="M68" s="199" t="str">
        <f>IF(M69+N69=0,"-",M69+N69)</f>
        <v>-</v>
      </c>
      <c r="N68" s="199"/>
      <c r="O68" s="199">
        <f>IF(O69+P69=0,"-",O69+P69)</f>
        <v>11</v>
      </c>
      <c r="P68" s="199"/>
    </row>
    <row r="69" spans="1:256" ht="19.5" customHeight="1">
      <c r="A69" s="13" t="s">
        <v>77</v>
      </c>
      <c r="B69" s="56">
        <v>138</v>
      </c>
      <c r="C69" s="56">
        <v>141</v>
      </c>
      <c r="D69" s="198"/>
      <c r="E69" s="56">
        <v>51</v>
      </c>
      <c r="F69" s="56">
        <v>51</v>
      </c>
      <c r="G69" s="56">
        <v>29</v>
      </c>
      <c r="H69" s="56">
        <v>29</v>
      </c>
      <c r="I69" s="56">
        <v>28</v>
      </c>
      <c r="J69" s="56">
        <v>39</v>
      </c>
      <c r="K69" s="56">
        <v>21</v>
      </c>
      <c r="L69" s="56">
        <v>20</v>
      </c>
      <c r="M69" s="56">
        <v>0</v>
      </c>
      <c r="N69" s="56">
        <v>0</v>
      </c>
      <c r="O69" s="56">
        <v>9</v>
      </c>
      <c r="P69" s="56">
        <v>2</v>
      </c>
    </row>
    <row r="70" spans="1:256" s="54" customFormat="1">
      <c r="A70" s="55" t="s">
        <v>297</v>
      </c>
      <c r="B70" s="55"/>
      <c r="C70" s="55"/>
      <c r="D70" s="55"/>
      <c r="E70" s="55"/>
      <c r="F70" s="55"/>
      <c r="FA70" s="53"/>
      <c r="FB70" s="53"/>
      <c r="FC70" s="53"/>
      <c r="FD70" s="53"/>
      <c r="FE70" s="53"/>
      <c r="FF70" s="53"/>
      <c r="FG70" s="53"/>
      <c r="FH70" s="53"/>
      <c r="FI70" s="53"/>
      <c r="FJ70" s="53"/>
      <c r="FK70" s="53"/>
      <c r="FL70" s="53"/>
      <c r="FM70" s="53"/>
      <c r="FN70" s="53"/>
      <c r="FO70" s="53"/>
      <c r="FP70" s="53"/>
      <c r="FQ70" s="53"/>
      <c r="FR70" s="53"/>
      <c r="FS70" s="53"/>
      <c r="FT70" s="53"/>
      <c r="FU70" s="53"/>
      <c r="FV70" s="53"/>
      <c r="FW70" s="53"/>
      <c r="FX70" s="53"/>
      <c r="FY70" s="53"/>
      <c r="FZ70" s="53"/>
      <c r="GA70" s="53"/>
      <c r="GB70" s="53"/>
      <c r="GC70" s="53"/>
      <c r="GD70" s="53"/>
      <c r="GE70" s="53"/>
      <c r="GF70" s="53"/>
      <c r="GG70" s="53"/>
      <c r="GH70" s="53"/>
      <c r="GI70" s="53"/>
      <c r="GJ70" s="53"/>
      <c r="GK70" s="53"/>
      <c r="GL70" s="53"/>
      <c r="GM70" s="53"/>
      <c r="GN70" s="53"/>
      <c r="GO70" s="53"/>
      <c r="GP70" s="53"/>
      <c r="GQ70" s="53"/>
      <c r="GR70" s="53"/>
      <c r="GS70" s="53"/>
      <c r="GT70" s="53"/>
      <c r="GU70" s="53"/>
      <c r="GV70" s="53"/>
      <c r="GW70" s="53"/>
      <c r="GX70" s="53"/>
      <c r="GY70" s="53"/>
      <c r="GZ70" s="53"/>
      <c r="HA70" s="53"/>
      <c r="HB70" s="53"/>
      <c r="HC70" s="53"/>
      <c r="HD70" s="53"/>
      <c r="HE70" s="53"/>
      <c r="HF70" s="53"/>
      <c r="HG70" s="53"/>
      <c r="HH70" s="53"/>
      <c r="HI70" s="53"/>
      <c r="HJ70" s="53"/>
      <c r="HK70" s="53"/>
      <c r="HL70" s="53"/>
      <c r="HM70" s="53"/>
      <c r="HN70" s="53"/>
      <c r="HO70" s="53"/>
      <c r="HP70" s="53"/>
      <c r="HQ70" s="53"/>
      <c r="HR70" s="53"/>
      <c r="HS70" s="53"/>
      <c r="HT70" s="53"/>
      <c r="HU70" s="53"/>
      <c r="HV70" s="53"/>
      <c r="HW70" s="53"/>
      <c r="HX70" s="53"/>
      <c r="HY70" s="53"/>
      <c r="HZ70" s="53"/>
      <c r="IA70" s="53"/>
      <c r="IB70" s="53"/>
      <c r="IC70" s="53"/>
      <c r="ID70" s="53"/>
      <c r="IE70" s="53"/>
      <c r="IF70" s="53"/>
      <c r="IG70" s="53"/>
      <c r="IH70" s="53"/>
      <c r="II70" s="53"/>
      <c r="IJ70" s="53"/>
      <c r="IK70" s="53"/>
      <c r="IL70" s="53"/>
      <c r="IM70" s="53"/>
      <c r="IN70" s="53"/>
      <c r="IO70" s="53"/>
      <c r="IP70" s="53"/>
      <c r="IQ70" s="53"/>
      <c r="IR70" s="53"/>
      <c r="IS70" s="53"/>
      <c r="IT70" s="53"/>
      <c r="IU70" s="53"/>
      <c r="IV70" s="53"/>
    </row>
    <row r="71" spans="1:256" s="54" customFormat="1">
      <c r="A71" s="55" t="s">
        <v>298</v>
      </c>
      <c r="B71" s="55"/>
      <c r="C71" s="55"/>
      <c r="D71" s="55"/>
      <c r="E71" s="55"/>
      <c r="F71" s="55"/>
      <c r="FA71" s="53"/>
      <c r="FB71" s="53"/>
      <c r="FC71" s="53"/>
      <c r="FD71" s="53"/>
      <c r="FE71" s="53"/>
      <c r="FF71" s="53"/>
      <c r="FG71" s="53"/>
      <c r="FH71" s="53"/>
      <c r="FI71" s="53"/>
      <c r="FJ71" s="53"/>
      <c r="FK71" s="53"/>
      <c r="FL71" s="53"/>
      <c r="FM71" s="53"/>
      <c r="FN71" s="53"/>
      <c r="FO71" s="53"/>
      <c r="FP71" s="53"/>
      <c r="FQ71" s="53"/>
      <c r="FR71" s="53"/>
      <c r="FS71" s="53"/>
      <c r="FT71" s="53"/>
      <c r="FU71" s="53"/>
      <c r="FV71" s="53"/>
      <c r="FW71" s="53"/>
      <c r="FX71" s="53"/>
      <c r="FY71" s="53"/>
      <c r="FZ71" s="53"/>
      <c r="GA71" s="53"/>
      <c r="GB71" s="53"/>
      <c r="GC71" s="53"/>
      <c r="GD71" s="53"/>
      <c r="GE71" s="53"/>
      <c r="GF71" s="53"/>
      <c r="GG71" s="53"/>
      <c r="GH71" s="53"/>
      <c r="GI71" s="53"/>
      <c r="GJ71" s="53"/>
      <c r="GK71" s="53"/>
      <c r="GL71" s="53"/>
      <c r="GM71" s="53"/>
      <c r="GN71" s="53"/>
      <c r="GO71" s="53"/>
      <c r="GP71" s="53"/>
      <c r="GQ71" s="53"/>
      <c r="GR71" s="53"/>
      <c r="GS71" s="53"/>
      <c r="GT71" s="53"/>
      <c r="GU71" s="53"/>
      <c r="GV71" s="53"/>
      <c r="GW71" s="53"/>
      <c r="GX71" s="53"/>
      <c r="GY71" s="53"/>
      <c r="GZ71" s="53"/>
      <c r="HA71" s="53"/>
      <c r="HB71" s="53"/>
      <c r="HC71" s="53"/>
      <c r="HD71" s="53"/>
      <c r="HE71" s="53"/>
      <c r="HF71" s="53"/>
      <c r="HG71" s="53"/>
      <c r="HH71" s="53"/>
      <c r="HI71" s="53"/>
      <c r="HJ71" s="53"/>
      <c r="HK71" s="53"/>
      <c r="HL71" s="53"/>
      <c r="HM71" s="53"/>
      <c r="HN71" s="53"/>
      <c r="HO71" s="53"/>
      <c r="HP71" s="53"/>
      <c r="HQ71" s="53"/>
      <c r="HR71" s="53"/>
      <c r="HS71" s="53"/>
      <c r="HT71" s="53"/>
      <c r="HU71" s="53"/>
      <c r="HV71" s="53"/>
      <c r="HW71" s="53"/>
      <c r="HX71" s="53"/>
      <c r="HY71" s="53"/>
      <c r="HZ71" s="53"/>
      <c r="IA71" s="53"/>
      <c r="IB71" s="53"/>
      <c r="IC71" s="53"/>
      <c r="ID71" s="53"/>
      <c r="IE71" s="53"/>
      <c r="IF71" s="53"/>
      <c r="IG71" s="53"/>
      <c r="IH71" s="53"/>
      <c r="II71" s="53"/>
      <c r="IJ71" s="53"/>
      <c r="IK71" s="53"/>
      <c r="IL71" s="53"/>
      <c r="IM71" s="53"/>
      <c r="IN71" s="53"/>
      <c r="IO71" s="53"/>
      <c r="IP71" s="53"/>
      <c r="IQ71" s="53"/>
      <c r="IR71" s="53"/>
      <c r="IS71" s="53"/>
      <c r="IT71" s="53"/>
      <c r="IU71" s="53"/>
      <c r="IV71" s="53"/>
    </row>
  </sheetData>
  <mergeCells count="264">
    <mergeCell ref="M66:N66"/>
    <mergeCell ref="O66:P66"/>
    <mergeCell ref="B68:C68"/>
    <mergeCell ref="D68:D69"/>
    <mergeCell ref="E68:F68"/>
    <mergeCell ref="G68:H68"/>
    <mergeCell ref="I68:J68"/>
    <mergeCell ref="K68:L68"/>
    <mergeCell ref="M68:N68"/>
    <mergeCell ref="O68:P68"/>
    <mergeCell ref="B66:C66"/>
    <mergeCell ref="D66:D67"/>
    <mergeCell ref="E66:F66"/>
    <mergeCell ref="G66:H66"/>
    <mergeCell ref="I66:J66"/>
    <mergeCell ref="K66:L66"/>
    <mergeCell ref="M62:N62"/>
    <mergeCell ref="O62:P62"/>
    <mergeCell ref="B64:C64"/>
    <mergeCell ref="D64:D65"/>
    <mergeCell ref="E64:F64"/>
    <mergeCell ref="G64:H64"/>
    <mergeCell ref="I64:J64"/>
    <mergeCell ref="K64:L64"/>
    <mergeCell ref="M64:N64"/>
    <mergeCell ref="O64:P64"/>
    <mergeCell ref="B62:C62"/>
    <mergeCell ref="D62:D63"/>
    <mergeCell ref="E62:F62"/>
    <mergeCell ref="G62:H62"/>
    <mergeCell ref="I62:J62"/>
    <mergeCell ref="K62:L62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58:C58"/>
    <mergeCell ref="D58:D59"/>
    <mergeCell ref="E58:F58"/>
    <mergeCell ref="G58:H58"/>
    <mergeCell ref="I58:J58"/>
    <mergeCell ref="K58:L58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4:C54"/>
    <mergeCell ref="D54:D55"/>
    <mergeCell ref="E54:F54"/>
    <mergeCell ref="G54:H54"/>
    <mergeCell ref="I54:J54"/>
    <mergeCell ref="K54:L54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0:C50"/>
    <mergeCell ref="D50:D51"/>
    <mergeCell ref="E50:F50"/>
    <mergeCell ref="G50:H50"/>
    <mergeCell ref="I50:J50"/>
    <mergeCell ref="K50:L50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46:C46"/>
    <mergeCell ref="D46:D47"/>
    <mergeCell ref="E46:F46"/>
    <mergeCell ref="G46:H46"/>
    <mergeCell ref="I46:J46"/>
    <mergeCell ref="K46:L46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2:C42"/>
    <mergeCell ref="D42:D43"/>
    <mergeCell ref="E42:F42"/>
    <mergeCell ref="G42:H42"/>
    <mergeCell ref="I42:J42"/>
    <mergeCell ref="K42:L42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38:C38"/>
    <mergeCell ref="D38:D39"/>
    <mergeCell ref="E38:F38"/>
    <mergeCell ref="G38:H38"/>
    <mergeCell ref="I38:J38"/>
    <mergeCell ref="K38:L38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4:C34"/>
    <mergeCell ref="D34:D35"/>
    <mergeCell ref="E34:F34"/>
    <mergeCell ref="G34:H34"/>
    <mergeCell ref="I34:J34"/>
    <mergeCell ref="K34:L34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0:C30"/>
    <mergeCell ref="D30:D31"/>
    <mergeCell ref="E30:F30"/>
    <mergeCell ref="G30:H30"/>
    <mergeCell ref="I30:J30"/>
    <mergeCell ref="K30:L30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26:C26"/>
    <mergeCell ref="D26:D27"/>
    <mergeCell ref="E26:F26"/>
    <mergeCell ref="G26:H26"/>
    <mergeCell ref="I26:J26"/>
    <mergeCell ref="K26:L26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2:C22"/>
    <mergeCell ref="D22:D23"/>
    <mergeCell ref="E22:F22"/>
    <mergeCell ref="G22:H22"/>
    <mergeCell ref="I22:J22"/>
    <mergeCell ref="K22:L22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18:C18"/>
    <mergeCell ref="D18:D19"/>
    <mergeCell ref="E18:F18"/>
    <mergeCell ref="G18:H18"/>
    <mergeCell ref="I18:J18"/>
    <mergeCell ref="K18:L18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4:C14"/>
    <mergeCell ref="D14:D15"/>
    <mergeCell ref="E14:F14"/>
    <mergeCell ref="G14:H14"/>
    <mergeCell ref="I14:J14"/>
    <mergeCell ref="K14:L14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0:C10"/>
    <mergeCell ref="D10:D11"/>
    <mergeCell ref="E10:F10"/>
    <mergeCell ref="G10:H10"/>
    <mergeCell ref="I10:J10"/>
    <mergeCell ref="K10:L10"/>
    <mergeCell ref="A1:N1"/>
    <mergeCell ref="A2:N2"/>
    <mergeCell ref="B3:K3"/>
    <mergeCell ref="M3:N3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</mergeCells>
  <phoneticPr fontId="12" type="noConversion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IV71"/>
  <sheetViews>
    <sheetView workbookViewId="0">
      <selection activeCell="B10" sqref="B10:C10"/>
    </sheetView>
  </sheetViews>
  <sheetFormatPr defaultRowHeight="16.5"/>
  <cols>
    <col min="1" max="1" width="25.125" style="53" customWidth="1"/>
    <col min="2" max="14" width="12.5" style="53" customWidth="1"/>
    <col min="15" max="15" width="14.875" style="53" customWidth="1"/>
    <col min="16" max="16" width="11.5" style="53" customWidth="1"/>
    <col min="17" max="16384" width="9" style="53"/>
  </cols>
  <sheetData>
    <row r="1" spans="1:16" ht="19.5">
      <c r="A1" s="193" t="s">
        <v>1887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</row>
    <row r="2" spans="1:16" ht="19.5">
      <c r="A2" s="194" t="s">
        <v>1888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</row>
    <row r="3" spans="1:16" ht="19.5">
      <c r="A3" s="2"/>
      <c r="B3" s="200" t="s">
        <v>1889</v>
      </c>
      <c r="C3" s="200"/>
      <c r="D3" s="200"/>
      <c r="E3" s="200"/>
      <c r="F3" s="200"/>
      <c r="G3" s="200"/>
      <c r="H3" s="200"/>
      <c r="I3" s="200"/>
      <c r="J3" s="200"/>
      <c r="K3" s="200"/>
      <c r="L3" s="3"/>
      <c r="M3" s="201"/>
      <c r="N3" s="202"/>
      <c r="O3" s="201" t="s">
        <v>1890</v>
      </c>
      <c r="P3" s="202"/>
    </row>
    <row r="4" spans="1:16">
      <c r="B4" s="203" t="s">
        <v>1891</v>
      </c>
      <c r="C4" s="203"/>
      <c r="D4" s="203"/>
      <c r="E4" s="203"/>
      <c r="F4" s="203"/>
      <c r="G4" s="203"/>
      <c r="H4" s="203"/>
      <c r="I4" s="203"/>
      <c r="J4" s="203"/>
      <c r="K4" s="203"/>
      <c r="L4" s="4"/>
      <c r="M4" s="204"/>
      <c r="N4" s="205"/>
      <c r="O4" s="204" t="s">
        <v>1892</v>
      </c>
      <c r="P4" s="205"/>
    </row>
    <row r="5" spans="1:16">
      <c r="A5" s="206" t="s">
        <v>0</v>
      </c>
      <c r="B5" s="208" t="s">
        <v>1893</v>
      </c>
      <c r="C5" s="208"/>
      <c r="D5" s="208"/>
      <c r="E5" s="208" t="s">
        <v>1894</v>
      </c>
      <c r="F5" s="208"/>
      <c r="G5" s="208" t="s">
        <v>1895</v>
      </c>
      <c r="H5" s="208"/>
      <c r="I5" s="208" t="s">
        <v>1896</v>
      </c>
      <c r="J5" s="208"/>
      <c r="K5" s="208" t="s">
        <v>1897</v>
      </c>
      <c r="L5" s="208"/>
      <c r="M5" s="208" t="s">
        <v>1898</v>
      </c>
      <c r="N5" s="208"/>
      <c r="O5" s="208" t="s">
        <v>1899</v>
      </c>
      <c r="P5" s="208"/>
    </row>
    <row r="6" spans="1:16" ht="17.25" customHeight="1">
      <c r="A6" s="207"/>
      <c r="B6" s="57" t="s">
        <v>1900</v>
      </c>
      <c r="C6" s="57" t="s">
        <v>1901</v>
      </c>
      <c r="D6" s="6" t="s">
        <v>1902</v>
      </c>
      <c r="E6" s="57" t="s">
        <v>1900</v>
      </c>
      <c r="F6" s="57" t="s">
        <v>1901</v>
      </c>
      <c r="G6" s="57" t="s">
        <v>1900</v>
      </c>
      <c r="H6" s="57" t="s">
        <v>1901</v>
      </c>
      <c r="I6" s="57" t="s">
        <v>1900</v>
      </c>
      <c r="J6" s="57" t="s">
        <v>1901</v>
      </c>
      <c r="K6" s="57" t="s">
        <v>1900</v>
      </c>
      <c r="L6" s="57" t="s">
        <v>1901</v>
      </c>
      <c r="M6" s="57" t="s">
        <v>1900</v>
      </c>
      <c r="N6" s="57" t="s">
        <v>1901</v>
      </c>
      <c r="O6" s="57" t="s">
        <v>1900</v>
      </c>
      <c r="P6" s="57" t="s">
        <v>1901</v>
      </c>
    </row>
    <row r="7" spans="1:16" ht="17.25" customHeight="1">
      <c r="A7" s="7" t="s">
        <v>1903</v>
      </c>
      <c r="B7" s="8" t="s">
        <v>1904</v>
      </c>
      <c r="C7" s="9" t="s">
        <v>1905</v>
      </c>
      <c r="D7" s="9" t="s">
        <v>1906</v>
      </c>
      <c r="E7" s="8" t="s">
        <v>1904</v>
      </c>
      <c r="F7" s="9" t="s">
        <v>1905</v>
      </c>
      <c r="G7" s="8" t="s">
        <v>1904</v>
      </c>
      <c r="H7" s="9" t="s">
        <v>1905</v>
      </c>
      <c r="I7" s="8" t="s">
        <v>1904</v>
      </c>
      <c r="J7" s="9" t="s">
        <v>1905</v>
      </c>
      <c r="K7" s="8" t="s">
        <v>1904</v>
      </c>
      <c r="L7" s="9" t="s">
        <v>1905</v>
      </c>
      <c r="M7" s="8" t="s">
        <v>1904</v>
      </c>
      <c r="N7" s="9" t="s">
        <v>1905</v>
      </c>
      <c r="O7" s="8" t="s">
        <v>1904</v>
      </c>
      <c r="P7" s="9" t="s">
        <v>1905</v>
      </c>
    </row>
    <row r="8" spans="1:16" ht="17.25" customHeight="1">
      <c r="A8" s="10" t="s">
        <v>1907</v>
      </c>
      <c r="B8" s="196">
        <f>B9+C9</f>
        <v>32123</v>
      </c>
      <c r="C8" s="196"/>
      <c r="D8" s="197">
        <f>B8/$B$8</f>
        <v>1</v>
      </c>
      <c r="E8" s="199">
        <f>IF(E9+F9=0,"-",E9+F9)</f>
        <v>18506</v>
      </c>
      <c r="F8" s="199"/>
      <c r="G8" s="199">
        <f>IF(G9+H9=0,"-",G9+H9)</f>
        <v>5290</v>
      </c>
      <c r="H8" s="199"/>
      <c r="I8" s="199">
        <f>IF(I9+J9=0,"-",I9+J9)</f>
        <v>2871</v>
      </c>
      <c r="J8" s="199"/>
      <c r="K8" s="199">
        <f>IF(K9+L9=0,"-",K9+L9)</f>
        <v>2401</v>
      </c>
      <c r="L8" s="199"/>
      <c r="M8" s="199">
        <f>IF(M9+N9=0,"-",M9+N9)</f>
        <v>1122</v>
      </c>
      <c r="N8" s="199"/>
      <c r="O8" s="199">
        <f>IF(O9+P9=0,"-",O9+P9)</f>
        <v>1933</v>
      </c>
      <c r="P8" s="199"/>
    </row>
    <row r="9" spans="1:16" ht="17.25" customHeight="1">
      <c r="A9" s="12" t="s">
        <v>1908</v>
      </c>
      <c r="B9" s="56">
        <v>21663</v>
      </c>
      <c r="C9" s="56">
        <v>10460</v>
      </c>
      <c r="D9" s="198"/>
      <c r="E9" s="56">
        <v>13225</v>
      </c>
      <c r="F9" s="56">
        <v>5281</v>
      </c>
      <c r="G9" s="56">
        <v>3371</v>
      </c>
      <c r="H9" s="56">
        <v>1919</v>
      </c>
      <c r="I9" s="56">
        <v>1753</v>
      </c>
      <c r="J9" s="56">
        <v>1118</v>
      </c>
      <c r="K9" s="56">
        <v>1419</v>
      </c>
      <c r="L9" s="56">
        <v>982</v>
      </c>
      <c r="M9" s="56">
        <v>647</v>
      </c>
      <c r="N9" s="56">
        <v>475</v>
      </c>
      <c r="O9" s="56">
        <v>1248</v>
      </c>
      <c r="P9" s="56">
        <v>685</v>
      </c>
    </row>
    <row r="10" spans="1:16" ht="17.25" customHeight="1">
      <c r="A10" s="10" t="s">
        <v>20</v>
      </c>
      <c r="B10" s="196">
        <f>B11+C11</f>
        <v>138</v>
      </c>
      <c r="C10" s="196"/>
      <c r="D10" s="197">
        <f>B10/$B$8</f>
        <v>4.2959872988201598E-3</v>
      </c>
      <c r="E10" s="199" t="str">
        <f>IF(E11+F11=0,"-",E11+F11)</f>
        <v>-</v>
      </c>
      <c r="F10" s="199"/>
      <c r="G10" s="199">
        <f>IF(G11+H11=0,"-",G11+H11)</f>
        <v>1</v>
      </c>
      <c r="H10" s="199"/>
      <c r="I10" s="199">
        <f>IF(I11+J11=0,"-",I11+J11)</f>
        <v>6</v>
      </c>
      <c r="J10" s="199"/>
      <c r="K10" s="199">
        <f>IF(K11+L11=0,"-",K11+L11)</f>
        <v>10</v>
      </c>
      <c r="L10" s="199"/>
      <c r="M10" s="199">
        <f>IF(M11+N11=0,"-",M11+N11)</f>
        <v>33</v>
      </c>
      <c r="N10" s="199"/>
      <c r="O10" s="199">
        <f>IF(O11+P11=0,"-",O11+P11)</f>
        <v>88</v>
      </c>
      <c r="P10" s="199"/>
    </row>
    <row r="11" spans="1:16" ht="17.25" customHeight="1">
      <c r="A11" s="13" t="s">
        <v>21</v>
      </c>
      <c r="B11" s="56">
        <v>36</v>
      </c>
      <c r="C11" s="56">
        <v>102</v>
      </c>
      <c r="D11" s="198"/>
      <c r="E11" s="56">
        <v>0</v>
      </c>
      <c r="F11" s="56">
        <v>0</v>
      </c>
      <c r="G11" s="56">
        <v>0</v>
      </c>
      <c r="H11" s="56">
        <v>1</v>
      </c>
      <c r="I11" s="56">
        <v>3</v>
      </c>
      <c r="J11" s="56">
        <v>3</v>
      </c>
      <c r="K11" s="56">
        <v>3</v>
      </c>
      <c r="L11" s="56">
        <v>7</v>
      </c>
      <c r="M11" s="56">
        <v>12</v>
      </c>
      <c r="N11" s="56">
        <v>21</v>
      </c>
      <c r="O11" s="56">
        <v>18</v>
      </c>
      <c r="P11" s="56">
        <v>70</v>
      </c>
    </row>
    <row r="12" spans="1:16" ht="17.25" customHeight="1">
      <c r="A12" s="10" t="s">
        <v>22</v>
      </c>
      <c r="B12" s="196">
        <f>B13+C13</f>
        <v>116</v>
      </c>
      <c r="C12" s="196"/>
      <c r="D12" s="197">
        <f>B12/$B$8</f>
        <v>3.6111197584285403E-3</v>
      </c>
      <c r="E12" s="199" t="str">
        <f>IF(E13+F13=0,"-",E13+F13)</f>
        <v>-</v>
      </c>
      <c r="F12" s="199"/>
      <c r="G12" s="199" t="str">
        <f>IF(G13+H13=0,"-",G13+H13)</f>
        <v>-</v>
      </c>
      <c r="H12" s="199"/>
      <c r="I12" s="199" t="str">
        <f>IF(I13+J13=0,"-",I13+J13)</f>
        <v>-</v>
      </c>
      <c r="J12" s="199"/>
      <c r="K12" s="199">
        <f>IF(K13+L13=0,"-",K13+L13)</f>
        <v>110</v>
      </c>
      <c r="L12" s="199"/>
      <c r="M12" s="199" t="str">
        <f>IF(M13+N13=0,"-",M13+N13)</f>
        <v>-</v>
      </c>
      <c r="N12" s="199"/>
      <c r="O12" s="199">
        <f>IF(O13+P13=0,"-",O13+P13)</f>
        <v>6</v>
      </c>
      <c r="P12" s="199"/>
    </row>
    <row r="13" spans="1:16" ht="21" customHeight="1">
      <c r="A13" s="13" t="s">
        <v>23</v>
      </c>
      <c r="B13" s="56">
        <v>73</v>
      </c>
      <c r="C13" s="56">
        <v>43</v>
      </c>
      <c r="D13" s="198"/>
      <c r="E13" s="56">
        <v>0</v>
      </c>
      <c r="F13" s="56">
        <v>0</v>
      </c>
      <c r="G13" s="56">
        <v>0</v>
      </c>
      <c r="H13" s="56">
        <v>0</v>
      </c>
      <c r="I13" s="56">
        <v>0</v>
      </c>
      <c r="J13" s="56">
        <v>0</v>
      </c>
      <c r="K13" s="56">
        <v>70</v>
      </c>
      <c r="L13" s="56">
        <v>40</v>
      </c>
      <c r="M13" s="56">
        <v>0</v>
      </c>
      <c r="N13" s="56">
        <v>0</v>
      </c>
      <c r="O13" s="56">
        <v>3</v>
      </c>
      <c r="P13" s="56">
        <v>3</v>
      </c>
    </row>
    <row r="14" spans="1:16" ht="17.25" customHeight="1">
      <c r="A14" s="10" t="s">
        <v>24</v>
      </c>
      <c r="B14" s="196">
        <f>B15+C15</f>
        <v>89</v>
      </c>
      <c r="C14" s="196"/>
      <c r="D14" s="197">
        <f>B14/$B$8</f>
        <v>2.7706005043115524E-3</v>
      </c>
      <c r="E14" s="199">
        <f>IF(E15+F15=0,"-",E15+F15)</f>
        <v>55</v>
      </c>
      <c r="F14" s="199"/>
      <c r="G14" s="199">
        <f>IF(G15+H15=0,"-",G15+H15)</f>
        <v>30</v>
      </c>
      <c r="H14" s="199"/>
      <c r="I14" s="199" t="str">
        <f>IF(I15+J15=0,"-",I15+J15)</f>
        <v>-</v>
      </c>
      <c r="J14" s="199"/>
      <c r="K14" s="199">
        <f>IF(K15+L15=0,"-",K15+L15)</f>
        <v>4</v>
      </c>
      <c r="L14" s="199"/>
      <c r="M14" s="199" t="str">
        <f>IF(M15+N15=0,"-",M15+N15)</f>
        <v>-</v>
      </c>
      <c r="N14" s="199"/>
      <c r="O14" s="199" t="str">
        <f>IF(O15+P15=0,"-",O15+P15)</f>
        <v>-</v>
      </c>
      <c r="P14" s="199"/>
    </row>
    <row r="15" spans="1:16" ht="17.25" customHeight="1">
      <c r="A15" s="13" t="s">
        <v>25</v>
      </c>
      <c r="B15" s="56">
        <v>12</v>
      </c>
      <c r="C15" s="56">
        <v>77</v>
      </c>
      <c r="D15" s="198"/>
      <c r="E15" s="56">
        <v>7</v>
      </c>
      <c r="F15" s="56">
        <v>48</v>
      </c>
      <c r="G15" s="56">
        <v>5</v>
      </c>
      <c r="H15" s="56">
        <v>25</v>
      </c>
      <c r="I15" s="56">
        <v>0</v>
      </c>
      <c r="J15" s="56">
        <v>0</v>
      </c>
      <c r="K15" s="56">
        <v>0</v>
      </c>
      <c r="L15" s="56">
        <v>4</v>
      </c>
      <c r="M15" s="56">
        <v>0</v>
      </c>
      <c r="N15" s="56">
        <v>0</v>
      </c>
      <c r="O15" s="56">
        <v>0</v>
      </c>
      <c r="P15" s="56">
        <v>0</v>
      </c>
    </row>
    <row r="16" spans="1:16" ht="17.25" customHeight="1">
      <c r="A16" s="19" t="s">
        <v>26</v>
      </c>
      <c r="B16" s="196">
        <f>B17+C17</f>
        <v>10</v>
      </c>
      <c r="C16" s="196"/>
      <c r="D16" s="197">
        <f>B16/$B$8</f>
        <v>3.1130342745073624E-4</v>
      </c>
      <c r="E16" s="199" t="str">
        <f>IF(E17+F17=0,"-",E17+F17)</f>
        <v>-</v>
      </c>
      <c r="F16" s="199"/>
      <c r="G16" s="199">
        <f>IF(G17+H17=0,"-",G17+H17)</f>
        <v>1</v>
      </c>
      <c r="H16" s="199"/>
      <c r="I16" s="199" t="str">
        <f>IF(I17+J17=0,"-",I17+J17)</f>
        <v>-</v>
      </c>
      <c r="J16" s="199"/>
      <c r="K16" s="199">
        <f>IF(K17+L17=0,"-",K17+L17)</f>
        <v>9</v>
      </c>
      <c r="L16" s="199"/>
      <c r="M16" s="199" t="str">
        <f>IF(M17+N17=0,"-",M17+N17)</f>
        <v>-</v>
      </c>
      <c r="N16" s="199"/>
      <c r="O16" s="199" t="str">
        <f>IF(O17+P17=0,"-",O17+P17)</f>
        <v>-</v>
      </c>
      <c r="P16" s="199"/>
    </row>
    <row r="17" spans="1:16" ht="17.25" customHeight="1">
      <c r="A17" s="14" t="s">
        <v>27</v>
      </c>
      <c r="B17" s="56">
        <v>4</v>
      </c>
      <c r="C17" s="56">
        <v>6</v>
      </c>
      <c r="D17" s="198"/>
      <c r="E17" s="56">
        <v>0</v>
      </c>
      <c r="F17" s="56">
        <v>0</v>
      </c>
      <c r="G17" s="56">
        <v>1</v>
      </c>
      <c r="H17" s="56">
        <v>0</v>
      </c>
      <c r="I17" s="56">
        <v>0</v>
      </c>
      <c r="J17" s="56">
        <v>0</v>
      </c>
      <c r="K17" s="56">
        <v>3</v>
      </c>
      <c r="L17" s="56">
        <v>6</v>
      </c>
      <c r="M17" s="56">
        <v>0</v>
      </c>
      <c r="N17" s="56">
        <v>0</v>
      </c>
      <c r="O17" s="56">
        <v>0</v>
      </c>
      <c r="P17" s="56">
        <v>0</v>
      </c>
    </row>
    <row r="18" spans="1:16" ht="17.25" customHeight="1">
      <c r="A18" s="10" t="s">
        <v>28</v>
      </c>
      <c r="B18" s="196">
        <f>B19+C19</f>
        <v>3</v>
      </c>
      <c r="C18" s="196"/>
      <c r="D18" s="197">
        <f>B18/$B$8</f>
        <v>9.3391028235220871E-5</v>
      </c>
      <c r="E18" s="199" t="str">
        <f>IF(E19+F19=0,"-",E19+F19)</f>
        <v>-</v>
      </c>
      <c r="F18" s="199"/>
      <c r="G18" s="199">
        <f>IF(G19+H19=0,"-",G19+H19)</f>
        <v>3</v>
      </c>
      <c r="H18" s="199"/>
      <c r="I18" s="199" t="str">
        <f>IF(I19+J19=0,"-",I19+J19)</f>
        <v>-</v>
      </c>
      <c r="J18" s="199"/>
      <c r="K18" s="199" t="str">
        <f>IF(K19+L19=0,"-",K19+L19)</f>
        <v>-</v>
      </c>
      <c r="L18" s="199"/>
      <c r="M18" s="199" t="str">
        <f>IF(M19+N19=0,"-",M19+N19)</f>
        <v>-</v>
      </c>
      <c r="N18" s="199"/>
      <c r="O18" s="199" t="str">
        <f>IF(O19+P19=0,"-",O19+P19)</f>
        <v>-</v>
      </c>
      <c r="P18" s="199"/>
    </row>
    <row r="19" spans="1:16" ht="17.25" customHeight="1">
      <c r="A19" s="13" t="s">
        <v>29</v>
      </c>
      <c r="B19" s="56">
        <v>1</v>
      </c>
      <c r="C19" s="56">
        <v>2</v>
      </c>
      <c r="D19" s="198"/>
      <c r="E19" s="56">
        <v>0</v>
      </c>
      <c r="F19" s="56">
        <v>0</v>
      </c>
      <c r="G19" s="56">
        <v>1</v>
      </c>
      <c r="H19" s="56">
        <v>2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6">
        <v>0</v>
      </c>
    </row>
    <row r="20" spans="1:16" ht="17.25" customHeight="1">
      <c r="A20" s="10" t="s">
        <v>30</v>
      </c>
      <c r="B20" s="196">
        <f>B21+C21</f>
        <v>98</v>
      </c>
      <c r="C20" s="196"/>
      <c r="D20" s="197">
        <f>B20/$B$8</f>
        <v>3.0507735890172149E-3</v>
      </c>
      <c r="E20" s="199">
        <f>IF(E21+F21=0,"-",E21+F21)</f>
        <v>5</v>
      </c>
      <c r="F20" s="199"/>
      <c r="G20" s="199" t="str">
        <f>IF(G21+H21=0,"-",G21+H21)</f>
        <v>-</v>
      </c>
      <c r="H20" s="199"/>
      <c r="I20" s="199" t="str">
        <f>IF(I21+J21=0,"-",I21+J21)</f>
        <v>-</v>
      </c>
      <c r="J20" s="199"/>
      <c r="K20" s="199">
        <f>IF(K21+L21=0,"-",K21+L21)</f>
        <v>93</v>
      </c>
      <c r="L20" s="199"/>
      <c r="M20" s="199" t="str">
        <f>IF(M21+N21=0,"-",M21+N21)</f>
        <v>-</v>
      </c>
      <c r="N20" s="199"/>
      <c r="O20" s="199" t="str">
        <f>IF(O21+P21=0,"-",O21+P21)</f>
        <v>-</v>
      </c>
      <c r="P20" s="199"/>
    </row>
    <row r="21" spans="1:16" ht="17.25" customHeight="1">
      <c r="A21" s="13" t="s">
        <v>31</v>
      </c>
      <c r="B21" s="56">
        <v>45</v>
      </c>
      <c r="C21" s="56">
        <v>53</v>
      </c>
      <c r="D21" s="198"/>
      <c r="E21" s="56">
        <v>1</v>
      </c>
      <c r="F21" s="56">
        <v>4</v>
      </c>
      <c r="G21" s="56">
        <v>0</v>
      </c>
      <c r="H21" s="56">
        <v>0</v>
      </c>
      <c r="I21" s="56">
        <v>0</v>
      </c>
      <c r="J21" s="56">
        <v>0</v>
      </c>
      <c r="K21" s="56">
        <v>44</v>
      </c>
      <c r="L21" s="56">
        <v>49</v>
      </c>
      <c r="M21" s="56">
        <v>0</v>
      </c>
      <c r="N21" s="56">
        <v>0</v>
      </c>
      <c r="O21" s="56">
        <v>0</v>
      </c>
      <c r="P21" s="56">
        <v>0</v>
      </c>
    </row>
    <row r="22" spans="1:16" ht="17.25" customHeight="1">
      <c r="A22" s="15" t="s">
        <v>32</v>
      </c>
      <c r="B22" s="196">
        <f>B23+C23</f>
        <v>238</v>
      </c>
      <c r="C22" s="196"/>
      <c r="D22" s="197">
        <f>B22/$B$8</f>
        <v>7.4090215733275226E-3</v>
      </c>
      <c r="E22" s="199">
        <f>IF(E23+F23=0,"-",E23+F23)</f>
        <v>29</v>
      </c>
      <c r="F22" s="199"/>
      <c r="G22" s="199">
        <f>IF(G23+H23=0,"-",G23+H23)</f>
        <v>9</v>
      </c>
      <c r="H22" s="199"/>
      <c r="I22" s="199" t="str">
        <f>IF(I23+J23=0,"-",I23+J23)</f>
        <v>-</v>
      </c>
      <c r="J22" s="199"/>
      <c r="K22" s="199">
        <f>IF(K23+L23=0,"-",K23+L23)</f>
        <v>176</v>
      </c>
      <c r="L22" s="199"/>
      <c r="M22" s="199">
        <f>IF(M23+N23=0,"-",M23+N23)</f>
        <v>24</v>
      </c>
      <c r="N22" s="199"/>
      <c r="O22" s="199" t="str">
        <f>IF(O23+P23=0,"-",O23+P23)</f>
        <v>-</v>
      </c>
      <c r="P22" s="199"/>
    </row>
    <row r="23" spans="1:16" ht="17.25" customHeight="1">
      <c r="A23" s="14" t="s">
        <v>33</v>
      </c>
      <c r="B23" s="56">
        <v>150</v>
      </c>
      <c r="C23" s="56">
        <v>88</v>
      </c>
      <c r="D23" s="198"/>
      <c r="E23" s="56">
        <v>20</v>
      </c>
      <c r="F23" s="56">
        <v>9</v>
      </c>
      <c r="G23" s="56">
        <v>9</v>
      </c>
      <c r="H23" s="56">
        <v>0</v>
      </c>
      <c r="I23" s="56">
        <v>0</v>
      </c>
      <c r="J23" s="56">
        <v>0</v>
      </c>
      <c r="K23" s="56">
        <v>111</v>
      </c>
      <c r="L23" s="56">
        <v>65</v>
      </c>
      <c r="M23" s="56">
        <v>10</v>
      </c>
      <c r="N23" s="56">
        <v>14</v>
      </c>
      <c r="O23" s="56">
        <v>0</v>
      </c>
      <c r="P23" s="56">
        <v>0</v>
      </c>
    </row>
    <row r="24" spans="1:16" ht="17.25" customHeight="1">
      <c r="A24" s="16" t="s">
        <v>34</v>
      </c>
      <c r="B24" s="196">
        <f>B25+C25</f>
        <v>405</v>
      </c>
      <c r="C24" s="196"/>
      <c r="D24" s="197">
        <f>B24/$B$8</f>
        <v>1.2607788811754818E-2</v>
      </c>
      <c r="E24" s="199">
        <f>IF(E25+F25=0,"-",E25+F25)</f>
        <v>210</v>
      </c>
      <c r="F24" s="199"/>
      <c r="G24" s="199">
        <f>IF(G25+H25=0,"-",G25+H25)</f>
        <v>84</v>
      </c>
      <c r="H24" s="199"/>
      <c r="I24" s="199" t="str">
        <f>IF(I25+J25=0,"-",I25+J25)</f>
        <v>-</v>
      </c>
      <c r="J24" s="199"/>
      <c r="K24" s="199">
        <f>IF(K25+L25=0,"-",K25+L25)</f>
        <v>66</v>
      </c>
      <c r="L24" s="199"/>
      <c r="M24" s="199">
        <f>IF(M25+N25=0,"-",M25+N25)</f>
        <v>29</v>
      </c>
      <c r="N24" s="199"/>
      <c r="O24" s="199">
        <f>IF(O25+P25=0,"-",O25+P25)</f>
        <v>16</v>
      </c>
      <c r="P24" s="199"/>
    </row>
    <row r="25" spans="1:16" ht="17.25" customHeight="1">
      <c r="A25" s="13" t="s">
        <v>35</v>
      </c>
      <c r="B25" s="56">
        <v>292</v>
      </c>
      <c r="C25" s="56">
        <v>113</v>
      </c>
      <c r="D25" s="198"/>
      <c r="E25" s="56">
        <v>164</v>
      </c>
      <c r="F25" s="56">
        <v>46</v>
      </c>
      <c r="G25" s="56">
        <v>42</v>
      </c>
      <c r="H25" s="56">
        <v>42</v>
      </c>
      <c r="I25" s="56">
        <v>0</v>
      </c>
      <c r="J25" s="56">
        <v>0</v>
      </c>
      <c r="K25" s="56">
        <v>54</v>
      </c>
      <c r="L25" s="56">
        <v>12</v>
      </c>
      <c r="M25" s="56">
        <v>24</v>
      </c>
      <c r="N25" s="56">
        <v>5</v>
      </c>
      <c r="O25" s="56">
        <v>8</v>
      </c>
      <c r="P25" s="56">
        <v>8</v>
      </c>
    </row>
    <row r="26" spans="1:16" ht="17.25" customHeight="1">
      <c r="A26" s="15" t="s">
        <v>36</v>
      </c>
      <c r="B26" s="196">
        <f>B27+C27</f>
        <v>6</v>
      </c>
      <c r="C26" s="196"/>
      <c r="D26" s="197">
        <f>B26/$B$8</f>
        <v>1.8678205647044174E-4</v>
      </c>
      <c r="E26" s="199">
        <f>IF(E27+F27=0,"-",E27+F27)</f>
        <v>2</v>
      </c>
      <c r="F26" s="199"/>
      <c r="G26" s="199" t="str">
        <f>IF(G27+H27=0,"-",G27+H27)</f>
        <v>-</v>
      </c>
      <c r="H26" s="199"/>
      <c r="I26" s="199" t="str">
        <f>IF(I27+J27=0,"-",I27+J27)</f>
        <v>-</v>
      </c>
      <c r="J26" s="199"/>
      <c r="K26" s="199" t="str">
        <f>IF(K27+L27=0,"-",K27+L27)</f>
        <v>-</v>
      </c>
      <c r="L26" s="199"/>
      <c r="M26" s="199" t="str">
        <f>IF(M27+N27=0,"-",M27+N27)</f>
        <v>-</v>
      </c>
      <c r="N26" s="199"/>
      <c r="O26" s="199">
        <f>IF(O27+P27=0,"-",O27+P27)</f>
        <v>4</v>
      </c>
      <c r="P26" s="199"/>
    </row>
    <row r="27" spans="1:16" ht="21" customHeight="1">
      <c r="A27" s="14" t="s">
        <v>37</v>
      </c>
      <c r="B27" s="56">
        <v>1</v>
      </c>
      <c r="C27" s="56">
        <v>5</v>
      </c>
      <c r="D27" s="198"/>
      <c r="E27" s="56">
        <v>0</v>
      </c>
      <c r="F27" s="56">
        <v>2</v>
      </c>
      <c r="G27" s="56">
        <v>0</v>
      </c>
      <c r="H27" s="56">
        <v>0</v>
      </c>
      <c r="I27" s="56">
        <v>0</v>
      </c>
      <c r="J27" s="56">
        <v>0</v>
      </c>
      <c r="K27" s="56">
        <v>0</v>
      </c>
      <c r="L27" s="56">
        <v>0</v>
      </c>
      <c r="M27" s="56">
        <v>0</v>
      </c>
      <c r="N27" s="56">
        <v>0</v>
      </c>
      <c r="O27" s="56">
        <v>1</v>
      </c>
      <c r="P27" s="56">
        <v>3</v>
      </c>
    </row>
    <row r="28" spans="1:16" ht="17.25" customHeight="1">
      <c r="A28" s="10" t="s">
        <v>38</v>
      </c>
      <c r="B28" s="196">
        <f>B29+C29</f>
        <v>2</v>
      </c>
      <c r="C28" s="196"/>
      <c r="D28" s="197">
        <f>B28/$B$8</f>
        <v>6.2260685490147247E-5</v>
      </c>
      <c r="E28" s="199" t="str">
        <f>IF(E29+F29=0,"-",E29+F29)</f>
        <v>-</v>
      </c>
      <c r="F28" s="199"/>
      <c r="G28" s="199" t="str">
        <f>IF(G29+H29=0,"-",G29+H29)</f>
        <v>-</v>
      </c>
      <c r="H28" s="199"/>
      <c r="I28" s="199" t="str">
        <f>IF(I29+J29=0,"-",I29+J29)</f>
        <v>-</v>
      </c>
      <c r="J28" s="199"/>
      <c r="K28" s="199">
        <f>IF(K29+L29=0,"-",K29+L29)</f>
        <v>2</v>
      </c>
      <c r="L28" s="199"/>
      <c r="M28" s="199" t="str">
        <f>IF(M29+N29=0,"-",M29+N29)</f>
        <v>-</v>
      </c>
      <c r="N28" s="199"/>
      <c r="O28" s="199" t="str">
        <f>IF(O29+P29=0,"-",O29+P29)</f>
        <v>-</v>
      </c>
      <c r="P28" s="199"/>
    </row>
    <row r="29" spans="1:16" ht="17.25" customHeight="1">
      <c r="A29" s="13" t="s">
        <v>39</v>
      </c>
      <c r="B29" s="56">
        <v>0</v>
      </c>
      <c r="C29" s="56">
        <v>2</v>
      </c>
      <c r="D29" s="198"/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2</v>
      </c>
      <c r="M29" s="56">
        <v>0</v>
      </c>
      <c r="N29" s="56">
        <v>0</v>
      </c>
      <c r="O29" s="56">
        <v>0</v>
      </c>
      <c r="P29" s="56">
        <v>0</v>
      </c>
    </row>
    <row r="30" spans="1:16" ht="17.25" customHeight="1">
      <c r="A30" s="15" t="s">
        <v>40</v>
      </c>
      <c r="B30" s="196">
        <f>B31+C31</f>
        <v>779</v>
      </c>
      <c r="C30" s="196"/>
      <c r="D30" s="197">
        <f>B30/$B$8</f>
        <v>2.4250536998412352E-2</v>
      </c>
      <c r="E30" s="199">
        <f>IF(E31+F31=0,"-",E31+F31)</f>
        <v>65</v>
      </c>
      <c r="F30" s="199"/>
      <c r="G30" s="199">
        <f>IF(G31+H31=0,"-",G31+H31)</f>
        <v>100</v>
      </c>
      <c r="H30" s="199"/>
      <c r="I30" s="199" t="str">
        <f>IF(I31+J31=0,"-",I31+J31)</f>
        <v>-</v>
      </c>
      <c r="J30" s="199"/>
      <c r="K30" s="199">
        <f>IF(K31+L31=0,"-",K31+L31)</f>
        <v>347</v>
      </c>
      <c r="L30" s="199"/>
      <c r="M30" s="199">
        <f>IF(M31+N31=0,"-",M31+N31)</f>
        <v>258</v>
      </c>
      <c r="N30" s="199"/>
      <c r="O30" s="199">
        <f>IF(O31+P31=0,"-",O31+P31)</f>
        <v>9</v>
      </c>
      <c r="P30" s="199"/>
    </row>
    <row r="31" spans="1:16" ht="17.25" customHeight="1">
      <c r="A31" s="14" t="s">
        <v>41</v>
      </c>
      <c r="B31" s="56">
        <v>403</v>
      </c>
      <c r="C31" s="56">
        <v>376</v>
      </c>
      <c r="D31" s="198"/>
      <c r="E31" s="56">
        <v>25</v>
      </c>
      <c r="F31" s="56">
        <v>40</v>
      </c>
      <c r="G31" s="56">
        <v>57</v>
      </c>
      <c r="H31" s="56">
        <v>43</v>
      </c>
      <c r="I31" s="56">
        <v>0</v>
      </c>
      <c r="J31" s="56">
        <v>0</v>
      </c>
      <c r="K31" s="56">
        <v>164</v>
      </c>
      <c r="L31" s="56">
        <v>183</v>
      </c>
      <c r="M31" s="56">
        <v>155</v>
      </c>
      <c r="N31" s="56">
        <v>103</v>
      </c>
      <c r="O31" s="56">
        <v>2</v>
      </c>
      <c r="P31" s="56">
        <v>7</v>
      </c>
    </row>
    <row r="32" spans="1:16" ht="17.25" customHeight="1">
      <c r="A32" s="10" t="s">
        <v>42</v>
      </c>
      <c r="B32" s="196">
        <f>B33+C33</f>
        <v>160</v>
      </c>
      <c r="C32" s="196"/>
      <c r="D32" s="197">
        <f>B32/$B$8</f>
        <v>4.9808548392117798E-3</v>
      </c>
      <c r="E32" s="199">
        <f>IF(E33+F33=0,"-",E33+F33)</f>
        <v>18</v>
      </c>
      <c r="F32" s="199"/>
      <c r="G32" s="199">
        <f>IF(G33+H33=0,"-",G33+H33)</f>
        <v>2</v>
      </c>
      <c r="H32" s="199"/>
      <c r="I32" s="199" t="str">
        <f>IF(I33+J33=0,"-",I33+J33)</f>
        <v>-</v>
      </c>
      <c r="J32" s="199"/>
      <c r="K32" s="199">
        <f>IF(K33+L33=0,"-",K33+L33)</f>
        <v>140</v>
      </c>
      <c r="L32" s="199"/>
      <c r="M32" s="199" t="str">
        <f>IF(M33+N33=0,"-",M33+N33)</f>
        <v>-</v>
      </c>
      <c r="N32" s="199"/>
      <c r="O32" s="199" t="str">
        <f>IF(O33+P33=0,"-",O33+P33)</f>
        <v>-</v>
      </c>
      <c r="P32" s="199"/>
    </row>
    <row r="33" spans="1:16" ht="17.25" customHeight="1">
      <c r="A33" s="13" t="s">
        <v>43</v>
      </c>
      <c r="B33" s="56">
        <v>101</v>
      </c>
      <c r="C33" s="56">
        <v>59</v>
      </c>
      <c r="D33" s="198"/>
      <c r="E33" s="56">
        <v>12</v>
      </c>
      <c r="F33" s="56">
        <v>6</v>
      </c>
      <c r="G33" s="56">
        <v>0</v>
      </c>
      <c r="H33" s="56">
        <v>2</v>
      </c>
      <c r="I33" s="56">
        <v>0</v>
      </c>
      <c r="J33" s="56">
        <v>0</v>
      </c>
      <c r="K33" s="56">
        <v>89</v>
      </c>
      <c r="L33" s="56">
        <v>51</v>
      </c>
      <c r="M33" s="56">
        <v>0</v>
      </c>
      <c r="N33" s="56">
        <v>0</v>
      </c>
      <c r="O33" s="56">
        <v>0</v>
      </c>
      <c r="P33" s="56">
        <v>0</v>
      </c>
    </row>
    <row r="34" spans="1:16" ht="17.25" customHeight="1">
      <c r="A34" s="15" t="s">
        <v>44</v>
      </c>
      <c r="B34" s="196">
        <f>B35+C35</f>
        <v>127</v>
      </c>
      <c r="C34" s="196"/>
      <c r="D34" s="197">
        <f>B34/$B$8</f>
        <v>3.9535535286243503E-3</v>
      </c>
      <c r="E34" s="199" t="str">
        <f>IF(E35+F35=0,"-",E35+F35)</f>
        <v>-</v>
      </c>
      <c r="F34" s="199"/>
      <c r="G34" s="199" t="str">
        <f>IF(G35+H35=0,"-",G35+H35)</f>
        <v>-</v>
      </c>
      <c r="H34" s="199"/>
      <c r="I34" s="199" t="str">
        <f>IF(I35+J35=0,"-",I35+J35)</f>
        <v>-</v>
      </c>
      <c r="J34" s="199"/>
      <c r="K34" s="199">
        <f>IF(K35+L35=0,"-",K35+L35)</f>
        <v>114</v>
      </c>
      <c r="L34" s="199"/>
      <c r="M34" s="199">
        <f>IF(M35+N35=0,"-",M35+N35)</f>
        <v>1</v>
      </c>
      <c r="N34" s="199"/>
      <c r="O34" s="199">
        <f>IF(O35+P35=0,"-",O35+P35)</f>
        <v>12</v>
      </c>
      <c r="P34" s="199"/>
    </row>
    <row r="35" spans="1:16" ht="17.25" customHeight="1">
      <c r="A35" s="14" t="s">
        <v>45</v>
      </c>
      <c r="B35" s="56">
        <v>115</v>
      </c>
      <c r="C35" s="56">
        <v>12</v>
      </c>
      <c r="D35" s="198"/>
      <c r="E35" s="56">
        <v>0</v>
      </c>
      <c r="F35" s="56">
        <v>0</v>
      </c>
      <c r="G35" s="56">
        <v>0</v>
      </c>
      <c r="H35" s="56">
        <v>0</v>
      </c>
      <c r="I35" s="56">
        <v>0</v>
      </c>
      <c r="J35" s="56">
        <v>0</v>
      </c>
      <c r="K35" s="56">
        <v>109</v>
      </c>
      <c r="L35" s="56">
        <v>5</v>
      </c>
      <c r="M35" s="56">
        <v>0</v>
      </c>
      <c r="N35" s="56">
        <v>1</v>
      </c>
      <c r="O35" s="56">
        <v>6</v>
      </c>
      <c r="P35" s="56">
        <v>6</v>
      </c>
    </row>
    <row r="36" spans="1:16" ht="17.25" customHeight="1">
      <c r="A36" s="10" t="s">
        <v>46</v>
      </c>
      <c r="B36" s="196">
        <f>B37+C37</f>
        <v>669</v>
      </c>
      <c r="C36" s="196"/>
      <c r="D36" s="197">
        <f>B36/$B$8</f>
        <v>2.0826199296454254E-2</v>
      </c>
      <c r="E36" s="199">
        <f>IF(E37+F37=0,"-",E37+F37)</f>
        <v>88</v>
      </c>
      <c r="F36" s="199"/>
      <c r="G36" s="199">
        <f>IF(G37+H37=0,"-",G37+H37)</f>
        <v>43</v>
      </c>
      <c r="H36" s="199"/>
      <c r="I36" s="199">
        <f>IF(I37+J37=0,"-",I37+J37)</f>
        <v>159</v>
      </c>
      <c r="J36" s="199"/>
      <c r="K36" s="199">
        <f>IF(K37+L37=0,"-",K37+L37)</f>
        <v>323</v>
      </c>
      <c r="L36" s="199"/>
      <c r="M36" s="199">
        <f>IF(M37+N37=0,"-",M37+N37)</f>
        <v>40</v>
      </c>
      <c r="N36" s="199"/>
      <c r="O36" s="199">
        <f>IF(O37+P37=0,"-",O37+P37)</f>
        <v>16</v>
      </c>
      <c r="P36" s="199"/>
    </row>
    <row r="37" spans="1:16" ht="17.25" customHeight="1">
      <c r="A37" s="13" t="s">
        <v>47</v>
      </c>
      <c r="B37" s="56">
        <v>312</v>
      </c>
      <c r="C37" s="56">
        <v>357</v>
      </c>
      <c r="D37" s="198"/>
      <c r="E37" s="56">
        <v>42</v>
      </c>
      <c r="F37" s="56">
        <v>46</v>
      </c>
      <c r="G37" s="56">
        <v>22</v>
      </c>
      <c r="H37" s="56">
        <v>21</v>
      </c>
      <c r="I37" s="56">
        <v>88</v>
      </c>
      <c r="J37" s="56">
        <v>71</v>
      </c>
      <c r="K37" s="56">
        <v>139</v>
      </c>
      <c r="L37" s="56">
        <v>184</v>
      </c>
      <c r="M37" s="56">
        <v>13</v>
      </c>
      <c r="N37" s="56">
        <v>27</v>
      </c>
      <c r="O37" s="56">
        <v>8</v>
      </c>
      <c r="P37" s="56">
        <v>8</v>
      </c>
    </row>
    <row r="38" spans="1:16" ht="17.25" customHeight="1">
      <c r="A38" s="15" t="s">
        <v>48</v>
      </c>
      <c r="B38" s="196">
        <f>B39+C39</f>
        <v>22757</v>
      </c>
      <c r="C38" s="196"/>
      <c r="D38" s="197">
        <f>B38/$B$8</f>
        <v>0.70843320984964042</v>
      </c>
      <c r="E38" s="199">
        <f>IF(E39+F39=0,"-",E39+F39)</f>
        <v>16103</v>
      </c>
      <c r="F38" s="199"/>
      <c r="G38" s="199">
        <f>IF(G39+H39=0,"-",G39+H39)</f>
        <v>4405</v>
      </c>
      <c r="H38" s="199"/>
      <c r="I38" s="199">
        <f>IF(I39+J39=0,"-",I39+J39)</f>
        <v>1500</v>
      </c>
      <c r="J38" s="199"/>
      <c r="K38" s="199">
        <f>IF(K39+L39=0,"-",K39+L39)</f>
        <v>333</v>
      </c>
      <c r="L38" s="199"/>
      <c r="M38" s="199">
        <f>IF(M39+N39=0,"-",M39+N39)</f>
        <v>60</v>
      </c>
      <c r="N38" s="199"/>
      <c r="O38" s="199">
        <f>IF(O39+P39=0,"-",O39+P39)</f>
        <v>356</v>
      </c>
      <c r="P38" s="199"/>
    </row>
    <row r="39" spans="1:16" ht="17.25" customHeight="1">
      <c r="A39" s="14" t="s">
        <v>49</v>
      </c>
      <c r="B39" s="56">
        <v>16073</v>
      </c>
      <c r="C39" s="56">
        <v>6684</v>
      </c>
      <c r="D39" s="198"/>
      <c r="E39" s="56">
        <v>11721</v>
      </c>
      <c r="F39" s="56">
        <v>4382</v>
      </c>
      <c r="G39" s="56">
        <v>2899</v>
      </c>
      <c r="H39" s="56">
        <v>1506</v>
      </c>
      <c r="I39" s="56">
        <v>972</v>
      </c>
      <c r="J39" s="56">
        <v>528</v>
      </c>
      <c r="K39" s="56">
        <v>235</v>
      </c>
      <c r="L39" s="56">
        <v>98</v>
      </c>
      <c r="M39" s="56">
        <v>39</v>
      </c>
      <c r="N39" s="56">
        <v>21</v>
      </c>
      <c r="O39" s="56">
        <v>207</v>
      </c>
      <c r="P39" s="56">
        <v>149</v>
      </c>
    </row>
    <row r="40" spans="1:16" ht="17.25" customHeight="1">
      <c r="A40" s="10" t="s">
        <v>50</v>
      </c>
      <c r="B40" s="196">
        <f>B41+C41</f>
        <v>2379</v>
      </c>
      <c r="C40" s="196"/>
      <c r="D40" s="197">
        <f>B40/$B$8</f>
        <v>7.4059085390530147E-2</v>
      </c>
      <c r="E40" s="199">
        <f>IF(E41+F41=0,"-",E41+F41)</f>
        <v>578</v>
      </c>
      <c r="F40" s="199"/>
      <c r="G40" s="199">
        <f>IF(G41+H41=0,"-",G41+H41)</f>
        <v>337</v>
      </c>
      <c r="H40" s="199"/>
      <c r="I40" s="199">
        <f>IF(I41+J41=0,"-",I41+J41)</f>
        <v>896</v>
      </c>
      <c r="J40" s="199"/>
      <c r="K40" s="199">
        <f>IF(K41+L41=0,"-",K41+L41)</f>
        <v>316</v>
      </c>
      <c r="L40" s="199"/>
      <c r="M40" s="199" t="str">
        <f>IF(M41+N41=0,"-",M41+N41)</f>
        <v>-</v>
      </c>
      <c r="N40" s="199"/>
      <c r="O40" s="199">
        <f>IF(O41+P41=0,"-",O41+P41)</f>
        <v>252</v>
      </c>
      <c r="P40" s="199"/>
    </row>
    <row r="41" spans="1:16" ht="17.25" customHeight="1">
      <c r="A41" s="13" t="s">
        <v>51</v>
      </c>
      <c r="B41" s="56">
        <v>1448</v>
      </c>
      <c r="C41" s="56">
        <v>931</v>
      </c>
      <c r="D41" s="198"/>
      <c r="E41" s="56">
        <v>359</v>
      </c>
      <c r="F41" s="56">
        <v>219</v>
      </c>
      <c r="G41" s="56">
        <v>185</v>
      </c>
      <c r="H41" s="56">
        <v>152</v>
      </c>
      <c r="I41" s="56">
        <v>569</v>
      </c>
      <c r="J41" s="56">
        <v>327</v>
      </c>
      <c r="K41" s="56">
        <v>179</v>
      </c>
      <c r="L41" s="56">
        <v>137</v>
      </c>
      <c r="M41" s="56">
        <v>0</v>
      </c>
      <c r="N41" s="56">
        <v>0</v>
      </c>
      <c r="O41" s="56">
        <v>156</v>
      </c>
      <c r="P41" s="56">
        <v>96</v>
      </c>
    </row>
    <row r="42" spans="1:16" ht="17.25" customHeight="1">
      <c r="A42" s="15" t="s">
        <v>52</v>
      </c>
      <c r="B42" s="196">
        <f>B43+C43</f>
        <v>756</v>
      </c>
      <c r="C42" s="196"/>
      <c r="D42" s="197">
        <f>B42/$B$8</f>
        <v>2.3534539115275661E-2</v>
      </c>
      <c r="E42" s="199">
        <f>IF(E43+F43=0,"-",E43+F43)</f>
        <v>232</v>
      </c>
      <c r="F42" s="199"/>
      <c r="G42" s="199">
        <f>IF(G43+H43=0,"-",G43+H43)</f>
        <v>55</v>
      </c>
      <c r="H42" s="199"/>
      <c r="I42" s="199">
        <f>IF(I43+J43=0,"-",I43+J43)</f>
        <v>74</v>
      </c>
      <c r="J42" s="199"/>
      <c r="K42" s="199" t="str">
        <f>IF(K43+L43=0,"-",K43+L43)</f>
        <v>-</v>
      </c>
      <c r="L42" s="199"/>
      <c r="M42" s="199">
        <f>IF(M43+N43=0,"-",M43+N43)</f>
        <v>300</v>
      </c>
      <c r="N42" s="199"/>
      <c r="O42" s="199">
        <f>IF(O43+P43=0,"-",O43+P43)</f>
        <v>95</v>
      </c>
      <c r="P42" s="199"/>
    </row>
    <row r="43" spans="1:16" ht="17.25" customHeight="1">
      <c r="A43" s="14" t="s">
        <v>53</v>
      </c>
      <c r="B43" s="56">
        <v>396</v>
      </c>
      <c r="C43" s="56">
        <v>360</v>
      </c>
      <c r="D43" s="198"/>
      <c r="E43" s="56">
        <v>122</v>
      </c>
      <c r="F43" s="56">
        <v>110</v>
      </c>
      <c r="G43" s="56">
        <v>24</v>
      </c>
      <c r="H43" s="56">
        <v>31</v>
      </c>
      <c r="I43" s="56">
        <v>39</v>
      </c>
      <c r="J43" s="56">
        <v>35</v>
      </c>
      <c r="K43" s="56">
        <v>0</v>
      </c>
      <c r="L43" s="56">
        <v>0</v>
      </c>
      <c r="M43" s="56">
        <v>161</v>
      </c>
      <c r="N43" s="56">
        <v>139</v>
      </c>
      <c r="O43" s="56">
        <v>50</v>
      </c>
      <c r="P43" s="56">
        <v>45</v>
      </c>
    </row>
    <row r="44" spans="1:16" ht="17.25" customHeight="1">
      <c r="A44" s="10" t="s">
        <v>54</v>
      </c>
      <c r="B44" s="196">
        <f>B45+C45</f>
        <v>523</v>
      </c>
      <c r="C44" s="196"/>
      <c r="D44" s="197">
        <f>B44/$B$8</f>
        <v>1.6281169255673505E-2</v>
      </c>
      <c r="E44" s="199">
        <f>IF(E45+F45=0,"-",E45+F45)</f>
        <v>183</v>
      </c>
      <c r="F44" s="199"/>
      <c r="G44" s="199">
        <f>IF(G45+H45=0,"-",G45+H45)</f>
        <v>4</v>
      </c>
      <c r="H44" s="199"/>
      <c r="I44" s="199">
        <f>IF(I45+J45=0,"-",I45+J45)</f>
        <v>40</v>
      </c>
      <c r="J44" s="199"/>
      <c r="K44" s="199">
        <f>IF(K45+L45=0,"-",K45+L45)</f>
        <v>64</v>
      </c>
      <c r="L44" s="199"/>
      <c r="M44" s="199">
        <f>IF(M45+N45=0,"-",M45+N45)</f>
        <v>222</v>
      </c>
      <c r="N44" s="199"/>
      <c r="O44" s="199">
        <f>IF(O45+P45=0,"-",O45+P45)</f>
        <v>10</v>
      </c>
      <c r="P44" s="199"/>
    </row>
    <row r="45" spans="1:16" ht="17.25" customHeight="1">
      <c r="A45" s="13" t="s">
        <v>55</v>
      </c>
      <c r="B45" s="56">
        <v>267</v>
      </c>
      <c r="C45" s="56">
        <v>256</v>
      </c>
      <c r="D45" s="198"/>
      <c r="E45" s="56">
        <v>102</v>
      </c>
      <c r="F45" s="56">
        <v>81</v>
      </c>
      <c r="G45" s="56">
        <v>2</v>
      </c>
      <c r="H45" s="56">
        <v>2</v>
      </c>
      <c r="I45" s="56">
        <v>10</v>
      </c>
      <c r="J45" s="56">
        <v>30</v>
      </c>
      <c r="K45" s="56">
        <v>29</v>
      </c>
      <c r="L45" s="56">
        <v>35</v>
      </c>
      <c r="M45" s="56">
        <v>120</v>
      </c>
      <c r="N45" s="56">
        <v>102</v>
      </c>
      <c r="O45" s="56">
        <v>4</v>
      </c>
      <c r="P45" s="56">
        <v>6</v>
      </c>
    </row>
    <row r="46" spans="1:16" ht="17.25" customHeight="1">
      <c r="A46" s="10" t="s">
        <v>58</v>
      </c>
      <c r="B46" s="196">
        <f>B47+C47</f>
        <v>23</v>
      </c>
      <c r="C46" s="196"/>
      <c r="D46" s="197">
        <f>B46/$B$8</f>
        <v>7.1599788313669334E-4</v>
      </c>
      <c r="E46" s="199" t="str">
        <f>IF(E47+F47=0,"-",E47+F47)</f>
        <v>-</v>
      </c>
      <c r="F46" s="199"/>
      <c r="G46" s="199" t="str">
        <f>IF(G47+H47=0,"-",G47+H47)</f>
        <v>-</v>
      </c>
      <c r="H46" s="199"/>
      <c r="I46" s="199" t="str">
        <f>IF(I47+J47=0,"-",I47+J47)</f>
        <v>-</v>
      </c>
      <c r="J46" s="199"/>
      <c r="K46" s="199">
        <f>IF(K47+L47=0,"-",K47+L47)</f>
        <v>23</v>
      </c>
      <c r="L46" s="199"/>
      <c r="M46" s="199" t="str">
        <f>IF(M47+N47=0,"-",M47+N47)</f>
        <v>-</v>
      </c>
      <c r="N46" s="199"/>
      <c r="O46" s="199" t="str">
        <f>IF(O47+P47=0,"-",O47+P47)</f>
        <v>-</v>
      </c>
      <c r="P46" s="199"/>
    </row>
    <row r="47" spans="1:16" ht="17.25" customHeight="1">
      <c r="A47" s="13" t="s">
        <v>59</v>
      </c>
      <c r="B47" s="56">
        <v>5</v>
      </c>
      <c r="C47" s="56">
        <v>18</v>
      </c>
      <c r="D47" s="198"/>
      <c r="E47" s="56">
        <v>0</v>
      </c>
      <c r="F47" s="56">
        <v>0</v>
      </c>
      <c r="G47" s="56">
        <v>0</v>
      </c>
      <c r="H47" s="56">
        <v>0</v>
      </c>
      <c r="I47" s="56">
        <v>0</v>
      </c>
      <c r="J47" s="56">
        <v>0</v>
      </c>
      <c r="K47" s="56">
        <v>5</v>
      </c>
      <c r="L47" s="56">
        <v>18</v>
      </c>
      <c r="M47" s="56">
        <v>0</v>
      </c>
      <c r="N47" s="56">
        <v>0</v>
      </c>
      <c r="O47" s="56">
        <v>0</v>
      </c>
      <c r="P47" s="56">
        <v>0</v>
      </c>
    </row>
    <row r="48" spans="1:16" ht="17.25" customHeight="1">
      <c r="A48" s="10" t="s">
        <v>60</v>
      </c>
      <c r="B48" s="196">
        <f>B49+C49</f>
        <v>353</v>
      </c>
      <c r="C48" s="196"/>
      <c r="D48" s="197">
        <f>B48/$B$8</f>
        <v>1.098901098901099E-2</v>
      </c>
      <c r="E48" s="199" t="str">
        <f>IF(E49+F49=0,"-",E49+F49)</f>
        <v>-</v>
      </c>
      <c r="F48" s="199"/>
      <c r="G48" s="199">
        <f>IF(G49+H49=0,"-",G49+H49)</f>
        <v>61</v>
      </c>
      <c r="H48" s="199"/>
      <c r="I48" s="199" t="str">
        <f>IF(I49+J49=0,"-",I49+J49)</f>
        <v>-</v>
      </c>
      <c r="J48" s="199"/>
      <c r="K48" s="199">
        <f>IF(K49+L49=0,"-",K49+L49)</f>
        <v>30</v>
      </c>
      <c r="L48" s="199"/>
      <c r="M48" s="199">
        <f>IF(M49+N49=0,"-",M49+N49)</f>
        <v>7</v>
      </c>
      <c r="N48" s="199"/>
      <c r="O48" s="199">
        <f>IF(O49+P49=0,"-",O49+P49)</f>
        <v>255</v>
      </c>
      <c r="P48" s="199"/>
    </row>
    <row r="49" spans="1:16" ht="17.25" customHeight="1">
      <c r="A49" s="13" t="s">
        <v>61</v>
      </c>
      <c r="B49" s="56">
        <v>238</v>
      </c>
      <c r="C49" s="56">
        <v>115</v>
      </c>
      <c r="D49" s="198"/>
      <c r="E49" s="56">
        <v>0</v>
      </c>
      <c r="F49" s="56">
        <v>0</v>
      </c>
      <c r="G49" s="56">
        <v>40</v>
      </c>
      <c r="H49" s="56">
        <v>21</v>
      </c>
      <c r="I49" s="56">
        <v>0</v>
      </c>
      <c r="J49" s="56">
        <v>0</v>
      </c>
      <c r="K49" s="56">
        <v>12</v>
      </c>
      <c r="L49" s="56">
        <v>18</v>
      </c>
      <c r="M49" s="56">
        <v>6</v>
      </c>
      <c r="N49" s="56">
        <v>1</v>
      </c>
      <c r="O49" s="56">
        <v>180</v>
      </c>
      <c r="P49" s="56">
        <v>75</v>
      </c>
    </row>
    <row r="50" spans="1:16" ht="17.25" customHeight="1">
      <c r="A50" s="15" t="s">
        <v>62</v>
      </c>
      <c r="B50" s="196">
        <f>B51+C51</f>
        <v>262</v>
      </c>
      <c r="C50" s="196"/>
      <c r="D50" s="197">
        <f>B50/$B$8</f>
        <v>8.1561497992092887E-3</v>
      </c>
      <c r="E50" s="199">
        <f>IF(E51+F51=0,"-",E51+F51)</f>
        <v>2</v>
      </c>
      <c r="F50" s="199"/>
      <c r="G50" s="199">
        <f>IF(G51+H51=0,"-",G51+H51)</f>
        <v>7</v>
      </c>
      <c r="H50" s="199"/>
      <c r="I50" s="199">
        <f>IF(I51+J51=0,"-",I51+J51)</f>
        <v>120</v>
      </c>
      <c r="J50" s="199"/>
      <c r="K50" s="199" t="str">
        <f>IF(K51+L51=0,"-",K51+L51)</f>
        <v>-</v>
      </c>
      <c r="L50" s="199"/>
      <c r="M50" s="199">
        <f>IF(M51+N51=0,"-",M51+N51)</f>
        <v>129</v>
      </c>
      <c r="N50" s="199"/>
      <c r="O50" s="199">
        <f>IF(O51+P51=0,"-",O51+P51)</f>
        <v>4</v>
      </c>
      <c r="P50" s="199"/>
    </row>
    <row r="51" spans="1:16" ht="24.75" customHeight="1">
      <c r="A51" s="13" t="s">
        <v>63</v>
      </c>
      <c r="B51" s="56">
        <v>135</v>
      </c>
      <c r="C51" s="56">
        <v>127</v>
      </c>
      <c r="D51" s="198"/>
      <c r="E51" s="56">
        <v>0</v>
      </c>
      <c r="F51" s="56">
        <v>2</v>
      </c>
      <c r="G51" s="56">
        <v>3</v>
      </c>
      <c r="H51" s="56">
        <v>4</v>
      </c>
      <c r="I51" s="56">
        <v>40</v>
      </c>
      <c r="J51" s="56">
        <v>80</v>
      </c>
      <c r="K51" s="56">
        <v>0</v>
      </c>
      <c r="L51" s="56">
        <v>0</v>
      </c>
      <c r="M51" s="56">
        <v>91</v>
      </c>
      <c r="N51" s="56">
        <v>38</v>
      </c>
      <c r="O51" s="56">
        <v>1</v>
      </c>
      <c r="P51" s="56">
        <v>3</v>
      </c>
    </row>
    <row r="52" spans="1:16" ht="17.25" customHeight="1">
      <c r="A52" s="15" t="s">
        <v>56</v>
      </c>
      <c r="B52" s="196">
        <f>B53+C53</f>
        <v>18</v>
      </c>
      <c r="C52" s="196"/>
      <c r="D52" s="197">
        <f>B52/$B$8</f>
        <v>5.6034616941132522E-4</v>
      </c>
      <c r="E52" s="199" t="str">
        <f>IF(E53+F53=0,"-",E53+F53)</f>
        <v>-</v>
      </c>
      <c r="F52" s="199"/>
      <c r="G52" s="199" t="str">
        <f>IF(G53+H53=0,"-",G53+H53)</f>
        <v>-</v>
      </c>
      <c r="H52" s="199"/>
      <c r="I52" s="199" t="str">
        <f>IF(I53+J53=0,"-",I53+J53)</f>
        <v>-</v>
      </c>
      <c r="J52" s="199"/>
      <c r="K52" s="199" t="str">
        <f>IF(K53+L53=0,"-",K53+L53)</f>
        <v>-</v>
      </c>
      <c r="L52" s="199"/>
      <c r="M52" s="199" t="str">
        <f>IF(M53+N53=0,"-",M53+N53)</f>
        <v>-</v>
      </c>
      <c r="N52" s="199"/>
      <c r="O52" s="199">
        <f>IF(O53+P53=0,"-",O53+P53)</f>
        <v>18</v>
      </c>
      <c r="P52" s="199"/>
    </row>
    <row r="53" spans="1:16" ht="17.25" customHeight="1">
      <c r="A53" s="14" t="s">
        <v>57</v>
      </c>
      <c r="B53" s="56">
        <v>9</v>
      </c>
      <c r="C53" s="56">
        <v>9</v>
      </c>
      <c r="D53" s="198"/>
      <c r="E53" s="56">
        <v>0</v>
      </c>
      <c r="F53" s="56">
        <v>0</v>
      </c>
      <c r="G53" s="56">
        <v>0</v>
      </c>
      <c r="H53" s="56">
        <v>0</v>
      </c>
      <c r="I53" s="56">
        <v>0</v>
      </c>
      <c r="J53" s="56">
        <v>0</v>
      </c>
      <c r="K53" s="56">
        <v>0</v>
      </c>
      <c r="L53" s="56">
        <v>0</v>
      </c>
      <c r="M53" s="56">
        <v>0</v>
      </c>
      <c r="N53" s="56">
        <v>0</v>
      </c>
      <c r="O53" s="56">
        <v>9</v>
      </c>
      <c r="P53" s="56">
        <v>9</v>
      </c>
    </row>
    <row r="54" spans="1:16" ht="15.75" customHeight="1">
      <c r="A54" s="15" t="s">
        <v>64</v>
      </c>
      <c r="B54" s="196">
        <f>B55+C55</f>
        <v>522</v>
      </c>
      <c r="C54" s="196"/>
      <c r="D54" s="197">
        <f>B54/$B$8</f>
        <v>1.6250038912928432E-2</v>
      </c>
      <c r="E54" s="199">
        <f>IF(E55+F55=0,"-",E55+F55)</f>
        <v>139</v>
      </c>
      <c r="F54" s="199"/>
      <c r="G54" s="199">
        <f>IF(G55+H55=0,"-",G55+H55)</f>
        <v>90</v>
      </c>
      <c r="H54" s="199"/>
      <c r="I54" s="199">
        <f>IF(I55+J55=0,"-",I55+J55)</f>
        <v>9</v>
      </c>
      <c r="J54" s="199"/>
      <c r="K54" s="199">
        <f>IF(K55+L55=0,"-",K55+L55)</f>
        <v>182</v>
      </c>
      <c r="L54" s="199"/>
      <c r="M54" s="199">
        <f>IF(M55+N55=0,"-",M55+N55)</f>
        <v>5</v>
      </c>
      <c r="N54" s="199"/>
      <c r="O54" s="199">
        <f>IF(O55+P55=0,"-",O55+P55)</f>
        <v>97</v>
      </c>
      <c r="P54" s="199"/>
    </row>
    <row r="55" spans="1:16" ht="15.75" customHeight="1">
      <c r="A55" s="14" t="s">
        <v>65</v>
      </c>
      <c r="B55" s="56">
        <v>358</v>
      </c>
      <c r="C55" s="56">
        <v>164</v>
      </c>
      <c r="D55" s="198"/>
      <c r="E55" s="56">
        <v>101</v>
      </c>
      <c r="F55" s="56">
        <v>38</v>
      </c>
      <c r="G55" s="56">
        <v>52</v>
      </c>
      <c r="H55" s="56">
        <v>38</v>
      </c>
      <c r="I55" s="56">
        <v>5</v>
      </c>
      <c r="J55" s="56">
        <v>4</v>
      </c>
      <c r="K55" s="56">
        <v>146</v>
      </c>
      <c r="L55" s="56">
        <v>36</v>
      </c>
      <c r="M55" s="56">
        <v>5</v>
      </c>
      <c r="N55" s="56">
        <v>0</v>
      </c>
      <c r="O55" s="56">
        <v>49</v>
      </c>
      <c r="P55" s="56">
        <v>48</v>
      </c>
    </row>
    <row r="56" spans="1:16" ht="15.75" customHeight="1">
      <c r="A56" s="10" t="s">
        <v>66</v>
      </c>
      <c r="B56" s="196">
        <f>B57+C57</f>
        <v>12</v>
      </c>
      <c r="C56" s="196"/>
      <c r="D56" s="197">
        <f>B56/$B$8</f>
        <v>3.7356411294088348E-4</v>
      </c>
      <c r="E56" s="199">
        <f>IF(E57+F57=0,"-",E57+F57)</f>
        <v>12</v>
      </c>
      <c r="F56" s="199"/>
      <c r="G56" s="199" t="str">
        <f>IF(G57+H57=0,"-",G57+H57)</f>
        <v>-</v>
      </c>
      <c r="H56" s="199"/>
      <c r="I56" s="199" t="str">
        <f>IF(I57+J57=0,"-",I57+J57)</f>
        <v>-</v>
      </c>
      <c r="J56" s="199"/>
      <c r="K56" s="199" t="str">
        <f>IF(K57+L57=0,"-",K57+L57)</f>
        <v>-</v>
      </c>
      <c r="L56" s="199"/>
      <c r="M56" s="199" t="str">
        <f>IF(M57+N57=0,"-",M57+N57)</f>
        <v>-</v>
      </c>
      <c r="N56" s="199"/>
      <c r="O56" s="199" t="str">
        <f>IF(O57+P57=0,"-",O57+P57)</f>
        <v>-</v>
      </c>
      <c r="P56" s="199"/>
    </row>
    <row r="57" spans="1:16" ht="15.75" customHeight="1">
      <c r="A57" s="13" t="s">
        <v>67</v>
      </c>
      <c r="B57" s="56">
        <v>11</v>
      </c>
      <c r="C57" s="56">
        <v>1</v>
      </c>
      <c r="D57" s="198"/>
      <c r="E57" s="56">
        <v>11</v>
      </c>
      <c r="F57" s="56">
        <v>1</v>
      </c>
      <c r="G57" s="56">
        <v>0</v>
      </c>
      <c r="H57" s="56">
        <v>0</v>
      </c>
      <c r="I57" s="56">
        <v>0</v>
      </c>
      <c r="J57" s="56">
        <v>0</v>
      </c>
      <c r="K57" s="56">
        <v>0</v>
      </c>
      <c r="L57" s="56">
        <v>0</v>
      </c>
      <c r="M57" s="56">
        <v>0</v>
      </c>
      <c r="N57" s="56">
        <v>0</v>
      </c>
      <c r="O57" s="56">
        <v>0</v>
      </c>
      <c r="P57" s="56">
        <v>0</v>
      </c>
    </row>
    <row r="58" spans="1:16" ht="15.75" customHeight="1">
      <c r="A58" s="15" t="s">
        <v>68</v>
      </c>
      <c r="B58" s="196">
        <f>B59+C59</f>
        <v>78</v>
      </c>
      <c r="C58" s="196"/>
      <c r="D58" s="197">
        <f>B58/$B$8</f>
        <v>2.4281667341157424E-3</v>
      </c>
      <c r="E58" s="199" t="str">
        <f>IF(E59+F59=0,"-",E59+F59)</f>
        <v>-</v>
      </c>
      <c r="F58" s="199"/>
      <c r="G58" s="199" t="str">
        <f>IF(G59+H59=0,"-",G59+H59)</f>
        <v>-</v>
      </c>
      <c r="H58" s="199"/>
      <c r="I58" s="199" t="str">
        <f>IF(I59+J59=0,"-",I59+J59)</f>
        <v>-</v>
      </c>
      <c r="J58" s="199"/>
      <c r="K58" s="199">
        <f>IF(K59+L59=0,"-",K59+L59)</f>
        <v>18</v>
      </c>
      <c r="L58" s="199"/>
      <c r="M58" s="199">
        <f>IF(M59+N59=0,"-",M59+N59)</f>
        <v>14</v>
      </c>
      <c r="N58" s="199"/>
      <c r="O58" s="199">
        <f>IF(O59+P59=0,"-",O59+P59)</f>
        <v>46</v>
      </c>
      <c r="P58" s="199"/>
    </row>
    <row r="59" spans="1:16" ht="15.75" customHeight="1">
      <c r="A59" s="14" t="s">
        <v>69</v>
      </c>
      <c r="B59" s="56">
        <v>61</v>
      </c>
      <c r="C59" s="56">
        <v>17</v>
      </c>
      <c r="D59" s="198"/>
      <c r="E59" s="56">
        <v>0</v>
      </c>
      <c r="F59" s="56">
        <v>0</v>
      </c>
      <c r="G59" s="56">
        <v>0</v>
      </c>
      <c r="H59" s="56">
        <v>0</v>
      </c>
      <c r="I59" s="56">
        <v>0</v>
      </c>
      <c r="J59" s="56">
        <v>0</v>
      </c>
      <c r="K59" s="56">
        <v>6</v>
      </c>
      <c r="L59" s="56">
        <v>12</v>
      </c>
      <c r="M59" s="56">
        <v>11</v>
      </c>
      <c r="N59" s="56">
        <v>3</v>
      </c>
      <c r="O59" s="56">
        <v>44</v>
      </c>
      <c r="P59" s="56">
        <v>2</v>
      </c>
    </row>
    <row r="60" spans="1:16" ht="15.75" customHeight="1">
      <c r="A60" s="10" t="s">
        <v>70</v>
      </c>
      <c r="B60" s="196">
        <f>B61+C61</f>
        <v>698</v>
      </c>
      <c r="C60" s="196"/>
      <c r="D60" s="197">
        <f>B60/$B$8</f>
        <v>2.1728979236061388E-2</v>
      </c>
      <c r="E60" s="199">
        <f>IF(E61+F61=0,"-",E61+F61)</f>
        <v>170</v>
      </c>
      <c r="F60" s="199"/>
      <c r="G60" s="199" t="str">
        <f>IF(G61+H61=0,"-",G61+H61)</f>
        <v>-</v>
      </c>
      <c r="H60" s="199"/>
      <c r="I60" s="199" t="str">
        <f>IF(I61+J61=0,"-",I61+J61)</f>
        <v>-</v>
      </c>
      <c r="J60" s="199"/>
      <c r="K60" s="199" t="str">
        <f>IF(K61+L61=0,"-",K61+L61)</f>
        <v>-</v>
      </c>
      <c r="L60" s="199"/>
      <c r="M60" s="199" t="str">
        <f>IF(M61+N61=0,"-",M61+N61)</f>
        <v>-</v>
      </c>
      <c r="N60" s="199"/>
      <c r="O60" s="199">
        <f>IF(O61+P61=0,"-",O61+P61)</f>
        <v>528</v>
      </c>
      <c r="P60" s="199"/>
    </row>
    <row r="61" spans="1:16" ht="15.75" customHeight="1">
      <c r="A61" s="13" t="s">
        <v>71</v>
      </c>
      <c r="B61" s="56">
        <v>520</v>
      </c>
      <c r="C61" s="56">
        <v>178</v>
      </c>
      <c r="D61" s="198"/>
      <c r="E61" s="56">
        <v>103</v>
      </c>
      <c r="F61" s="56">
        <v>67</v>
      </c>
      <c r="G61" s="56">
        <v>0</v>
      </c>
      <c r="H61" s="56">
        <v>0</v>
      </c>
      <c r="I61" s="56">
        <v>0</v>
      </c>
      <c r="J61" s="56">
        <v>0</v>
      </c>
      <c r="K61" s="56">
        <v>0</v>
      </c>
      <c r="L61" s="56">
        <v>0</v>
      </c>
      <c r="M61" s="56">
        <v>0</v>
      </c>
      <c r="N61" s="56">
        <v>0</v>
      </c>
      <c r="O61" s="56">
        <v>417</v>
      </c>
      <c r="P61" s="56">
        <v>111</v>
      </c>
    </row>
    <row r="62" spans="1:16" ht="15.75" customHeight="1">
      <c r="A62" s="15" t="s">
        <v>1909</v>
      </c>
      <c r="B62" s="196">
        <f>B63+C63</f>
        <v>56</v>
      </c>
      <c r="C62" s="196"/>
      <c r="D62" s="197">
        <f>B62/$B$8</f>
        <v>1.7432991937241229E-3</v>
      </c>
      <c r="E62" s="199" t="str">
        <f>IF(E63+F63=0,"-",E63+F63)</f>
        <v>-</v>
      </c>
      <c r="F62" s="199"/>
      <c r="G62" s="199" t="str">
        <f>IF(G63+H63=0,"-",G63+H63)</f>
        <v>-</v>
      </c>
      <c r="H62" s="199"/>
      <c r="I62" s="199" t="str">
        <f>IF(I63+J63=0,"-",I63+J63)</f>
        <v>-</v>
      </c>
      <c r="J62" s="199"/>
      <c r="K62" s="199" t="str">
        <f>IF(K63+L63=0,"-",K63+L63)</f>
        <v>-</v>
      </c>
      <c r="L62" s="199"/>
      <c r="M62" s="199" t="str">
        <f>IF(M63+N63=0,"-",M63+N63)</f>
        <v>-</v>
      </c>
      <c r="N62" s="199"/>
      <c r="O62" s="199">
        <f>IF(O63+P63=0,"-",O63+P63)</f>
        <v>56</v>
      </c>
      <c r="P62" s="199"/>
    </row>
    <row r="63" spans="1:16" ht="15.75" customHeight="1">
      <c r="A63" s="14" t="s">
        <v>73</v>
      </c>
      <c r="B63" s="56">
        <v>37</v>
      </c>
      <c r="C63" s="56">
        <v>19</v>
      </c>
      <c r="D63" s="198"/>
      <c r="E63" s="56">
        <v>0</v>
      </c>
      <c r="F63" s="56">
        <v>0</v>
      </c>
      <c r="G63" s="56">
        <v>0</v>
      </c>
      <c r="H63" s="56">
        <v>0</v>
      </c>
      <c r="I63" s="56">
        <v>0</v>
      </c>
      <c r="J63" s="56">
        <v>0</v>
      </c>
      <c r="K63" s="56">
        <v>0</v>
      </c>
      <c r="L63" s="56">
        <v>0</v>
      </c>
      <c r="M63" s="56">
        <v>0</v>
      </c>
      <c r="N63" s="56">
        <v>0</v>
      </c>
      <c r="O63" s="56">
        <v>37</v>
      </c>
      <c r="P63" s="56">
        <v>19</v>
      </c>
    </row>
    <row r="64" spans="1:16" ht="15.75" customHeight="1">
      <c r="A64" s="15" t="s">
        <v>1910</v>
      </c>
      <c r="B64" s="196">
        <f>B65+C65</f>
        <v>9</v>
      </c>
      <c r="C64" s="196"/>
      <c r="D64" s="197">
        <f>B64/$B$8</f>
        <v>2.8017308470566261E-4</v>
      </c>
      <c r="E64" s="199" t="str">
        <f>IF(E65+F65=0,"-",E65+F65)</f>
        <v>-</v>
      </c>
      <c r="F64" s="199"/>
      <c r="G64" s="199" t="str">
        <f>IF(G65+H65=0,"-",G65+H65)</f>
        <v>-</v>
      </c>
      <c r="H64" s="199"/>
      <c r="I64" s="199" t="str">
        <f>IF(I65+J65=0,"-",I65+J65)</f>
        <v>-</v>
      </c>
      <c r="J64" s="199"/>
      <c r="K64" s="199" t="str">
        <f>IF(K65+L65=0,"-",K65+L65)</f>
        <v>-</v>
      </c>
      <c r="L64" s="199"/>
      <c r="M64" s="199" t="str">
        <f>IF(M65+N65=0,"-",M65+N65)</f>
        <v>-</v>
      </c>
      <c r="N64" s="199"/>
      <c r="O64" s="199">
        <f>IF(O65+P65=0,"-",O65+P65)</f>
        <v>9</v>
      </c>
      <c r="P64" s="199"/>
    </row>
    <row r="65" spans="1:256" ht="15.75" customHeight="1">
      <c r="A65" s="14" t="s">
        <v>1911</v>
      </c>
      <c r="B65" s="56">
        <v>7</v>
      </c>
      <c r="C65" s="56">
        <v>2</v>
      </c>
      <c r="D65" s="198"/>
      <c r="E65" s="56">
        <v>0</v>
      </c>
      <c r="F65" s="56">
        <v>0</v>
      </c>
      <c r="G65" s="56">
        <v>0</v>
      </c>
      <c r="H65" s="56">
        <v>0</v>
      </c>
      <c r="I65" s="56">
        <v>0</v>
      </c>
      <c r="J65" s="56">
        <v>0</v>
      </c>
      <c r="K65" s="56">
        <v>0</v>
      </c>
      <c r="L65" s="56">
        <v>0</v>
      </c>
      <c r="M65" s="56">
        <v>0</v>
      </c>
      <c r="N65" s="56">
        <v>0</v>
      </c>
      <c r="O65" s="56">
        <v>7</v>
      </c>
      <c r="P65" s="56">
        <v>2</v>
      </c>
    </row>
    <row r="66" spans="1:256" ht="15.75" customHeight="1">
      <c r="A66" s="10" t="s">
        <v>74</v>
      </c>
      <c r="B66" s="196">
        <f>B67+C67</f>
        <v>558</v>
      </c>
      <c r="C66" s="196"/>
      <c r="D66" s="197">
        <f>B66/$B$8</f>
        <v>1.7370731251751082E-2</v>
      </c>
      <c r="E66" s="199">
        <f>IF(E67+F67=0,"-",E67+F67)</f>
        <v>513</v>
      </c>
      <c r="F66" s="199"/>
      <c r="G66" s="199" t="str">
        <f>IF(G67+H67=0,"-",G67+H67)</f>
        <v>-</v>
      </c>
      <c r="H66" s="199"/>
      <c r="I66" s="199" t="str">
        <f>IF(I67+J67=0,"-",I67+J67)</f>
        <v>-</v>
      </c>
      <c r="J66" s="199"/>
      <c r="K66" s="199" t="str">
        <f>IF(K67+L67=0,"-",K67+L67)</f>
        <v>-</v>
      </c>
      <c r="L66" s="199"/>
      <c r="M66" s="199" t="str">
        <f>IF(M67+N67=0,"-",M67+N67)</f>
        <v>-</v>
      </c>
      <c r="N66" s="199"/>
      <c r="O66" s="199">
        <f>IF(O67+P67=0,"-",O67+P67)</f>
        <v>45</v>
      </c>
      <c r="P66" s="199"/>
    </row>
    <row r="67" spans="1:256" ht="15.75" customHeight="1">
      <c r="A67" s="13" t="s">
        <v>75</v>
      </c>
      <c r="B67" s="56">
        <v>416</v>
      </c>
      <c r="C67" s="56">
        <v>142</v>
      </c>
      <c r="D67" s="198"/>
      <c r="E67" s="56">
        <v>384</v>
      </c>
      <c r="F67" s="56">
        <v>129</v>
      </c>
      <c r="G67" s="56">
        <v>0</v>
      </c>
      <c r="H67" s="56">
        <v>0</v>
      </c>
      <c r="I67" s="56">
        <v>0</v>
      </c>
      <c r="J67" s="56">
        <v>0</v>
      </c>
      <c r="K67" s="56">
        <v>0</v>
      </c>
      <c r="L67" s="56">
        <v>0</v>
      </c>
      <c r="M67" s="56">
        <v>0</v>
      </c>
      <c r="N67" s="56">
        <v>0</v>
      </c>
      <c r="O67" s="56">
        <v>32</v>
      </c>
      <c r="P67" s="56">
        <v>13</v>
      </c>
    </row>
    <row r="68" spans="1:256" ht="15.75" customHeight="1">
      <c r="A68" s="10" t="s">
        <v>1912</v>
      </c>
      <c r="B68" s="196">
        <f>B69+C69</f>
        <v>279</v>
      </c>
      <c r="C68" s="196"/>
      <c r="D68" s="197">
        <f>B68/$B$8</f>
        <v>8.6853656258755411E-3</v>
      </c>
      <c r="E68" s="199">
        <f>IF(E69+F69=0,"-",E69+F69)</f>
        <v>102</v>
      </c>
      <c r="F68" s="199"/>
      <c r="G68" s="199">
        <f>IF(G69+H69=0,"-",G69+H69)</f>
        <v>58</v>
      </c>
      <c r="H68" s="199"/>
      <c r="I68" s="199">
        <f>IF(I69+J69=0,"-",I69+J69)</f>
        <v>67</v>
      </c>
      <c r="J68" s="199"/>
      <c r="K68" s="199">
        <f>IF(K69+L69=0,"-",K69+L69)</f>
        <v>41</v>
      </c>
      <c r="L68" s="199"/>
      <c r="M68" s="199" t="str">
        <f>IF(M69+N69=0,"-",M69+N69)</f>
        <v>-</v>
      </c>
      <c r="N68" s="199"/>
      <c r="O68" s="199">
        <f>IF(O69+P69=0,"-",O69+P69)</f>
        <v>11</v>
      </c>
      <c r="P68" s="199"/>
    </row>
    <row r="69" spans="1:256" ht="19.5" customHeight="1">
      <c r="A69" s="13" t="s">
        <v>1913</v>
      </c>
      <c r="B69" s="56">
        <v>137</v>
      </c>
      <c r="C69" s="56">
        <v>142</v>
      </c>
      <c r="D69" s="198"/>
      <c r="E69" s="56">
        <v>51</v>
      </c>
      <c r="F69" s="56">
        <v>51</v>
      </c>
      <c r="G69" s="56">
        <v>29</v>
      </c>
      <c r="H69" s="56">
        <v>29</v>
      </c>
      <c r="I69" s="56">
        <v>27</v>
      </c>
      <c r="J69" s="56">
        <v>40</v>
      </c>
      <c r="K69" s="56">
        <v>21</v>
      </c>
      <c r="L69" s="56">
        <v>20</v>
      </c>
      <c r="M69" s="56">
        <v>0</v>
      </c>
      <c r="N69" s="56">
        <v>0</v>
      </c>
      <c r="O69" s="56">
        <v>9</v>
      </c>
      <c r="P69" s="56">
        <v>2</v>
      </c>
    </row>
    <row r="70" spans="1:256" s="54" customFormat="1">
      <c r="A70" s="55" t="s">
        <v>1914</v>
      </c>
      <c r="B70" s="55"/>
      <c r="C70" s="55"/>
      <c r="D70" s="55"/>
      <c r="E70" s="55"/>
      <c r="F70" s="55"/>
      <c r="FA70" s="53"/>
      <c r="FB70" s="53"/>
      <c r="FC70" s="53"/>
      <c r="FD70" s="53"/>
      <c r="FE70" s="53"/>
      <c r="FF70" s="53"/>
      <c r="FG70" s="53"/>
      <c r="FH70" s="53"/>
      <c r="FI70" s="53"/>
      <c r="FJ70" s="53"/>
      <c r="FK70" s="53"/>
      <c r="FL70" s="53"/>
      <c r="FM70" s="53"/>
      <c r="FN70" s="53"/>
      <c r="FO70" s="53"/>
      <c r="FP70" s="53"/>
      <c r="FQ70" s="53"/>
      <c r="FR70" s="53"/>
      <c r="FS70" s="53"/>
      <c r="FT70" s="53"/>
      <c r="FU70" s="53"/>
      <c r="FV70" s="53"/>
      <c r="FW70" s="53"/>
      <c r="FX70" s="53"/>
      <c r="FY70" s="53"/>
      <c r="FZ70" s="53"/>
      <c r="GA70" s="53"/>
      <c r="GB70" s="53"/>
      <c r="GC70" s="53"/>
      <c r="GD70" s="53"/>
      <c r="GE70" s="53"/>
      <c r="GF70" s="53"/>
      <c r="GG70" s="53"/>
      <c r="GH70" s="53"/>
      <c r="GI70" s="53"/>
      <c r="GJ70" s="53"/>
      <c r="GK70" s="53"/>
      <c r="GL70" s="53"/>
      <c r="GM70" s="53"/>
      <c r="GN70" s="53"/>
      <c r="GO70" s="53"/>
      <c r="GP70" s="53"/>
      <c r="GQ70" s="53"/>
      <c r="GR70" s="53"/>
      <c r="GS70" s="53"/>
      <c r="GT70" s="53"/>
      <c r="GU70" s="53"/>
      <c r="GV70" s="53"/>
      <c r="GW70" s="53"/>
      <c r="GX70" s="53"/>
      <c r="GY70" s="53"/>
      <c r="GZ70" s="53"/>
      <c r="HA70" s="53"/>
      <c r="HB70" s="53"/>
      <c r="HC70" s="53"/>
      <c r="HD70" s="53"/>
      <c r="HE70" s="53"/>
      <c r="HF70" s="53"/>
      <c r="HG70" s="53"/>
      <c r="HH70" s="53"/>
      <c r="HI70" s="53"/>
      <c r="HJ70" s="53"/>
      <c r="HK70" s="53"/>
      <c r="HL70" s="53"/>
      <c r="HM70" s="53"/>
      <c r="HN70" s="53"/>
      <c r="HO70" s="53"/>
      <c r="HP70" s="53"/>
      <c r="HQ70" s="53"/>
      <c r="HR70" s="53"/>
      <c r="HS70" s="53"/>
      <c r="HT70" s="53"/>
      <c r="HU70" s="53"/>
      <c r="HV70" s="53"/>
      <c r="HW70" s="53"/>
      <c r="HX70" s="53"/>
      <c r="HY70" s="53"/>
      <c r="HZ70" s="53"/>
      <c r="IA70" s="53"/>
      <c r="IB70" s="53"/>
      <c r="IC70" s="53"/>
      <c r="ID70" s="53"/>
      <c r="IE70" s="53"/>
      <c r="IF70" s="53"/>
      <c r="IG70" s="53"/>
      <c r="IH70" s="53"/>
      <c r="II70" s="53"/>
      <c r="IJ70" s="53"/>
      <c r="IK70" s="53"/>
      <c r="IL70" s="53"/>
      <c r="IM70" s="53"/>
      <c r="IN70" s="53"/>
      <c r="IO70" s="53"/>
      <c r="IP70" s="53"/>
      <c r="IQ70" s="53"/>
      <c r="IR70" s="53"/>
      <c r="IS70" s="53"/>
      <c r="IT70" s="53"/>
      <c r="IU70" s="53"/>
      <c r="IV70" s="53"/>
    </row>
    <row r="71" spans="1:256" s="54" customFormat="1">
      <c r="A71" s="55" t="s">
        <v>1915</v>
      </c>
      <c r="B71" s="55"/>
      <c r="C71" s="55"/>
      <c r="D71" s="55"/>
      <c r="E71" s="55"/>
      <c r="F71" s="55"/>
      <c r="FA71" s="53"/>
      <c r="FB71" s="53"/>
      <c r="FC71" s="53"/>
      <c r="FD71" s="53"/>
      <c r="FE71" s="53"/>
      <c r="FF71" s="53"/>
      <c r="FG71" s="53"/>
      <c r="FH71" s="53"/>
      <c r="FI71" s="53"/>
      <c r="FJ71" s="53"/>
      <c r="FK71" s="53"/>
      <c r="FL71" s="53"/>
      <c r="FM71" s="53"/>
      <c r="FN71" s="53"/>
      <c r="FO71" s="53"/>
      <c r="FP71" s="53"/>
      <c r="FQ71" s="53"/>
      <c r="FR71" s="53"/>
      <c r="FS71" s="53"/>
      <c r="FT71" s="53"/>
      <c r="FU71" s="53"/>
      <c r="FV71" s="53"/>
      <c r="FW71" s="53"/>
      <c r="FX71" s="53"/>
      <c r="FY71" s="53"/>
      <c r="FZ71" s="53"/>
      <c r="GA71" s="53"/>
      <c r="GB71" s="53"/>
      <c r="GC71" s="53"/>
      <c r="GD71" s="53"/>
      <c r="GE71" s="53"/>
      <c r="GF71" s="53"/>
      <c r="GG71" s="53"/>
      <c r="GH71" s="53"/>
      <c r="GI71" s="53"/>
      <c r="GJ71" s="53"/>
      <c r="GK71" s="53"/>
      <c r="GL71" s="53"/>
      <c r="GM71" s="53"/>
      <c r="GN71" s="53"/>
      <c r="GO71" s="53"/>
      <c r="GP71" s="53"/>
      <c r="GQ71" s="53"/>
      <c r="GR71" s="53"/>
      <c r="GS71" s="53"/>
      <c r="GT71" s="53"/>
      <c r="GU71" s="53"/>
      <c r="GV71" s="53"/>
      <c r="GW71" s="53"/>
      <c r="GX71" s="53"/>
      <c r="GY71" s="53"/>
      <c r="GZ71" s="53"/>
      <c r="HA71" s="53"/>
      <c r="HB71" s="53"/>
      <c r="HC71" s="53"/>
      <c r="HD71" s="53"/>
      <c r="HE71" s="53"/>
      <c r="HF71" s="53"/>
      <c r="HG71" s="53"/>
      <c r="HH71" s="53"/>
      <c r="HI71" s="53"/>
      <c r="HJ71" s="53"/>
      <c r="HK71" s="53"/>
      <c r="HL71" s="53"/>
      <c r="HM71" s="53"/>
      <c r="HN71" s="53"/>
      <c r="HO71" s="53"/>
      <c r="HP71" s="53"/>
      <c r="HQ71" s="53"/>
      <c r="HR71" s="53"/>
      <c r="HS71" s="53"/>
      <c r="HT71" s="53"/>
      <c r="HU71" s="53"/>
      <c r="HV71" s="53"/>
      <c r="HW71" s="53"/>
      <c r="HX71" s="53"/>
      <c r="HY71" s="53"/>
      <c r="HZ71" s="53"/>
      <c r="IA71" s="53"/>
      <c r="IB71" s="53"/>
      <c r="IC71" s="53"/>
      <c r="ID71" s="53"/>
      <c r="IE71" s="53"/>
      <c r="IF71" s="53"/>
      <c r="IG71" s="53"/>
      <c r="IH71" s="53"/>
      <c r="II71" s="53"/>
      <c r="IJ71" s="53"/>
      <c r="IK71" s="53"/>
      <c r="IL71" s="53"/>
      <c r="IM71" s="53"/>
      <c r="IN71" s="53"/>
      <c r="IO71" s="53"/>
      <c r="IP71" s="53"/>
      <c r="IQ71" s="53"/>
      <c r="IR71" s="53"/>
      <c r="IS71" s="53"/>
      <c r="IT71" s="53"/>
      <c r="IU71" s="53"/>
      <c r="IV71" s="53"/>
    </row>
  </sheetData>
  <mergeCells count="264"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</mergeCells>
  <phoneticPr fontId="12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U71"/>
  <sheetViews>
    <sheetView zoomScale="85" zoomScaleNormal="85" workbookViewId="0">
      <selection activeCell="F76" sqref="F76"/>
    </sheetView>
  </sheetViews>
  <sheetFormatPr defaultRowHeight="16.5"/>
  <cols>
    <col min="1" max="1" width="25.125" style="127" customWidth="1"/>
    <col min="2" max="3" width="12.5" style="127" customWidth="1"/>
    <col min="4" max="4" width="12.5" style="147" customWidth="1"/>
    <col min="5" max="14" width="12.5" style="127" customWidth="1"/>
    <col min="15" max="15" width="14.75" style="127" customWidth="1"/>
    <col min="16" max="16" width="11.5" style="127" customWidth="1"/>
    <col min="17" max="256" width="9" style="127"/>
    <col min="257" max="257" width="25.125" style="127" customWidth="1"/>
    <col min="258" max="270" width="12.5" style="127" customWidth="1"/>
    <col min="271" max="271" width="14.75" style="127" customWidth="1"/>
    <col min="272" max="272" width="11.5" style="127" customWidth="1"/>
    <col min="273" max="512" width="9" style="127"/>
    <col min="513" max="513" width="25.125" style="127" customWidth="1"/>
    <col min="514" max="526" width="12.5" style="127" customWidth="1"/>
    <col min="527" max="527" width="14.75" style="127" customWidth="1"/>
    <col min="528" max="528" width="11.5" style="127" customWidth="1"/>
    <col min="529" max="768" width="9" style="127"/>
    <col min="769" max="769" width="25.125" style="127" customWidth="1"/>
    <col min="770" max="782" width="12.5" style="127" customWidth="1"/>
    <col min="783" max="783" width="14.75" style="127" customWidth="1"/>
    <col min="784" max="784" width="11.5" style="127" customWidth="1"/>
    <col min="785" max="1024" width="9" style="127"/>
    <col min="1025" max="1025" width="25.125" style="127" customWidth="1"/>
    <col min="1026" max="1038" width="12.5" style="127" customWidth="1"/>
    <col min="1039" max="1039" width="14.75" style="127" customWidth="1"/>
    <col min="1040" max="1040" width="11.5" style="127" customWidth="1"/>
    <col min="1041" max="1280" width="9" style="127"/>
    <col min="1281" max="1281" width="25.125" style="127" customWidth="1"/>
    <col min="1282" max="1294" width="12.5" style="127" customWidth="1"/>
    <col min="1295" max="1295" width="14.75" style="127" customWidth="1"/>
    <col min="1296" max="1296" width="11.5" style="127" customWidth="1"/>
    <col min="1297" max="1536" width="9" style="127"/>
    <col min="1537" max="1537" width="25.125" style="127" customWidth="1"/>
    <col min="1538" max="1550" width="12.5" style="127" customWidth="1"/>
    <col min="1551" max="1551" width="14.75" style="127" customWidth="1"/>
    <col min="1552" max="1552" width="11.5" style="127" customWidth="1"/>
    <col min="1553" max="1792" width="9" style="127"/>
    <col min="1793" max="1793" width="25.125" style="127" customWidth="1"/>
    <col min="1794" max="1806" width="12.5" style="127" customWidth="1"/>
    <col min="1807" max="1807" width="14.75" style="127" customWidth="1"/>
    <col min="1808" max="1808" width="11.5" style="127" customWidth="1"/>
    <col min="1809" max="2048" width="9" style="127"/>
    <col min="2049" max="2049" width="25.125" style="127" customWidth="1"/>
    <col min="2050" max="2062" width="12.5" style="127" customWidth="1"/>
    <col min="2063" max="2063" width="14.75" style="127" customWidth="1"/>
    <col min="2064" max="2064" width="11.5" style="127" customWidth="1"/>
    <col min="2065" max="2304" width="9" style="127"/>
    <col min="2305" max="2305" width="25.125" style="127" customWidth="1"/>
    <col min="2306" max="2318" width="12.5" style="127" customWidth="1"/>
    <col min="2319" max="2319" width="14.75" style="127" customWidth="1"/>
    <col min="2320" max="2320" width="11.5" style="127" customWidth="1"/>
    <col min="2321" max="2560" width="9" style="127"/>
    <col min="2561" max="2561" width="25.125" style="127" customWidth="1"/>
    <col min="2562" max="2574" width="12.5" style="127" customWidth="1"/>
    <col min="2575" max="2575" width="14.75" style="127" customWidth="1"/>
    <col min="2576" max="2576" width="11.5" style="127" customWidth="1"/>
    <col min="2577" max="2816" width="9" style="127"/>
    <col min="2817" max="2817" width="25.125" style="127" customWidth="1"/>
    <col min="2818" max="2830" width="12.5" style="127" customWidth="1"/>
    <col min="2831" max="2831" width="14.75" style="127" customWidth="1"/>
    <col min="2832" max="2832" width="11.5" style="127" customWidth="1"/>
    <col min="2833" max="3072" width="9" style="127"/>
    <col min="3073" max="3073" width="25.125" style="127" customWidth="1"/>
    <col min="3074" max="3086" width="12.5" style="127" customWidth="1"/>
    <col min="3087" max="3087" width="14.75" style="127" customWidth="1"/>
    <col min="3088" max="3088" width="11.5" style="127" customWidth="1"/>
    <col min="3089" max="3328" width="9" style="127"/>
    <col min="3329" max="3329" width="25.125" style="127" customWidth="1"/>
    <col min="3330" max="3342" width="12.5" style="127" customWidth="1"/>
    <col min="3343" max="3343" width="14.75" style="127" customWidth="1"/>
    <col min="3344" max="3344" width="11.5" style="127" customWidth="1"/>
    <col min="3345" max="3584" width="9" style="127"/>
    <col min="3585" max="3585" width="25.125" style="127" customWidth="1"/>
    <col min="3586" max="3598" width="12.5" style="127" customWidth="1"/>
    <col min="3599" max="3599" width="14.75" style="127" customWidth="1"/>
    <col min="3600" max="3600" width="11.5" style="127" customWidth="1"/>
    <col min="3601" max="3840" width="9" style="127"/>
    <col min="3841" max="3841" width="25.125" style="127" customWidth="1"/>
    <col min="3842" max="3854" width="12.5" style="127" customWidth="1"/>
    <col min="3855" max="3855" width="14.75" style="127" customWidth="1"/>
    <col min="3856" max="3856" width="11.5" style="127" customWidth="1"/>
    <col min="3857" max="4096" width="9" style="127"/>
    <col min="4097" max="4097" width="25.125" style="127" customWidth="1"/>
    <col min="4098" max="4110" width="12.5" style="127" customWidth="1"/>
    <col min="4111" max="4111" width="14.75" style="127" customWidth="1"/>
    <col min="4112" max="4112" width="11.5" style="127" customWidth="1"/>
    <col min="4113" max="4352" width="9" style="127"/>
    <col min="4353" max="4353" width="25.125" style="127" customWidth="1"/>
    <col min="4354" max="4366" width="12.5" style="127" customWidth="1"/>
    <col min="4367" max="4367" width="14.75" style="127" customWidth="1"/>
    <col min="4368" max="4368" width="11.5" style="127" customWidth="1"/>
    <col min="4369" max="4608" width="9" style="127"/>
    <col min="4609" max="4609" width="25.125" style="127" customWidth="1"/>
    <col min="4610" max="4622" width="12.5" style="127" customWidth="1"/>
    <col min="4623" max="4623" width="14.75" style="127" customWidth="1"/>
    <col min="4624" max="4624" width="11.5" style="127" customWidth="1"/>
    <col min="4625" max="4864" width="9" style="127"/>
    <col min="4865" max="4865" width="25.125" style="127" customWidth="1"/>
    <col min="4866" max="4878" width="12.5" style="127" customWidth="1"/>
    <col min="4879" max="4879" width="14.75" style="127" customWidth="1"/>
    <col min="4880" max="4880" width="11.5" style="127" customWidth="1"/>
    <col min="4881" max="5120" width="9" style="127"/>
    <col min="5121" max="5121" width="25.125" style="127" customWidth="1"/>
    <col min="5122" max="5134" width="12.5" style="127" customWidth="1"/>
    <col min="5135" max="5135" width="14.75" style="127" customWidth="1"/>
    <col min="5136" max="5136" width="11.5" style="127" customWidth="1"/>
    <col min="5137" max="5376" width="9" style="127"/>
    <col min="5377" max="5377" width="25.125" style="127" customWidth="1"/>
    <col min="5378" max="5390" width="12.5" style="127" customWidth="1"/>
    <col min="5391" max="5391" width="14.75" style="127" customWidth="1"/>
    <col min="5392" max="5392" width="11.5" style="127" customWidth="1"/>
    <col min="5393" max="5632" width="9" style="127"/>
    <col min="5633" max="5633" width="25.125" style="127" customWidth="1"/>
    <col min="5634" max="5646" width="12.5" style="127" customWidth="1"/>
    <col min="5647" max="5647" width="14.75" style="127" customWidth="1"/>
    <col min="5648" max="5648" width="11.5" style="127" customWidth="1"/>
    <col min="5649" max="5888" width="9" style="127"/>
    <col min="5889" max="5889" width="25.125" style="127" customWidth="1"/>
    <col min="5890" max="5902" width="12.5" style="127" customWidth="1"/>
    <col min="5903" max="5903" width="14.75" style="127" customWidth="1"/>
    <col min="5904" max="5904" width="11.5" style="127" customWidth="1"/>
    <col min="5905" max="6144" width="9" style="127"/>
    <col min="6145" max="6145" width="25.125" style="127" customWidth="1"/>
    <col min="6146" max="6158" width="12.5" style="127" customWidth="1"/>
    <col min="6159" max="6159" width="14.75" style="127" customWidth="1"/>
    <col min="6160" max="6160" width="11.5" style="127" customWidth="1"/>
    <col min="6161" max="6400" width="9" style="127"/>
    <col min="6401" max="6401" width="25.125" style="127" customWidth="1"/>
    <col min="6402" max="6414" width="12.5" style="127" customWidth="1"/>
    <col min="6415" max="6415" width="14.75" style="127" customWidth="1"/>
    <col min="6416" max="6416" width="11.5" style="127" customWidth="1"/>
    <col min="6417" max="6656" width="9" style="127"/>
    <col min="6657" max="6657" width="25.125" style="127" customWidth="1"/>
    <col min="6658" max="6670" width="12.5" style="127" customWidth="1"/>
    <col min="6671" max="6671" width="14.75" style="127" customWidth="1"/>
    <col min="6672" max="6672" width="11.5" style="127" customWidth="1"/>
    <col min="6673" max="6912" width="9" style="127"/>
    <col min="6913" max="6913" width="25.125" style="127" customWidth="1"/>
    <col min="6914" max="6926" width="12.5" style="127" customWidth="1"/>
    <col min="6927" max="6927" width="14.75" style="127" customWidth="1"/>
    <col min="6928" max="6928" width="11.5" style="127" customWidth="1"/>
    <col min="6929" max="7168" width="9" style="127"/>
    <col min="7169" max="7169" width="25.125" style="127" customWidth="1"/>
    <col min="7170" max="7182" width="12.5" style="127" customWidth="1"/>
    <col min="7183" max="7183" width="14.75" style="127" customWidth="1"/>
    <col min="7184" max="7184" width="11.5" style="127" customWidth="1"/>
    <col min="7185" max="7424" width="9" style="127"/>
    <col min="7425" max="7425" width="25.125" style="127" customWidth="1"/>
    <col min="7426" max="7438" width="12.5" style="127" customWidth="1"/>
    <col min="7439" max="7439" width="14.75" style="127" customWidth="1"/>
    <col min="7440" max="7440" width="11.5" style="127" customWidth="1"/>
    <col min="7441" max="7680" width="9" style="127"/>
    <col min="7681" max="7681" width="25.125" style="127" customWidth="1"/>
    <col min="7682" max="7694" width="12.5" style="127" customWidth="1"/>
    <col min="7695" max="7695" width="14.75" style="127" customWidth="1"/>
    <col min="7696" max="7696" width="11.5" style="127" customWidth="1"/>
    <col min="7697" max="7936" width="9" style="127"/>
    <col min="7937" max="7937" width="25.125" style="127" customWidth="1"/>
    <col min="7938" max="7950" width="12.5" style="127" customWidth="1"/>
    <col min="7951" max="7951" width="14.75" style="127" customWidth="1"/>
    <col min="7952" max="7952" width="11.5" style="127" customWidth="1"/>
    <col min="7953" max="8192" width="9" style="127"/>
    <col min="8193" max="8193" width="25.125" style="127" customWidth="1"/>
    <col min="8194" max="8206" width="12.5" style="127" customWidth="1"/>
    <col min="8207" max="8207" width="14.75" style="127" customWidth="1"/>
    <col min="8208" max="8208" width="11.5" style="127" customWidth="1"/>
    <col min="8209" max="8448" width="9" style="127"/>
    <col min="8449" max="8449" width="25.125" style="127" customWidth="1"/>
    <col min="8450" max="8462" width="12.5" style="127" customWidth="1"/>
    <col min="8463" max="8463" width="14.75" style="127" customWidth="1"/>
    <col min="8464" max="8464" width="11.5" style="127" customWidth="1"/>
    <col min="8465" max="8704" width="9" style="127"/>
    <col min="8705" max="8705" width="25.125" style="127" customWidth="1"/>
    <col min="8706" max="8718" width="12.5" style="127" customWidth="1"/>
    <col min="8719" max="8719" width="14.75" style="127" customWidth="1"/>
    <col min="8720" max="8720" width="11.5" style="127" customWidth="1"/>
    <col min="8721" max="8960" width="9" style="127"/>
    <col min="8961" max="8961" width="25.125" style="127" customWidth="1"/>
    <col min="8962" max="8974" width="12.5" style="127" customWidth="1"/>
    <col min="8975" max="8975" width="14.75" style="127" customWidth="1"/>
    <col min="8976" max="8976" width="11.5" style="127" customWidth="1"/>
    <col min="8977" max="9216" width="9" style="127"/>
    <col min="9217" max="9217" width="25.125" style="127" customWidth="1"/>
    <col min="9218" max="9230" width="12.5" style="127" customWidth="1"/>
    <col min="9231" max="9231" width="14.75" style="127" customWidth="1"/>
    <col min="9232" max="9232" width="11.5" style="127" customWidth="1"/>
    <col min="9233" max="9472" width="9" style="127"/>
    <col min="9473" max="9473" width="25.125" style="127" customWidth="1"/>
    <col min="9474" max="9486" width="12.5" style="127" customWidth="1"/>
    <col min="9487" max="9487" width="14.75" style="127" customWidth="1"/>
    <col min="9488" max="9488" width="11.5" style="127" customWidth="1"/>
    <col min="9489" max="9728" width="9" style="127"/>
    <col min="9729" max="9729" width="25.125" style="127" customWidth="1"/>
    <col min="9730" max="9742" width="12.5" style="127" customWidth="1"/>
    <col min="9743" max="9743" width="14.75" style="127" customWidth="1"/>
    <col min="9744" max="9744" width="11.5" style="127" customWidth="1"/>
    <col min="9745" max="9984" width="9" style="127"/>
    <col min="9985" max="9985" width="25.125" style="127" customWidth="1"/>
    <col min="9986" max="9998" width="12.5" style="127" customWidth="1"/>
    <col min="9999" max="9999" width="14.75" style="127" customWidth="1"/>
    <col min="10000" max="10000" width="11.5" style="127" customWidth="1"/>
    <col min="10001" max="10240" width="9" style="127"/>
    <col min="10241" max="10241" width="25.125" style="127" customWidth="1"/>
    <col min="10242" max="10254" width="12.5" style="127" customWidth="1"/>
    <col min="10255" max="10255" width="14.75" style="127" customWidth="1"/>
    <col min="10256" max="10256" width="11.5" style="127" customWidth="1"/>
    <col min="10257" max="10496" width="9" style="127"/>
    <col min="10497" max="10497" width="25.125" style="127" customWidth="1"/>
    <col min="10498" max="10510" width="12.5" style="127" customWidth="1"/>
    <col min="10511" max="10511" width="14.75" style="127" customWidth="1"/>
    <col min="10512" max="10512" width="11.5" style="127" customWidth="1"/>
    <col min="10513" max="10752" width="9" style="127"/>
    <col min="10753" max="10753" width="25.125" style="127" customWidth="1"/>
    <col min="10754" max="10766" width="12.5" style="127" customWidth="1"/>
    <col min="10767" max="10767" width="14.75" style="127" customWidth="1"/>
    <col min="10768" max="10768" width="11.5" style="127" customWidth="1"/>
    <col min="10769" max="11008" width="9" style="127"/>
    <col min="11009" max="11009" width="25.125" style="127" customWidth="1"/>
    <col min="11010" max="11022" width="12.5" style="127" customWidth="1"/>
    <col min="11023" max="11023" width="14.75" style="127" customWidth="1"/>
    <col min="11024" max="11024" width="11.5" style="127" customWidth="1"/>
    <col min="11025" max="11264" width="9" style="127"/>
    <col min="11265" max="11265" width="25.125" style="127" customWidth="1"/>
    <col min="11266" max="11278" width="12.5" style="127" customWidth="1"/>
    <col min="11279" max="11279" width="14.75" style="127" customWidth="1"/>
    <col min="11280" max="11280" width="11.5" style="127" customWidth="1"/>
    <col min="11281" max="11520" width="9" style="127"/>
    <col min="11521" max="11521" width="25.125" style="127" customWidth="1"/>
    <col min="11522" max="11534" width="12.5" style="127" customWidth="1"/>
    <col min="11535" max="11535" width="14.75" style="127" customWidth="1"/>
    <col min="11536" max="11536" width="11.5" style="127" customWidth="1"/>
    <col min="11537" max="11776" width="9" style="127"/>
    <col min="11777" max="11777" width="25.125" style="127" customWidth="1"/>
    <col min="11778" max="11790" width="12.5" style="127" customWidth="1"/>
    <col min="11791" max="11791" width="14.75" style="127" customWidth="1"/>
    <col min="11792" max="11792" width="11.5" style="127" customWidth="1"/>
    <col min="11793" max="12032" width="9" style="127"/>
    <col min="12033" max="12033" width="25.125" style="127" customWidth="1"/>
    <col min="12034" max="12046" width="12.5" style="127" customWidth="1"/>
    <col min="12047" max="12047" width="14.75" style="127" customWidth="1"/>
    <col min="12048" max="12048" width="11.5" style="127" customWidth="1"/>
    <col min="12049" max="12288" width="9" style="127"/>
    <col min="12289" max="12289" width="25.125" style="127" customWidth="1"/>
    <col min="12290" max="12302" width="12.5" style="127" customWidth="1"/>
    <col min="12303" max="12303" width="14.75" style="127" customWidth="1"/>
    <col min="12304" max="12304" width="11.5" style="127" customWidth="1"/>
    <col min="12305" max="12544" width="9" style="127"/>
    <col min="12545" max="12545" width="25.125" style="127" customWidth="1"/>
    <col min="12546" max="12558" width="12.5" style="127" customWidth="1"/>
    <col min="12559" max="12559" width="14.75" style="127" customWidth="1"/>
    <col min="12560" max="12560" width="11.5" style="127" customWidth="1"/>
    <col min="12561" max="12800" width="9" style="127"/>
    <col min="12801" max="12801" width="25.125" style="127" customWidth="1"/>
    <col min="12802" max="12814" width="12.5" style="127" customWidth="1"/>
    <col min="12815" max="12815" width="14.75" style="127" customWidth="1"/>
    <col min="12816" max="12816" width="11.5" style="127" customWidth="1"/>
    <col min="12817" max="13056" width="9" style="127"/>
    <col min="13057" max="13057" width="25.125" style="127" customWidth="1"/>
    <col min="13058" max="13070" width="12.5" style="127" customWidth="1"/>
    <col min="13071" max="13071" width="14.75" style="127" customWidth="1"/>
    <col min="13072" max="13072" width="11.5" style="127" customWidth="1"/>
    <col min="13073" max="13312" width="9" style="127"/>
    <col min="13313" max="13313" width="25.125" style="127" customWidth="1"/>
    <col min="13314" max="13326" width="12.5" style="127" customWidth="1"/>
    <col min="13327" max="13327" width="14.75" style="127" customWidth="1"/>
    <col min="13328" max="13328" width="11.5" style="127" customWidth="1"/>
    <col min="13329" max="13568" width="9" style="127"/>
    <col min="13569" max="13569" width="25.125" style="127" customWidth="1"/>
    <col min="13570" max="13582" width="12.5" style="127" customWidth="1"/>
    <col min="13583" max="13583" width="14.75" style="127" customWidth="1"/>
    <col min="13584" max="13584" width="11.5" style="127" customWidth="1"/>
    <col min="13585" max="13824" width="9" style="127"/>
    <col min="13825" max="13825" width="25.125" style="127" customWidth="1"/>
    <col min="13826" max="13838" width="12.5" style="127" customWidth="1"/>
    <col min="13839" max="13839" width="14.75" style="127" customWidth="1"/>
    <col min="13840" max="13840" width="11.5" style="127" customWidth="1"/>
    <col min="13841" max="14080" width="9" style="127"/>
    <col min="14081" max="14081" width="25.125" style="127" customWidth="1"/>
    <col min="14082" max="14094" width="12.5" style="127" customWidth="1"/>
    <col min="14095" max="14095" width="14.75" style="127" customWidth="1"/>
    <col min="14096" max="14096" width="11.5" style="127" customWidth="1"/>
    <col min="14097" max="14336" width="9" style="127"/>
    <col min="14337" max="14337" width="25.125" style="127" customWidth="1"/>
    <col min="14338" max="14350" width="12.5" style="127" customWidth="1"/>
    <col min="14351" max="14351" width="14.75" style="127" customWidth="1"/>
    <col min="14352" max="14352" width="11.5" style="127" customWidth="1"/>
    <col min="14353" max="14592" width="9" style="127"/>
    <col min="14593" max="14593" width="25.125" style="127" customWidth="1"/>
    <col min="14594" max="14606" width="12.5" style="127" customWidth="1"/>
    <col min="14607" max="14607" width="14.75" style="127" customWidth="1"/>
    <col min="14608" max="14608" width="11.5" style="127" customWidth="1"/>
    <col min="14609" max="14848" width="9" style="127"/>
    <col min="14849" max="14849" width="25.125" style="127" customWidth="1"/>
    <col min="14850" max="14862" width="12.5" style="127" customWidth="1"/>
    <col min="14863" max="14863" width="14.75" style="127" customWidth="1"/>
    <col min="14864" max="14864" width="11.5" style="127" customWidth="1"/>
    <col min="14865" max="15104" width="9" style="127"/>
    <col min="15105" max="15105" width="25.125" style="127" customWidth="1"/>
    <col min="15106" max="15118" width="12.5" style="127" customWidth="1"/>
    <col min="15119" max="15119" width="14.75" style="127" customWidth="1"/>
    <col min="15120" max="15120" width="11.5" style="127" customWidth="1"/>
    <col min="15121" max="15360" width="9" style="127"/>
    <col min="15361" max="15361" width="25.125" style="127" customWidth="1"/>
    <col min="15362" max="15374" width="12.5" style="127" customWidth="1"/>
    <col min="15375" max="15375" width="14.75" style="127" customWidth="1"/>
    <col min="15376" max="15376" width="11.5" style="127" customWidth="1"/>
    <col min="15377" max="15616" width="9" style="127"/>
    <col min="15617" max="15617" width="25.125" style="127" customWidth="1"/>
    <col min="15618" max="15630" width="12.5" style="127" customWidth="1"/>
    <col min="15631" max="15631" width="14.75" style="127" customWidth="1"/>
    <col min="15632" max="15632" width="11.5" style="127" customWidth="1"/>
    <col min="15633" max="15872" width="9" style="127"/>
    <col min="15873" max="15873" width="25.125" style="127" customWidth="1"/>
    <col min="15874" max="15886" width="12.5" style="127" customWidth="1"/>
    <col min="15887" max="15887" width="14.75" style="127" customWidth="1"/>
    <col min="15888" max="15888" width="11.5" style="127" customWidth="1"/>
    <col min="15889" max="16128" width="9" style="127"/>
    <col min="16129" max="16129" width="25.125" style="127" customWidth="1"/>
    <col min="16130" max="16142" width="12.5" style="127" customWidth="1"/>
    <col min="16143" max="16143" width="14.75" style="127" customWidth="1"/>
    <col min="16144" max="16144" width="11.5" style="127" customWidth="1"/>
    <col min="16145" max="16384" width="9" style="127"/>
  </cols>
  <sheetData>
    <row r="1" spans="1:16" ht="19.5">
      <c r="A1" s="156" t="s">
        <v>2480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</row>
    <row r="2" spans="1:16" ht="19.5">
      <c r="A2" s="157" t="s">
        <v>2481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</row>
    <row r="3" spans="1:16" ht="19.5">
      <c r="A3" s="128"/>
      <c r="B3" s="158" t="s">
        <v>2482</v>
      </c>
      <c r="C3" s="158"/>
      <c r="D3" s="158"/>
      <c r="E3" s="158"/>
      <c r="F3" s="158"/>
      <c r="G3" s="158"/>
      <c r="H3" s="158"/>
      <c r="I3" s="158"/>
      <c r="J3" s="158"/>
      <c r="K3" s="158"/>
      <c r="L3" s="129"/>
      <c r="M3" s="159"/>
      <c r="N3" s="160"/>
      <c r="O3" s="159" t="s">
        <v>2483</v>
      </c>
      <c r="P3" s="160"/>
    </row>
    <row r="4" spans="1:16">
      <c r="B4" s="161" t="s">
        <v>2484</v>
      </c>
      <c r="C4" s="161"/>
      <c r="D4" s="161"/>
      <c r="E4" s="161"/>
      <c r="F4" s="161"/>
      <c r="G4" s="161"/>
      <c r="H4" s="161"/>
      <c r="I4" s="161"/>
      <c r="J4" s="161"/>
      <c r="K4" s="161"/>
      <c r="L4" s="130"/>
      <c r="M4" s="162"/>
      <c r="N4" s="163"/>
      <c r="O4" s="162" t="s">
        <v>2485</v>
      </c>
      <c r="P4" s="163"/>
    </row>
    <row r="5" spans="1:16">
      <c r="A5" s="153" t="s">
        <v>0</v>
      </c>
      <c r="B5" s="155" t="s">
        <v>2486</v>
      </c>
      <c r="C5" s="155"/>
      <c r="D5" s="155"/>
      <c r="E5" s="151" t="s">
        <v>2487</v>
      </c>
      <c r="F5" s="152"/>
      <c r="G5" s="151" t="s">
        <v>2488</v>
      </c>
      <c r="H5" s="152"/>
      <c r="I5" s="151" t="s">
        <v>2489</v>
      </c>
      <c r="J5" s="152"/>
      <c r="K5" s="151" t="s">
        <v>2490</v>
      </c>
      <c r="L5" s="152"/>
      <c r="M5" s="151" t="s">
        <v>2491</v>
      </c>
      <c r="N5" s="152"/>
      <c r="O5" s="151" t="s">
        <v>2492</v>
      </c>
      <c r="P5" s="152"/>
    </row>
    <row r="6" spans="1:16" ht="17.25" customHeight="1">
      <c r="A6" s="154"/>
      <c r="B6" s="131" t="s">
        <v>2493</v>
      </c>
      <c r="C6" s="131" t="s">
        <v>2494</v>
      </c>
      <c r="D6" s="132" t="s">
        <v>2495</v>
      </c>
      <c r="E6" s="131" t="s">
        <v>2493</v>
      </c>
      <c r="F6" s="131" t="s">
        <v>2494</v>
      </c>
      <c r="G6" s="131" t="s">
        <v>2493</v>
      </c>
      <c r="H6" s="131" t="s">
        <v>2494</v>
      </c>
      <c r="I6" s="131" t="s">
        <v>2493</v>
      </c>
      <c r="J6" s="131" t="s">
        <v>2494</v>
      </c>
      <c r="K6" s="131" t="s">
        <v>2493</v>
      </c>
      <c r="L6" s="131" t="s">
        <v>2494</v>
      </c>
      <c r="M6" s="131" t="s">
        <v>2493</v>
      </c>
      <c r="N6" s="131" t="s">
        <v>2494</v>
      </c>
      <c r="O6" s="131" t="s">
        <v>2493</v>
      </c>
      <c r="P6" s="131" t="s">
        <v>2494</v>
      </c>
    </row>
    <row r="7" spans="1:16" ht="17.25" customHeight="1">
      <c r="A7" s="133" t="s">
        <v>2496</v>
      </c>
      <c r="B7" s="134" t="s">
        <v>2497</v>
      </c>
      <c r="C7" s="135" t="s">
        <v>2498</v>
      </c>
      <c r="D7" s="135" t="s">
        <v>2499</v>
      </c>
      <c r="E7" s="134" t="s">
        <v>2497</v>
      </c>
      <c r="F7" s="135" t="s">
        <v>2498</v>
      </c>
      <c r="G7" s="134" t="s">
        <v>2497</v>
      </c>
      <c r="H7" s="135" t="s">
        <v>2498</v>
      </c>
      <c r="I7" s="134" t="s">
        <v>2497</v>
      </c>
      <c r="J7" s="135" t="s">
        <v>2498</v>
      </c>
      <c r="K7" s="134" t="s">
        <v>2497</v>
      </c>
      <c r="L7" s="135" t="s">
        <v>2498</v>
      </c>
      <c r="M7" s="134" t="s">
        <v>2497</v>
      </c>
      <c r="N7" s="135" t="s">
        <v>2498</v>
      </c>
      <c r="O7" s="134" t="s">
        <v>2497</v>
      </c>
      <c r="P7" s="135" t="s">
        <v>2498</v>
      </c>
    </row>
    <row r="8" spans="1:16" ht="17.25" customHeight="1">
      <c r="A8" s="136" t="s">
        <v>2500</v>
      </c>
      <c r="B8" s="148">
        <f>SUM(B9:C9)</f>
        <v>38143</v>
      </c>
      <c r="C8" s="148"/>
      <c r="D8" s="149">
        <f>B8/38143</f>
        <v>1</v>
      </c>
      <c r="E8" s="148">
        <f>SUM(E9:F9)</f>
        <v>23388</v>
      </c>
      <c r="F8" s="148"/>
      <c r="G8" s="148">
        <f>SUM(G9:H9)</f>
        <v>5393</v>
      </c>
      <c r="H8" s="148"/>
      <c r="I8" s="148">
        <f>SUM(I9:J9)</f>
        <v>3437</v>
      </c>
      <c r="J8" s="148"/>
      <c r="K8" s="148">
        <f>SUM(K9:L9)</f>
        <v>3374</v>
      </c>
      <c r="L8" s="148"/>
      <c r="M8" s="148">
        <f>SUM(M9:N9)</f>
        <v>1058</v>
      </c>
      <c r="N8" s="148"/>
      <c r="O8" s="148">
        <f>SUM(O9:P9)</f>
        <v>1493</v>
      </c>
      <c r="P8" s="148"/>
    </row>
    <row r="9" spans="1:16" ht="17.25" customHeight="1">
      <c r="A9" s="137" t="s">
        <v>2501</v>
      </c>
      <c r="B9" s="138">
        <f>SUM(E9,G9,I9,K9,M9,O9)</f>
        <v>25099</v>
      </c>
      <c r="C9" s="138">
        <f>SUM(F9,H9,J9,L9,N9,P9)</f>
        <v>13044</v>
      </c>
      <c r="D9" s="150"/>
      <c r="E9" s="138">
        <f>SUM(E11,E13,E15,E17,E19,E21,E23,E25,E27,E29,E31,E33,E35,E37,E39,E41,E43,E45,E47,E49,E51,E53,E55,E57,E59,E61,E63,E65,E67,E69)</f>
        <v>16636</v>
      </c>
      <c r="F9" s="138">
        <f t="shared" ref="F9:P9" si="0">SUM(F11,F13,F15,F17,F19,F21,F23,F25,F27,F29,F31,F33,F35,F37,F39,F41,F43,F45,F47,F49,F51,F53,F55,F57,F59,F61,F63,F65,F67,F69)</f>
        <v>6752</v>
      </c>
      <c r="G9" s="138">
        <f t="shared" si="0"/>
        <v>2966</v>
      </c>
      <c r="H9" s="138">
        <f t="shared" si="0"/>
        <v>2427</v>
      </c>
      <c r="I9" s="138">
        <f t="shared" si="0"/>
        <v>1983</v>
      </c>
      <c r="J9" s="138">
        <f t="shared" si="0"/>
        <v>1454</v>
      </c>
      <c r="K9" s="138">
        <f t="shared" si="0"/>
        <v>1964</v>
      </c>
      <c r="L9" s="138">
        <f t="shared" si="0"/>
        <v>1410</v>
      </c>
      <c r="M9" s="138">
        <f t="shared" si="0"/>
        <v>635</v>
      </c>
      <c r="N9" s="138">
        <f t="shared" si="0"/>
        <v>423</v>
      </c>
      <c r="O9" s="138">
        <f t="shared" si="0"/>
        <v>915</v>
      </c>
      <c r="P9" s="138">
        <f t="shared" si="0"/>
        <v>578</v>
      </c>
    </row>
    <row r="10" spans="1:16" ht="17.25" customHeight="1">
      <c r="A10" s="136" t="s">
        <v>20</v>
      </c>
      <c r="B10" s="148">
        <f>SUM(B11:C11)</f>
        <v>89</v>
      </c>
      <c r="C10" s="148"/>
      <c r="D10" s="149">
        <f>B10/38143</f>
        <v>2.3333245942899089E-3</v>
      </c>
      <c r="E10" s="148">
        <f>SUM(E11:F11)</f>
        <v>0</v>
      </c>
      <c r="F10" s="148"/>
      <c r="G10" s="148">
        <f>SUM(G11:H11)</f>
        <v>4</v>
      </c>
      <c r="H10" s="148"/>
      <c r="I10" s="148">
        <f>SUM(I11:J11)</f>
        <v>5</v>
      </c>
      <c r="J10" s="148"/>
      <c r="K10" s="148">
        <f>SUM(K11:L11)</f>
        <v>7</v>
      </c>
      <c r="L10" s="148"/>
      <c r="M10" s="148">
        <f>SUM(M11:N11)</f>
        <v>30</v>
      </c>
      <c r="N10" s="148"/>
      <c r="O10" s="148">
        <f>SUM(O11:P11)</f>
        <v>43</v>
      </c>
      <c r="P10" s="148"/>
    </row>
    <row r="11" spans="1:16" ht="17.25" customHeight="1">
      <c r="A11" s="139" t="s">
        <v>21</v>
      </c>
      <c r="B11" s="138">
        <f>SUM(E11,G11,I11,K11,M11,O11)</f>
        <v>39</v>
      </c>
      <c r="C11" s="138">
        <f>SUM(F11,H11,J11,L11,N11,P11)</f>
        <v>50</v>
      </c>
      <c r="D11" s="150"/>
      <c r="E11" s="138">
        <v>0</v>
      </c>
      <c r="F11" s="138">
        <v>0</v>
      </c>
      <c r="G11" s="138">
        <v>0</v>
      </c>
      <c r="H11" s="138">
        <v>4</v>
      </c>
      <c r="I11" s="138">
        <v>2</v>
      </c>
      <c r="J11" s="138">
        <v>3</v>
      </c>
      <c r="K11" s="138">
        <v>3</v>
      </c>
      <c r="L11" s="138">
        <v>4</v>
      </c>
      <c r="M11" s="138">
        <v>13</v>
      </c>
      <c r="N11" s="138">
        <v>17</v>
      </c>
      <c r="O11" s="138">
        <v>21</v>
      </c>
      <c r="P11" s="138">
        <v>22</v>
      </c>
    </row>
    <row r="12" spans="1:16" ht="17.25" customHeight="1">
      <c r="A12" s="136" t="s">
        <v>22</v>
      </c>
      <c r="B12" s="148">
        <f>SUM(B13:C13)</f>
        <v>132</v>
      </c>
      <c r="C12" s="148"/>
      <c r="D12" s="149">
        <f>B12/38143</f>
        <v>3.460661196025483E-3</v>
      </c>
      <c r="E12" s="148">
        <f>SUM(E13:F13)</f>
        <v>0</v>
      </c>
      <c r="F12" s="148"/>
      <c r="G12" s="148">
        <f>SUM(G13:H13)</f>
        <v>0</v>
      </c>
      <c r="H12" s="148"/>
      <c r="I12" s="148">
        <f>SUM(I13:J13)</f>
        <v>0</v>
      </c>
      <c r="J12" s="148"/>
      <c r="K12" s="148">
        <f>SUM(K13:L13)</f>
        <v>132</v>
      </c>
      <c r="L12" s="148"/>
      <c r="M12" s="148">
        <f>SUM(M13:N13)</f>
        <v>0</v>
      </c>
      <c r="N12" s="148"/>
      <c r="O12" s="148">
        <f>SUM(O13:P13)</f>
        <v>0</v>
      </c>
      <c r="P12" s="148"/>
    </row>
    <row r="13" spans="1:16" ht="21" customHeight="1">
      <c r="A13" s="139" t="s">
        <v>23</v>
      </c>
      <c r="B13" s="138">
        <f>SUM(E13,G13,I13,K13,M13,O13)</f>
        <v>74</v>
      </c>
      <c r="C13" s="138">
        <f>SUM(F13,H13,J13,L13,N13,P13)</f>
        <v>58</v>
      </c>
      <c r="D13" s="150"/>
      <c r="E13" s="138">
        <v>0</v>
      </c>
      <c r="F13" s="138">
        <v>0</v>
      </c>
      <c r="G13" s="138">
        <v>0</v>
      </c>
      <c r="H13" s="138">
        <v>0</v>
      </c>
      <c r="I13" s="138">
        <v>0</v>
      </c>
      <c r="J13" s="138">
        <v>0</v>
      </c>
      <c r="K13" s="138">
        <v>74</v>
      </c>
      <c r="L13" s="138">
        <v>58</v>
      </c>
      <c r="M13" s="138">
        <v>0</v>
      </c>
      <c r="N13" s="138">
        <v>0</v>
      </c>
      <c r="O13" s="138">
        <v>0</v>
      </c>
      <c r="P13" s="138">
        <v>0</v>
      </c>
    </row>
    <row r="14" spans="1:16" ht="17.25" customHeight="1">
      <c r="A14" s="136" t="s">
        <v>24</v>
      </c>
      <c r="B14" s="148">
        <f>SUM(B15:C15)</f>
        <v>220</v>
      </c>
      <c r="C14" s="148"/>
      <c r="D14" s="149">
        <f>B14/38143</f>
        <v>5.7677686600424716E-3</v>
      </c>
      <c r="E14" s="148">
        <f>SUM(E15:F15)</f>
        <v>55</v>
      </c>
      <c r="F14" s="148"/>
      <c r="G14" s="148">
        <f>SUM(G15:H15)</f>
        <v>15</v>
      </c>
      <c r="H14" s="148"/>
      <c r="I14" s="148">
        <f>SUM(I15:J15)</f>
        <v>0</v>
      </c>
      <c r="J14" s="148"/>
      <c r="K14" s="148">
        <f>SUM(K15:L15)</f>
        <v>150</v>
      </c>
      <c r="L14" s="148"/>
      <c r="M14" s="148">
        <f>SUM(M15:N15)</f>
        <v>0</v>
      </c>
      <c r="N14" s="148"/>
      <c r="O14" s="148">
        <f>SUM(O15:P15)</f>
        <v>0</v>
      </c>
      <c r="P14" s="148"/>
    </row>
    <row r="15" spans="1:16" ht="17.25" customHeight="1">
      <c r="A15" s="139" t="s">
        <v>25</v>
      </c>
      <c r="B15" s="138">
        <f>SUM(E15,G15,I15,K15,M15,O15)</f>
        <v>79</v>
      </c>
      <c r="C15" s="138">
        <f>SUM(F15,H15,J15,L15,N15,P15)</f>
        <v>141</v>
      </c>
      <c r="D15" s="150"/>
      <c r="E15" s="138">
        <v>6</v>
      </c>
      <c r="F15" s="138">
        <v>49</v>
      </c>
      <c r="G15" s="138">
        <v>3</v>
      </c>
      <c r="H15" s="138">
        <v>12</v>
      </c>
      <c r="I15" s="138">
        <v>0</v>
      </c>
      <c r="J15" s="138">
        <v>0</v>
      </c>
      <c r="K15" s="138">
        <v>70</v>
      </c>
      <c r="L15" s="138">
        <v>80</v>
      </c>
      <c r="M15" s="138">
        <v>0</v>
      </c>
      <c r="N15" s="138">
        <v>0</v>
      </c>
      <c r="O15" s="138">
        <v>0</v>
      </c>
      <c r="P15" s="138">
        <v>0</v>
      </c>
    </row>
    <row r="16" spans="1:16" ht="17.25" customHeight="1">
      <c r="A16" s="140" t="s">
        <v>26</v>
      </c>
      <c r="B16" s="148">
        <f>SUM(B17:C17)</f>
        <v>113</v>
      </c>
      <c r="C16" s="148"/>
      <c r="D16" s="149">
        <f>B16/38143</f>
        <v>2.9625357208399967E-3</v>
      </c>
      <c r="E16" s="148">
        <f>SUM(E17:F17)</f>
        <v>0</v>
      </c>
      <c r="F16" s="148"/>
      <c r="G16" s="148">
        <f>SUM(G17:H17)</f>
        <v>7</v>
      </c>
      <c r="H16" s="148"/>
      <c r="I16" s="148">
        <f>SUM(I17:J17)</f>
        <v>0</v>
      </c>
      <c r="J16" s="148"/>
      <c r="K16" s="148">
        <f>SUM(K17:L17)</f>
        <v>106</v>
      </c>
      <c r="L16" s="148"/>
      <c r="M16" s="148">
        <f>SUM(M17:N17)</f>
        <v>0</v>
      </c>
      <c r="N16" s="148"/>
      <c r="O16" s="148">
        <f>SUM(O17:P17)</f>
        <v>0</v>
      </c>
      <c r="P16" s="148"/>
    </row>
    <row r="17" spans="1:16" ht="17.25" customHeight="1">
      <c r="A17" s="141" t="s">
        <v>27</v>
      </c>
      <c r="B17" s="138">
        <f>SUM(E17,G17,I17,K17,M17,O17)</f>
        <v>53</v>
      </c>
      <c r="C17" s="138">
        <f>SUM(F17,H17,J17,L17,N17,P17)</f>
        <v>60</v>
      </c>
      <c r="D17" s="150"/>
      <c r="E17" s="138">
        <v>0</v>
      </c>
      <c r="F17" s="138">
        <v>0</v>
      </c>
      <c r="G17" s="138">
        <v>4</v>
      </c>
      <c r="H17" s="138">
        <v>3</v>
      </c>
      <c r="I17" s="138">
        <v>0</v>
      </c>
      <c r="J17" s="138">
        <v>0</v>
      </c>
      <c r="K17" s="138">
        <v>49</v>
      </c>
      <c r="L17" s="138">
        <v>57</v>
      </c>
      <c r="M17" s="138">
        <v>0</v>
      </c>
      <c r="N17" s="138">
        <v>0</v>
      </c>
      <c r="O17" s="138">
        <v>0</v>
      </c>
      <c r="P17" s="138">
        <v>0</v>
      </c>
    </row>
    <row r="18" spans="1:16" ht="17.25" customHeight="1">
      <c r="A18" s="136" t="s">
        <v>28</v>
      </c>
      <c r="B18" s="148">
        <f>SUM(B19:C19)</f>
        <v>9</v>
      </c>
      <c r="C18" s="148"/>
      <c r="D18" s="149">
        <f>B18/38143</f>
        <v>2.3595417245628295E-4</v>
      </c>
      <c r="E18" s="148">
        <f>SUM(E19:F19)</f>
        <v>0</v>
      </c>
      <c r="F18" s="148"/>
      <c r="G18" s="148">
        <f>SUM(G19:H19)</f>
        <v>0</v>
      </c>
      <c r="H18" s="148"/>
      <c r="I18" s="148">
        <f>SUM(I19:J19)</f>
        <v>0</v>
      </c>
      <c r="J18" s="148"/>
      <c r="K18" s="148">
        <f>SUM(K19:L19)</f>
        <v>0</v>
      </c>
      <c r="L18" s="148"/>
      <c r="M18" s="148">
        <f>SUM(M19:N19)</f>
        <v>9</v>
      </c>
      <c r="N18" s="148"/>
      <c r="O18" s="148">
        <f>SUM(O19:P19)</f>
        <v>0</v>
      </c>
      <c r="P18" s="148"/>
    </row>
    <row r="19" spans="1:16" ht="17.25" customHeight="1">
      <c r="A19" s="139" t="s">
        <v>29</v>
      </c>
      <c r="B19" s="138">
        <f>SUM(E19,G19,I19,K19,M19,O19)</f>
        <v>4</v>
      </c>
      <c r="C19" s="138">
        <f>SUM(F19,H19,J19,L19,N19,P19)</f>
        <v>5</v>
      </c>
      <c r="D19" s="150"/>
      <c r="E19" s="138">
        <v>0</v>
      </c>
      <c r="F19" s="138">
        <v>0</v>
      </c>
      <c r="G19" s="138">
        <v>0</v>
      </c>
      <c r="H19" s="138">
        <v>0</v>
      </c>
      <c r="I19" s="138">
        <v>0</v>
      </c>
      <c r="J19" s="138">
        <v>0</v>
      </c>
      <c r="K19" s="138">
        <v>0</v>
      </c>
      <c r="L19" s="138">
        <v>0</v>
      </c>
      <c r="M19" s="138">
        <v>4</v>
      </c>
      <c r="N19" s="138">
        <v>5</v>
      </c>
      <c r="O19" s="138">
        <v>0</v>
      </c>
      <c r="P19" s="138">
        <v>0</v>
      </c>
    </row>
    <row r="20" spans="1:16" ht="17.25" customHeight="1">
      <c r="A20" s="136" t="s">
        <v>30</v>
      </c>
      <c r="B20" s="148">
        <f>SUM(B21:C21)</f>
        <v>16</v>
      </c>
      <c r="C20" s="148"/>
      <c r="D20" s="149">
        <f>B20/38143</f>
        <v>4.1947408436672522E-4</v>
      </c>
      <c r="E20" s="148">
        <f>SUM(E21:F21)</f>
        <v>0</v>
      </c>
      <c r="F20" s="148"/>
      <c r="G20" s="148">
        <f>SUM(G21:H21)</f>
        <v>0</v>
      </c>
      <c r="H20" s="148"/>
      <c r="I20" s="148">
        <f>SUM(I21:J21)</f>
        <v>0</v>
      </c>
      <c r="J20" s="148"/>
      <c r="K20" s="148">
        <f>SUM(K21:L21)</f>
        <v>16</v>
      </c>
      <c r="L20" s="148"/>
      <c r="M20" s="148">
        <f>SUM(M21:N21)</f>
        <v>0</v>
      </c>
      <c r="N20" s="148"/>
      <c r="O20" s="148">
        <f>SUM(O21:P21)</f>
        <v>0</v>
      </c>
      <c r="P20" s="148"/>
    </row>
    <row r="21" spans="1:16" ht="17.25" customHeight="1">
      <c r="A21" s="139" t="s">
        <v>31</v>
      </c>
      <c r="B21" s="138">
        <f>SUM(E21,G21,I21,K21,M21,O21)</f>
        <v>5</v>
      </c>
      <c r="C21" s="138">
        <f>SUM(F21,H21,J21,L21,N21,P21)</f>
        <v>11</v>
      </c>
      <c r="D21" s="150"/>
      <c r="E21" s="138">
        <v>0</v>
      </c>
      <c r="F21" s="138">
        <v>0</v>
      </c>
      <c r="G21" s="138">
        <v>0</v>
      </c>
      <c r="H21" s="138">
        <v>0</v>
      </c>
      <c r="I21" s="138">
        <v>0</v>
      </c>
      <c r="J21" s="138">
        <v>0</v>
      </c>
      <c r="K21" s="138">
        <v>5</v>
      </c>
      <c r="L21" s="138">
        <v>11</v>
      </c>
      <c r="M21" s="138">
        <v>0</v>
      </c>
      <c r="N21" s="138">
        <v>0</v>
      </c>
      <c r="O21" s="138">
        <v>0</v>
      </c>
      <c r="P21" s="138">
        <v>0</v>
      </c>
    </row>
    <row r="22" spans="1:16" ht="17.25" customHeight="1">
      <c r="A22" s="142" t="s">
        <v>32</v>
      </c>
      <c r="B22" s="148">
        <f>SUM(B23:C23)</f>
        <v>217</v>
      </c>
      <c r="C22" s="148"/>
      <c r="D22" s="149">
        <f>B22/38143</f>
        <v>5.6891172692237106E-3</v>
      </c>
      <c r="E22" s="148">
        <f>SUM(E23:F23)</f>
        <v>22</v>
      </c>
      <c r="F22" s="148"/>
      <c r="G22" s="148">
        <f>SUM(G23:H23)</f>
        <v>20</v>
      </c>
      <c r="H22" s="148"/>
      <c r="I22" s="148">
        <f>SUM(I23:J23)</f>
        <v>0</v>
      </c>
      <c r="J22" s="148"/>
      <c r="K22" s="148">
        <f>SUM(K23:L23)</f>
        <v>154</v>
      </c>
      <c r="L22" s="148"/>
      <c r="M22" s="148">
        <f>SUM(M23:N23)</f>
        <v>21</v>
      </c>
      <c r="N22" s="148"/>
      <c r="O22" s="148">
        <f>SUM(O23:P23)</f>
        <v>0</v>
      </c>
      <c r="P22" s="148"/>
    </row>
    <row r="23" spans="1:16" ht="17.25" customHeight="1">
      <c r="A23" s="141" t="s">
        <v>33</v>
      </c>
      <c r="B23" s="138">
        <f>SUM(E23,G23,I23,K23,M23,O23)</f>
        <v>149</v>
      </c>
      <c r="C23" s="138">
        <f>SUM(F23,H23,J23,L23,N23,P23)</f>
        <v>68</v>
      </c>
      <c r="D23" s="150"/>
      <c r="E23" s="138">
        <v>14</v>
      </c>
      <c r="F23" s="138">
        <v>8</v>
      </c>
      <c r="G23" s="138">
        <v>20</v>
      </c>
      <c r="H23" s="138">
        <v>0</v>
      </c>
      <c r="I23" s="138">
        <v>0</v>
      </c>
      <c r="J23" s="138">
        <v>0</v>
      </c>
      <c r="K23" s="138">
        <v>100</v>
      </c>
      <c r="L23" s="138">
        <v>54</v>
      </c>
      <c r="M23" s="138">
        <v>15</v>
      </c>
      <c r="N23" s="138">
        <v>6</v>
      </c>
      <c r="O23" s="138">
        <v>0</v>
      </c>
      <c r="P23" s="138">
        <v>0</v>
      </c>
    </row>
    <row r="24" spans="1:16" ht="17.25" customHeight="1">
      <c r="A24" s="143" t="s">
        <v>34</v>
      </c>
      <c r="B24" s="148">
        <f>SUM(B25:C25)</f>
        <v>432</v>
      </c>
      <c r="C24" s="148"/>
      <c r="D24" s="149">
        <f>B24/38143</f>
        <v>1.1325800277901581E-2</v>
      </c>
      <c r="E24" s="148">
        <f>SUM(E25:F25)</f>
        <v>253</v>
      </c>
      <c r="F24" s="148"/>
      <c r="G24" s="148">
        <f>SUM(G25:H25)</f>
        <v>44</v>
      </c>
      <c r="H24" s="148"/>
      <c r="I24" s="148">
        <f>SUM(I25:J25)</f>
        <v>0</v>
      </c>
      <c r="J24" s="148"/>
      <c r="K24" s="148">
        <f>SUM(K25:L25)</f>
        <v>89</v>
      </c>
      <c r="L24" s="148"/>
      <c r="M24" s="148">
        <f>SUM(M25:N25)</f>
        <v>39</v>
      </c>
      <c r="N24" s="148"/>
      <c r="O24" s="148">
        <f>SUM(O25:P25)</f>
        <v>7</v>
      </c>
      <c r="P24" s="148"/>
    </row>
    <row r="25" spans="1:16" ht="17.25" customHeight="1">
      <c r="A25" s="139" t="s">
        <v>35</v>
      </c>
      <c r="B25" s="138">
        <f>SUM(E25,G25,I25,K25,M25,O25)</f>
        <v>331</v>
      </c>
      <c r="C25" s="138">
        <f>SUM(F25,H25,J25,L25,N25,P25)</f>
        <v>101</v>
      </c>
      <c r="D25" s="150"/>
      <c r="E25" s="138">
        <v>200</v>
      </c>
      <c r="F25" s="138">
        <v>53</v>
      </c>
      <c r="G25" s="138">
        <v>23</v>
      </c>
      <c r="H25" s="138">
        <v>21</v>
      </c>
      <c r="I25" s="138">
        <v>0</v>
      </c>
      <c r="J25" s="138">
        <v>0</v>
      </c>
      <c r="K25" s="138">
        <v>69</v>
      </c>
      <c r="L25" s="138">
        <v>20</v>
      </c>
      <c r="M25" s="138">
        <v>35</v>
      </c>
      <c r="N25" s="138">
        <v>4</v>
      </c>
      <c r="O25" s="138">
        <v>4</v>
      </c>
      <c r="P25" s="138">
        <v>3</v>
      </c>
    </row>
    <row r="26" spans="1:16" ht="17.25" customHeight="1">
      <c r="A26" s="142" t="s">
        <v>36</v>
      </c>
      <c r="B26" s="148">
        <f>SUM(B27:C27)</f>
        <v>180</v>
      </c>
      <c r="C26" s="148"/>
      <c r="D26" s="149">
        <f>B26/38143</f>
        <v>4.7190834491256583E-3</v>
      </c>
      <c r="E26" s="148">
        <f>SUM(E27:F27)</f>
        <v>3</v>
      </c>
      <c r="F26" s="148"/>
      <c r="G26" s="148">
        <f>SUM(G27:H27)</f>
        <v>157</v>
      </c>
      <c r="H26" s="148"/>
      <c r="I26" s="148">
        <f>SUM(I27:J27)</f>
        <v>0</v>
      </c>
      <c r="J26" s="148"/>
      <c r="K26" s="148">
        <f>SUM(K27:L27)</f>
        <v>17</v>
      </c>
      <c r="L26" s="148"/>
      <c r="M26" s="148">
        <f>SUM(M27:N27)</f>
        <v>0</v>
      </c>
      <c r="N26" s="148"/>
      <c r="O26" s="148">
        <f>SUM(O27:P27)</f>
        <v>3</v>
      </c>
      <c r="P26" s="148"/>
    </row>
    <row r="27" spans="1:16" ht="21" customHeight="1">
      <c r="A27" s="141" t="s">
        <v>37</v>
      </c>
      <c r="B27" s="138">
        <f>SUM(E27,G27,I27,K27,M27,O27)</f>
        <v>73</v>
      </c>
      <c r="C27" s="138">
        <f>SUM(F27,H27,J27,L27,N27,P27)</f>
        <v>107</v>
      </c>
      <c r="D27" s="150"/>
      <c r="E27" s="138">
        <v>0</v>
      </c>
      <c r="F27" s="138">
        <v>3</v>
      </c>
      <c r="G27" s="138">
        <v>68</v>
      </c>
      <c r="H27" s="138">
        <v>89</v>
      </c>
      <c r="I27" s="138">
        <v>0</v>
      </c>
      <c r="J27" s="138">
        <v>0</v>
      </c>
      <c r="K27" s="138">
        <v>5</v>
      </c>
      <c r="L27" s="138">
        <v>12</v>
      </c>
      <c r="M27" s="138">
        <v>0</v>
      </c>
      <c r="N27" s="138">
        <v>0</v>
      </c>
      <c r="O27" s="138">
        <v>0</v>
      </c>
      <c r="P27" s="138">
        <v>3</v>
      </c>
    </row>
    <row r="28" spans="1:16" ht="17.25" customHeight="1">
      <c r="A28" s="136" t="s">
        <v>38</v>
      </c>
      <c r="B28" s="148">
        <f>SUM(B29:C29)</f>
        <v>34</v>
      </c>
      <c r="C28" s="148"/>
      <c r="D28" s="149">
        <f>B28/38143</f>
        <v>8.9138242927929107E-4</v>
      </c>
      <c r="E28" s="148">
        <f>SUM(E29:F29)</f>
        <v>31</v>
      </c>
      <c r="F28" s="148"/>
      <c r="G28" s="148">
        <f>SUM(G29:H29)</f>
        <v>0</v>
      </c>
      <c r="H28" s="148"/>
      <c r="I28" s="148">
        <f>SUM(I29:J29)</f>
        <v>0</v>
      </c>
      <c r="J28" s="148"/>
      <c r="K28" s="148">
        <f>SUM(K29:L29)</f>
        <v>3</v>
      </c>
      <c r="L28" s="148"/>
      <c r="M28" s="148">
        <f>SUM(M29:N29)</f>
        <v>0</v>
      </c>
      <c r="N28" s="148"/>
      <c r="O28" s="148">
        <f>SUM(O29:P29)</f>
        <v>0</v>
      </c>
      <c r="P28" s="148"/>
    </row>
    <row r="29" spans="1:16" ht="17.25" customHeight="1">
      <c r="A29" s="139" t="s">
        <v>39</v>
      </c>
      <c r="B29" s="138">
        <f>SUM(E29,G29,I29,K29,M29,O29)</f>
        <v>14</v>
      </c>
      <c r="C29" s="138">
        <f>SUM(F29,H29,J29,L29,N29,P29)</f>
        <v>20</v>
      </c>
      <c r="D29" s="150"/>
      <c r="E29" s="138">
        <v>14</v>
      </c>
      <c r="F29" s="138">
        <v>17</v>
      </c>
      <c r="G29" s="138">
        <v>0</v>
      </c>
      <c r="H29" s="138">
        <v>0</v>
      </c>
      <c r="I29" s="138">
        <v>0</v>
      </c>
      <c r="J29" s="138">
        <v>0</v>
      </c>
      <c r="K29" s="138">
        <v>0</v>
      </c>
      <c r="L29" s="138">
        <v>3</v>
      </c>
      <c r="M29" s="138">
        <v>0</v>
      </c>
      <c r="N29" s="138">
        <v>0</v>
      </c>
      <c r="O29" s="138">
        <v>0</v>
      </c>
      <c r="P29" s="138">
        <v>0</v>
      </c>
    </row>
    <row r="30" spans="1:16" ht="17.25" customHeight="1">
      <c r="A30" s="142" t="s">
        <v>40</v>
      </c>
      <c r="B30" s="148">
        <f>SUM(B31:C31)</f>
        <v>504</v>
      </c>
      <c r="C30" s="148"/>
      <c r="D30" s="149">
        <f>B30/38143</f>
        <v>1.3213433657551845E-2</v>
      </c>
      <c r="E30" s="148">
        <f>SUM(E31:F31)</f>
        <v>76</v>
      </c>
      <c r="F30" s="148"/>
      <c r="G30" s="148">
        <f>SUM(G31:H31)</f>
        <v>101</v>
      </c>
      <c r="H30" s="148"/>
      <c r="I30" s="148">
        <f>SUM(I31:J31)</f>
        <v>0</v>
      </c>
      <c r="J30" s="148"/>
      <c r="K30" s="148">
        <f>SUM(K31:L31)</f>
        <v>289</v>
      </c>
      <c r="L30" s="148"/>
      <c r="M30" s="148">
        <f>SUM(M31:N31)</f>
        <v>38</v>
      </c>
      <c r="N30" s="148"/>
      <c r="O30" s="148">
        <f>SUM(O31:P31)</f>
        <v>0</v>
      </c>
      <c r="P30" s="148"/>
    </row>
    <row r="31" spans="1:16" ht="17.25" customHeight="1">
      <c r="A31" s="141" t="s">
        <v>41</v>
      </c>
      <c r="B31" s="138">
        <f>SUM(E31,G31,I31,K31,M31,O31)</f>
        <v>268</v>
      </c>
      <c r="C31" s="138">
        <f>SUM(F31,H31,J31,L31,N31,P31)</f>
        <v>236</v>
      </c>
      <c r="D31" s="150"/>
      <c r="E31" s="138">
        <v>58</v>
      </c>
      <c r="F31" s="138">
        <v>18</v>
      </c>
      <c r="G31" s="138">
        <v>54</v>
      </c>
      <c r="H31" s="138">
        <v>47</v>
      </c>
      <c r="I31" s="138">
        <v>0</v>
      </c>
      <c r="J31" s="138">
        <v>0</v>
      </c>
      <c r="K31" s="138">
        <v>131</v>
      </c>
      <c r="L31" s="138">
        <v>158</v>
      </c>
      <c r="M31" s="138">
        <v>25</v>
      </c>
      <c r="N31" s="138">
        <v>13</v>
      </c>
      <c r="O31" s="138">
        <v>0</v>
      </c>
      <c r="P31" s="138">
        <v>0</v>
      </c>
    </row>
    <row r="32" spans="1:16" ht="17.25" customHeight="1">
      <c r="A32" s="136" t="s">
        <v>42</v>
      </c>
      <c r="B32" s="148">
        <f>SUM(B33:C33)</f>
        <v>87</v>
      </c>
      <c r="C32" s="148"/>
      <c r="D32" s="149">
        <f>B32/38143</f>
        <v>2.2808903337440682E-3</v>
      </c>
      <c r="E32" s="148">
        <f>SUM(E33:F33)</f>
        <v>19</v>
      </c>
      <c r="F32" s="148"/>
      <c r="G32" s="148">
        <f>SUM(G33:H33)</f>
        <v>4</v>
      </c>
      <c r="H32" s="148"/>
      <c r="I32" s="148">
        <f>SUM(I33:J33)</f>
        <v>0</v>
      </c>
      <c r="J32" s="148"/>
      <c r="K32" s="148">
        <f>SUM(K33:L33)</f>
        <v>59</v>
      </c>
      <c r="L32" s="148"/>
      <c r="M32" s="148">
        <f>SUM(M33:N33)</f>
        <v>0</v>
      </c>
      <c r="N32" s="148"/>
      <c r="O32" s="148">
        <f>SUM(O33:P33)</f>
        <v>5</v>
      </c>
      <c r="P32" s="148"/>
    </row>
    <row r="33" spans="1:16" ht="17.25" customHeight="1">
      <c r="A33" s="139" t="s">
        <v>43</v>
      </c>
      <c r="B33" s="138">
        <f>SUM(E33,G33,I33,K33,M33,O33)</f>
        <v>42</v>
      </c>
      <c r="C33" s="138">
        <f>SUM(F33,H33,J33,L33,N33,P33)</f>
        <v>45</v>
      </c>
      <c r="D33" s="150"/>
      <c r="E33" s="138">
        <v>10</v>
      </c>
      <c r="F33" s="138">
        <v>9</v>
      </c>
      <c r="G33" s="138">
        <v>0</v>
      </c>
      <c r="H33" s="138">
        <v>4</v>
      </c>
      <c r="I33" s="138">
        <v>0</v>
      </c>
      <c r="J33" s="138">
        <v>0</v>
      </c>
      <c r="K33" s="138">
        <v>30</v>
      </c>
      <c r="L33" s="138">
        <v>29</v>
      </c>
      <c r="M33" s="138">
        <v>0</v>
      </c>
      <c r="N33" s="138">
        <v>0</v>
      </c>
      <c r="O33" s="138">
        <v>2</v>
      </c>
      <c r="P33" s="138">
        <v>3</v>
      </c>
    </row>
    <row r="34" spans="1:16" ht="17.25" customHeight="1">
      <c r="A34" s="142" t="s">
        <v>44</v>
      </c>
      <c r="B34" s="148">
        <f>SUM(B35:C35)</f>
        <v>0</v>
      </c>
      <c r="C34" s="148"/>
      <c r="D34" s="149">
        <f>B34/38143</f>
        <v>0</v>
      </c>
      <c r="E34" s="148">
        <f>SUM(E35:F35)</f>
        <v>0</v>
      </c>
      <c r="F34" s="148"/>
      <c r="G34" s="148">
        <f>SUM(G35:H35)</f>
        <v>0</v>
      </c>
      <c r="H34" s="148"/>
      <c r="I34" s="148">
        <f>SUM(I35:J35)</f>
        <v>0</v>
      </c>
      <c r="J34" s="148"/>
      <c r="K34" s="148">
        <f>SUM(K35:L35)</f>
        <v>0</v>
      </c>
      <c r="L34" s="148"/>
      <c r="M34" s="148">
        <f>SUM(M35:N35)</f>
        <v>0</v>
      </c>
      <c r="N34" s="148"/>
      <c r="O34" s="148">
        <f>SUM(O35:P35)</f>
        <v>0</v>
      </c>
      <c r="P34" s="148"/>
    </row>
    <row r="35" spans="1:16" ht="17.25" customHeight="1">
      <c r="A35" s="141" t="s">
        <v>45</v>
      </c>
      <c r="B35" s="138">
        <f>SUM(E35,G35,I35,K35,M35,O35)</f>
        <v>0</v>
      </c>
      <c r="C35" s="138">
        <f>SUM(F35,H35,J35,L35,N35,P35)</f>
        <v>0</v>
      </c>
      <c r="D35" s="150"/>
      <c r="E35" s="138">
        <v>0</v>
      </c>
      <c r="F35" s="138">
        <v>0</v>
      </c>
      <c r="G35" s="138">
        <v>0</v>
      </c>
      <c r="H35" s="138">
        <v>0</v>
      </c>
      <c r="I35" s="138">
        <v>0</v>
      </c>
      <c r="J35" s="138">
        <v>0</v>
      </c>
      <c r="K35" s="138">
        <v>0</v>
      </c>
      <c r="L35" s="138">
        <v>0</v>
      </c>
      <c r="M35" s="138">
        <v>0</v>
      </c>
      <c r="N35" s="138">
        <v>0</v>
      </c>
      <c r="O35" s="138">
        <v>0</v>
      </c>
      <c r="P35" s="138">
        <v>0</v>
      </c>
    </row>
    <row r="36" spans="1:16" ht="17.25" customHeight="1">
      <c r="A36" s="136" t="s">
        <v>46</v>
      </c>
      <c r="B36" s="148">
        <f>SUM(B37:C37)</f>
        <v>1205</v>
      </c>
      <c r="C36" s="148"/>
      <c r="D36" s="149">
        <f>B36/38143</f>
        <v>3.1591641978868996E-2</v>
      </c>
      <c r="E36" s="148">
        <f>SUM(E37:F37)</f>
        <v>92</v>
      </c>
      <c r="F36" s="148"/>
      <c r="G36" s="148">
        <f>SUM(G37:H37)</f>
        <v>134</v>
      </c>
      <c r="H36" s="148"/>
      <c r="I36" s="148">
        <f>SUM(I37:J37)</f>
        <v>220</v>
      </c>
      <c r="J36" s="148"/>
      <c r="K36" s="148">
        <f>SUM(K37:L37)</f>
        <v>639</v>
      </c>
      <c r="L36" s="148"/>
      <c r="M36" s="148">
        <f>SUM(M37:N37)</f>
        <v>91</v>
      </c>
      <c r="N36" s="148"/>
      <c r="O36" s="148">
        <f>SUM(O37:P37)</f>
        <v>29</v>
      </c>
      <c r="P36" s="148"/>
    </row>
    <row r="37" spans="1:16" ht="17.25" customHeight="1">
      <c r="A37" s="139" t="s">
        <v>47</v>
      </c>
      <c r="B37" s="138">
        <f>SUM(E37,G37,I37,K37,M37,O37)</f>
        <v>771</v>
      </c>
      <c r="C37" s="138">
        <f>SUM(F37,H37,J37,L37,N37,P37)</f>
        <v>434</v>
      </c>
      <c r="D37" s="150"/>
      <c r="E37" s="138">
        <v>61</v>
      </c>
      <c r="F37" s="138">
        <v>31</v>
      </c>
      <c r="G37" s="138">
        <v>78</v>
      </c>
      <c r="H37" s="138">
        <v>56</v>
      </c>
      <c r="I37" s="138">
        <v>98</v>
      </c>
      <c r="J37" s="138">
        <v>122</v>
      </c>
      <c r="K37" s="138">
        <v>450</v>
      </c>
      <c r="L37" s="138">
        <v>189</v>
      </c>
      <c r="M37" s="138">
        <v>70</v>
      </c>
      <c r="N37" s="138">
        <v>21</v>
      </c>
      <c r="O37" s="138">
        <v>14</v>
      </c>
      <c r="P37" s="138">
        <v>15</v>
      </c>
    </row>
    <row r="38" spans="1:16" ht="17.25" customHeight="1">
      <c r="A38" s="142" t="s">
        <v>48</v>
      </c>
      <c r="B38" s="148">
        <f>SUM(B39:C39)</f>
        <v>25035</v>
      </c>
      <c r="C38" s="148"/>
      <c r="D38" s="149">
        <f>B38/38143</f>
        <v>0.65634585638256038</v>
      </c>
      <c r="E38" s="148">
        <f>SUM(E39:F39)</f>
        <v>19099</v>
      </c>
      <c r="F38" s="148"/>
      <c r="G38" s="148">
        <f>SUM(G39:H39)</f>
        <v>3523</v>
      </c>
      <c r="H38" s="148"/>
      <c r="I38" s="148">
        <f>SUM(I39:J39)</f>
        <v>1737</v>
      </c>
      <c r="J38" s="148"/>
      <c r="K38" s="148">
        <f>SUM(K39:L39)</f>
        <v>384</v>
      </c>
      <c r="L38" s="148"/>
      <c r="M38" s="148">
        <f>SUM(M39:N39)</f>
        <v>0</v>
      </c>
      <c r="N38" s="148"/>
      <c r="O38" s="148">
        <f>SUM(O39:P39)</f>
        <v>292</v>
      </c>
      <c r="P38" s="148"/>
    </row>
    <row r="39" spans="1:16" ht="17.25" customHeight="1">
      <c r="A39" s="141" t="s">
        <v>49</v>
      </c>
      <c r="B39" s="138">
        <f>SUM(E39,G39,I39,K39,M39,O39)</f>
        <v>17942</v>
      </c>
      <c r="C39" s="138">
        <f>SUM(F39,H39,J39,L39,N39,P39)</f>
        <v>7093</v>
      </c>
      <c r="D39" s="150"/>
      <c r="E39" s="138">
        <v>14328</v>
      </c>
      <c r="F39" s="138">
        <v>4771</v>
      </c>
      <c r="G39" s="138">
        <v>2059</v>
      </c>
      <c r="H39" s="138">
        <v>1464</v>
      </c>
      <c r="I39" s="138">
        <v>1105</v>
      </c>
      <c r="J39" s="138">
        <v>632</v>
      </c>
      <c r="K39" s="138">
        <v>232</v>
      </c>
      <c r="L39" s="138">
        <v>152</v>
      </c>
      <c r="M39" s="138">
        <v>0</v>
      </c>
      <c r="N39" s="138">
        <v>0</v>
      </c>
      <c r="O39" s="138">
        <v>218</v>
      </c>
      <c r="P39" s="138">
        <v>74</v>
      </c>
    </row>
    <row r="40" spans="1:16" ht="17.25" customHeight="1">
      <c r="A40" s="136" t="s">
        <v>50</v>
      </c>
      <c r="B40" s="148">
        <f>SUM(B41:C41)</f>
        <v>2118</v>
      </c>
      <c r="C40" s="148"/>
      <c r="D40" s="149">
        <f>B40/38143</f>
        <v>5.5527881918045252E-2</v>
      </c>
      <c r="E40" s="148">
        <f>SUM(E41:F41)</f>
        <v>242</v>
      </c>
      <c r="F40" s="148"/>
      <c r="G40" s="148">
        <f>SUM(G41:H41)</f>
        <v>153</v>
      </c>
      <c r="H40" s="148"/>
      <c r="I40" s="148">
        <f>SUM(I41:J41)</f>
        <v>1137</v>
      </c>
      <c r="J40" s="148"/>
      <c r="K40" s="148">
        <f>SUM(K41:L41)</f>
        <v>512</v>
      </c>
      <c r="L40" s="148"/>
      <c r="M40" s="148">
        <f>SUM(M41:N41)</f>
        <v>0</v>
      </c>
      <c r="N40" s="148"/>
      <c r="O40" s="148">
        <f>SUM(O41:P41)</f>
        <v>74</v>
      </c>
      <c r="P40" s="148"/>
    </row>
    <row r="41" spans="1:16" ht="17.25" customHeight="1">
      <c r="A41" s="139" t="s">
        <v>51</v>
      </c>
      <c r="B41" s="138">
        <f>SUM(E41,G41,I41,K41,M41,O41)</f>
        <v>1216</v>
      </c>
      <c r="C41" s="138">
        <f>SUM(F41,H41,J41,L41,N41,P41)</f>
        <v>902</v>
      </c>
      <c r="D41" s="150"/>
      <c r="E41" s="138">
        <v>137</v>
      </c>
      <c r="F41" s="138">
        <v>105</v>
      </c>
      <c r="G41" s="138">
        <v>46</v>
      </c>
      <c r="H41" s="138">
        <v>107</v>
      </c>
      <c r="I41" s="138">
        <v>681</v>
      </c>
      <c r="J41" s="138">
        <v>456</v>
      </c>
      <c r="K41" s="138">
        <v>302</v>
      </c>
      <c r="L41" s="138">
        <v>210</v>
      </c>
      <c r="M41" s="138">
        <v>0</v>
      </c>
      <c r="N41" s="138">
        <v>0</v>
      </c>
      <c r="O41" s="138">
        <v>50</v>
      </c>
      <c r="P41" s="138">
        <v>24</v>
      </c>
    </row>
    <row r="42" spans="1:16" ht="17.25" customHeight="1">
      <c r="A42" s="142" t="s">
        <v>52</v>
      </c>
      <c r="B42" s="148">
        <f>SUM(B43:C43)</f>
        <v>779</v>
      </c>
      <c r="C42" s="148"/>
      <c r="D42" s="149">
        <f>B42/38143</f>
        <v>2.0423144482604932E-2</v>
      </c>
      <c r="E42" s="148">
        <f>SUM(E43:F43)</f>
        <v>77</v>
      </c>
      <c r="F42" s="148"/>
      <c r="G42" s="148">
        <f>SUM(G43:H43)</f>
        <v>486</v>
      </c>
      <c r="H42" s="148"/>
      <c r="I42" s="148">
        <f>SUM(I43:J43)</f>
        <v>0</v>
      </c>
      <c r="J42" s="148"/>
      <c r="K42" s="148">
        <f>SUM(K43:L43)</f>
        <v>0</v>
      </c>
      <c r="L42" s="148"/>
      <c r="M42" s="148">
        <f>SUM(M43:N43)</f>
        <v>146</v>
      </c>
      <c r="N42" s="148"/>
      <c r="O42" s="148">
        <f>SUM(O43:P43)</f>
        <v>70</v>
      </c>
      <c r="P42" s="148"/>
    </row>
    <row r="43" spans="1:16" ht="17.25" customHeight="1">
      <c r="A43" s="141" t="s">
        <v>53</v>
      </c>
      <c r="B43" s="138">
        <f>SUM(E43,G43,I43,K43,M43,O43)</f>
        <v>469</v>
      </c>
      <c r="C43" s="138">
        <f>SUM(F43,H43,J43,L43,N43,P43)</f>
        <v>310</v>
      </c>
      <c r="D43" s="150"/>
      <c r="E43" s="138">
        <v>22</v>
      </c>
      <c r="F43" s="138">
        <v>55</v>
      </c>
      <c r="G43" s="138">
        <v>272</v>
      </c>
      <c r="H43" s="138">
        <v>214</v>
      </c>
      <c r="I43" s="138">
        <v>0</v>
      </c>
      <c r="J43" s="138">
        <v>0</v>
      </c>
      <c r="K43" s="138">
        <v>0</v>
      </c>
      <c r="L43" s="138">
        <v>0</v>
      </c>
      <c r="M43" s="138">
        <v>119</v>
      </c>
      <c r="N43" s="138">
        <v>27</v>
      </c>
      <c r="O43" s="138">
        <v>56</v>
      </c>
      <c r="P43" s="138">
        <v>14</v>
      </c>
    </row>
    <row r="44" spans="1:16" ht="17.25" customHeight="1">
      <c r="A44" s="136" t="s">
        <v>54</v>
      </c>
      <c r="B44" s="148">
        <f>SUM(B45:C45)</f>
        <v>1150</v>
      </c>
      <c r="C44" s="148"/>
      <c r="D44" s="149">
        <f>B44/38143</f>
        <v>3.0149699813858375E-2</v>
      </c>
      <c r="E44" s="148">
        <f>SUM(E45:F45)</f>
        <v>475</v>
      </c>
      <c r="F44" s="148"/>
      <c r="G44" s="148">
        <f>SUM(G45:H45)</f>
        <v>35</v>
      </c>
      <c r="H44" s="148"/>
      <c r="I44" s="148">
        <f>SUM(I45:J45)</f>
        <v>92</v>
      </c>
      <c r="J44" s="148"/>
      <c r="K44" s="148">
        <f>SUM(K45:L45)</f>
        <v>298</v>
      </c>
      <c r="L44" s="148"/>
      <c r="M44" s="148">
        <f>SUM(M45:N45)</f>
        <v>15</v>
      </c>
      <c r="N44" s="148"/>
      <c r="O44" s="148">
        <f>SUM(O45:P45)</f>
        <v>235</v>
      </c>
      <c r="P44" s="148"/>
    </row>
    <row r="45" spans="1:16" ht="17.25" customHeight="1">
      <c r="A45" s="139" t="s">
        <v>55</v>
      </c>
      <c r="B45" s="138">
        <f>SUM(E45,G45,I45,K45,M45,O45)</f>
        <v>717</v>
      </c>
      <c r="C45" s="138">
        <f>SUM(F45,H45,J45,L45,N45,P45)</f>
        <v>433</v>
      </c>
      <c r="D45" s="150"/>
      <c r="E45" s="138">
        <v>251</v>
      </c>
      <c r="F45" s="138">
        <v>224</v>
      </c>
      <c r="G45" s="138">
        <v>25</v>
      </c>
      <c r="H45" s="138">
        <v>10</v>
      </c>
      <c r="I45" s="138">
        <v>32</v>
      </c>
      <c r="J45" s="138">
        <v>60</v>
      </c>
      <c r="K45" s="138">
        <v>221</v>
      </c>
      <c r="L45" s="138">
        <v>77</v>
      </c>
      <c r="M45" s="138">
        <v>10</v>
      </c>
      <c r="N45" s="138">
        <v>5</v>
      </c>
      <c r="O45" s="138">
        <v>178</v>
      </c>
      <c r="P45" s="138">
        <v>57</v>
      </c>
    </row>
    <row r="46" spans="1:16" ht="17.25" customHeight="1">
      <c r="A46" s="136" t="s">
        <v>58</v>
      </c>
      <c r="B46" s="148">
        <f>SUM(B47:C47)</f>
        <v>1147</v>
      </c>
      <c r="C46" s="148"/>
      <c r="D46" s="149">
        <f>B46/38143</f>
        <v>3.0071048423039613E-2</v>
      </c>
      <c r="E46" s="148">
        <f>SUM(E47:F47)</f>
        <v>1095</v>
      </c>
      <c r="F46" s="148"/>
      <c r="G46" s="148">
        <f>SUM(G47:H47)</f>
        <v>0</v>
      </c>
      <c r="H46" s="148"/>
      <c r="I46" s="148">
        <f>SUM(I47:J47)</f>
        <v>0</v>
      </c>
      <c r="J46" s="148"/>
      <c r="K46" s="148">
        <f>SUM(K47:L47)</f>
        <v>52</v>
      </c>
      <c r="L46" s="148"/>
      <c r="M46" s="148">
        <f>SUM(M47:N47)</f>
        <v>0</v>
      </c>
      <c r="N46" s="148"/>
      <c r="O46" s="148">
        <f>SUM(O47:P47)</f>
        <v>0</v>
      </c>
      <c r="P46" s="148"/>
    </row>
    <row r="47" spans="1:16" ht="17.25" customHeight="1">
      <c r="A47" s="139" t="s">
        <v>59</v>
      </c>
      <c r="B47" s="138">
        <f>SUM(E47,G47,I47,K47,M47,O47)</f>
        <v>455</v>
      </c>
      <c r="C47" s="138">
        <f>SUM(F47,H47,J47,L47,N47,P47)</f>
        <v>692</v>
      </c>
      <c r="D47" s="150"/>
      <c r="E47" s="138">
        <v>434</v>
      </c>
      <c r="F47" s="138">
        <v>661</v>
      </c>
      <c r="G47" s="138">
        <v>0</v>
      </c>
      <c r="H47" s="138">
        <v>0</v>
      </c>
      <c r="I47" s="138">
        <v>0</v>
      </c>
      <c r="J47" s="138">
        <v>0</v>
      </c>
      <c r="K47" s="138">
        <v>21</v>
      </c>
      <c r="L47" s="138">
        <v>31</v>
      </c>
      <c r="M47" s="138">
        <v>0</v>
      </c>
      <c r="N47" s="138">
        <v>0</v>
      </c>
      <c r="O47" s="138">
        <v>0</v>
      </c>
      <c r="P47" s="138">
        <v>0</v>
      </c>
    </row>
    <row r="48" spans="1:16" ht="17.25" customHeight="1">
      <c r="A48" s="136" t="s">
        <v>60</v>
      </c>
      <c r="B48" s="148">
        <f>SUM(B49:C49)</f>
        <v>49</v>
      </c>
      <c r="C48" s="148"/>
      <c r="D48" s="149">
        <f>B48/38143</f>
        <v>1.284639383373096E-3</v>
      </c>
      <c r="E48" s="148">
        <f>SUM(E49:F49)</f>
        <v>12</v>
      </c>
      <c r="F48" s="148"/>
      <c r="G48" s="148">
        <f>SUM(G49:H49)</f>
        <v>0</v>
      </c>
      <c r="H48" s="148"/>
      <c r="I48" s="148">
        <f>SUM(I49:J49)</f>
        <v>0</v>
      </c>
      <c r="J48" s="148"/>
      <c r="K48" s="148">
        <f>SUM(K49:L49)</f>
        <v>0</v>
      </c>
      <c r="L48" s="148"/>
      <c r="M48" s="148">
        <f>SUM(M49:N49)</f>
        <v>33</v>
      </c>
      <c r="N48" s="148"/>
      <c r="O48" s="148">
        <f>SUM(O49:P49)</f>
        <v>4</v>
      </c>
      <c r="P48" s="148"/>
    </row>
    <row r="49" spans="1:16" ht="17.25" customHeight="1">
      <c r="A49" s="139" t="s">
        <v>61</v>
      </c>
      <c r="B49" s="138">
        <f>SUM(E49,G49,I49,K49,M49,O49)</f>
        <v>26</v>
      </c>
      <c r="C49" s="138">
        <f>SUM(F49,H49,J49,L49,N49,P49)</f>
        <v>23</v>
      </c>
      <c r="D49" s="150"/>
      <c r="E49" s="138">
        <v>5</v>
      </c>
      <c r="F49" s="138">
        <v>7</v>
      </c>
      <c r="G49" s="138">
        <v>0</v>
      </c>
      <c r="H49" s="138">
        <v>0</v>
      </c>
      <c r="I49" s="138">
        <v>0</v>
      </c>
      <c r="J49" s="138">
        <v>0</v>
      </c>
      <c r="K49" s="138">
        <v>0</v>
      </c>
      <c r="L49" s="138">
        <v>0</v>
      </c>
      <c r="M49" s="138">
        <v>17</v>
      </c>
      <c r="N49" s="138">
        <v>16</v>
      </c>
      <c r="O49" s="138">
        <v>4</v>
      </c>
      <c r="P49" s="138">
        <v>0</v>
      </c>
    </row>
    <row r="50" spans="1:16" ht="17.25" customHeight="1">
      <c r="A50" s="142" t="s">
        <v>62</v>
      </c>
      <c r="B50" s="148">
        <f>SUM(B51:C51)</f>
        <v>1599</v>
      </c>
      <c r="C50" s="148"/>
      <c r="D50" s="149">
        <f>B50/38143</f>
        <v>4.1921191306399604E-2</v>
      </c>
      <c r="E50" s="148">
        <f>SUM(E51:F51)</f>
        <v>119</v>
      </c>
      <c r="F50" s="148"/>
      <c r="G50" s="148">
        <f>SUM(G51:H51)</f>
        <v>431</v>
      </c>
      <c r="H50" s="148"/>
      <c r="I50" s="148">
        <f>SUM(I51:J51)</f>
        <v>235</v>
      </c>
      <c r="J50" s="148"/>
      <c r="K50" s="148">
        <f>SUM(K51:L51)</f>
        <v>294</v>
      </c>
      <c r="L50" s="148"/>
      <c r="M50" s="148">
        <f>SUM(M51:N51)</f>
        <v>520</v>
      </c>
      <c r="N50" s="148"/>
      <c r="O50" s="148">
        <f>SUM(O51:P51)</f>
        <v>0</v>
      </c>
      <c r="P50" s="148"/>
    </row>
    <row r="51" spans="1:16" ht="17.25" customHeight="1">
      <c r="A51" s="139" t="s">
        <v>63</v>
      </c>
      <c r="B51" s="138">
        <f>SUM(E51,G51,I51,K51,M51,O51)</f>
        <v>732</v>
      </c>
      <c r="C51" s="138">
        <f>SUM(F51,H51,J51,L51,N51,P51)</f>
        <v>867</v>
      </c>
      <c r="D51" s="150"/>
      <c r="E51" s="138">
        <v>78</v>
      </c>
      <c r="F51" s="138">
        <v>41</v>
      </c>
      <c r="G51" s="138">
        <v>178</v>
      </c>
      <c r="H51" s="138">
        <v>253</v>
      </c>
      <c r="I51" s="138">
        <v>54</v>
      </c>
      <c r="J51" s="138">
        <v>181</v>
      </c>
      <c r="K51" s="138">
        <v>125</v>
      </c>
      <c r="L51" s="138">
        <v>169</v>
      </c>
      <c r="M51" s="138">
        <v>297</v>
      </c>
      <c r="N51" s="138">
        <v>223</v>
      </c>
      <c r="O51" s="138">
        <v>0</v>
      </c>
      <c r="P51" s="138">
        <v>0</v>
      </c>
    </row>
    <row r="52" spans="1:16" ht="17.25" customHeight="1">
      <c r="A52" s="144" t="s">
        <v>56</v>
      </c>
      <c r="B52" s="148">
        <f>SUM(B53:C53)</f>
        <v>0</v>
      </c>
      <c r="C52" s="148"/>
      <c r="D52" s="149">
        <f>B52/38143</f>
        <v>0</v>
      </c>
      <c r="E52" s="148">
        <f>SUM(E53:F53)</f>
        <v>0</v>
      </c>
      <c r="F52" s="148"/>
      <c r="G52" s="148">
        <f>SUM(G53:H53)</f>
        <v>0</v>
      </c>
      <c r="H52" s="148"/>
      <c r="I52" s="148">
        <f>SUM(I53:J53)</f>
        <v>0</v>
      </c>
      <c r="J52" s="148"/>
      <c r="K52" s="148">
        <f>SUM(K53:L53)</f>
        <v>0</v>
      </c>
      <c r="L52" s="148"/>
      <c r="M52" s="148">
        <f>SUM(M53:N53)</f>
        <v>0</v>
      </c>
      <c r="N52" s="148"/>
      <c r="O52" s="148">
        <f>SUM(O53:P53)</f>
        <v>0</v>
      </c>
      <c r="P52" s="148"/>
    </row>
    <row r="53" spans="1:16" ht="17.25" customHeight="1">
      <c r="A53" s="141" t="s">
        <v>57</v>
      </c>
      <c r="B53" s="138">
        <f>SUM(E53,G53,I53,K53,M53,O53)</f>
        <v>0</v>
      </c>
      <c r="C53" s="138">
        <f>SUM(F53,H53,J53,L53,N53,P53)</f>
        <v>0</v>
      </c>
      <c r="D53" s="150"/>
      <c r="E53" s="138">
        <v>0</v>
      </c>
      <c r="F53" s="138">
        <v>0</v>
      </c>
      <c r="G53" s="138">
        <v>0</v>
      </c>
      <c r="H53" s="138">
        <v>0</v>
      </c>
      <c r="I53" s="138">
        <v>0</v>
      </c>
      <c r="J53" s="138">
        <v>0</v>
      </c>
      <c r="K53" s="138">
        <v>0</v>
      </c>
      <c r="L53" s="138">
        <v>0</v>
      </c>
      <c r="M53" s="138">
        <v>0</v>
      </c>
      <c r="N53" s="138">
        <v>0</v>
      </c>
      <c r="O53" s="138">
        <v>0</v>
      </c>
      <c r="P53" s="138">
        <v>0</v>
      </c>
    </row>
    <row r="54" spans="1:16" ht="15.75" customHeight="1">
      <c r="A54" s="142" t="s">
        <v>64</v>
      </c>
      <c r="B54" s="148">
        <f>SUM(B55:C55)</f>
        <v>363</v>
      </c>
      <c r="C54" s="148"/>
      <c r="D54" s="149">
        <f>B54/38143</f>
        <v>9.5168182890700784E-3</v>
      </c>
      <c r="E54" s="148">
        <f>SUM(E55:F55)</f>
        <v>128</v>
      </c>
      <c r="F54" s="148"/>
      <c r="G54" s="148">
        <f>SUM(G55:H55)</f>
        <v>53</v>
      </c>
      <c r="H54" s="148"/>
      <c r="I54" s="148">
        <f>SUM(I55:J55)</f>
        <v>11</v>
      </c>
      <c r="J54" s="148"/>
      <c r="K54" s="148">
        <f>SUM(K55:L55)</f>
        <v>86</v>
      </c>
      <c r="L54" s="148"/>
      <c r="M54" s="148">
        <f>SUM(M55:N55)</f>
        <v>3</v>
      </c>
      <c r="N54" s="148"/>
      <c r="O54" s="148">
        <f>SUM(O55:P55)</f>
        <v>82</v>
      </c>
      <c r="P54" s="148"/>
    </row>
    <row r="55" spans="1:16" ht="15.75" customHeight="1">
      <c r="A55" s="141" t="s">
        <v>65</v>
      </c>
      <c r="B55" s="138">
        <f>SUM(E55,G55,I55,K55,M55,O55)</f>
        <v>207</v>
      </c>
      <c r="C55" s="138">
        <f>SUM(F55,H55,J55,L55,N55,P55)</f>
        <v>156</v>
      </c>
      <c r="D55" s="150"/>
      <c r="E55" s="138">
        <v>96</v>
      </c>
      <c r="F55" s="138">
        <v>32</v>
      </c>
      <c r="G55" s="138">
        <v>28</v>
      </c>
      <c r="H55" s="138">
        <v>25</v>
      </c>
      <c r="I55" s="138">
        <v>11</v>
      </c>
      <c r="J55" s="138">
        <v>0</v>
      </c>
      <c r="K55" s="138">
        <v>15</v>
      </c>
      <c r="L55" s="138">
        <v>71</v>
      </c>
      <c r="M55" s="138">
        <v>3</v>
      </c>
      <c r="N55" s="138">
        <v>0</v>
      </c>
      <c r="O55" s="138">
        <v>54</v>
      </c>
      <c r="P55" s="138">
        <v>28</v>
      </c>
    </row>
    <row r="56" spans="1:16" ht="15.75" customHeight="1">
      <c r="A56" s="136" t="s">
        <v>66</v>
      </c>
      <c r="B56" s="148">
        <f>SUM(B57:C57)</f>
        <v>0</v>
      </c>
      <c r="C56" s="148"/>
      <c r="D56" s="149">
        <f>B56/38143</f>
        <v>0</v>
      </c>
      <c r="E56" s="148">
        <f>SUM(E57:F57)</f>
        <v>0</v>
      </c>
      <c r="F56" s="148"/>
      <c r="G56" s="148">
        <f>SUM(G57:H57)</f>
        <v>0</v>
      </c>
      <c r="H56" s="148"/>
      <c r="I56" s="148">
        <f>SUM(I57:J57)</f>
        <v>0</v>
      </c>
      <c r="J56" s="148"/>
      <c r="K56" s="148">
        <f>SUM(K57:L57)</f>
        <v>0</v>
      </c>
      <c r="L56" s="148"/>
      <c r="M56" s="148">
        <f>SUM(M57:N57)</f>
        <v>0</v>
      </c>
      <c r="N56" s="148"/>
      <c r="O56" s="148">
        <f>SUM(O57:P57)</f>
        <v>0</v>
      </c>
      <c r="P56" s="148"/>
    </row>
    <row r="57" spans="1:16" ht="15.75" customHeight="1">
      <c r="A57" s="139" t="s">
        <v>67</v>
      </c>
      <c r="B57" s="138">
        <f>SUM(E57,G57,I57,K57,M57,O57)</f>
        <v>0</v>
      </c>
      <c r="C57" s="138">
        <f>SUM(F57,H57,J57,L57,N57,P57)</f>
        <v>0</v>
      </c>
      <c r="D57" s="150"/>
      <c r="E57" s="138">
        <v>0</v>
      </c>
      <c r="F57" s="138">
        <v>0</v>
      </c>
      <c r="G57" s="138">
        <v>0</v>
      </c>
      <c r="H57" s="138">
        <v>0</v>
      </c>
      <c r="I57" s="138">
        <v>0</v>
      </c>
      <c r="J57" s="138">
        <v>0</v>
      </c>
      <c r="K57" s="138">
        <v>0</v>
      </c>
      <c r="L57" s="138">
        <v>0</v>
      </c>
      <c r="M57" s="138">
        <v>0</v>
      </c>
      <c r="N57" s="138">
        <v>0</v>
      </c>
      <c r="O57" s="138">
        <v>0</v>
      </c>
      <c r="P57" s="138">
        <v>0</v>
      </c>
    </row>
    <row r="58" spans="1:16" ht="15.75" customHeight="1">
      <c r="A58" s="142" t="s">
        <v>68</v>
      </c>
      <c r="B58" s="148">
        <f>SUM(B59:C59)</f>
        <v>241</v>
      </c>
      <c r="C58" s="148"/>
      <c r="D58" s="149">
        <f>B58/38143</f>
        <v>6.3183283957737989E-3</v>
      </c>
      <c r="E58" s="148">
        <f>SUM(E59:F59)</f>
        <v>90</v>
      </c>
      <c r="F58" s="148"/>
      <c r="G58" s="148">
        <f>SUM(G59:H59)</f>
        <v>0</v>
      </c>
      <c r="H58" s="148"/>
      <c r="I58" s="148">
        <f>SUM(I59:J59)</f>
        <v>0</v>
      </c>
      <c r="J58" s="148"/>
      <c r="K58" s="148">
        <f>SUM(K59:L59)</f>
        <v>38</v>
      </c>
      <c r="L58" s="148"/>
      <c r="M58" s="148">
        <f>SUM(M59:N59)</f>
        <v>113</v>
      </c>
      <c r="N58" s="148"/>
      <c r="O58" s="148">
        <f>SUM(O59:P59)</f>
        <v>0</v>
      </c>
      <c r="P58" s="148"/>
    </row>
    <row r="59" spans="1:16" ht="15.75" customHeight="1">
      <c r="A59" s="141" t="s">
        <v>69</v>
      </c>
      <c r="B59" s="138">
        <f>SUM(E59,G59,I59,K59,M59,O59)</f>
        <v>135</v>
      </c>
      <c r="C59" s="138">
        <f>SUM(F59,H59,J59,L59,N59,P59)</f>
        <v>106</v>
      </c>
      <c r="D59" s="150"/>
      <c r="E59" s="138">
        <v>90</v>
      </c>
      <c r="F59" s="138">
        <v>0</v>
      </c>
      <c r="G59" s="138">
        <v>0</v>
      </c>
      <c r="H59" s="138">
        <v>0</v>
      </c>
      <c r="I59" s="138">
        <v>0</v>
      </c>
      <c r="J59" s="138">
        <v>0</v>
      </c>
      <c r="K59" s="138">
        <v>18</v>
      </c>
      <c r="L59" s="138">
        <v>20</v>
      </c>
      <c r="M59" s="138">
        <v>27</v>
      </c>
      <c r="N59" s="138">
        <v>86</v>
      </c>
      <c r="O59" s="138">
        <v>0</v>
      </c>
      <c r="P59" s="138">
        <v>0</v>
      </c>
    </row>
    <row r="60" spans="1:16" ht="15.75" customHeight="1">
      <c r="A60" s="136" t="s">
        <v>70</v>
      </c>
      <c r="B60" s="148">
        <f>SUM(B61:C61)</f>
        <v>200</v>
      </c>
      <c r="C60" s="148"/>
      <c r="D60" s="149">
        <f>B60/38143</f>
        <v>5.2434260545840654E-3</v>
      </c>
      <c r="E60" s="148">
        <f>SUM(E61:F61)</f>
        <v>88</v>
      </c>
      <c r="F60" s="148"/>
      <c r="G60" s="148">
        <f>SUM(G61:H61)</f>
        <v>0</v>
      </c>
      <c r="H60" s="148"/>
      <c r="I60" s="148">
        <f>SUM(I61:J61)</f>
        <v>0</v>
      </c>
      <c r="J60" s="148"/>
      <c r="K60" s="148">
        <f>SUM(K61:L61)</f>
        <v>0</v>
      </c>
      <c r="L60" s="148"/>
      <c r="M60" s="148">
        <f>SUM(M61:N61)</f>
        <v>0</v>
      </c>
      <c r="N60" s="148"/>
      <c r="O60" s="148">
        <f>SUM(O61:P61)</f>
        <v>112</v>
      </c>
      <c r="P60" s="148"/>
    </row>
    <row r="61" spans="1:16" ht="15.75" customHeight="1">
      <c r="A61" s="139" t="s">
        <v>71</v>
      </c>
      <c r="B61" s="138">
        <f>SUM(E61,G61,I61,K61,M61,O61)</f>
        <v>63</v>
      </c>
      <c r="C61" s="138">
        <f>SUM(F61,H61,J61,L61,N61,P61)</f>
        <v>137</v>
      </c>
      <c r="D61" s="150"/>
      <c r="E61" s="138">
        <v>15</v>
      </c>
      <c r="F61" s="138">
        <v>73</v>
      </c>
      <c r="G61" s="138">
        <v>0</v>
      </c>
      <c r="H61" s="138">
        <v>0</v>
      </c>
      <c r="I61" s="138">
        <v>0</v>
      </c>
      <c r="J61" s="138">
        <v>0</v>
      </c>
      <c r="K61" s="138">
        <v>0</v>
      </c>
      <c r="L61" s="138">
        <v>0</v>
      </c>
      <c r="M61" s="138">
        <v>0</v>
      </c>
      <c r="N61" s="138">
        <v>0</v>
      </c>
      <c r="O61" s="138">
        <v>48</v>
      </c>
      <c r="P61" s="138">
        <v>64</v>
      </c>
    </row>
    <row r="62" spans="1:16" ht="15.75" customHeight="1">
      <c r="A62" s="142" t="s">
        <v>2502</v>
      </c>
      <c r="B62" s="148">
        <f>SUM(B63:C63)</f>
        <v>489</v>
      </c>
      <c r="C62" s="148"/>
      <c r="D62" s="149">
        <f>B62/38143</f>
        <v>1.2820176703458039E-2</v>
      </c>
      <c r="E62" s="148">
        <f>SUM(E63:F63)</f>
        <v>135</v>
      </c>
      <c r="F62" s="148"/>
      <c r="G62" s="148">
        <f>SUM(G63:H63)</f>
        <v>0</v>
      </c>
      <c r="H62" s="148"/>
      <c r="I62" s="148">
        <f>SUM(I63:J63)</f>
        <v>0</v>
      </c>
      <c r="J62" s="148"/>
      <c r="K62" s="148">
        <f>SUM(K63:L63)</f>
        <v>0</v>
      </c>
      <c r="L62" s="148"/>
      <c r="M62" s="148">
        <f>SUM(M63:N63)</f>
        <v>0</v>
      </c>
      <c r="N62" s="148"/>
      <c r="O62" s="148">
        <f>SUM(O63:P63)</f>
        <v>354</v>
      </c>
      <c r="P62" s="148"/>
    </row>
    <row r="63" spans="1:16" ht="15.75" customHeight="1">
      <c r="A63" s="141" t="s">
        <v>73</v>
      </c>
      <c r="B63" s="138">
        <f>SUM(E63,G63,I63,K63,M63,O63)</f>
        <v>241</v>
      </c>
      <c r="C63" s="138">
        <f>SUM(F63,H63,J63,L63,N63,P63)</f>
        <v>248</v>
      </c>
      <c r="D63" s="150"/>
      <c r="E63" s="138">
        <v>79</v>
      </c>
      <c r="F63" s="138">
        <v>56</v>
      </c>
      <c r="G63" s="138">
        <v>0</v>
      </c>
      <c r="H63" s="138">
        <v>0</v>
      </c>
      <c r="I63" s="138">
        <v>0</v>
      </c>
      <c r="J63" s="138">
        <v>0</v>
      </c>
      <c r="K63" s="138">
        <v>0</v>
      </c>
      <c r="L63" s="138">
        <v>0</v>
      </c>
      <c r="M63" s="138">
        <v>0</v>
      </c>
      <c r="N63" s="138">
        <v>0</v>
      </c>
      <c r="O63" s="138">
        <v>162</v>
      </c>
      <c r="P63" s="138">
        <v>192</v>
      </c>
    </row>
    <row r="64" spans="1:16" ht="15.75" customHeight="1">
      <c r="A64" s="142" t="s">
        <v>2503</v>
      </c>
      <c r="B64" s="148">
        <f>SUM(B65:C65)</f>
        <v>139</v>
      </c>
      <c r="C64" s="148"/>
      <c r="D64" s="149">
        <f>B64/38143</f>
        <v>3.6441811079359252E-3</v>
      </c>
      <c r="E64" s="148">
        <f>SUM(E65:F65)</f>
        <v>34</v>
      </c>
      <c r="F64" s="148"/>
      <c r="G64" s="148">
        <f>SUM(G65:H65)</f>
        <v>63</v>
      </c>
      <c r="H64" s="148"/>
      <c r="I64" s="148">
        <f>SUM(I65:J65)</f>
        <v>0</v>
      </c>
      <c r="J64" s="148"/>
      <c r="K64" s="148">
        <f>SUM(K65:L65)</f>
        <v>0</v>
      </c>
      <c r="L64" s="148"/>
      <c r="M64" s="148">
        <f>SUM(M65:N65)</f>
        <v>0</v>
      </c>
      <c r="N64" s="148"/>
      <c r="O64" s="148">
        <f>SUM(O65:P65)</f>
        <v>42</v>
      </c>
      <c r="P64" s="148"/>
    </row>
    <row r="65" spans="1:255" ht="15.75" customHeight="1">
      <c r="A65" s="141" t="s">
        <v>2504</v>
      </c>
      <c r="B65" s="138">
        <f>SUM(E65,G65,I65,K65,M65,O65)</f>
        <v>57</v>
      </c>
      <c r="C65" s="138">
        <f>SUM(F65,H65,J65,L65,N65,P65)</f>
        <v>82</v>
      </c>
      <c r="D65" s="150"/>
      <c r="E65" s="138">
        <v>3</v>
      </c>
      <c r="F65" s="138">
        <v>31</v>
      </c>
      <c r="G65" s="138">
        <v>12</v>
      </c>
      <c r="H65" s="138">
        <v>51</v>
      </c>
      <c r="I65" s="138">
        <v>0</v>
      </c>
      <c r="J65" s="138">
        <v>0</v>
      </c>
      <c r="K65" s="138">
        <v>0</v>
      </c>
      <c r="L65" s="138">
        <v>0</v>
      </c>
      <c r="M65" s="138">
        <v>0</v>
      </c>
      <c r="N65" s="138">
        <v>0</v>
      </c>
      <c r="O65" s="138">
        <v>42</v>
      </c>
      <c r="P65" s="138">
        <v>0</v>
      </c>
    </row>
    <row r="66" spans="1:255" ht="15.75" customHeight="1">
      <c r="A66" s="136" t="s">
        <v>74</v>
      </c>
      <c r="B66" s="148">
        <f>SUM(B67:C67)</f>
        <v>1539</v>
      </c>
      <c r="C66" s="148"/>
      <c r="D66" s="149">
        <f>B66/38143</f>
        <v>4.0348163490024382E-2</v>
      </c>
      <c r="E66" s="148">
        <f>SUM(E67:F67)</f>
        <v>1239</v>
      </c>
      <c r="F66" s="148"/>
      <c r="G66" s="148">
        <f>SUM(G67:H67)</f>
        <v>115</v>
      </c>
      <c r="H66" s="148"/>
      <c r="I66" s="148">
        <f>SUM(I67:J67)</f>
        <v>0</v>
      </c>
      <c r="J66" s="148"/>
      <c r="K66" s="148">
        <f>SUM(K67:L67)</f>
        <v>44</v>
      </c>
      <c r="L66" s="148"/>
      <c r="M66" s="148">
        <f>SUM(M67:N67)</f>
        <v>0</v>
      </c>
      <c r="N66" s="148"/>
      <c r="O66" s="148">
        <f>SUM(O67:P67)</f>
        <v>141</v>
      </c>
      <c r="P66" s="148"/>
    </row>
    <row r="67" spans="1:255" ht="15.75" customHeight="1">
      <c r="A67" s="139" t="s">
        <v>75</v>
      </c>
      <c r="B67" s="138">
        <f>SUM(E67,G67,I67,K67,M67,O67)</f>
        <v>915</v>
      </c>
      <c r="C67" s="138">
        <f>SUM(F67,H67,J67,L67,N67,P67)</f>
        <v>624</v>
      </c>
      <c r="D67" s="150"/>
      <c r="E67" s="138">
        <v>734</v>
      </c>
      <c r="F67" s="138">
        <v>505</v>
      </c>
      <c r="G67" s="138">
        <v>76</v>
      </c>
      <c r="H67" s="138">
        <v>39</v>
      </c>
      <c r="I67" s="138">
        <v>0</v>
      </c>
      <c r="J67" s="138">
        <v>0</v>
      </c>
      <c r="K67" s="138">
        <v>43</v>
      </c>
      <c r="L67" s="138">
        <v>1</v>
      </c>
      <c r="M67" s="138">
        <v>0</v>
      </c>
      <c r="N67" s="138">
        <v>0</v>
      </c>
      <c r="O67" s="138">
        <v>62</v>
      </c>
      <c r="P67" s="138">
        <v>79</v>
      </c>
    </row>
    <row r="68" spans="1:255" ht="15.75" customHeight="1">
      <c r="A68" s="136" t="s">
        <v>2505</v>
      </c>
      <c r="B68" s="148">
        <f>SUM(B69:C69)</f>
        <v>57</v>
      </c>
      <c r="C68" s="148"/>
      <c r="D68" s="149">
        <f>B68/38143</f>
        <v>1.4943764255564585E-3</v>
      </c>
      <c r="E68" s="148">
        <f>SUM(E69:F69)</f>
        <v>4</v>
      </c>
      <c r="F68" s="148"/>
      <c r="G68" s="148">
        <f>SUM(G69:H69)</f>
        <v>48</v>
      </c>
      <c r="H68" s="148"/>
      <c r="I68" s="148">
        <f>SUM(I69:J69)</f>
        <v>0</v>
      </c>
      <c r="J68" s="148"/>
      <c r="K68" s="148">
        <f>SUM(K69:L69)</f>
        <v>5</v>
      </c>
      <c r="L68" s="148"/>
      <c r="M68" s="148">
        <f>SUM(M69:N69)</f>
        <v>0</v>
      </c>
      <c r="N68" s="148"/>
      <c r="O68" s="148">
        <f>SUM(O69:P69)</f>
        <v>0</v>
      </c>
      <c r="P68" s="148"/>
    </row>
    <row r="69" spans="1:255" ht="19.5" customHeight="1">
      <c r="A69" s="139" t="s">
        <v>2506</v>
      </c>
      <c r="B69" s="138">
        <f>SUM(E69,G69,I69,K69,M69,O69)</f>
        <v>22</v>
      </c>
      <c r="C69" s="138">
        <f>SUM(F69,H69,J69,L69,N69,P69)</f>
        <v>35</v>
      </c>
      <c r="D69" s="150"/>
      <c r="E69" s="138">
        <v>1</v>
      </c>
      <c r="F69" s="138">
        <v>3</v>
      </c>
      <c r="G69" s="138">
        <v>20</v>
      </c>
      <c r="H69" s="138">
        <v>28</v>
      </c>
      <c r="I69" s="138">
        <v>0</v>
      </c>
      <c r="J69" s="138">
        <v>0</v>
      </c>
      <c r="K69" s="138">
        <v>1</v>
      </c>
      <c r="L69" s="138">
        <v>4</v>
      </c>
      <c r="M69" s="138">
        <v>0</v>
      </c>
      <c r="N69" s="138">
        <v>0</v>
      </c>
      <c r="O69" s="138">
        <v>0</v>
      </c>
      <c r="P69" s="138">
        <v>0</v>
      </c>
    </row>
    <row r="70" spans="1:255" s="145" customFormat="1">
      <c r="A70" s="145" t="s">
        <v>2507</v>
      </c>
      <c r="D70" s="146"/>
      <c r="EZ70" s="127"/>
      <c r="FA70" s="127"/>
      <c r="FB70" s="127"/>
      <c r="FC70" s="127"/>
      <c r="FD70" s="127"/>
      <c r="FE70" s="127"/>
      <c r="FF70" s="127"/>
      <c r="FG70" s="127"/>
      <c r="FH70" s="127"/>
      <c r="FI70" s="127"/>
      <c r="FJ70" s="127"/>
      <c r="FK70" s="127"/>
      <c r="FL70" s="127"/>
      <c r="FM70" s="127"/>
      <c r="FN70" s="127"/>
      <c r="FO70" s="127"/>
      <c r="FP70" s="127"/>
      <c r="FQ70" s="127"/>
      <c r="FR70" s="127"/>
      <c r="FS70" s="127"/>
      <c r="FT70" s="127"/>
      <c r="FU70" s="127"/>
      <c r="FV70" s="127"/>
      <c r="FW70" s="127"/>
      <c r="FX70" s="127"/>
      <c r="FY70" s="127"/>
      <c r="FZ70" s="127"/>
      <c r="GA70" s="127"/>
      <c r="GB70" s="127"/>
      <c r="GC70" s="127"/>
      <c r="GD70" s="127"/>
      <c r="GE70" s="127"/>
      <c r="GF70" s="127"/>
      <c r="GG70" s="127"/>
      <c r="GH70" s="127"/>
      <c r="GI70" s="127"/>
      <c r="GJ70" s="127"/>
      <c r="GK70" s="127"/>
      <c r="GL70" s="127"/>
      <c r="GM70" s="127"/>
      <c r="GN70" s="127"/>
      <c r="GO70" s="127"/>
      <c r="GP70" s="127"/>
      <c r="GQ70" s="127"/>
      <c r="GR70" s="127"/>
      <c r="GS70" s="127"/>
      <c r="GT70" s="127"/>
      <c r="GU70" s="127"/>
      <c r="GV70" s="127"/>
      <c r="GW70" s="127"/>
      <c r="GX70" s="127"/>
      <c r="GY70" s="127"/>
      <c r="GZ70" s="127"/>
      <c r="HA70" s="127"/>
      <c r="HB70" s="127"/>
      <c r="HC70" s="127"/>
      <c r="HD70" s="127"/>
      <c r="HE70" s="127"/>
      <c r="HF70" s="127"/>
      <c r="HG70" s="127"/>
      <c r="HH70" s="127"/>
      <c r="HI70" s="127"/>
      <c r="HJ70" s="127"/>
      <c r="HK70" s="127"/>
      <c r="HL70" s="127"/>
      <c r="HM70" s="127"/>
      <c r="HN70" s="127"/>
      <c r="HO70" s="127"/>
      <c r="HP70" s="127"/>
      <c r="HQ70" s="127"/>
      <c r="HR70" s="127"/>
      <c r="HS70" s="127"/>
      <c r="HT70" s="127"/>
      <c r="HU70" s="127"/>
      <c r="HV70" s="127"/>
      <c r="HW70" s="127"/>
      <c r="HX70" s="127"/>
      <c r="HY70" s="127"/>
      <c r="HZ70" s="127"/>
      <c r="IA70" s="127"/>
      <c r="IB70" s="127"/>
      <c r="IC70" s="127"/>
      <c r="ID70" s="127"/>
      <c r="IE70" s="127"/>
      <c r="IF70" s="127"/>
      <c r="IG70" s="127"/>
      <c r="IH70" s="127"/>
      <c r="II70" s="127"/>
      <c r="IJ70" s="127"/>
      <c r="IK70" s="127"/>
      <c r="IL70" s="127"/>
      <c r="IM70" s="127"/>
      <c r="IN70" s="127"/>
      <c r="IO70" s="127"/>
      <c r="IP70" s="127"/>
      <c r="IQ70" s="127"/>
      <c r="IR70" s="127"/>
      <c r="IS70" s="127"/>
      <c r="IT70" s="127"/>
      <c r="IU70" s="127"/>
    </row>
    <row r="71" spans="1:255" s="145" customFormat="1">
      <c r="A71" s="145" t="s">
        <v>2508</v>
      </c>
      <c r="D71" s="146"/>
      <c r="EZ71" s="127"/>
      <c r="FA71" s="127"/>
      <c r="FB71" s="127"/>
      <c r="FC71" s="127"/>
      <c r="FD71" s="127"/>
      <c r="FE71" s="127"/>
      <c r="FF71" s="127"/>
      <c r="FG71" s="127"/>
      <c r="FH71" s="127"/>
      <c r="FI71" s="127"/>
      <c r="FJ71" s="127"/>
      <c r="FK71" s="127"/>
      <c r="FL71" s="127"/>
      <c r="FM71" s="127"/>
      <c r="FN71" s="127"/>
      <c r="FO71" s="127"/>
      <c r="FP71" s="127"/>
      <c r="FQ71" s="127"/>
      <c r="FR71" s="127"/>
      <c r="FS71" s="127"/>
      <c r="FT71" s="127"/>
      <c r="FU71" s="127"/>
      <c r="FV71" s="127"/>
      <c r="FW71" s="127"/>
      <c r="FX71" s="127"/>
      <c r="FY71" s="127"/>
      <c r="FZ71" s="127"/>
      <c r="GA71" s="127"/>
      <c r="GB71" s="127"/>
      <c r="GC71" s="127"/>
      <c r="GD71" s="127"/>
      <c r="GE71" s="127"/>
      <c r="GF71" s="127"/>
      <c r="GG71" s="127"/>
      <c r="GH71" s="127"/>
      <c r="GI71" s="127"/>
      <c r="GJ71" s="127"/>
      <c r="GK71" s="127"/>
      <c r="GL71" s="127"/>
      <c r="GM71" s="127"/>
      <c r="GN71" s="127"/>
      <c r="GO71" s="127"/>
      <c r="GP71" s="127"/>
      <c r="GQ71" s="127"/>
      <c r="GR71" s="127"/>
      <c r="GS71" s="127"/>
      <c r="GT71" s="127"/>
      <c r="GU71" s="127"/>
      <c r="GV71" s="127"/>
      <c r="GW71" s="127"/>
      <c r="GX71" s="127"/>
      <c r="GY71" s="127"/>
      <c r="GZ71" s="127"/>
      <c r="HA71" s="127"/>
      <c r="HB71" s="127"/>
      <c r="HC71" s="127"/>
      <c r="HD71" s="127"/>
      <c r="HE71" s="127"/>
      <c r="HF71" s="127"/>
      <c r="HG71" s="127"/>
      <c r="HH71" s="127"/>
      <c r="HI71" s="127"/>
      <c r="HJ71" s="127"/>
      <c r="HK71" s="127"/>
      <c r="HL71" s="127"/>
      <c r="HM71" s="127"/>
      <c r="HN71" s="127"/>
      <c r="HO71" s="127"/>
      <c r="HP71" s="127"/>
      <c r="HQ71" s="127"/>
      <c r="HR71" s="127"/>
      <c r="HS71" s="127"/>
      <c r="HT71" s="127"/>
      <c r="HU71" s="127"/>
      <c r="HV71" s="127"/>
      <c r="HW71" s="127"/>
      <c r="HX71" s="127"/>
      <c r="HY71" s="127"/>
      <c r="HZ71" s="127"/>
      <c r="IA71" s="127"/>
      <c r="IB71" s="127"/>
      <c r="IC71" s="127"/>
      <c r="ID71" s="127"/>
      <c r="IE71" s="127"/>
      <c r="IF71" s="127"/>
      <c r="IG71" s="127"/>
      <c r="IH71" s="127"/>
      <c r="II71" s="127"/>
      <c r="IJ71" s="127"/>
      <c r="IK71" s="127"/>
      <c r="IL71" s="127"/>
      <c r="IM71" s="127"/>
      <c r="IN71" s="127"/>
      <c r="IO71" s="127"/>
      <c r="IP71" s="127"/>
      <c r="IQ71" s="127"/>
      <c r="IR71" s="127"/>
      <c r="IS71" s="127"/>
      <c r="IT71" s="127"/>
      <c r="IU71" s="127"/>
    </row>
  </sheetData>
  <mergeCells count="264"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A1:N1"/>
    <mergeCell ref="A2:N2"/>
    <mergeCell ref="B3:K3"/>
    <mergeCell ref="M3:N3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0:C10"/>
    <mergeCell ref="D10:D11"/>
    <mergeCell ref="E10:F10"/>
    <mergeCell ref="G10:H10"/>
    <mergeCell ref="I10:J10"/>
    <mergeCell ref="K10:L10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4:C14"/>
    <mergeCell ref="D14:D15"/>
    <mergeCell ref="E14:F14"/>
    <mergeCell ref="G14:H14"/>
    <mergeCell ref="I14:J14"/>
    <mergeCell ref="K14:L14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18:C18"/>
    <mergeCell ref="D18:D19"/>
    <mergeCell ref="E18:F18"/>
    <mergeCell ref="G18:H18"/>
    <mergeCell ref="I18:J18"/>
    <mergeCell ref="K18:L18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2:C22"/>
    <mergeCell ref="D22:D23"/>
    <mergeCell ref="E22:F22"/>
    <mergeCell ref="G22:H22"/>
    <mergeCell ref="I22:J22"/>
    <mergeCell ref="K22:L22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26:C26"/>
    <mergeCell ref="D26:D27"/>
    <mergeCell ref="E26:F26"/>
    <mergeCell ref="G26:H26"/>
    <mergeCell ref="I26:J26"/>
    <mergeCell ref="K26:L26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0:C30"/>
    <mergeCell ref="D30:D31"/>
    <mergeCell ref="E30:F30"/>
    <mergeCell ref="G30:H30"/>
    <mergeCell ref="I30:J30"/>
    <mergeCell ref="K30:L30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4:C34"/>
    <mergeCell ref="D34:D35"/>
    <mergeCell ref="E34:F34"/>
    <mergeCell ref="G34:H34"/>
    <mergeCell ref="I34:J34"/>
    <mergeCell ref="K34:L34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38:C38"/>
    <mergeCell ref="D38:D39"/>
    <mergeCell ref="E38:F38"/>
    <mergeCell ref="G38:H38"/>
    <mergeCell ref="I38:J38"/>
    <mergeCell ref="K38:L38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2:C42"/>
    <mergeCell ref="D42:D43"/>
    <mergeCell ref="E42:F42"/>
    <mergeCell ref="G42:H42"/>
    <mergeCell ref="I42:J42"/>
    <mergeCell ref="K42:L42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46:C46"/>
    <mergeCell ref="D46:D47"/>
    <mergeCell ref="E46:F46"/>
    <mergeCell ref="G46:H46"/>
    <mergeCell ref="I46:J46"/>
    <mergeCell ref="K46:L46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0:C50"/>
    <mergeCell ref="D50:D51"/>
    <mergeCell ref="E50:F50"/>
    <mergeCell ref="G50:H50"/>
    <mergeCell ref="I50:J50"/>
    <mergeCell ref="K50:L50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4:C54"/>
    <mergeCell ref="D54:D55"/>
    <mergeCell ref="E54:F54"/>
    <mergeCell ref="G54:H54"/>
    <mergeCell ref="I54:J54"/>
    <mergeCell ref="K54:L54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58:C58"/>
    <mergeCell ref="D58:D59"/>
    <mergeCell ref="E58:F58"/>
    <mergeCell ref="G58:H58"/>
    <mergeCell ref="I58:J58"/>
    <mergeCell ref="K58:L58"/>
    <mergeCell ref="M62:N62"/>
    <mergeCell ref="O62:P62"/>
    <mergeCell ref="B64:C64"/>
    <mergeCell ref="D64:D65"/>
    <mergeCell ref="E64:F64"/>
    <mergeCell ref="G64:H64"/>
    <mergeCell ref="I64:J64"/>
    <mergeCell ref="K64:L64"/>
    <mergeCell ref="M64:N64"/>
    <mergeCell ref="O64:P64"/>
    <mergeCell ref="B62:C62"/>
    <mergeCell ref="D62:D63"/>
    <mergeCell ref="E62:F62"/>
    <mergeCell ref="G62:H62"/>
    <mergeCell ref="I62:J62"/>
    <mergeCell ref="K62:L62"/>
    <mergeCell ref="M66:N66"/>
    <mergeCell ref="O66:P66"/>
    <mergeCell ref="B68:C68"/>
    <mergeCell ref="D68:D69"/>
    <mergeCell ref="E68:F68"/>
    <mergeCell ref="G68:H68"/>
    <mergeCell ref="I68:J68"/>
    <mergeCell ref="K68:L68"/>
    <mergeCell ref="M68:N68"/>
    <mergeCell ref="O68:P68"/>
    <mergeCell ref="B66:C66"/>
    <mergeCell ref="D66:D67"/>
    <mergeCell ref="E66:F66"/>
    <mergeCell ref="G66:H66"/>
    <mergeCell ref="I66:J66"/>
    <mergeCell ref="K66:L66"/>
  </mergeCells>
  <phoneticPr fontId="12" type="noConversion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IV71"/>
  <sheetViews>
    <sheetView workbookViewId="0">
      <selection activeCell="E14" sqref="E14:F14"/>
    </sheetView>
  </sheetViews>
  <sheetFormatPr defaultRowHeight="16.5"/>
  <cols>
    <col min="1" max="1" width="25.125" style="53" customWidth="1"/>
    <col min="2" max="14" width="12.5" style="53" customWidth="1"/>
    <col min="15" max="15" width="14.875" style="53" customWidth="1"/>
    <col min="16" max="16" width="11.5" style="53" customWidth="1"/>
    <col min="17" max="16384" width="9" style="53"/>
  </cols>
  <sheetData>
    <row r="1" spans="1:16" ht="19.5">
      <c r="A1" s="193" t="s">
        <v>1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</row>
    <row r="2" spans="1:16" ht="19.5">
      <c r="A2" s="194" t="s">
        <v>2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</row>
    <row r="3" spans="1:16" ht="19.5">
      <c r="A3" s="2"/>
      <c r="B3" s="200" t="s">
        <v>1885</v>
      </c>
      <c r="C3" s="200"/>
      <c r="D3" s="200"/>
      <c r="E3" s="200"/>
      <c r="F3" s="200"/>
      <c r="G3" s="200"/>
      <c r="H3" s="200"/>
      <c r="I3" s="200"/>
      <c r="J3" s="200"/>
      <c r="K3" s="200"/>
      <c r="L3" s="3"/>
      <c r="M3" s="201"/>
      <c r="N3" s="202"/>
      <c r="O3" s="201" t="s">
        <v>3</v>
      </c>
      <c r="P3" s="202"/>
    </row>
    <row r="4" spans="1:16">
      <c r="B4" s="203" t="s">
        <v>1886</v>
      </c>
      <c r="C4" s="203"/>
      <c r="D4" s="203"/>
      <c r="E4" s="203"/>
      <c r="F4" s="203"/>
      <c r="G4" s="203"/>
      <c r="H4" s="203"/>
      <c r="I4" s="203"/>
      <c r="J4" s="203"/>
      <c r="K4" s="203"/>
      <c r="L4" s="4"/>
      <c r="M4" s="204"/>
      <c r="N4" s="205"/>
      <c r="O4" s="204" t="s">
        <v>4</v>
      </c>
      <c r="P4" s="205"/>
    </row>
    <row r="5" spans="1:16">
      <c r="A5" s="206" t="s">
        <v>0</v>
      </c>
      <c r="B5" s="208" t="s">
        <v>5</v>
      </c>
      <c r="C5" s="208"/>
      <c r="D5" s="208"/>
      <c r="E5" s="208" t="s">
        <v>6</v>
      </c>
      <c r="F5" s="208"/>
      <c r="G5" s="208" t="s">
        <v>7</v>
      </c>
      <c r="H5" s="208"/>
      <c r="I5" s="208" t="s">
        <v>8</v>
      </c>
      <c r="J5" s="208"/>
      <c r="K5" s="208" t="s">
        <v>9</v>
      </c>
      <c r="L5" s="208"/>
      <c r="M5" s="208" t="s">
        <v>78</v>
      </c>
      <c r="N5" s="208"/>
      <c r="O5" s="208" t="s">
        <v>10</v>
      </c>
      <c r="P5" s="208"/>
    </row>
    <row r="6" spans="1:16" ht="17.25" customHeight="1">
      <c r="A6" s="207"/>
      <c r="B6" s="57" t="s">
        <v>11</v>
      </c>
      <c r="C6" s="57" t="s">
        <v>12</v>
      </c>
      <c r="D6" s="6" t="s">
        <v>13</v>
      </c>
      <c r="E6" s="57" t="s">
        <v>11</v>
      </c>
      <c r="F6" s="57" t="s">
        <v>12</v>
      </c>
      <c r="G6" s="57" t="s">
        <v>11</v>
      </c>
      <c r="H6" s="57" t="s">
        <v>12</v>
      </c>
      <c r="I6" s="57" t="s">
        <v>11</v>
      </c>
      <c r="J6" s="57" t="s">
        <v>12</v>
      </c>
      <c r="K6" s="57" t="s">
        <v>11</v>
      </c>
      <c r="L6" s="57" t="s">
        <v>12</v>
      </c>
      <c r="M6" s="57" t="s">
        <v>11</v>
      </c>
      <c r="N6" s="57" t="s">
        <v>12</v>
      </c>
      <c r="O6" s="57" t="s">
        <v>11</v>
      </c>
      <c r="P6" s="57" t="s">
        <v>12</v>
      </c>
    </row>
    <row r="7" spans="1:16" ht="17.25" customHeight="1">
      <c r="A7" s="7" t="s">
        <v>14</v>
      </c>
      <c r="B7" s="8" t="s">
        <v>15</v>
      </c>
      <c r="C7" s="9" t="s">
        <v>16</v>
      </c>
      <c r="D7" s="9" t="s">
        <v>17</v>
      </c>
      <c r="E7" s="8" t="s">
        <v>15</v>
      </c>
      <c r="F7" s="9" t="s">
        <v>16</v>
      </c>
      <c r="G7" s="8" t="s">
        <v>15</v>
      </c>
      <c r="H7" s="9" t="s">
        <v>16</v>
      </c>
      <c r="I7" s="8" t="s">
        <v>15</v>
      </c>
      <c r="J7" s="9" t="s">
        <v>16</v>
      </c>
      <c r="K7" s="8" t="s">
        <v>15</v>
      </c>
      <c r="L7" s="9" t="s">
        <v>16</v>
      </c>
      <c r="M7" s="8" t="s">
        <v>15</v>
      </c>
      <c r="N7" s="9" t="s">
        <v>16</v>
      </c>
      <c r="O7" s="8" t="s">
        <v>15</v>
      </c>
      <c r="P7" s="9" t="s">
        <v>16</v>
      </c>
    </row>
    <row r="8" spans="1:16" ht="17.25" customHeight="1">
      <c r="A8" s="10" t="s">
        <v>18</v>
      </c>
      <c r="B8" s="196">
        <f>B9+C9</f>
        <v>31953</v>
      </c>
      <c r="C8" s="196"/>
      <c r="D8" s="197">
        <f>B8/$B$8</f>
        <v>1</v>
      </c>
      <c r="E8" s="199">
        <f>IF(E9+F9=0,"-",E9+F9)</f>
        <v>18373</v>
      </c>
      <c r="F8" s="199"/>
      <c r="G8" s="199">
        <f>IF(G9+H9=0,"-",G9+H9)</f>
        <v>5310</v>
      </c>
      <c r="H8" s="199"/>
      <c r="I8" s="199">
        <f>IF(I9+J9=0,"-",I9+J9)</f>
        <v>2828</v>
      </c>
      <c r="J8" s="199"/>
      <c r="K8" s="199">
        <f>IF(K9+L9=0,"-",K9+L9)</f>
        <v>2402</v>
      </c>
      <c r="L8" s="199"/>
      <c r="M8" s="199">
        <f>IF(M9+N9=0,"-",M9+N9)</f>
        <v>1150</v>
      </c>
      <c r="N8" s="199"/>
      <c r="O8" s="199">
        <f>IF(O9+P9=0,"-",O9+P9)</f>
        <v>1890</v>
      </c>
      <c r="P8" s="199"/>
    </row>
    <row r="9" spans="1:16" ht="17.25" customHeight="1">
      <c r="A9" s="12" t="s">
        <v>19</v>
      </c>
      <c r="B9" s="56">
        <v>21534</v>
      </c>
      <c r="C9" s="56">
        <v>10419</v>
      </c>
      <c r="D9" s="198"/>
      <c r="E9" s="56">
        <v>13114</v>
      </c>
      <c r="F9" s="56">
        <v>5259</v>
      </c>
      <c r="G9" s="56">
        <v>3390</v>
      </c>
      <c r="H9" s="56">
        <v>1920</v>
      </c>
      <c r="I9" s="56">
        <v>1733</v>
      </c>
      <c r="J9" s="56">
        <v>1095</v>
      </c>
      <c r="K9" s="56">
        <v>1408</v>
      </c>
      <c r="L9" s="56">
        <v>994</v>
      </c>
      <c r="M9" s="56">
        <v>654</v>
      </c>
      <c r="N9" s="56">
        <v>496</v>
      </c>
      <c r="O9" s="56">
        <v>1235</v>
      </c>
      <c r="P9" s="56">
        <v>655</v>
      </c>
    </row>
    <row r="10" spans="1:16" ht="17.25" customHeight="1">
      <c r="A10" s="10" t="s">
        <v>20</v>
      </c>
      <c r="B10" s="196">
        <f>B11+C11</f>
        <v>118</v>
      </c>
      <c r="C10" s="196"/>
      <c r="D10" s="197">
        <f>B10/$B$8</f>
        <v>3.6929239820987073E-3</v>
      </c>
      <c r="E10" s="199" t="str">
        <f>IF(E11+F11=0,"-",E11+F11)</f>
        <v>-</v>
      </c>
      <c r="F10" s="199"/>
      <c r="G10" s="199">
        <f>IF(G11+H11=0,"-",G11+H11)</f>
        <v>1</v>
      </c>
      <c r="H10" s="199"/>
      <c r="I10" s="199">
        <f>IF(I11+J11=0,"-",I11+J11)</f>
        <v>6</v>
      </c>
      <c r="J10" s="199"/>
      <c r="K10" s="199">
        <f>IF(K11+L11=0,"-",K11+L11)</f>
        <v>10</v>
      </c>
      <c r="L10" s="199"/>
      <c r="M10" s="199">
        <f>IF(M11+N11=0,"-",M11+N11)</f>
        <v>46</v>
      </c>
      <c r="N10" s="199"/>
      <c r="O10" s="199">
        <f>IF(O11+P11=0,"-",O11+P11)</f>
        <v>55</v>
      </c>
      <c r="P10" s="199"/>
    </row>
    <row r="11" spans="1:16" ht="17.25" customHeight="1">
      <c r="A11" s="13" t="s">
        <v>21</v>
      </c>
      <c r="B11" s="56">
        <v>36</v>
      </c>
      <c r="C11" s="56">
        <v>82</v>
      </c>
      <c r="D11" s="198"/>
      <c r="E11" s="56">
        <v>0</v>
      </c>
      <c r="F11" s="56">
        <v>0</v>
      </c>
      <c r="G11" s="56">
        <v>0</v>
      </c>
      <c r="H11" s="56">
        <v>1</v>
      </c>
      <c r="I11" s="56">
        <v>3</v>
      </c>
      <c r="J11" s="56">
        <v>3</v>
      </c>
      <c r="K11" s="56">
        <v>3</v>
      </c>
      <c r="L11" s="56">
        <v>7</v>
      </c>
      <c r="M11" s="56">
        <v>16</v>
      </c>
      <c r="N11" s="56">
        <v>30</v>
      </c>
      <c r="O11" s="56">
        <v>14</v>
      </c>
      <c r="P11" s="56">
        <v>41</v>
      </c>
    </row>
    <row r="12" spans="1:16" ht="17.25" customHeight="1">
      <c r="A12" s="10" t="s">
        <v>22</v>
      </c>
      <c r="B12" s="196">
        <f>B13+C13</f>
        <v>116</v>
      </c>
      <c r="C12" s="196"/>
      <c r="D12" s="197">
        <f>B12/$B$8</f>
        <v>3.6303320501987293E-3</v>
      </c>
      <c r="E12" s="199" t="str">
        <f>IF(E13+F13=0,"-",E13+F13)</f>
        <v>-</v>
      </c>
      <c r="F12" s="199"/>
      <c r="G12" s="199" t="str">
        <f>IF(G13+H13=0,"-",G13+H13)</f>
        <v>-</v>
      </c>
      <c r="H12" s="199"/>
      <c r="I12" s="199" t="str">
        <f>IF(I13+J13=0,"-",I13+J13)</f>
        <v>-</v>
      </c>
      <c r="J12" s="199"/>
      <c r="K12" s="199">
        <f>IF(K13+L13=0,"-",K13+L13)</f>
        <v>110</v>
      </c>
      <c r="L12" s="199"/>
      <c r="M12" s="199" t="str">
        <f>IF(M13+N13=0,"-",M13+N13)</f>
        <v>-</v>
      </c>
      <c r="N12" s="199"/>
      <c r="O12" s="199">
        <f>IF(O13+P13=0,"-",O13+P13)</f>
        <v>6</v>
      </c>
      <c r="P12" s="199"/>
    </row>
    <row r="13" spans="1:16" ht="21" customHeight="1">
      <c r="A13" s="13" t="s">
        <v>23</v>
      </c>
      <c r="B13" s="56">
        <v>73</v>
      </c>
      <c r="C13" s="56">
        <v>43</v>
      </c>
      <c r="D13" s="198"/>
      <c r="E13" s="56">
        <v>0</v>
      </c>
      <c r="F13" s="56">
        <v>0</v>
      </c>
      <c r="G13" s="56">
        <v>0</v>
      </c>
      <c r="H13" s="56">
        <v>0</v>
      </c>
      <c r="I13" s="56">
        <v>0</v>
      </c>
      <c r="J13" s="56">
        <v>0</v>
      </c>
      <c r="K13" s="56">
        <v>70</v>
      </c>
      <c r="L13" s="56">
        <v>40</v>
      </c>
      <c r="M13" s="56">
        <v>0</v>
      </c>
      <c r="N13" s="56">
        <v>0</v>
      </c>
      <c r="O13" s="56">
        <v>3</v>
      </c>
      <c r="P13" s="56">
        <v>3</v>
      </c>
    </row>
    <row r="14" spans="1:16" ht="17.25" customHeight="1">
      <c r="A14" s="10" t="s">
        <v>24</v>
      </c>
      <c r="B14" s="196">
        <f>B15+C15</f>
        <v>89</v>
      </c>
      <c r="C14" s="196"/>
      <c r="D14" s="197">
        <f>B14/$B$8</f>
        <v>2.7853409695490251E-3</v>
      </c>
      <c r="E14" s="199">
        <f>IF(E15+F15=0,"-",E15+F15)</f>
        <v>55</v>
      </c>
      <c r="F14" s="199"/>
      <c r="G14" s="199">
        <f>IF(G15+H15=0,"-",G15+H15)</f>
        <v>30</v>
      </c>
      <c r="H14" s="199"/>
      <c r="I14" s="199" t="str">
        <f>IF(I15+J15=0,"-",I15+J15)</f>
        <v>-</v>
      </c>
      <c r="J14" s="199"/>
      <c r="K14" s="199">
        <f>IF(K15+L15=0,"-",K15+L15)</f>
        <v>4</v>
      </c>
      <c r="L14" s="199"/>
      <c r="M14" s="199" t="str">
        <f>IF(M15+N15=0,"-",M15+N15)</f>
        <v>-</v>
      </c>
      <c r="N14" s="199"/>
      <c r="O14" s="199" t="str">
        <f>IF(O15+P15=0,"-",O15+P15)</f>
        <v>-</v>
      </c>
      <c r="P14" s="199"/>
    </row>
    <row r="15" spans="1:16" ht="17.25" customHeight="1">
      <c r="A15" s="13" t="s">
        <v>25</v>
      </c>
      <c r="B15" s="56">
        <v>12</v>
      </c>
      <c r="C15" s="56">
        <v>77</v>
      </c>
      <c r="D15" s="198"/>
      <c r="E15" s="56">
        <v>7</v>
      </c>
      <c r="F15" s="56">
        <v>48</v>
      </c>
      <c r="G15" s="56">
        <v>5</v>
      </c>
      <c r="H15" s="56">
        <v>25</v>
      </c>
      <c r="I15" s="56">
        <v>0</v>
      </c>
      <c r="J15" s="56">
        <v>0</v>
      </c>
      <c r="K15" s="56">
        <v>0</v>
      </c>
      <c r="L15" s="56">
        <v>4</v>
      </c>
      <c r="M15" s="56">
        <v>0</v>
      </c>
      <c r="N15" s="56">
        <v>0</v>
      </c>
      <c r="O15" s="56">
        <v>0</v>
      </c>
      <c r="P15" s="56">
        <v>0</v>
      </c>
    </row>
    <row r="16" spans="1:16" ht="17.25" customHeight="1">
      <c r="A16" s="19" t="s">
        <v>26</v>
      </c>
      <c r="B16" s="196">
        <f>B17+C17</f>
        <v>10</v>
      </c>
      <c r="C16" s="196"/>
      <c r="D16" s="197">
        <f>B16/$B$8</f>
        <v>3.1295965949989049E-4</v>
      </c>
      <c r="E16" s="199" t="str">
        <f>IF(E17+F17=0,"-",E17+F17)</f>
        <v>-</v>
      </c>
      <c r="F16" s="199"/>
      <c r="G16" s="199">
        <f>IF(G17+H17=0,"-",G17+H17)</f>
        <v>1</v>
      </c>
      <c r="H16" s="199"/>
      <c r="I16" s="199" t="str">
        <f>IF(I17+J17=0,"-",I17+J17)</f>
        <v>-</v>
      </c>
      <c r="J16" s="199"/>
      <c r="K16" s="199">
        <f>IF(K17+L17=0,"-",K17+L17)</f>
        <v>9</v>
      </c>
      <c r="L16" s="199"/>
      <c r="M16" s="199" t="str">
        <f>IF(M17+N17=0,"-",M17+N17)</f>
        <v>-</v>
      </c>
      <c r="N16" s="199"/>
      <c r="O16" s="199" t="str">
        <f>IF(O17+P17=0,"-",O17+P17)</f>
        <v>-</v>
      </c>
      <c r="P16" s="199"/>
    </row>
    <row r="17" spans="1:16" ht="17.25" customHeight="1">
      <c r="A17" s="14" t="s">
        <v>27</v>
      </c>
      <c r="B17" s="56">
        <v>4</v>
      </c>
      <c r="C17" s="56">
        <v>6</v>
      </c>
      <c r="D17" s="198"/>
      <c r="E17" s="56">
        <v>0</v>
      </c>
      <c r="F17" s="56">
        <v>0</v>
      </c>
      <c r="G17" s="56">
        <v>1</v>
      </c>
      <c r="H17" s="56">
        <v>0</v>
      </c>
      <c r="I17" s="56">
        <v>0</v>
      </c>
      <c r="J17" s="56">
        <v>0</v>
      </c>
      <c r="K17" s="56">
        <v>3</v>
      </c>
      <c r="L17" s="56">
        <v>6</v>
      </c>
      <c r="M17" s="56">
        <v>0</v>
      </c>
      <c r="N17" s="56">
        <v>0</v>
      </c>
      <c r="O17" s="56">
        <v>0</v>
      </c>
      <c r="P17" s="56">
        <v>0</v>
      </c>
    </row>
    <row r="18" spans="1:16" ht="17.25" customHeight="1">
      <c r="A18" s="10" t="s">
        <v>28</v>
      </c>
      <c r="B18" s="196">
        <f>B19+C19</f>
        <v>3</v>
      </c>
      <c r="C18" s="196"/>
      <c r="D18" s="197">
        <f>B18/$B$8</f>
        <v>9.3887897849967135E-5</v>
      </c>
      <c r="E18" s="199" t="str">
        <f>IF(E19+F19=0,"-",E19+F19)</f>
        <v>-</v>
      </c>
      <c r="F18" s="199"/>
      <c r="G18" s="199">
        <f>IF(G19+H19=0,"-",G19+H19)</f>
        <v>3</v>
      </c>
      <c r="H18" s="199"/>
      <c r="I18" s="199" t="str">
        <f>IF(I19+J19=0,"-",I19+J19)</f>
        <v>-</v>
      </c>
      <c r="J18" s="199"/>
      <c r="K18" s="199" t="str">
        <f>IF(K19+L19=0,"-",K19+L19)</f>
        <v>-</v>
      </c>
      <c r="L18" s="199"/>
      <c r="M18" s="199" t="str">
        <f>IF(M19+N19=0,"-",M19+N19)</f>
        <v>-</v>
      </c>
      <c r="N18" s="199"/>
      <c r="O18" s="199" t="str">
        <f>IF(O19+P19=0,"-",O19+P19)</f>
        <v>-</v>
      </c>
      <c r="P18" s="199"/>
    </row>
    <row r="19" spans="1:16" ht="17.25" customHeight="1">
      <c r="A19" s="13" t="s">
        <v>29</v>
      </c>
      <c r="B19" s="56">
        <v>1</v>
      </c>
      <c r="C19" s="56">
        <v>2</v>
      </c>
      <c r="D19" s="198"/>
      <c r="E19" s="56">
        <v>0</v>
      </c>
      <c r="F19" s="56">
        <v>0</v>
      </c>
      <c r="G19" s="56">
        <v>1</v>
      </c>
      <c r="H19" s="56">
        <v>2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6">
        <v>0</v>
      </c>
    </row>
    <row r="20" spans="1:16" ht="17.25" customHeight="1">
      <c r="A20" s="10" t="s">
        <v>30</v>
      </c>
      <c r="B20" s="196">
        <f>B21+C21</f>
        <v>98</v>
      </c>
      <c r="C20" s="196"/>
      <c r="D20" s="197">
        <f>B20/$B$8</f>
        <v>3.0670046630989264E-3</v>
      </c>
      <c r="E20" s="199">
        <f>IF(E21+F21=0,"-",E21+F21)</f>
        <v>5</v>
      </c>
      <c r="F20" s="199"/>
      <c r="G20" s="199" t="str">
        <f>IF(G21+H21=0,"-",G21+H21)</f>
        <v>-</v>
      </c>
      <c r="H20" s="199"/>
      <c r="I20" s="199" t="str">
        <f>IF(I21+J21=0,"-",I21+J21)</f>
        <v>-</v>
      </c>
      <c r="J20" s="199"/>
      <c r="K20" s="199">
        <f>IF(K21+L21=0,"-",K21+L21)</f>
        <v>93</v>
      </c>
      <c r="L20" s="199"/>
      <c r="M20" s="199" t="str">
        <f>IF(M21+N21=0,"-",M21+N21)</f>
        <v>-</v>
      </c>
      <c r="N20" s="199"/>
      <c r="O20" s="199" t="str">
        <f>IF(O21+P21=0,"-",O21+P21)</f>
        <v>-</v>
      </c>
      <c r="P20" s="199"/>
    </row>
    <row r="21" spans="1:16" ht="17.25" customHeight="1">
      <c r="A21" s="13" t="s">
        <v>31</v>
      </c>
      <c r="B21" s="56">
        <v>44</v>
      </c>
      <c r="C21" s="56">
        <v>54</v>
      </c>
      <c r="D21" s="198"/>
      <c r="E21" s="56">
        <v>1</v>
      </c>
      <c r="F21" s="56">
        <v>4</v>
      </c>
      <c r="G21" s="56">
        <v>0</v>
      </c>
      <c r="H21" s="56">
        <v>0</v>
      </c>
      <c r="I21" s="56">
        <v>0</v>
      </c>
      <c r="J21" s="56">
        <v>0</v>
      </c>
      <c r="K21" s="56">
        <v>43</v>
      </c>
      <c r="L21" s="56">
        <v>50</v>
      </c>
      <c r="M21" s="56">
        <v>0</v>
      </c>
      <c r="N21" s="56">
        <v>0</v>
      </c>
      <c r="O21" s="56">
        <v>0</v>
      </c>
      <c r="P21" s="56">
        <v>0</v>
      </c>
    </row>
    <row r="22" spans="1:16" ht="17.25" customHeight="1">
      <c r="A22" s="15" t="s">
        <v>32</v>
      </c>
      <c r="B22" s="196">
        <f>B23+C23</f>
        <v>241</v>
      </c>
      <c r="C22" s="196"/>
      <c r="D22" s="197">
        <f>B22/$B$8</f>
        <v>7.5423277939473598E-3</v>
      </c>
      <c r="E22" s="199">
        <f>IF(E23+F23=0,"-",E23+F23)</f>
        <v>28</v>
      </c>
      <c r="F22" s="199"/>
      <c r="G22" s="199">
        <f>IF(G23+H23=0,"-",G23+H23)</f>
        <v>9</v>
      </c>
      <c r="H22" s="199"/>
      <c r="I22" s="199" t="str">
        <f>IF(I23+J23=0,"-",I23+J23)</f>
        <v>-</v>
      </c>
      <c r="J22" s="199"/>
      <c r="K22" s="199">
        <f>IF(K23+L23=0,"-",K23+L23)</f>
        <v>180</v>
      </c>
      <c r="L22" s="199"/>
      <c r="M22" s="199">
        <f>IF(M23+N23=0,"-",M23+N23)</f>
        <v>24</v>
      </c>
      <c r="N22" s="199"/>
      <c r="O22" s="199" t="str">
        <f>IF(O23+P23=0,"-",O23+P23)</f>
        <v>-</v>
      </c>
      <c r="P22" s="199"/>
    </row>
    <row r="23" spans="1:16" ht="17.25" customHeight="1">
      <c r="A23" s="14" t="s">
        <v>33</v>
      </c>
      <c r="B23" s="56">
        <v>152</v>
      </c>
      <c r="C23" s="56">
        <v>89</v>
      </c>
      <c r="D23" s="198"/>
      <c r="E23" s="56">
        <v>19</v>
      </c>
      <c r="F23" s="56">
        <v>9</v>
      </c>
      <c r="G23" s="56">
        <v>9</v>
      </c>
      <c r="H23" s="56">
        <v>0</v>
      </c>
      <c r="I23" s="56">
        <v>0</v>
      </c>
      <c r="J23" s="56">
        <v>0</v>
      </c>
      <c r="K23" s="56">
        <v>114</v>
      </c>
      <c r="L23" s="56">
        <v>66</v>
      </c>
      <c r="M23" s="56">
        <v>10</v>
      </c>
      <c r="N23" s="56">
        <v>14</v>
      </c>
      <c r="O23" s="56">
        <v>0</v>
      </c>
      <c r="P23" s="56">
        <v>0</v>
      </c>
    </row>
    <row r="24" spans="1:16" ht="17.25" customHeight="1">
      <c r="A24" s="16" t="s">
        <v>34</v>
      </c>
      <c r="B24" s="196">
        <f>B25+C25</f>
        <v>404</v>
      </c>
      <c r="C24" s="196"/>
      <c r="D24" s="197">
        <f>B24/$B$8</f>
        <v>1.2643570243795576E-2</v>
      </c>
      <c r="E24" s="199">
        <f>IF(E25+F25=0,"-",E25+F25)</f>
        <v>208</v>
      </c>
      <c r="F24" s="199"/>
      <c r="G24" s="199">
        <f>IF(G25+H25=0,"-",G25+H25)</f>
        <v>85</v>
      </c>
      <c r="H24" s="199"/>
      <c r="I24" s="199" t="str">
        <f>IF(I25+J25=0,"-",I25+J25)</f>
        <v>-</v>
      </c>
      <c r="J24" s="199"/>
      <c r="K24" s="199">
        <f>IF(K25+L25=0,"-",K25+L25)</f>
        <v>64</v>
      </c>
      <c r="L24" s="199"/>
      <c r="M24" s="199">
        <f>IF(M25+N25=0,"-",M25+N25)</f>
        <v>29</v>
      </c>
      <c r="N24" s="199"/>
      <c r="O24" s="199">
        <f>IF(O25+P25=0,"-",O25+P25)</f>
        <v>18</v>
      </c>
      <c r="P24" s="199"/>
    </row>
    <row r="25" spans="1:16" ht="17.25" customHeight="1">
      <c r="A25" s="13" t="s">
        <v>35</v>
      </c>
      <c r="B25" s="56">
        <v>292</v>
      </c>
      <c r="C25" s="56">
        <v>112</v>
      </c>
      <c r="D25" s="198"/>
      <c r="E25" s="56">
        <v>163</v>
      </c>
      <c r="F25" s="56">
        <v>45</v>
      </c>
      <c r="G25" s="56">
        <v>43</v>
      </c>
      <c r="H25" s="56">
        <v>42</v>
      </c>
      <c r="I25" s="56">
        <v>0</v>
      </c>
      <c r="J25" s="56">
        <v>0</v>
      </c>
      <c r="K25" s="56">
        <v>52</v>
      </c>
      <c r="L25" s="56">
        <v>12</v>
      </c>
      <c r="M25" s="56">
        <v>24</v>
      </c>
      <c r="N25" s="56">
        <v>5</v>
      </c>
      <c r="O25" s="56">
        <v>10</v>
      </c>
      <c r="P25" s="56">
        <v>8</v>
      </c>
    </row>
    <row r="26" spans="1:16" ht="17.25" customHeight="1">
      <c r="A26" s="15" t="s">
        <v>36</v>
      </c>
      <c r="B26" s="196">
        <f>B27+C27</f>
        <v>6</v>
      </c>
      <c r="C26" s="196"/>
      <c r="D26" s="197">
        <f>B26/$B$8</f>
        <v>1.8777579569993427E-4</v>
      </c>
      <c r="E26" s="199">
        <f>IF(E27+F27=0,"-",E27+F27)</f>
        <v>2</v>
      </c>
      <c r="F26" s="199"/>
      <c r="G26" s="199" t="str">
        <f>IF(G27+H27=0,"-",G27+H27)</f>
        <v>-</v>
      </c>
      <c r="H26" s="199"/>
      <c r="I26" s="199" t="str">
        <f>IF(I27+J27=0,"-",I27+J27)</f>
        <v>-</v>
      </c>
      <c r="J26" s="199"/>
      <c r="K26" s="199" t="str">
        <f>IF(K27+L27=0,"-",K27+L27)</f>
        <v>-</v>
      </c>
      <c r="L26" s="199"/>
      <c r="M26" s="199" t="str">
        <f>IF(M27+N27=0,"-",M27+N27)</f>
        <v>-</v>
      </c>
      <c r="N26" s="199"/>
      <c r="O26" s="199">
        <f>IF(O27+P27=0,"-",O27+P27)</f>
        <v>4</v>
      </c>
      <c r="P26" s="199"/>
    </row>
    <row r="27" spans="1:16" ht="21" customHeight="1">
      <c r="A27" s="14" t="s">
        <v>37</v>
      </c>
      <c r="B27" s="56">
        <v>1</v>
      </c>
      <c r="C27" s="56">
        <v>5</v>
      </c>
      <c r="D27" s="198"/>
      <c r="E27" s="56">
        <v>0</v>
      </c>
      <c r="F27" s="56">
        <v>2</v>
      </c>
      <c r="G27" s="56">
        <v>0</v>
      </c>
      <c r="H27" s="56">
        <v>0</v>
      </c>
      <c r="I27" s="56">
        <v>0</v>
      </c>
      <c r="J27" s="56">
        <v>0</v>
      </c>
      <c r="K27" s="56">
        <v>0</v>
      </c>
      <c r="L27" s="56">
        <v>0</v>
      </c>
      <c r="M27" s="56">
        <v>0</v>
      </c>
      <c r="N27" s="56">
        <v>0</v>
      </c>
      <c r="O27" s="56">
        <v>1</v>
      </c>
      <c r="P27" s="56">
        <v>3</v>
      </c>
    </row>
    <row r="28" spans="1:16" ht="17.25" customHeight="1">
      <c r="A28" s="10" t="s">
        <v>38</v>
      </c>
      <c r="B28" s="196">
        <f>B29+C29</f>
        <v>2</v>
      </c>
      <c r="C28" s="196"/>
      <c r="D28" s="197">
        <f>B28/$B$8</f>
        <v>6.2591931899978095E-5</v>
      </c>
      <c r="E28" s="199" t="str">
        <f>IF(E29+F29=0,"-",E29+F29)</f>
        <v>-</v>
      </c>
      <c r="F28" s="199"/>
      <c r="G28" s="199" t="str">
        <f>IF(G29+H29=0,"-",G29+H29)</f>
        <v>-</v>
      </c>
      <c r="H28" s="199"/>
      <c r="I28" s="199" t="str">
        <f>IF(I29+J29=0,"-",I29+J29)</f>
        <v>-</v>
      </c>
      <c r="J28" s="199"/>
      <c r="K28" s="199">
        <f>IF(K29+L29=0,"-",K29+L29)</f>
        <v>2</v>
      </c>
      <c r="L28" s="199"/>
      <c r="M28" s="199" t="str">
        <f>IF(M29+N29=0,"-",M29+N29)</f>
        <v>-</v>
      </c>
      <c r="N28" s="199"/>
      <c r="O28" s="199" t="str">
        <f>IF(O29+P29=0,"-",O29+P29)</f>
        <v>-</v>
      </c>
      <c r="P28" s="199"/>
    </row>
    <row r="29" spans="1:16" ht="17.25" customHeight="1">
      <c r="A29" s="13" t="s">
        <v>39</v>
      </c>
      <c r="B29" s="56">
        <v>0</v>
      </c>
      <c r="C29" s="56">
        <v>2</v>
      </c>
      <c r="D29" s="198"/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2</v>
      </c>
      <c r="M29" s="56">
        <v>0</v>
      </c>
      <c r="N29" s="56">
        <v>0</v>
      </c>
      <c r="O29" s="56">
        <v>0</v>
      </c>
      <c r="P29" s="56">
        <v>0</v>
      </c>
    </row>
    <row r="30" spans="1:16" ht="17.25" customHeight="1">
      <c r="A30" s="15" t="s">
        <v>40</v>
      </c>
      <c r="B30" s="196">
        <f>B31+C31</f>
        <v>778</v>
      </c>
      <c r="C30" s="196"/>
      <c r="D30" s="197">
        <f>B30/$B$8</f>
        <v>2.4348261509091477E-2</v>
      </c>
      <c r="E30" s="199">
        <f>IF(E31+F31=0,"-",E31+F31)</f>
        <v>66</v>
      </c>
      <c r="F30" s="199"/>
      <c r="G30" s="199">
        <f>IF(G31+H31=0,"-",G31+H31)</f>
        <v>101</v>
      </c>
      <c r="H30" s="199"/>
      <c r="I30" s="199" t="str">
        <f>IF(I31+J31=0,"-",I31+J31)</f>
        <v>-</v>
      </c>
      <c r="J30" s="199"/>
      <c r="K30" s="199">
        <f>IF(K31+L31=0,"-",K31+L31)</f>
        <v>344</v>
      </c>
      <c r="L30" s="199"/>
      <c r="M30" s="199">
        <f>IF(M31+N31=0,"-",M31+N31)</f>
        <v>258</v>
      </c>
      <c r="N30" s="199"/>
      <c r="O30" s="199">
        <f>IF(O31+P31=0,"-",O31+P31)</f>
        <v>9</v>
      </c>
      <c r="P30" s="199"/>
    </row>
    <row r="31" spans="1:16" ht="17.25" customHeight="1">
      <c r="A31" s="14" t="s">
        <v>41</v>
      </c>
      <c r="B31" s="56">
        <v>403</v>
      </c>
      <c r="C31" s="56">
        <v>375</v>
      </c>
      <c r="D31" s="198"/>
      <c r="E31" s="56">
        <v>25</v>
      </c>
      <c r="F31" s="56">
        <v>41</v>
      </c>
      <c r="G31" s="56">
        <v>58</v>
      </c>
      <c r="H31" s="56">
        <v>43</v>
      </c>
      <c r="I31" s="56">
        <v>0</v>
      </c>
      <c r="J31" s="56">
        <v>0</v>
      </c>
      <c r="K31" s="56">
        <v>163</v>
      </c>
      <c r="L31" s="56">
        <v>181</v>
      </c>
      <c r="M31" s="56">
        <v>155</v>
      </c>
      <c r="N31" s="56">
        <v>103</v>
      </c>
      <c r="O31" s="56">
        <v>2</v>
      </c>
      <c r="P31" s="56">
        <v>7</v>
      </c>
    </row>
    <row r="32" spans="1:16" ht="17.25" customHeight="1">
      <c r="A32" s="10" t="s">
        <v>42</v>
      </c>
      <c r="B32" s="196">
        <f>B33+C33</f>
        <v>160</v>
      </c>
      <c r="C32" s="196"/>
      <c r="D32" s="197">
        <f>B32/$B$8</f>
        <v>5.0073545519982478E-3</v>
      </c>
      <c r="E32" s="199">
        <f>IF(E33+F33=0,"-",E33+F33)</f>
        <v>18</v>
      </c>
      <c r="F32" s="199"/>
      <c r="G32" s="199">
        <f>IF(G33+H33=0,"-",G33+H33)</f>
        <v>2</v>
      </c>
      <c r="H32" s="199"/>
      <c r="I32" s="199" t="str">
        <f>IF(I33+J33=0,"-",I33+J33)</f>
        <v>-</v>
      </c>
      <c r="J32" s="199"/>
      <c r="K32" s="199">
        <f>IF(K33+L33=0,"-",K33+L33)</f>
        <v>140</v>
      </c>
      <c r="L32" s="199"/>
      <c r="M32" s="199" t="str">
        <f>IF(M33+N33=0,"-",M33+N33)</f>
        <v>-</v>
      </c>
      <c r="N32" s="199"/>
      <c r="O32" s="199" t="str">
        <f>IF(O33+P33=0,"-",O33+P33)</f>
        <v>-</v>
      </c>
      <c r="P32" s="199"/>
    </row>
    <row r="33" spans="1:16" ht="17.25" customHeight="1">
      <c r="A33" s="13" t="s">
        <v>43</v>
      </c>
      <c r="B33" s="56">
        <v>101</v>
      </c>
      <c r="C33" s="56">
        <v>59</v>
      </c>
      <c r="D33" s="198"/>
      <c r="E33" s="56">
        <v>12</v>
      </c>
      <c r="F33" s="56">
        <v>6</v>
      </c>
      <c r="G33" s="56">
        <v>0</v>
      </c>
      <c r="H33" s="56">
        <v>2</v>
      </c>
      <c r="I33" s="56">
        <v>0</v>
      </c>
      <c r="J33" s="56">
        <v>0</v>
      </c>
      <c r="K33" s="56">
        <v>89</v>
      </c>
      <c r="L33" s="56">
        <v>51</v>
      </c>
      <c r="M33" s="56">
        <v>0</v>
      </c>
      <c r="N33" s="56">
        <v>0</v>
      </c>
      <c r="O33" s="56">
        <v>0</v>
      </c>
      <c r="P33" s="56">
        <v>0</v>
      </c>
    </row>
    <row r="34" spans="1:16" ht="17.25" customHeight="1">
      <c r="A34" s="15" t="s">
        <v>44</v>
      </c>
      <c r="B34" s="196">
        <f>B35+C35</f>
        <v>130</v>
      </c>
      <c r="C34" s="196"/>
      <c r="D34" s="197">
        <f>B34/$B$8</f>
        <v>4.0684755734985761E-3</v>
      </c>
      <c r="E34" s="199" t="str">
        <f>IF(E35+F35=0,"-",E35+F35)</f>
        <v>-</v>
      </c>
      <c r="F34" s="199"/>
      <c r="G34" s="199" t="str">
        <f>IF(G35+H35=0,"-",G35+H35)</f>
        <v>-</v>
      </c>
      <c r="H34" s="199"/>
      <c r="I34" s="199" t="str">
        <f>IF(I35+J35=0,"-",I35+J35)</f>
        <v>-</v>
      </c>
      <c r="J34" s="199"/>
      <c r="K34" s="199">
        <f>IF(K35+L35=0,"-",K35+L35)</f>
        <v>117</v>
      </c>
      <c r="L34" s="199"/>
      <c r="M34" s="199">
        <f>IF(M35+N35=0,"-",M35+N35)</f>
        <v>1</v>
      </c>
      <c r="N34" s="199"/>
      <c r="O34" s="199">
        <f>IF(O35+P35=0,"-",O35+P35)</f>
        <v>12</v>
      </c>
      <c r="P34" s="199"/>
    </row>
    <row r="35" spans="1:16" ht="17.25" customHeight="1">
      <c r="A35" s="14" t="s">
        <v>45</v>
      </c>
      <c r="B35" s="56">
        <v>117</v>
      </c>
      <c r="C35" s="56">
        <v>13</v>
      </c>
      <c r="D35" s="198"/>
      <c r="E35" s="56">
        <v>0</v>
      </c>
      <c r="F35" s="56">
        <v>0</v>
      </c>
      <c r="G35" s="56">
        <v>0</v>
      </c>
      <c r="H35" s="56">
        <v>0</v>
      </c>
      <c r="I35" s="56">
        <v>0</v>
      </c>
      <c r="J35" s="56">
        <v>0</v>
      </c>
      <c r="K35" s="56">
        <v>111</v>
      </c>
      <c r="L35" s="56">
        <v>6</v>
      </c>
      <c r="M35" s="56">
        <v>0</v>
      </c>
      <c r="N35" s="56">
        <v>1</v>
      </c>
      <c r="O35" s="56">
        <v>6</v>
      </c>
      <c r="P35" s="56">
        <v>6</v>
      </c>
    </row>
    <row r="36" spans="1:16" ht="17.25" customHeight="1">
      <c r="A36" s="10" t="s">
        <v>46</v>
      </c>
      <c r="B36" s="196">
        <f>B37+C37</f>
        <v>681</v>
      </c>
      <c r="C36" s="196"/>
      <c r="D36" s="197">
        <f>B36/$B$8</f>
        <v>2.1312552811942539E-2</v>
      </c>
      <c r="E36" s="199">
        <f>IF(E37+F37=0,"-",E37+F37)</f>
        <v>88</v>
      </c>
      <c r="F36" s="199"/>
      <c r="G36" s="199">
        <f>IF(G37+H37=0,"-",G37+H37)</f>
        <v>42</v>
      </c>
      <c r="H36" s="199"/>
      <c r="I36" s="199">
        <f>IF(I37+J37=0,"-",I37+J37)</f>
        <v>162</v>
      </c>
      <c r="J36" s="199"/>
      <c r="K36" s="199">
        <f>IF(K37+L37=0,"-",K37+L37)</f>
        <v>332</v>
      </c>
      <c r="L36" s="199"/>
      <c r="M36" s="199">
        <f>IF(M37+N37=0,"-",M37+N37)</f>
        <v>41</v>
      </c>
      <c r="N36" s="199"/>
      <c r="O36" s="199">
        <f>IF(O37+P37=0,"-",O37+P37)</f>
        <v>16</v>
      </c>
      <c r="P36" s="199"/>
    </row>
    <row r="37" spans="1:16" ht="17.25" customHeight="1">
      <c r="A37" s="13" t="s">
        <v>47</v>
      </c>
      <c r="B37" s="56">
        <v>318</v>
      </c>
      <c r="C37" s="56">
        <v>363</v>
      </c>
      <c r="D37" s="198"/>
      <c r="E37" s="56">
        <v>42</v>
      </c>
      <c r="F37" s="56">
        <v>46</v>
      </c>
      <c r="G37" s="56">
        <v>22</v>
      </c>
      <c r="H37" s="56">
        <v>20</v>
      </c>
      <c r="I37" s="56">
        <v>91</v>
      </c>
      <c r="J37" s="56">
        <v>71</v>
      </c>
      <c r="K37" s="56">
        <v>142</v>
      </c>
      <c r="L37" s="56">
        <v>190</v>
      </c>
      <c r="M37" s="56">
        <v>13</v>
      </c>
      <c r="N37" s="56">
        <v>28</v>
      </c>
      <c r="O37" s="56">
        <v>8</v>
      </c>
      <c r="P37" s="56">
        <v>8</v>
      </c>
    </row>
    <row r="38" spans="1:16" ht="17.25" customHeight="1">
      <c r="A38" s="15" t="s">
        <v>48</v>
      </c>
      <c r="B38" s="196">
        <f>B39+C39</f>
        <v>22664</v>
      </c>
      <c r="C38" s="196"/>
      <c r="D38" s="197">
        <f>B38/$B$8</f>
        <v>0.70929177229055174</v>
      </c>
      <c r="E38" s="199">
        <f>IF(E39+F39=0,"-",E39+F39)</f>
        <v>15997</v>
      </c>
      <c r="F38" s="199"/>
      <c r="G38" s="199">
        <f>IF(G39+H39=0,"-",G39+H39)</f>
        <v>4419</v>
      </c>
      <c r="H38" s="199"/>
      <c r="I38" s="199">
        <f>IF(I39+J39=0,"-",I39+J39)</f>
        <v>1498</v>
      </c>
      <c r="J38" s="199"/>
      <c r="K38" s="199">
        <f>IF(K39+L39=0,"-",K39+L39)</f>
        <v>336</v>
      </c>
      <c r="L38" s="199"/>
      <c r="M38" s="199">
        <f>IF(M39+N39=0,"-",M39+N39)</f>
        <v>63</v>
      </c>
      <c r="N38" s="199"/>
      <c r="O38" s="199">
        <f>IF(O39+P39=0,"-",O39+P39)</f>
        <v>351</v>
      </c>
      <c r="P38" s="199"/>
    </row>
    <row r="39" spans="1:16" ht="17.25" customHeight="1">
      <c r="A39" s="14" t="s">
        <v>49</v>
      </c>
      <c r="B39" s="56">
        <v>15990</v>
      </c>
      <c r="C39" s="56">
        <v>6674</v>
      </c>
      <c r="D39" s="198"/>
      <c r="E39" s="56">
        <v>11628</v>
      </c>
      <c r="F39" s="56">
        <v>4369</v>
      </c>
      <c r="G39" s="56">
        <v>2912</v>
      </c>
      <c r="H39" s="56">
        <v>1507</v>
      </c>
      <c r="I39" s="56">
        <v>971</v>
      </c>
      <c r="J39" s="56">
        <v>527</v>
      </c>
      <c r="K39" s="56">
        <v>235</v>
      </c>
      <c r="L39" s="56">
        <v>101</v>
      </c>
      <c r="M39" s="56">
        <v>40</v>
      </c>
      <c r="N39" s="56">
        <v>23</v>
      </c>
      <c r="O39" s="56">
        <v>204</v>
      </c>
      <c r="P39" s="56">
        <v>147</v>
      </c>
    </row>
    <row r="40" spans="1:16" ht="17.25" customHeight="1">
      <c r="A40" s="10" t="s">
        <v>50</v>
      </c>
      <c r="B40" s="196">
        <f>B41+C41</f>
        <v>2325</v>
      </c>
      <c r="C40" s="196"/>
      <c r="D40" s="197">
        <f>B40/$B$8</f>
        <v>7.2763120833724534E-2</v>
      </c>
      <c r="E40" s="199">
        <f>IF(E41+F41=0,"-",E41+F41)</f>
        <v>557</v>
      </c>
      <c r="F40" s="199"/>
      <c r="G40" s="199">
        <f>IF(G41+H41=0,"-",G41+H41)</f>
        <v>340</v>
      </c>
      <c r="H40" s="199"/>
      <c r="I40" s="199">
        <f>IF(I41+J41=0,"-",I41+J41)</f>
        <v>859</v>
      </c>
      <c r="J40" s="199"/>
      <c r="K40" s="199">
        <f>IF(K41+L41=0,"-",K41+L41)</f>
        <v>315</v>
      </c>
      <c r="L40" s="199"/>
      <c r="M40" s="199" t="str">
        <f>IF(M41+N41=0,"-",M41+N41)</f>
        <v>-</v>
      </c>
      <c r="N40" s="199"/>
      <c r="O40" s="199">
        <f>IF(O41+P41=0,"-",O41+P41)</f>
        <v>254</v>
      </c>
      <c r="P40" s="199"/>
    </row>
    <row r="41" spans="1:16" ht="17.25" customHeight="1">
      <c r="A41" s="13" t="s">
        <v>51</v>
      </c>
      <c r="B41" s="56">
        <v>1410</v>
      </c>
      <c r="C41" s="56">
        <v>915</v>
      </c>
      <c r="D41" s="198"/>
      <c r="E41" s="56">
        <v>345</v>
      </c>
      <c r="F41" s="56">
        <v>212</v>
      </c>
      <c r="G41" s="56">
        <v>187</v>
      </c>
      <c r="H41" s="56">
        <v>153</v>
      </c>
      <c r="I41" s="56">
        <v>547</v>
      </c>
      <c r="J41" s="56">
        <v>312</v>
      </c>
      <c r="K41" s="56">
        <v>175</v>
      </c>
      <c r="L41" s="56">
        <v>140</v>
      </c>
      <c r="M41" s="56">
        <v>0</v>
      </c>
      <c r="N41" s="56">
        <v>0</v>
      </c>
      <c r="O41" s="56">
        <v>156</v>
      </c>
      <c r="P41" s="56">
        <v>98</v>
      </c>
    </row>
    <row r="42" spans="1:16" ht="17.25" customHeight="1">
      <c r="A42" s="15" t="s">
        <v>52</v>
      </c>
      <c r="B42" s="196">
        <f>B43+C43</f>
        <v>749</v>
      </c>
      <c r="C42" s="196"/>
      <c r="D42" s="197">
        <f>B42/$B$8</f>
        <v>2.3440678496541797E-2</v>
      </c>
      <c r="E42" s="199">
        <f>IF(E43+F43=0,"-",E43+F43)</f>
        <v>226</v>
      </c>
      <c r="F42" s="199"/>
      <c r="G42" s="199">
        <f>IF(G43+H43=0,"-",G43+H43)</f>
        <v>55</v>
      </c>
      <c r="H42" s="199"/>
      <c r="I42" s="199">
        <f>IF(I43+J43=0,"-",I43+J43)</f>
        <v>72</v>
      </c>
      <c r="J42" s="199"/>
      <c r="K42" s="199" t="str">
        <f>IF(K43+L43=0,"-",K43+L43)</f>
        <v>-</v>
      </c>
      <c r="L42" s="199"/>
      <c r="M42" s="199">
        <f>IF(M43+N43=0,"-",M43+N43)</f>
        <v>301</v>
      </c>
      <c r="N42" s="199"/>
      <c r="O42" s="199">
        <f>IF(O43+P43=0,"-",O43+P43)</f>
        <v>95</v>
      </c>
      <c r="P42" s="199"/>
    </row>
    <row r="43" spans="1:16" ht="17.25" customHeight="1">
      <c r="A43" s="14" t="s">
        <v>53</v>
      </c>
      <c r="B43" s="56">
        <v>393</v>
      </c>
      <c r="C43" s="56">
        <v>356</v>
      </c>
      <c r="D43" s="198"/>
      <c r="E43" s="56">
        <v>120</v>
      </c>
      <c r="F43" s="56">
        <v>106</v>
      </c>
      <c r="G43" s="56">
        <v>24</v>
      </c>
      <c r="H43" s="56">
        <v>31</v>
      </c>
      <c r="I43" s="56">
        <v>38</v>
      </c>
      <c r="J43" s="56">
        <v>34</v>
      </c>
      <c r="K43" s="56">
        <v>0</v>
      </c>
      <c r="L43" s="56">
        <v>0</v>
      </c>
      <c r="M43" s="56">
        <v>161</v>
      </c>
      <c r="N43" s="56">
        <v>140</v>
      </c>
      <c r="O43" s="56">
        <v>50</v>
      </c>
      <c r="P43" s="56">
        <v>45</v>
      </c>
    </row>
    <row r="44" spans="1:16" ht="17.25" customHeight="1">
      <c r="A44" s="10" t="s">
        <v>54</v>
      </c>
      <c r="B44" s="196">
        <f>B45+C45</f>
        <v>520</v>
      </c>
      <c r="C44" s="196"/>
      <c r="D44" s="197">
        <f>B44/$B$8</f>
        <v>1.6273902293994304E-2</v>
      </c>
      <c r="E44" s="199">
        <f>IF(E45+F45=0,"-",E45+F45)</f>
        <v>186</v>
      </c>
      <c r="F44" s="199"/>
      <c r="G44" s="199">
        <f>IF(G45+H45=0,"-",G45+H45)</f>
        <v>4</v>
      </c>
      <c r="H44" s="199"/>
      <c r="I44" s="199">
        <f>IF(I45+J45=0,"-",I45+J45)</f>
        <v>41</v>
      </c>
      <c r="J44" s="199"/>
      <c r="K44" s="199">
        <f>IF(K45+L45=0,"-",K45+L45)</f>
        <v>61</v>
      </c>
      <c r="L44" s="199"/>
      <c r="M44" s="199">
        <f>IF(M45+N45=0,"-",M45+N45)</f>
        <v>218</v>
      </c>
      <c r="N44" s="199"/>
      <c r="O44" s="199">
        <f>IF(O45+P45=0,"-",O45+P45)</f>
        <v>10</v>
      </c>
      <c r="P44" s="199"/>
    </row>
    <row r="45" spans="1:16" ht="17.25" customHeight="1">
      <c r="A45" s="13" t="s">
        <v>55</v>
      </c>
      <c r="B45" s="56">
        <v>268</v>
      </c>
      <c r="C45" s="56">
        <v>252</v>
      </c>
      <c r="D45" s="198"/>
      <c r="E45" s="56">
        <v>105</v>
      </c>
      <c r="F45" s="56">
        <v>81</v>
      </c>
      <c r="G45" s="56">
        <v>2</v>
      </c>
      <c r="H45" s="56">
        <v>2</v>
      </c>
      <c r="I45" s="56">
        <v>10</v>
      </c>
      <c r="J45" s="56">
        <v>31</v>
      </c>
      <c r="K45" s="56">
        <v>27</v>
      </c>
      <c r="L45" s="56">
        <v>34</v>
      </c>
      <c r="M45" s="56">
        <v>120</v>
      </c>
      <c r="N45" s="56">
        <v>98</v>
      </c>
      <c r="O45" s="56">
        <v>4</v>
      </c>
      <c r="P45" s="56">
        <v>6</v>
      </c>
    </row>
    <row r="46" spans="1:16" ht="17.25" customHeight="1">
      <c r="A46" s="10" t="s">
        <v>58</v>
      </c>
      <c r="B46" s="196">
        <f>B47+C47</f>
        <v>22</v>
      </c>
      <c r="C46" s="196"/>
      <c r="D46" s="197">
        <f>B46/$B$8</f>
        <v>6.8851125089975903E-4</v>
      </c>
      <c r="E46" s="199" t="str">
        <f>IF(E47+F47=0,"-",E47+F47)</f>
        <v>-</v>
      </c>
      <c r="F46" s="199"/>
      <c r="G46" s="199" t="str">
        <f>IF(G47+H47=0,"-",G47+H47)</f>
        <v>-</v>
      </c>
      <c r="H46" s="199"/>
      <c r="I46" s="199" t="str">
        <f>IF(I47+J47=0,"-",I47+J47)</f>
        <v>-</v>
      </c>
      <c r="J46" s="199"/>
      <c r="K46" s="199">
        <f>IF(K47+L47=0,"-",K47+L47)</f>
        <v>22</v>
      </c>
      <c r="L46" s="199"/>
      <c r="M46" s="199" t="str">
        <f>IF(M47+N47=0,"-",M47+N47)</f>
        <v>-</v>
      </c>
      <c r="N46" s="199"/>
      <c r="O46" s="199" t="str">
        <f>IF(O47+P47=0,"-",O47+P47)</f>
        <v>-</v>
      </c>
      <c r="P46" s="199"/>
    </row>
    <row r="47" spans="1:16" ht="17.25" customHeight="1">
      <c r="A47" s="13" t="s">
        <v>59</v>
      </c>
      <c r="B47" s="56">
        <v>5</v>
      </c>
      <c r="C47" s="56">
        <v>17</v>
      </c>
      <c r="D47" s="198"/>
      <c r="E47" s="56">
        <v>0</v>
      </c>
      <c r="F47" s="56">
        <v>0</v>
      </c>
      <c r="G47" s="56">
        <v>0</v>
      </c>
      <c r="H47" s="56">
        <v>0</v>
      </c>
      <c r="I47" s="56">
        <v>0</v>
      </c>
      <c r="J47" s="56">
        <v>0</v>
      </c>
      <c r="K47" s="56">
        <v>5</v>
      </c>
      <c r="L47" s="56">
        <v>17</v>
      </c>
      <c r="M47" s="56">
        <v>0</v>
      </c>
      <c r="N47" s="56">
        <v>0</v>
      </c>
      <c r="O47" s="56">
        <v>0</v>
      </c>
      <c r="P47" s="56">
        <v>0</v>
      </c>
    </row>
    <row r="48" spans="1:16" ht="17.25" customHeight="1">
      <c r="A48" s="10" t="s">
        <v>60</v>
      </c>
      <c r="B48" s="196">
        <f>B49+C49</f>
        <v>359</v>
      </c>
      <c r="C48" s="196"/>
      <c r="D48" s="197">
        <f>B48/$B$8</f>
        <v>1.1235251776046068E-2</v>
      </c>
      <c r="E48" s="199" t="str">
        <f>IF(E49+F49=0,"-",E49+F49)</f>
        <v>-</v>
      </c>
      <c r="F48" s="199"/>
      <c r="G48" s="199">
        <f>IF(G49+H49=0,"-",G49+H49)</f>
        <v>62</v>
      </c>
      <c r="H48" s="199"/>
      <c r="I48" s="199" t="str">
        <f>IF(I49+J49=0,"-",I49+J49)</f>
        <v>-</v>
      </c>
      <c r="J48" s="199"/>
      <c r="K48" s="199">
        <f>IF(K49+L49=0,"-",K49+L49)</f>
        <v>29</v>
      </c>
      <c r="L48" s="199"/>
      <c r="M48" s="199">
        <f>IF(M49+N49=0,"-",M49+N49)</f>
        <v>7</v>
      </c>
      <c r="N48" s="199"/>
      <c r="O48" s="199">
        <f>IF(O49+P49=0,"-",O49+P49)</f>
        <v>261</v>
      </c>
      <c r="P48" s="199"/>
    </row>
    <row r="49" spans="1:16" ht="17.25" customHeight="1">
      <c r="A49" s="13" t="s">
        <v>61</v>
      </c>
      <c r="B49" s="56">
        <v>242</v>
      </c>
      <c r="C49" s="56">
        <v>117</v>
      </c>
      <c r="D49" s="198"/>
      <c r="E49" s="56">
        <v>0</v>
      </c>
      <c r="F49" s="56">
        <v>0</v>
      </c>
      <c r="G49" s="56">
        <v>41</v>
      </c>
      <c r="H49" s="56">
        <v>21</v>
      </c>
      <c r="I49" s="56">
        <v>0</v>
      </c>
      <c r="J49" s="56">
        <v>0</v>
      </c>
      <c r="K49" s="56">
        <v>11</v>
      </c>
      <c r="L49" s="56">
        <v>18</v>
      </c>
      <c r="M49" s="56">
        <v>6</v>
      </c>
      <c r="N49" s="56">
        <v>1</v>
      </c>
      <c r="O49" s="56">
        <v>184</v>
      </c>
      <c r="P49" s="56">
        <v>77</v>
      </c>
    </row>
    <row r="50" spans="1:16" ht="17.25" customHeight="1">
      <c r="A50" s="15" t="s">
        <v>62</v>
      </c>
      <c r="B50" s="196">
        <f>B51+C51</f>
        <v>272</v>
      </c>
      <c r="C50" s="196"/>
      <c r="D50" s="197">
        <f>B50/$B$8</f>
        <v>8.5125027383970205E-3</v>
      </c>
      <c r="E50" s="199">
        <f>IF(E51+F51=0,"-",E51+F51)</f>
        <v>2</v>
      </c>
      <c r="F50" s="199"/>
      <c r="G50" s="199">
        <f>IF(G51+H51=0,"-",G51+H51)</f>
        <v>8</v>
      </c>
      <c r="H50" s="199"/>
      <c r="I50" s="199">
        <f>IF(I51+J51=0,"-",I51+J51)</f>
        <v>115</v>
      </c>
      <c r="J50" s="199"/>
      <c r="K50" s="199" t="str">
        <f>IF(K51+L51=0,"-",K51+L51)</f>
        <v>-</v>
      </c>
      <c r="L50" s="199"/>
      <c r="M50" s="199">
        <f>IF(M51+N51=0,"-",M51+N51)</f>
        <v>143</v>
      </c>
      <c r="N50" s="199"/>
      <c r="O50" s="199">
        <f>IF(O51+P51=0,"-",O51+P51)</f>
        <v>4</v>
      </c>
      <c r="P50" s="199"/>
    </row>
    <row r="51" spans="1:16" ht="24.75" customHeight="1">
      <c r="A51" s="13" t="s">
        <v>63</v>
      </c>
      <c r="B51" s="56">
        <v>139</v>
      </c>
      <c r="C51" s="56">
        <v>133</v>
      </c>
      <c r="D51" s="198"/>
      <c r="E51" s="56">
        <v>0</v>
      </c>
      <c r="F51" s="56">
        <v>2</v>
      </c>
      <c r="G51" s="56">
        <v>4</v>
      </c>
      <c r="H51" s="56">
        <v>4</v>
      </c>
      <c r="I51" s="56">
        <v>41</v>
      </c>
      <c r="J51" s="56">
        <v>74</v>
      </c>
      <c r="K51" s="56">
        <v>0</v>
      </c>
      <c r="L51" s="56">
        <v>0</v>
      </c>
      <c r="M51" s="56">
        <v>93</v>
      </c>
      <c r="N51" s="56">
        <v>50</v>
      </c>
      <c r="O51" s="56">
        <v>1</v>
      </c>
      <c r="P51" s="56">
        <v>3</v>
      </c>
    </row>
    <row r="52" spans="1:16" ht="17.25" customHeight="1">
      <c r="A52" s="15" t="s">
        <v>56</v>
      </c>
      <c r="B52" s="196">
        <f>B53+C53</f>
        <v>18</v>
      </c>
      <c r="C52" s="196"/>
      <c r="D52" s="197">
        <f>B52/$B$8</f>
        <v>5.6332738709980281E-4</v>
      </c>
      <c r="E52" s="199" t="str">
        <f>IF(E53+F53=0,"-",E53+F53)</f>
        <v>-</v>
      </c>
      <c r="F52" s="199"/>
      <c r="G52" s="199" t="str">
        <f>IF(G53+H53=0,"-",G53+H53)</f>
        <v>-</v>
      </c>
      <c r="H52" s="199"/>
      <c r="I52" s="199" t="str">
        <f>IF(I53+J53=0,"-",I53+J53)</f>
        <v>-</v>
      </c>
      <c r="J52" s="199"/>
      <c r="K52" s="199" t="str">
        <f>IF(K53+L53=0,"-",K53+L53)</f>
        <v>-</v>
      </c>
      <c r="L52" s="199"/>
      <c r="M52" s="199" t="str">
        <f>IF(M53+N53=0,"-",M53+N53)</f>
        <v>-</v>
      </c>
      <c r="N52" s="199"/>
      <c r="O52" s="199">
        <f>IF(O53+P53=0,"-",O53+P53)</f>
        <v>18</v>
      </c>
      <c r="P52" s="199"/>
    </row>
    <row r="53" spans="1:16" ht="17.25" customHeight="1">
      <c r="A53" s="14" t="s">
        <v>57</v>
      </c>
      <c r="B53" s="56">
        <v>9</v>
      </c>
      <c r="C53" s="56">
        <v>9</v>
      </c>
      <c r="D53" s="198"/>
      <c r="E53" s="56">
        <v>0</v>
      </c>
      <c r="F53" s="56">
        <v>0</v>
      </c>
      <c r="G53" s="56">
        <v>0</v>
      </c>
      <c r="H53" s="56">
        <v>0</v>
      </c>
      <c r="I53" s="56">
        <v>0</v>
      </c>
      <c r="J53" s="56">
        <v>0</v>
      </c>
      <c r="K53" s="56">
        <v>0</v>
      </c>
      <c r="L53" s="56">
        <v>0</v>
      </c>
      <c r="M53" s="56">
        <v>0</v>
      </c>
      <c r="N53" s="56">
        <v>0</v>
      </c>
      <c r="O53" s="56">
        <v>9</v>
      </c>
      <c r="P53" s="56">
        <v>9</v>
      </c>
    </row>
    <row r="54" spans="1:16" ht="15.75" customHeight="1">
      <c r="A54" s="15" t="s">
        <v>64</v>
      </c>
      <c r="B54" s="196">
        <f>B55+C55</f>
        <v>515</v>
      </c>
      <c r="C54" s="196"/>
      <c r="D54" s="197">
        <f>B54/$B$8</f>
        <v>1.6117422464244358E-2</v>
      </c>
      <c r="E54" s="199">
        <f>IF(E55+F55=0,"-",E55+F55)</f>
        <v>141</v>
      </c>
      <c r="F54" s="199"/>
      <c r="G54" s="199">
        <f>IF(G55+H55=0,"-",G55+H55)</f>
        <v>90</v>
      </c>
      <c r="H54" s="199"/>
      <c r="I54" s="199">
        <f>IF(I55+J55=0,"-",I55+J55)</f>
        <v>9</v>
      </c>
      <c r="J54" s="199"/>
      <c r="K54" s="199">
        <f>IF(K55+L55=0,"-",K55+L55)</f>
        <v>174</v>
      </c>
      <c r="L54" s="199"/>
      <c r="M54" s="199">
        <f>IF(M55+N55=0,"-",M55+N55)</f>
        <v>5</v>
      </c>
      <c r="N54" s="199"/>
      <c r="O54" s="199">
        <f>IF(O55+P55=0,"-",O55+P55)</f>
        <v>96</v>
      </c>
      <c r="P54" s="199"/>
    </row>
    <row r="55" spans="1:16" ht="15.75" customHeight="1">
      <c r="A55" s="14" t="s">
        <v>65</v>
      </c>
      <c r="B55" s="56">
        <v>350</v>
      </c>
      <c r="C55" s="56">
        <v>165</v>
      </c>
      <c r="D55" s="198"/>
      <c r="E55" s="56">
        <v>101</v>
      </c>
      <c r="F55" s="56">
        <v>40</v>
      </c>
      <c r="G55" s="56">
        <v>52</v>
      </c>
      <c r="H55" s="56">
        <v>38</v>
      </c>
      <c r="I55" s="56">
        <v>5</v>
      </c>
      <c r="J55" s="56">
        <v>4</v>
      </c>
      <c r="K55" s="56">
        <v>139</v>
      </c>
      <c r="L55" s="56">
        <v>35</v>
      </c>
      <c r="M55" s="56">
        <v>5</v>
      </c>
      <c r="N55" s="56">
        <v>0</v>
      </c>
      <c r="O55" s="56">
        <v>48</v>
      </c>
      <c r="P55" s="56">
        <v>48</v>
      </c>
    </row>
    <row r="56" spans="1:16" ht="15.75" customHeight="1">
      <c r="A56" s="10" t="s">
        <v>66</v>
      </c>
      <c r="B56" s="196">
        <f>B57+C57</f>
        <v>12</v>
      </c>
      <c r="C56" s="196"/>
      <c r="D56" s="197">
        <f>B56/$B$8</f>
        <v>3.7555159139986854E-4</v>
      </c>
      <c r="E56" s="199">
        <f>IF(E57+F57=0,"-",E57+F57)</f>
        <v>12</v>
      </c>
      <c r="F56" s="199"/>
      <c r="G56" s="199" t="str">
        <f>IF(G57+H57=0,"-",G57+H57)</f>
        <v>-</v>
      </c>
      <c r="H56" s="199"/>
      <c r="I56" s="199" t="str">
        <f>IF(I57+J57=0,"-",I57+J57)</f>
        <v>-</v>
      </c>
      <c r="J56" s="199"/>
      <c r="K56" s="199" t="str">
        <f>IF(K57+L57=0,"-",K57+L57)</f>
        <v>-</v>
      </c>
      <c r="L56" s="199"/>
      <c r="M56" s="199" t="str">
        <f>IF(M57+N57=0,"-",M57+N57)</f>
        <v>-</v>
      </c>
      <c r="N56" s="199"/>
      <c r="O56" s="199" t="str">
        <f>IF(O57+P57=0,"-",O57+P57)</f>
        <v>-</v>
      </c>
      <c r="P56" s="199"/>
    </row>
    <row r="57" spans="1:16" ht="15.75" customHeight="1">
      <c r="A57" s="13" t="s">
        <v>67</v>
      </c>
      <c r="B57" s="56">
        <v>11</v>
      </c>
      <c r="C57" s="56">
        <v>1</v>
      </c>
      <c r="D57" s="198"/>
      <c r="E57" s="56">
        <v>11</v>
      </c>
      <c r="F57" s="56">
        <v>1</v>
      </c>
      <c r="G57" s="56">
        <v>0</v>
      </c>
      <c r="H57" s="56">
        <v>0</v>
      </c>
      <c r="I57" s="56">
        <v>0</v>
      </c>
      <c r="J57" s="56">
        <v>0</v>
      </c>
      <c r="K57" s="56">
        <v>0</v>
      </c>
      <c r="L57" s="56">
        <v>0</v>
      </c>
      <c r="M57" s="56">
        <v>0</v>
      </c>
      <c r="N57" s="56">
        <v>0</v>
      </c>
      <c r="O57" s="56">
        <v>0</v>
      </c>
      <c r="P57" s="56">
        <v>0</v>
      </c>
    </row>
    <row r="58" spans="1:16" ht="15.75" customHeight="1">
      <c r="A58" s="15" t="s">
        <v>68</v>
      </c>
      <c r="B58" s="196">
        <f>B59+C59</f>
        <v>79</v>
      </c>
      <c r="C58" s="196"/>
      <c r="D58" s="197">
        <f>B58/$B$8</f>
        <v>2.4723813100491349E-3</v>
      </c>
      <c r="E58" s="199" t="str">
        <f>IF(E59+F59=0,"-",E59+F59)</f>
        <v>-</v>
      </c>
      <c r="F58" s="199"/>
      <c r="G58" s="199" t="str">
        <f>IF(G59+H59=0,"-",G59+H59)</f>
        <v>-</v>
      </c>
      <c r="H58" s="199"/>
      <c r="I58" s="199" t="str">
        <f>IF(I59+J59=0,"-",I59+J59)</f>
        <v>-</v>
      </c>
      <c r="J58" s="199"/>
      <c r="K58" s="199">
        <f>IF(K59+L59=0,"-",K59+L59)</f>
        <v>19</v>
      </c>
      <c r="L58" s="199"/>
      <c r="M58" s="199">
        <f>IF(M59+N59=0,"-",M59+N59)</f>
        <v>14</v>
      </c>
      <c r="N58" s="199"/>
      <c r="O58" s="199">
        <f>IF(O59+P59=0,"-",O59+P59)</f>
        <v>46</v>
      </c>
      <c r="P58" s="199"/>
    </row>
    <row r="59" spans="1:16" ht="15.75" customHeight="1">
      <c r="A59" s="14" t="s">
        <v>69</v>
      </c>
      <c r="B59" s="56">
        <v>61</v>
      </c>
      <c r="C59" s="56">
        <v>18</v>
      </c>
      <c r="D59" s="198"/>
      <c r="E59" s="56">
        <v>0</v>
      </c>
      <c r="F59" s="56">
        <v>0</v>
      </c>
      <c r="G59" s="56">
        <v>0</v>
      </c>
      <c r="H59" s="56">
        <v>0</v>
      </c>
      <c r="I59" s="56">
        <v>0</v>
      </c>
      <c r="J59" s="56">
        <v>0</v>
      </c>
      <c r="K59" s="56">
        <v>6</v>
      </c>
      <c r="L59" s="56">
        <v>13</v>
      </c>
      <c r="M59" s="56">
        <v>11</v>
      </c>
      <c r="N59" s="56">
        <v>3</v>
      </c>
      <c r="O59" s="56">
        <v>44</v>
      </c>
      <c r="P59" s="56">
        <v>2</v>
      </c>
    </row>
    <row r="60" spans="1:16" ht="15.75" customHeight="1">
      <c r="A60" s="10" t="s">
        <v>70</v>
      </c>
      <c r="B60" s="196">
        <f>B61+C61</f>
        <v>681</v>
      </c>
      <c r="C60" s="196"/>
      <c r="D60" s="197">
        <f>B60/$B$8</f>
        <v>2.1312552811942539E-2</v>
      </c>
      <c r="E60" s="199">
        <f>IF(E61+F61=0,"-",E61+F61)</f>
        <v>166</v>
      </c>
      <c r="F60" s="199"/>
      <c r="G60" s="199" t="str">
        <f>IF(G61+H61=0,"-",G61+H61)</f>
        <v>-</v>
      </c>
      <c r="H60" s="199"/>
      <c r="I60" s="199" t="str">
        <f>IF(I61+J61=0,"-",I61+J61)</f>
        <v>-</v>
      </c>
      <c r="J60" s="199"/>
      <c r="K60" s="199" t="str">
        <f>IF(K61+L61=0,"-",K61+L61)</f>
        <v>-</v>
      </c>
      <c r="L60" s="199"/>
      <c r="M60" s="199" t="str">
        <f>IF(M61+N61=0,"-",M61+N61)</f>
        <v>-</v>
      </c>
      <c r="N60" s="199"/>
      <c r="O60" s="199">
        <f>IF(O61+P61=0,"-",O61+P61)</f>
        <v>515</v>
      </c>
      <c r="P60" s="199"/>
    </row>
    <row r="61" spans="1:16" ht="15.75" customHeight="1">
      <c r="A61" s="13" t="s">
        <v>71</v>
      </c>
      <c r="B61" s="56">
        <v>506</v>
      </c>
      <c r="C61" s="56">
        <v>175</v>
      </c>
      <c r="D61" s="198"/>
      <c r="E61" s="56">
        <v>100</v>
      </c>
      <c r="F61" s="56">
        <v>66</v>
      </c>
      <c r="G61" s="56">
        <v>0</v>
      </c>
      <c r="H61" s="56">
        <v>0</v>
      </c>
      <c r="I61" s="56">
        <v>0</v>
      </c>
      <c r="J61" s="56">
        <v>0</v>
      </c>
      <c r="K61" s="56">
        <v>0</v>
      </c>
      <c r="L61" s="56">
        <v>0</v>
      </c>
      <c r="M61" s="56">
        <v>0</v>
      </c>
      <c r="N61" s="56">
        <v>0</v>
      </c>
      <c r="O61" s="56">
        <v>406</v>
      </c>
      <c r="P61" s="56">
        <v>109</v>
      </c>
    </row>
    <row r="62" spans="1:16" ht="15.75" customHeight="1">
      <c r="A62" s="15" t="s">
        <v>525</v>
      </c>
      <c r="B62" s="196">
        <f>B63+C63</f>
        <v>55</v>
      </c>
      <c r="C62" s="196"/>
      <c r="D62" s="197">
        <f>B62/$B$8</f>
        <v>1.7212781272493976E-3</v>
      </c>
      <c r="E62" s="199" t="str">
        <f>IF(E63+F63=0,"-",E63+F63)</f>
        <v>-</v>
      </c>
      <c r="F62" s="199"/>
      <c r="G62" s="199" t="str">
        <f>IF(G63+H63=0,"-",G63+H63)</f>
        <v>-</v>
      </c>
      <c r="H62" s="199"/>
      <c r="I62" s="199" t="str">
        <f>IF(I63+J63=0,"-",I63+J63)</f>
        <v>-</v>
      </c>
      <c r="J62" s="199"/>
      <c r="K62" s="199" t="str">
        <f>IF(K63+L63=0,"-",K63+L63)</f>
        <v>-</v>
      </c>
      <c r="L62" s="199"/>
      <c r="M62" s="199" t="str">
        <f>IF(M63+N63=0,"-",M63+N63)</f>
        <v>-</v>
      </c>
      <c r="N62" s="199"/>
      <c r="O62" s="199">
        <f>IF(O63+P63=0,"-",O63+P63)</f>
        <v>55</v>
      </c>
      <c r="P62" s="199"/>
    </row>
    <row r="63" spans="1:16" ht="15.75" customHeight="1">
      <c r="A63" s="14" t="s">
        <v>73</v>
      </c>
      <c r="B63" s="56">
        <v>37</v>
      </c>
      <c r="C63" s="56">
        <v>18</v>
      </c>
      <c r="D63" s="198"/>
      <c r="E63" s="56">
        <v>0</v>
      </c>
      <c r="F63" s="56">
        <v>0</v>
      </c>
      <c r="G63" s="56">
        <v>0</v>
      </c>
      <c r="H63" s="56">
        <v>0</v>
      </c>
      <c r="I63" s="56">
        <v>0</v>
      </c>
      <c r="J63" s="56">
        <v>0</v>
      </c>
      <c r="K63" s="56">
        <v>0</v>
      </c>
      <c r="L63" s="56">
        <v>0</v>
      </c>
      <c r="M63" s="56">
        <v>0</v>
      </c>
      <c r="N63" s="56">
        <v>0</v>
      </c>
      <c r="O63" s="56">
        <v>37</v>
      </c>
      <c r="P63" s="56">
        <v>18</v>
      </c>
    </row>
    <row r="64" spans="1:16" ht="15.75" customHeight="1">
      <c r="A64" s="15" t="s">
        <v>526</v>
      </c>
      <c r="B64" s="196">
        <f>B65+C65</f>
        <v>9</v>
      </c>
      <c r="C64" s="196"/>
      <c r="D64" s="197">
        <f>B64/$B$8</f>
        <v>2.816636935499014E-4</v>
      </c>
      <c r="E64" s="199" t="str">
        <f>IF(E65+F65=0,"-",E65+F65)</f>
        <v>-</v>
      </c>
      <c r="F64" s="199"/>
      <c r="G64" s="199" t="str">
        <f>IF(G65+H65=0,"-",G65+H65)</f>
        <v>-</v>
      </c>
      <c r="H64" s="199"/>
      <c r="I64" s="199" t="str">
        <f>IF(I65+J65=0,"-",I65+J65)</f>
        <v>-</v>
      </c>
      <c r="J64" s="199"/>
      <c r="K64" s="199" t="str">
        <f>IF(K65+L65=0,"-",K65+L65)</f>
        <v>-</v>
      </c>
      <c r="L64" s="199"/>
      <c r="M64" s="199" t="str">
        <f>IF(M65+N65=0,"-",M65+N65)</f>
        <v>-</v>
      </c>
      <c r="N64" s="199"/>
      <c r="O64" s="199">
        <f>IF(O65+P65=0,"-",O65+P65)</f>
        <v>9</v>
      </c>
      <c r="P64" s="199"/>
    </row>
    <row r="65" spans="1:256" ht="15.75" customHeight="1">
      <c r="A65" s="14" t="s">
        <v>524</v>
      </c>
      <c r="B65" s="56">
        <v>7</v>
      </c>
      <c r="C65" s="56">
        <v>2</v>
      </c>
      <c r="D65" s="198"/>
      <c r="E65" s="56">
        <v>0</v>
      </c>
      <c r="F65" s="56">
        <v>0</v>
      </c>
      <c r="G65" s="56">
        <v>0</v>
      </c>
      <c r="H65" s="56">
        <v>0</v>
      </c>
      <c r="I65" s="56">
        <v>0</v>
      </c>
      <c r="J65" s="56">
        <v>0</v>
      </c>
      <c r="K65" s="56">
        <v>0</v>
      </c>
      <c r="L65" s="56">
        <v>0</v>
      </c>
      <c r="M65" s="56">
        <v>0</v>
      </c>
      <c r="N65" s="56">
        <v>0</v>
      </c>
      <c r="O65" s="56">
        <v>7</v>
      </c>
      <c r="P65" s="56">
        <v>2</v>
      </c>
    </row>
    <row r="66" spans="1:256" ht="15.75" customHeight="1">
      <c r="A66" s="10" t="s">
        <v>74</v>
      </c>
      <c r="B66" s="196">
        <f>B67+C67</f>
        <v>559</v>
      </c>
      <c r="C66" s="196"/>
      <c r="D66" s="197">
        <f>B66/$B$8</f>
        <v>1.7494444966043878E-2</v>
      </c>
      <c r="E66" s="199">
        <f>IF(E67+F67=0,"-",E67+F67)</f>
        <v>514</v>
      </c>
      <c r="F66" s="199"/>
      <c r="G66" s="199" t="str">
        <f>IF(G67+H67=0,"-",G67+H67)</f>
        <v>-</v>
      </c>
      <c r="H66" s="199"/>
      <c r="I66" s="199" t="str">
        <f>IF(I67+J67=0,"-",I67+J67)</f>
        <v>-</v>
      </c>
      <c r="J66" s="199"/>
      <c r="K66" s="199" t="str">
        <f>IF(K67+L67=0,"-",K67+L67)</f>
        <v>-</v>
      </c>
      <c r="L66" s="199"/>
      <c r="M66" s="199" t="str">
        <f>IF(M67+N67=0,"-",M67+N67)</f>
        <v>-</v>
      </c>
      <c r="N66" s="199"/>
      <c r="O66" s="199">
        <f>IF(O67+P67=0,"-",O67+P67)</f>
        <v>45</v>
      </c>
      <c r="P66" s="199"/>
    </row>
    <row r="67" spans="1:256" ht="15.75" customHeight="1">
      <c r="A67" s="13" t="s">
        <v>75</v>
      </c>
      <c r="B67" s="56">
        <v>416</v>
      </c>
      <c r="C67" s="56">
        <v>143</v>
      </c>
      <c r="D67" s="198"/>
      <c r="E67" s="56">
        <v>384</v>
      </c>
      <c r="F67" s="56">
        <v>130</v>
      </c>
      <c r="G67" s="56">
        <v>0</v>
      </c>
      <c r="H67" s="56">
        <v>0</v>
      </c>
      <c r="I67" s="56">
        <v>0</v>
      </c>
      <c r="J67" s="56">
        <v>0</v>
      </c>
      <c r="K67" s="56">
        <v>0</v>
      </c>
      <c r="L67" s="56">
        <v>0</v>
      </c>
      <c r="M67" s="56">
        <v>0</v>
      </c>
      <c r="N67" s="56">
        <v>0</v>
      </c>
      <c r="O67" s="56">
        <v>32</v>
      </c>
      <c r="P67" s="56">
        <v>13</v>
      </c>
    </row>
    <row r="68" spans="1:256" ht="15.75" customHeight="1">
      <c r="A68" s="10" t="s">
        <v>76</v>
      </c>
      <c r="B68" s="196">
        <f>B69+C69</f>
        <v>278</v>
      </c>
      <c r="C68" s="196"/>
      <c r="D68" s="197">
        <f>B68/$B$8</f>
        <v>8.7002785340969547E-3</v>
      </c>
      <c r="E68" s="199">
        <f>IF(E69+F69=0,"-",E69+F69)</f>
        <v>102</v>
      </c>
      <c r="F68" s="199"/>
      <c r="G68" s="199">
        <f>IF(G69+H69=0,"-",G69+H69)</f>
        <v>58</v>
      </c>
      <c r="H68" s="199"/>
      <c r="I68" s="199">
        <f>IF(I69+J69=0,"-",I69+J69)</f>
        <v>66</v>
      </c>
      <c r="J68" s="199"/>
      <c r="K68" s="199">
        <f>IF(K69+L69=0,"-",K69+L69)</f>
        <v>41</v>
      </c>
      <c r="L68" s="199"/>
      <c r="M68" s="199" t="str">
        <f>IF(M69+N69=0,"-",M69+N69)</f>
        <v>-</v>
      </c>
      <c r="N68" s="199"/>
      <c r="O68" s="199">
        <f>IF(O69+P69=0,"-",O69+P69)</f>
        <v>11</v>
      </c>
      <c r="P68" s="199"/>
    </row>
    <row r="69" spans="1:256" ht="19.5" customHeight="1">
      <c r="A69" s="13" t="s">
        <v>77</v>
      </c>
      <c r="B69" s="56">
        <v>136</v>
      </c>
      <c r="C69" s="56">
        <v>142</v>
      </c>
      <c r="D69" s="198"/>
      <c r="E69" s="56">
        <v>51</v>
      </c>
      <c r="F69" s="56">
        <v>51</v>
      </c>
      <c r="G69" s="56">
        <v>29</v>
      </c>
      <c r="H69" s="56">
        <v>29</v>
      </c>
      <c r="I69" s="56">
        <v>27</v>
      </c>
      <c r="J69" s="56">
        <v>39</v>
      </c>
      <c r="K69" s="56">
        <v>20</v>
      </c>
      <c r="L69" s="56">
        <v>21</v>
      </c>
      <c r="M69" s="56">
        <v>0</v>
      </c>
      <c r="N69" s="56">
        <v>0</v>
      </c>
      <c r="O69" s="56">
        <v>9</v>
      </c>
      <c r="P69" s="56">
        <v>2</v>
      </c>
    </row>
    <row r="70" spans="1:256" s="54" customFormat="1">
      <c r="A70" s="55" t="s">
        <v>297</v>
      </c>
      <c r="B70" s="55"/>
      <c r="C70" s="55"/>
      <c r="D70" s="55"/>
      <c r="E70" s="55"/>
      <c r="F70" s="55"/>
      <c r="FA70" s="53"/>
      <c r="FB70" s="53"/>
      <c r="FC70" s="53"/>
      <c r="FD70" s="53"/>
      <c r="FE70" s="53"/>
      <c r="FF70" s="53"/>
      <c r="FG70" s="53"/>
      <c r="FH70" s="53"/>
      <c r="FI70" s="53"/>
      <c r="FJ70" s="53"/>
      <c r="FK70" s="53"/>
      <c r="FL70" s="53"/>
      <c r="FM70" s="53"/>
      <c r="FN70" s="53"/>
      <c r="FO70" s="53"/>
      <c r="FP70" s="53"/>
      <c r="FQ70" s="53"/>
      <c r="FR70" s="53"/>
      <c r="FS70" s="53"/>
      <c r="FT70" s="53"/>
      <c r="FU70" s="53"/>
      <c r="FV70" s="53"/>
      <c r="FW70" s="53"/>
      <c r="FX70" s="53"/>
      <c r="FY70" s="53"/>
      <c r="FZ70" s="53"/>
      <c r="GA70" s="53"/>
      <c r="GB70" s="53"/>
      <c r="GC70" s="53"/>
      <c r="GD70" s="53"/>
      <c r="GE70" s="53"/>
      <c r="GF70" s="53"/>
      <c r="GG70" s="53"/>
      <c r="GH70" s="53"/>
      <c r="GI70" s="53"/>
      <c r="GJ70" s="53"/>
      <c r="GK70" s="53"/>
      <c r="GL70" s="53"/>
      <c r="GM70" s="53"/>
      <c r="GN70" s="53"/>
      <c r="GO70" s="53"/>
      <c r="GP70" s="53"/>
      <c r="GQ70" s="53"/>
      <c r="GR70" s="53"/>
      <c r="GS70" s="53"/>
      <c r="GT70" s="53"/>
      <c r="GU70" s="53"/>
      <c r="GV70" s="53"/>
      <c r="GW70" s="53"/>
      <c r="GX70" s="53"/>
      <c r="GY70" s="53"/>
      <c r="GZ70" s="53"/>
      <c r="HA70" s="53"/>
      <c r="HB70" s="53"/>
      <c r="HC70" s="53"/>
      <c r="HD70" s="53"/>
      <c r="HE70" s="53"/>
      <c r="HF70" s="53"/>
      <c r="HG70" s="53"/>
      <c r="HH70" s="53"/>
      <c r="HI70" s="53"/>
      <c r="HJ70" s="53"/>
      <c r="HK70" s="53"/>
      <c r="HL70" s="53"/>
      <c r="HM70" s="53"/>
      <c r="HN70" s="53"/>
      <c r="HO70" s="53"/>
      <c r="HP70" s="53"/>
      <c r="HQ70" s="53"/>
      <c r="HR70" s="53"/>
      <c r="HS70" s="53"/>
      <c r="HT70" s="53"/>
      <c r="HU70" s="53"/>
      <c r="HV70" s="53"/>
      <c r="HW70" s="53"/>
      <c r="HX70" s="53"/>
      <c r="HY70" s="53"/>
      <c r="HZ70" s="53"/>
      <c r="IA70" s="53"/>
      <c r="IB70" s="53"/>
      <c r="IC70" s="53"/>
      <c r="ID70" s="53"/>
      <c r="IE70" s="53"/>
      <c r="IF70" s="53"/>
      <c r="IG70" s="53"/>
      <c r="IH70" s="53"/>
      <c r="II70" s="53"/>
      <c r="IJ70" s="53"/>
      <c r="IK70" s="53"/>
      <c r="IL70" s="53"/>
      <c r="IM70" s="53"/>
      <c r="IN70" s="53"/>
      <c r="IO70" s="53"/>
      <c r="IP70" s="53"/>
      <c r="IQ70" s="53"/>
      <c r="IR70" s="53"/>
      <c r="IS70" s="53"/>
      <c r="IT70" s="53"/>
      <c r="IU70" s="53"/>
      <c r="IV70" s="53"/>
    </row>
    <row r="71" spans="1:256" s="54" customFormat="1">
      <c r="A71" s="55" t="s">
        <v>298</v>
      </c>
      <c r="B71" s="55"/>
      <c r="C71" s="55"/>
      <c r="D71" s="55"/>
      <c r="E71" s="55"/>
      <c r="F71" s="55"/>
      <c r="FA71" s="53"/>
      <c r="FB71" s="53"/>
      <c r="FC71" s="53"/>
      <c r="FD71" s="53"/>
      <c r="FE71" s="53"/>
      <c r="FF71" s="53"/>
      <c r="FG71" s="53"/>
      <c r="FH71" s="53"/>
      <c r="FI71" s="53"/>
      <c r="FJ71" s="53"/>
      <c r="FK71" s="53"/>
      <c r="FL71" s="53"/>
      <c r="FM71" s="53"/>
      <c r="FN71" s="53"/>
      <c r="FO71" s="53"/>
      <c r="FP71" s="53"/>
      <c r="FQ71" s="53"/>
      <c r="FR71" s="53"/>
      <c r="FS71" s="53"/>
      <c r="FT71" s="53"/>
      <c r="FU71" s="53"/>
      <c r="FV71" s="53"/>
      <c r="FW71" s="53"/>
      <c r="FX71" s="53"/>
      <c r="FY71" s="53"/>
      <c r="FZ71" s="53"/>
      <c r="GA71" s="53"/>
      <c r="GB71" s="53"/>
      <c r="GC71" s="53"/>
      <c r="GD71" s="53"/>
      <c r="GE71" s="53"/>
      <c r="GF71" s="53"/>
      <c r="GG71" s="53"/>
      <c r="GH71" s="53"/>
      <c r="GI71" s="53"/>
      <c r="GJ71" s="53"/>
      <c r="GK71" s="53"/>
      <c r="GL71" s="53"/>
      <c r="GM71" s="53"/>
      <c r="GN71" s="53"/>
      <c r="GO71" s="53"/>
      <c r="GP71" s="53"/>
      <c r="GQ71" s="53"/>
      <c r="GR71" s="53"/>
      <c r="GS71" s="53"/>
      <c r="GT71" s="53"/>
      <c r="GU71" s="53"/>
      <c r="GV71" s="53"/>
      <c r="GW71" s="53"/>
      <c r="GX71" s="53"/>
      <c r="GY71" s="53"/>
      <c r="GZ71" s="53"/>
      <c r="HA71" s="53"/>
      <c r="HB71" s="53"/>
      <c r="HC71" s="53"/>
      <c r="HD71" s="53"/>
      <c r="HE71" s="53"/>
      <c r="HF71" s="53"/>
      <c r="HG71" s="53"/>
      <c r="HH71" s="53"/>
      <c r="HI71" s="53"/>
      <c r="HJ71" s="53"/>
      <c r="HK71" s="53"/>
      <c r="HL71" s="53"/>
      <c r="HM71" s="53"/>
      <c r="HN71" s="53"/>
      <c r="HO71" s="53"/>
      <c r="HP71" s="53"/>
      <c r="HQ71" s="53"/>
      <c r="HR71" s="53"/>
      <c r="HS71" s="53"/>
      <c r="HT71" s="53"/>
      <c r="HU71" s="53"/>
      <c r="HV71" s="53"/>
      <c r="HW71" s="53"/>
      <c r="HX71" s="53"/>
      <c r="HY71" s="53"/>
      <c r="HZ71" s="53"/>
      <c r="IA71" s="53"/>
      <c r="IB71" s="53"/>
      <c r="IC71" s="53"/>
      <c r="ID71" s="53"/>
      <c r="IE71" s="53"/>
      <c r="IF71" s="53"/>
      <c r="IG71" s="53"/>
      <c r="IH71" s="53"/>
      <c r="II71" s="53"/>
      <c r="IJ71" s="53"/>
      <c r="IK71" s="53"/>
      <c r="IL71" s="53"/>
      <c r="IM71" s="53"/>
      <c r="IN71" s="53"/>
      <c r="IO71" s="53"/>
      <c r="IP71" s="53"/>
      <c r="IQ71" s="53"/>
      <c r="IR71" s="53"/>
      <c r="IS71" s="53"/>
      <c r="IT71" s="53"/>
      <c r="IU71" s="53"/>
      <c r="IV71" s="53"/>
    </row>
  </sheetData>
  <mergeCells count="264">
    <mergeCell ref="M66:N66"/>
    <mergeCell ref="O66:P66"/>
    <mergeCell ref="B68:C68"/>
    <mergeCell ref="D68:D69"/>
    <mergeCell ref="E68:F68"/>
    <mergeCell ref="G68:H68"/>
    <mergeCell ref="I68:J68"/>
    <mergeCell ref="K68:L68"/>
    <mergeCell ref="M68:N68"/>
    <mergeCell ref="O68:P68"/>
    <mergeCell ref="B66:C66"/>
    <mergeCell ref="D66:D67"/>
    <mergeCell ref="E66:F66"/>
    <mergeCell ref="G66:H66"/>
    <mergeCell ref="I66:J66"/>
    <mergeCell ref="K66:L66"/>
    <mergeCell ref="M62:N62"/>
    <mergeCell ref="O62:P62"/>
    <mergeCell ref="B64:C64"/>
    <mergeCell ref="D64:D65"/>
    <mergeCell ref="E64:F64"/>
    <mergeCell ref="G64:H64"/>
    <mergeCell ref="I64:J64"/>
    <mergeCell ref="K64:L64"/>
    <mergeCell ref="M64:N64"/>
    <mergeCell ref="O64:P64"/>
    <mergeCell ref="B62:C62"/>
    <mergeCell ref="D62:D63"/>
    <mergeCell ref="E62:F62"/>
    <mergeCell ref="G62:H62"/>
    <mergeCell ref="I62:J62"/>
    <mergeCell ref="K62:L62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58:C58"/>
    <mergeCell ref="D58:D59"/>
    <mergeCell ref="E58:F58"/>
    <mergeCell ref="G58:H58"/>
    <mergeCell ref="I58:J58"/>
    <mergeCell ref="K58:L58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4:C54"/>
    <mergeCell ref="D54:D55"/>
    <mergeCell ref="E54:F54"/>
    <mergeCell ref="G54:H54"/>
    <mergeCell ref="I54:J54"/>
    <mergeCell ref="K54:L54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0:C50"/>
    <mergeCell ref="D50:D51"/>
    <mergeCell ref="E50:F50"/>
    <mergeCell ref="G50:H50"/>
    <mergeCell ref="I50:J50"/>
    <mergeCell ref="K50:L50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46:C46"/>
    <mergeCell ref="D46:D47"/>
    <mergeCell ref="E46:F46"/>
    <mergeCell ref="G46:H46"/>
    <mergeCell ref="I46:J46"/>
    <mergeCell ref="K46:L46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2:C42"/>
    <mergeCell ref="D42:D43"/>
    <mergeCell ref="E42:F42"/>
    <mergeCell ref="G42:H42"/>
    <mergeCell ref="I42:J42"/>
    <mergeCell ref="K42:L42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38:C38"/>
    <mergeCell ref="D38:D39"/>
    <mergeCell ref="E38:F38"/>
    <mergeCell ref="G38:H38"/>
    <mergeCell ref="I38:J38"/>
    <mergeCell ref="K38:L38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4:C34"/>
    <mergeCell ref="D34:D35"/>
    <mergeCell ref="E34:F34"/>
    <mergeCell ref="G34:H34"/>
    <mergeCell ref="I34:J34"/>
    <mergeCell ref="K34:L34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0:C30"/>
    <mergeCell ref="D30:D31"/>
    <mergeCell ref="E30:F30"/>
    <mergeCell ref="G30:H30"/>
    <mergeCell ref="I30:J30"/>
    <mergeCell ref="K30:L30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26:C26"/>
    <mergeCell ref="D26:D27"/>
    <mergeCell ref="E26:F26"/>
    <mergeCell ref="G26:H26"/>
    <mergeCell ref="I26:J26"/>
    <mergeCell ref="K26:L26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2:C22"/>
    <mergeCell ref="D22:D23"/>
    <mergeCell ref="E22:F22"/>
    <mergeCell ref="G22:H22"/>
    <mergeCell ref="I22:J22"/>
    <mergeCell ref="K22:L22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18:C18"/>
    <mergeCell ref="D18:D19"/>
    <mergeCell ref="E18:F18"/>
    <mergeCell ref="G18:H18"/>
    <mergeCell ref="I18:J18"/>
    <mergeCell ref="K18:L18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4:C14"/>
    <mergeCell ref="D14:D15"/>
    <mergeCell ref="E14:F14"/>
    <mergeCell ref="G14:H14"/>
    <mergeCell ref="I14:J14"/>
    <mergeCell ref="K14:L14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0:C10"/>
    <mergeCell ref="D10:D11"/>
    <mergeCell ref="E10:F10"/>
    <mergeCell ref="G10:H10"/>
    <mergeCell ref="I10:J10"/>
    <mergeCell ref="K10:L10"/>
    <mergeCell ref="A1:N1"/>
    <mergeCell ref="A2:N2"/>
    <mergeCell ref="B3:K3"/>
    <mergeCell ref="M3:N3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</mergeCells>
  <phoneticPr fontId="12" type="noConversion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IV71"/>
  <sheetViews>
    <sheetView workbookViewId="0">
      <selection activeCell="B21" sqref="B21"/>
    </sheetView>
  </sheetViews>
  <sheetFormatPr defaultRowHeight="16.5"/>
  <cols>
    <col min="1" max="1" width="25.125" style="53" customWidth="1"/>
    <col min="2" max="14" width="12.5" style="53" customWidth="1"/>
    <col min="15" max="15" width="14.875" style="53" customWidth="1"/>
    <col min="16" max="16" width="11.5" style="53" customWidth="1"/>
    <col min="17" max="16384" width="9" style="53"/>
  </cols>
  <sheetData>
    <row r="1" spans="1:16" ht="19.5">
      <c r="A1" s="193" t="s">
        <v>1856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</row>
    <row r="2" spans="1:16" ht="19.5">
      <c r="A2" s="194" t="s">
        <v>1857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</row>
    <row r="3" spans="1:16" ht="19.5">
      <c r="A3" s="2"/>
      <c r="B3" s="200" t="s">
        <v>1858</v>
      </c>
      <c r="C3" s="200"/>
      <c r="D3" s="200"/>
      <c r="E3" s="200"/>
      <c r="F3" s="200"/>
      <c r="G3" s="200"/>
      <c r="H3" s="200"/>
      <c r="I3" s="200"/>
      <c r="J3" s="200"/>
      <c r="K3" s="200"/>
      <c r="L3" s="3"/>
      <c r="M3" s="201"/>
      <c r="N3" s="202"/>
      <c r="O3" s="201" t="s">
        <v>1859</v>
      </c>
      <c r="P3" s="202"/>
    </row>
    <row r="4" spans="1:16">
      <c r="B4" s="203" t="s">
        <v>1860</v>
      </c>
      <c r="C4" s="203"/>
      <c r="D4" s="203"/>
      <c r="E4" s="203"/>
      <c r="F4" s="203"/>
      <c r="G4" s="203"/>
      <c r="H4" s="203"/>
      <c r="I4" s="203"/>
      <c r="J4" s="203"/>
      <c r="K4" s="203"/>
      <c r="L4" s="4"/>
      <c r="M4" s="204"/>
      <c r="N4" s="205"/>
      <c r="O4" s="204" t="s">
        <v>1861</v>
      </c>
      <c r="P4" s="205"/>
    </row>
    <row r="5" spans="1:16">
      <c r="A5" s="206" t="s">
        <v>0</v>
      </c>
      <c r="B5" s="208" t="s">
        <v>1862</v>
      </c>
      <c r="C5" s="208"/>
      <c r="D5" s="208"/>
      <c r="E5" s="208" t="s">
        <v>1863</v>
      </c>
      <c r="F5" s="208"/>
      <c r="G5" s="208" t="s">
        <v>1864</v>
      </c>
      <c r="H5" s="208"/>
      <c r="I5" s="208" t="s">
        <v>1865</v>
      </c>
      <c r="J5" s="208"/>
      <c r="K5" s="208" t="s">
        <v>1866</v>
      </c>
      <c r="L5" s="208"/>
      <c r="M5" s="208" t="s">
        <v>1867</v>
      </c>
      <c r="N5" s="208"/>
      <c r="O5" s="208" t="s">
        <v>1868</v>
      </c>
      <c r="P5" s="208"/>
    </row>
    <row r="6" spans="1:16" ht="17.25" customHeight="1">
      <c r="A6" s="207"/>
      <c r="B6" s="57" t="s">
        <v>1869</v>
      </c>
      <c r="C6" s="57" t="s">
        <v>1870</v>
      </c>
      <c r="D6" s="6" t="s">
        <v>1871</v>
      </c>
      <c r="E6" s="57" t="s">
        <v>1869</v>
      </c>
      <c r="F6" s="57" t="s">
        <v>1870</v>
      </c>
      <c r="G6" s="57" t="s">
        <v>1869</v>
      </c>
      <c r="H6" s="57" t="s">
        <v>1870</v>
      </c>
      <c r="I6" s="57" t="s">
        <v>1869</v>
      </c>
      <c r="J6" s="57" t="s">
        <v>1870</v>
      </c>
      <c r="K6" s="57" t="s">
        <v>1869</v>
      </c>
      <c r="L6" s="57" t="s">
        <v>1870</v>
      </c>
      <c r="M6" s="57" t="s">
        <v>1869</v>
      </c>
      <c r="N6" s="57" t="s">
        <v>1870</v>
      </c>
      <c r="O6" s="57" t="s">
        <v>1869</v>
      </c>
      <c r="P6" s="57" t="s">
        <v>1870</v>
      </c>
    </row>
    <row r="7" spans="1:16" ht="17.25" customHeight="1">
      <c r="A7" s="7" t="s">
        <v>1872</v>
      </c>
      <c r="B7" s="8" t="s">
        <v>1873</v>
      </c>
      <c r="C7" s="9" t="s">
        <v>1874</v>
      </c>
      <c r="D7" s="9" t="s">
        <v>1875</v>
      </c>
      <c r="E7" s="8" t="s">
        <v>1873</v>
      </c>
      <c r="F7" s="9" t="s">
        <v>1874</v>
      </c>
      <c r="G7" s="8" t="s">
        <v>1873</v>
      </c>
      <c r="H7" s="9" t="s">
        <v>1874</v>
      </c>
      <c r="I7" s="8" t="s">
        <v>1873</v>
      </c>
      <c r="J7" s="9" t="s">
        <v>1874</v>
      </c>
      <c r="K7" s="8" t="s">
        <v>1873</v>
      </c>
      <c r="L7" s="9" t="s">
        <v>1874</v>
      </c>
      <c r="M7" s="8" t="s">
        <v>1873</v>
      </c>
      <c r="N7" s="9" t="s">
        <v>1874</v>
      </c>
      <c r="O7" s="8" t="s">
        <v>1873</v>
      </c>
      <c r="P7" s="9" t="s">
        <v>1874</v>
      </c>
    </row>
    <row r="8" spans="1:16" ht="17.25" customHeight="1">
      <c r="A8" s="10" t="s">
        <v>1876</v>
      </c>
      <c r="B8" s="196">
        <f>B9+C9</f>
        <v>31883</v>
      </c>
      <c r="C8" s="196"/>
      <c r="D8" s="197">
        <f>B8/$B$8</f>
        <v>1</v>
      </c>
      <c r="E8" s="199">
        <f>IF(E9+F9=0,"-",E9+F9)</f>
        <v>18221</v>
      </c>
      <c r="F8" s="199"/>
      <c r="G8" s="199">
        <f>IF(G9+H9=0,"-",G9+H9)</f>
        <v>5310</v>
      </c>
      <c r="H8" s="199"/>
      <c r="I8" s="199">
        <f>IF(I9+J9=0,"-",I9+J9)</f>
        <v>2841</v>
      </c>
      <c r="J8" s="199"/>
      <c r="K8" s="199">
        <f>IF(K9+L9=0,"-",K9+L9)</f>
        <v>2493</v>
      </c>
      <c r="L8" s="199"/>
      <c r="M8" s="199">
        <f>IF(M9+N9=0,"-",M9+N9)</f>
        <v>1150</v>
      </c>
      <c r="N8" s="199"/>
      <c r="O8" s="199">
        <f>IF(O9+P9=0,"-",O9+P9)</f>
        <v>1868</v>
      </c>
      <c r="P8" s="199"/>
    </row>
    <row r="9" spans="1:16" ht="17.25" customHeight="1">
      <c r="A9" s="12" t="s">
        <v>1877</v>
      </c>
      <c r="B9" s="56">
        <v>21487</v>
      </c>
      <c r="C9" s="56">
        <v>10396</v>
      </c>
      <c r="D9" s="198"/>
      <c r="E9" s="56">
        <v>12978</v>
      </c>
      <c r="F9" s="56">
        <v>5243</v>
      </c>
      <c r="G9" s="56">
        <v>3410</v>
      </c>
      <c r="H9" s="56">
        <v>1900</v>
      </c>
      <c r="I9" s="56">
        <v>1739</v>
      </c>
      <c r="J9" s="56">
        <v>1102</v>
      </c>
      <c r="K9" s="56">
        <v>1484</v>
      </c>
      <c r="L9" s="56">
        <v>1009</v>
      </c>
      <c r="M9" s="56">
        <v>648</v>
      </c>
      <c r="N9" s="56">
        <v>502</v>
      </c>
      <c r="O9" s="56">
        <v>1228</v>
      </c>
      <c r="P9" s="56">
        <v>640</v>
      </c>
    </row>
    <row r="10" spans="1:16" ht="17.25" customHeight="1">
      <c r="A10" s="10" t="s">
        <v>20</v>
      </c>
      <c r="B10" s="196">
        <f>B11+C11</f>
        <v>119</v>
      </c>
      <c r="C10" s="196"/>
      <c r="D10" s="197">
        <f>B10/$B$8</f>
        <v>3.7323965749772605E-3</v>
      </c>
      <c r="E10" s="199" t="str">
        <f>IF(E11+F11=0,"-",E11+F11)</f>
        <v>-</v>
      </c>
      <c r="F10" s="199"/>
      <c r="G10" s="199">
        <f>IF(G11+H11=0,"-",G11+H11)</f>
        <v>1</v>
      </c>
      <c r="H10" s="199"/>
      <c r="I10" s="199">
        <f>IF(I11+J11=0,"-",I11+J11)</f>
        <v>6</v>
      </c>
      <c r="J10" s="199"/>
      <c r="K10" s="199">
        <f>IF(K11+L11=0,"-",K11+L11)</f>
        <v>10</v>
      </c>
      <c r="L10" s="199"/>
      <c r="M10" s="199">
        <f>IF(M11+N11=0,"-",M11+N11)</f>
        <v>47</v>
      </c>
      <c r="N10" s="199"/>
      <c r="O10" s="199">
        <f>IF(O11+P11=0,"-",O11+P11)</f>
        <v>55</v>
      </c>
      <c r="P10" s="199"/>
    </row>
    <row r="11" spans="1:16" ht="17.25" customHeight="1">
      <c r="A11" s="13" t="s">
        <v>21</v>
      </c>
      <c r="B11" s="56">
        <v>36</v>
      </c>
      <c r="C11" s="56">
        <v>83</v>
      </c>
      <c r="D11" s="198"/>
      <c r="E11" s="56">
        <v>0</v>
      </c>
      <c r="F11" s="56">
        <v>0</v>
      </c>
      <c r="G11" s="56">
        <v>0</v>
      </c>
      <c r="H11" s="56">
        <v>1</v>
      </c>
      <c r="I11" s="56">
        <v>3</v>
      </c>
      <c r="J11" s="56">
        <v>3</v>
      </c>
      <c r="K11" s="56">
        <v>3</v>
      </c>
      <c r="L11" s="56">
        <v>7</v>
      </c>
      <c r="M11" s="56">
        <v>16</v>
      </c>
      <c r="N11" s="56">
        <v>31</v>
      </c>
      <c r="O11" s="56">
        <v>14</v>
      </c>
      <c r="P11" s="56">
        <v>41</v>
      </c>
    </row>
    <row r="12" spans="1:16" ht="17.25" customHeight="1">
      <c r="A12" s="10" t="s">
        <v>22</v>
      </c>
      <c r="B12" s="196">
        <f>B13+C13</f>
        <v>114</v>
      </c>
      <c r="C12" s="196"/>
      <c r="D12" s="197">
        <f>B12/$B$8</f>
        <v>3.5755731894740145E-3</v>
      </c>
      <c r="E12" s="199" t="str">
        <f>IF(E13+F13=0,"-",E13+F13)</f>
        <v>-</v>
      </c>
      <c r="F12" s="199"/>
      <c r="G12" s="199" t="str">
        <f>IF(G13+H13=0,"-",G13+H13)</f>
        <v>-</v>
      </c>
      <c r="H12" s="199"/>
      <c r="I12" s="199" t="str">
        <f>IF(I13+J13=0,"-",I13+J13)</f>
        <v>-</v>
      </c>
      <c r="J12" s="199"/>
      <c r="K12" s="199">
        <f>IF(K13+L13=0,"-",K13+L13)</f>
        <v>108</v>
      </c>
      <c r="L12" s="199"/>
      <c r="M12" s="199" t="str">
        <f>IF(M13+N13=0,"-",M13+N13)</f>
        <v>-</v>
      </c>
      <c r="N12" s="199"/>
      <c r="O12" s="199">
        <f>IF(O13+P13=0,"-",O13+P13)</f>
        <v>6</v>
      </c>
      <c r="P12" s="199"/>
    </row>
    <row r="13" spans="1:16" ht="21" customHeight="1">
      <c r="A13" s="13" t="s">
        <v>23</v>
      </c>
      <c r="B13" s="56">
        <v>73</v>
      </c>
      <c r="C13" s="56">
        <v>41</v>
      </c>
      <c r="D13" s="198"/>
      <c r="E13" s="56">
        <v>0</v>
      </c>
      <c r="F13" s="56">
        <v>0</v>
      </c>
      <c r="G13" s="56">
        <v>0</v>
      </c>
      <c r="H13" s="56">
        <v>0</v>
      </c>
      <c r="I13" s="56">
        <v>0</v>
      </c>
      <c r="J13" s="56">
        <v>0</v>
      </c>
      <c r="K13" s="56">
        <v>70</v>
      </c>
      <c r="L13" s="56">
        <v>38</v>
      </c>
      <c r="M13" s="56">
        <v>0</v>
      </c>
      <c r="N13" s="56">
        <v>0</v>
      </c>
      <c r="O13" s="56">
        <v>3</v>
      </c>
      <c r="P13" s="56">
        <v>3</v>
      </c>
    </row>
    <row r="14" spans="1:16" ht="17.25" customHeight="1">
      <c r="A14" s="10" t="s">
        <v>24</v>
      </c>
      <c r="B14" s="196">
        <f>B15+C15</f>
        <v>87</v>
      </c>
      <c r="C14" s="196"/>
      <c r="D14" s="197">
        <f>B14/$B$8</f>
        <v>2.7287269077564845E-3</v>
      </c>
      <c r="E14" s="199">
        <f>IF(E15+F15=0,"-",E15+F15)</f>
        <v>53</v>
      </c>
      <c r="F14" s="199"/>
      <c r="G14" s="199">
        <f>IF(G15+H15=0,"-",G15+H15)</f>
        <v>30</v>
      </c>
      <c r="H14" s="199"/>
      <c r="I14" s="199" t="str">
        <f>IF(I15+J15=0,"-",I15+J15)</f>
        <v>-</v>
      </c>
      <c r="J14" s="199"/>
      <c r="K14" s="199">
        <f>IF(K15+L15=0,"-",K15+L15)</f>
        <v>4</v>
      </c>
      <c r="L14" s="199"/>
      <c r="M14" s="199" t="str">
        <f>IF(M15+N15=0,"-",M15+N15)</f>
        <v>-</v>
      </c>
      <c r="N14" s="199"/>
      <c r="O14" s="199" t="str">
        <f>IF(O15+P15=0,"-",O15+P15)</f>
        <v>-</v>
      </c>
      <c r="P14" s="199"/>
    </row>
    <row r="15" spans="1:16" ht="17.25" customHeight="1">
      <c r="A15" s="13" t="s">
        <v>25</v>
      </c>
      <c r="B15" s="56">
        <v>11</v>
      </c>
      <c r="C15" s="56">
        <v>76</v>
      </c>
      <c r="D15" s="198"/>
      <c r="E15" s="56">
        <v>6</v>
      </c>
      <c r="F15" s="56">
        <v>47</v>
      </c>
      <c r="G15" s="56">
        <v>5</v>
      </c>
      <c r="H15" s="56">
        <v>25</v>
      </c>
      <c r="I15" s="56">
        <v>0</v>
      </c>
      <c r="J15" s="56">
        <v>0</v>
      </c>
      <c r="K15" s="56">
        <v>0</v>
      </c>
      <c r="L15" s="56">
        <v>4</v>
      </c>
      <c r="M15" s="56">
        <v>0</v>
      </c>
      <c r="N15" s="56">
        <v>0</v>
      </c>
      <c r="O15" s="56">
        <v>0</v>
      </c>
      <c r="P15" s="56">
        <v>0</v>
      </c>
    </row>
    <row r="16" spans="1:16" ht="17.25" customHeight="1">
      <c r="A16" s="19" t="s">
        <v>26</v>
      </c>
      <c r="B16" s="196">
        <f>B17+C17</f>
        <v>10</v>
      </c>
      <c r="C16" s="196"/>
      <c r="D16" s="197">
        <f>B16/$B$8</f>
        <v>3.1364677100649248E-4</v>
      </c>
      <c r="E16" s="199" t="str">
        <f>IF(E17+F17=0,"-",E17+F17)</f>
        <v>-</v>
      </c>
      <c r="F16" s="199"/>
      <c r="G16" s="199">
        <f>IF(G17+H17=0,"-",G17+H17)</f>
        <v>1</v>
      </c>
      <c r="H16" s="199"/>
      <c r="I16" s="199" t="str">
        <f>IF(I17+J17=0,"-",I17+J17)</f>
        <v>-</v>
      </c>
      <c r="J16" s="199"/>
      <c r="K16" s="199">
        <f>IF(K17+L17=0,"-",K17+L17)</f>
        <v>9</v>
      </c>
      <c r="L16" s="199"/>
      <c r="M16" s="199" t="str">
        <f>IF(M17+N17=0,"-",M17+N17)</f>
        <v>-</v>
      </c>
      <c r="N16" s="199"/>
      <c r="O16" s="199" t="str">
        <f>IF(O17+P17=0,"-",O17+P17)</f>
        <v>-</v>
      </c>
      <c r="P16" s="199"/>
    </row>
    <row r="17" spans="1:16" ht="17.25" customHeight="1">
      <c r="A17" s="14" t="s">
        <v>27</v>
      </c>
      <c r="B17" s="56">
        <v>4</v>
      </c>
      <c r="C17" s="56">
        <v>6</v>
      </c>
      <c r="D17" s="198"/>
      <c r="E17" s="56">
        <v>0</v>
      </c>
      <c r="F17" s="56">
        <v>0</v>
      </c>
      <c r="G17" s="56">
        <v>1</v>
      </c>
      <c r="H17" s="56">
        <v>0</v>
      </c>
      <c r="I17" s="56">
        <v>0</v>
      </c>
      <c r="J17" s="56">
        <v>0</v>
      </c>
      <c r="K17" s="56">
        <v>3</v>
      </c>
      <c r="L17" s="56">
        <v>6</v>
      </c>
      <c r="M17" s="56">
        <v>0</v>
      </c>
      <c r="N17" s="56">
        <v>0</v>
      </c>
      <c r="O17" s="56">
        <v>0</v>
      </c>
      <c r="P17" s="56">
        <v>0</v>
      </c>
    </row>
    <row r="18" spans="1:16" ht="17.25" customHeight="1">
      <c r="A18" s="10" t="s">
        <v>28</v>
      </c>
      <c r="B18" s="196">
        <f>B19+C19</f>
        <v>3</v>
      </c>
      <c r="C18" s="196"/>
      <c r="D18" s="197">
        <f>B18/$B$8</f>
        <v>9.4094031301947753E-5</v>
      </c>
      <c r="E18" s="199" t="str">
        <f>IF(E19+F19=0,"-",E19+F19)</f>
        <v>-</v>
      </c>
      <c r="F18" s="199"/>
      <c r="G18" s="199">
        <f>IF(G19+H19=0,"-",G19+H19)</f>
        <v>3</v>
      </c>
      <c r="H18" s="199"/>
      <c r="I18" s="199" t="str">
        <f>IF(I19+J19=0,"-",I19+J19)</f>
        <v>-</v>
      </c>
      <c r="J18" s="199"/>
      <c r="K18" s="199" t="str">
        <f>IF(K19+L19=0,"-",K19+L19)</f>
        <v>-</v>
      </c>
      <c r="L18" s="199"/>
      <c r="M18" s="199" t="str">
        <f>IF(M19+N19=0,"-",M19+N19)</f>
        <v>-</v>
      </c>
      <c r="N18" s="199"/>
      <c r="O18" s="199" t="str">
        <f>IF(O19+P19=0,"-",O19+P19)</f>
        <v>-</v>
      </c>
      <c r="P18" s="199"/>
    </row>
    <row r="19" spans="1:16" ht="17.25" customHeight="1">
      <c r="A19" s="13" t="s">
        <v>29</v>
      </c>
      <c r="B19" s="56">
        <v>1</v>
      </c>
      <c r="C19" s="56">
        <v>2</v>
      </c>
      <c r="D19" s="198"/>
      <c r="E19" s="56">
        <v>0</v>
      </c>
      <c r="F19" s="56">
        <v>0</v>
      </c>
      <c r="G19" s="56">
        <v>1</v>
      </c>
      <c r="H19" s="56">
        <v>2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6">
        <v>0</v>
      </c>
    </row>
    <row r="20" spans="1:16" ht="17.25" customHeight="1">
      <c r="A20" s="10" t="s">
        <v>30</v>
      </c>
      <c r="B20" s="196">
        <f>B21+C21</f>
        <v>97</v>
      </c>
      <c r="C20" s="196"/>
      <c r="D20" s="197">
        <f>B20/$B$8</f>
        <v>3.0423736787629769E-3</v>
      </c>
      <c r="E20" s="199">
        <f>IF(E21+F21=0,"-",E21+F21)</f>
        <v>4</v>
      </c>
      <c r="F20" s="199"/>
      <c r="G20" s="199" t="str">
        <f>IF(G21+H21=0,"-",G21+H21)</f>
        <v>-</v>
      </c>
      <c r="H20" s="199"/>
      <c r="I20" s="199" t="str">
        <f>IF(I21+J21=0,"-",I21+J21)</f>
        <v>-</v>
      </c>
      <c r="J20" s="199"/>
      <c r="K20" s="199">
        <f>IF(K21+L21=0,"-",K21+L21)</f>
        <v>93</v>
      </c>
      <c r="L20" s="199"/>
      <c r="M20" s="199" t="str">
        <f>IF(M21+N21=0,"-",M21+N21)</f>
        <v>-</v>
      </c>
      <c r="N20" s="199"/>
      <c r="O20" s="199" t="str">
        <f>IF(O21+P21=0,"-",O21+P21)</f>
        <v>-</v>
      </c>
      <c r="P20" s="199"/>
    </row>
    <row r="21" spans="1:16" ht="17.25" customHeight="1">
      <c r="A21" s="13" t="s">
        <v>31</v>
      </c>
      <c r="B21" s="56">
        <v>43</v>
      </c>
      <c r="C21" s="56">
        <v>54</v>
      </c>
      <c r="D21" s="198"/>
      <c r="E21" s="56">
        <v>0</v>
      </c>
      <c r="F21" s="56">
        <v>4</v>
      </c>
      <c r="G21" s="56">
        <v>0</v>
      </c>
      <c r="H21" s="56">
        <v>0</v>
      </c>
      <c r="I21" s="56">
        <v>0</v>
      </c>
      <c r="J21" s="56">
        <v>0</v>
      </c>
      <c r="K21" s="56">
        <v>43</v>
      </c>
      <c r="L21" s="56">
        <v>50</v>
      </c>
      <c r="M21" s="56">
        <v>0</v>
      </c>
      <c r="N21" s="56">
        <v>0</v>
      </c>
      <c r="O21" s="56">
        <v>0</v>
      </c>
      <c r="P21" s="56">
        <v>0</v>
      </c>
    </row>
    <row r="22" spans="1:16" ht="17.25" customHeight="1">
      <c r="A22" s="15" t="s">
        <v>32</v>
      </c>
      <c r="B22" s="196">
        <f>B23+C23</f>
        <v>237</v>
      </c>
      <c r="C22" s="196"/>
      <c r="D22" s="197">
        <f>B22/$B$8</f>
        <v>7.4334284728538721E-3</v>
      </c>
      <c r="E22" s="199">
        <f>IF(E23+F23=0,"-",E23+F23)</f>
        <v>29</v>
      </c>
      <c r="F22" s="199"/>
      <c r="G22" s="199">
        <f>IF(G23+H23=0,"-",G23+H23)</f>
        <v>9</v>
      </c>
      <c r="H22" s="199"/>
      <c r="I22" s="199" t="str">
        <f>IF(I23+J23=0,"-",I23+J23)</f>
        <v>-</v>
      </c>
      <c r="J22" s="199"/>
      <c r="K22" s="199">
        <f>IF(K23+L23=0,"-",K23+L23)</f>
        <v>174</v>
      </c>
      <c r="L22" s="199"/>
      <c r="M22" s="199">
        <f>IF(M23+N23=0,"-",M23+N23)</f>
        <v>25</v>
      </c>
      <c r="N22" s="199"/>
      <c r="O22" s="199" t="str">
        <f>IF(O23+P23=0,"-",O23+P23)</f>
        <v>-</v>
      </c>
      <c r="P22" s="199"/>
    </row>
    <row r="23" spans="1:16" ht="17.25" customHeight="1">
      <c r="A23" s="14" t="s">
        <v>33</v>
      </c>
      <c r="B23" s="56">
        <v>150</v>
      </c>
      <c r="C23" s="56">
        <v>87</v>
      </c>
      <c r="D23" s="198"/>
      <c r="E23" s="56">
        <v>20</v>
      </c>
      <c r="F23" s="56">
        <v>9</v>
      </c>
      <c r="G23" s="56">
        <v>9</v>
      </c>
      <c r="H23" s="56">
        <v>0</v>
      </c>
      <c r="I23" s="56">
        <v>0</v>
      </c>
      <c r="J23" s="56">
        <v>0</v>
      </c>
      <c r="K23" s="56">
        <v>111</v>
      </c>
      <c r="L23" s="56">
        <v>63</v>
      </c>
      <c r="M23" s="56">
        <v>10</v>
      </c>
      <c r="N23" s="56">
        <v>15</v>
      </c>
      <c r="O23" s="56">
        <v>0</v>
      </c>
      <c r="P23" s="56">
        <v>0</v>
      </c>
    </row>
    <row r="24" spans="1:16" ht="17.25" customHeight="1">
      <c r="A24" s="16" t="s">
        <v>34</v>
      </c>
      <c r="B24" s="196">
        <f>B25+C25</f>
        <v>399</v>
      </c>
      <c r="C24" s="196"/>
      <c r="D24" s="197">
        <f>B24/$B$8</f>
        <v>1.251450616315905E-2</v>
      </c>
      <c r="E24" s="199">
        <f>IF(E25+F25=0,"-",E25+F25)</f>
        <v>202</v>
      </c>
      <c r="F24" s="199"/>
      <c r="G24" s="199">
        <f>IF(G25+H25=0,"-",G25+H25)</f>
        <v>86</v>
      </c>
      <c r="H24" s="199"/>
      <c r="I24" s="199" t="str">
        <f>IF(I25+J25=0,"-",I25+J25)</f>
        <v>-</v>
      </c>
      <c r="J24" s="199"/>
      <c r="K24" s="199">
        <f>IF(K25+L25=0,"-",K25+L25)</f>
        <v>64</v>
      </c>
      <c r="L24" s="199"/>
      <c r="M24" s="199">
        <f>IF(M25+N25=0,"-",M25+N25)</f>
        <v>29</v>
      </c>
      <c r="N24" s="199"/>
      <c r="O24" s="199">
        <f>IF(O25+P25=0,"-",O25+P25)</f>
        <v>18</v>
      </c>
      <c r="P24" s="199"/>
    </row>
    <row r="25" spans="1:16" ht="17.25" customHeight="1">
      <c r="A25" s="13" t="s">
        <v>35</v>
      </c>
      <c r="B25" s="56">
        <v>289</v>
      </c>
      <c r="C25" s="56">
        <v>110</v>
      </c>
      <c r="D25" s="198"/>
      <c r="E25" s="56">
        <v>157</v>
      </c>
      <c r="F25" s="56">
        <v>45</v>
      </c>
      <c r="G25" s="56">
        <v>46</v>
      </c>
      <c r="H25" s="56">
        <v>40</v>
      </c>
      <c r="I25" s="56">
        <v>0</v>
      </c>
      <c r="J25" s="56">
        <v>0</v>
      </c>
      <c r="K25" s="56">
        <v>52</v>
      </c>
      <c r="L25" s="56">
        <v>12</v>
      </c>
      <c r="M25" s="56">
        <v>24</v>
      </c>
      <c r="N25" s="56">
        <v>5</v>
      </c>
      <c r="O25" s="56">
        <v>10</v>
      </c>
      <c r="P25" s="56">
        <v>8</v>
      </c>
    </row>
    <row r="26" spans="1:16" ht="17.25" customHeight="1">
      <c r="A26" s="15" t="s">
        <v>36</v>
      </c>
      <c r="B26" s="196">
        <f>B27+C27</f>
        <v>6</v>
      </c>
      <c r="C26" s="196"/>
      <c r="D26" s="197">
        <f>B26/$B$8</f>
        <v>1.8818806260389551E-4</v>
      </c>
      <c r="E26" s="199">
        <f>IF(E27+F27=0,"-",E27+F27)</f>
        <v>2</v>
      </c>
      <c r="F26" s="199"/>
      <c r="G26" s="199" t="str">
        <f>IF(G27+H27=0,"-",G27+H27)</f>
        <v>-</v>
      </c>
      <c r="H26" s="199"/>
      <c r="I26" s="199" t="str">
        <f>IF(I27+J27=0,"-",I27+J27)</f>
        <v>-</v>
      </c>
      <c r="J26" s="199"/>
      <c r="K26" s="199" t="str">
        <f>IF(K27+L27=0,"-",K27+L27)</f>
        <v>-</v>
      </c>
      <c r="L26" s="199"/>
      <c r="M26" s="199" t="str">
        <f>IF(M27+N27=0,"-",M27+N27)</f>
        <v>-</v>
      </c>
      <c r="N26" s="199"/>
      <c r="O26" s="199">
        <f>IF(O27+P27=0,"-",O27+P27)</f>
        <v>4</v>
      </c>
      <c r="P26" s="199"/>
    </row>
    <row r="27" spans="1:16" ht="21" customHeight="1">
      <c r="A27" s="14" t="s">
        <v>37</v>
      </c>
      <c r="B27" s="56">
        <v>1</v>
      </c>
      <c r="C27" s="56">
        <v>5</v>
      </c>
      <c r="D27" s="198"/>
      <c r="E27" s="56">
        <v>0</v>
      </c>
      <c r="F27" s="56">
        <v>2</v>
      </c>
      <c r="G27" s="56">
        <v>0</v>
      </c>
      <c r="H27" s="56">
        <v>0</v>
      </c>
      <c r="I27" s="56">
        <v>0</v>
      </c>
      <c r="J27" s="56">
        <v>0</v>
      </c>
      <c r="K27" s="56">
        <v>0</v>
      </c>
      <c r="L27" s="56">
        <v>0</v>
      </c>
      <c r="M27" s="56">
        <v>0</v>
      </c>
      <c r="N27" s="56">
        <v>0</v>
      </c>
      <c r="O27" s="56">
        <v>1</v>
      </c>
      <c r="P27" s="56">
        <v>3</v>
      </c>
    </row>
    <row r="28" spans="1:16" ht="17.25" customHeight="1">
      <c r="A28" s="10" t="s">
        <v>38</v>
      </c>
      <c r="B28" s="196">
        <f>B29+C29</f>
        <v>2</v>
      </c>
      <c r="C28" s="196"/>
      <c r="D28" s="197">
        <f>B28/$B$8</f>
        <v>6.2729354201298502E-5</v>
      </c>
      <c r="E28" s="199" t="str">
        <f>IF(E29+F29=0,"-",E29+F29)</f>
        <v>-</v>
      </c>
      <c r="F28" s="199"/>
      <c r="G28" s="199" t="str">
        <f>IF(G29+H29=0,"-",G29+H29)</f>
        <v>-</v>
      </c>
      <c r="H28" s="199"/>
      <c r="I28" s="199" t="str">
        <f>IF(I29+J29=0,"-",I29+J29)</f>
        <v>-</v>
      </c>
      <c r="J28" s="199"/>
      <c r="K28" s="199">
        <f>IF(K29+L29=0,"-",K29+L29)</f>
        <v>2</v>
      </c>
      <c r="L28" s="199"/>
      <c r="M28" s="199" t="str">
        <f>IF(M29+N29=0,"-",M29+N29)</f>
        <v>-</v>
      </c>
      <c r="N28" s="199"/>
      <c r="O28" s="199" t="str">
        <f>IF(O29+P29=0,"-",O29+P29)</f>
        <v>-</v>
      </c>
      <c r="P28" s="199"/>
    </row>
    <row r="29" spans="1:16" ht="17.25" customHeight="1">
      <c r="A29" s="13" t="s">
        <v>39</v>
      </c>
      <c r="B29" s="56">
        <v>0</v>
      </c>
      <c r="C29" s="56">
        <v>2</v>
      </c>
      <c r="D29" s="198"/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2</v>
      </c>
      <c r="M29" s="56">
        <v>0</v>
      </c>
      <c r="N29" s="56">
        <v>0</v>
      </c>
      <c r="O29" s="56">
        <v>0</v>
      </c>
      <c r="P29" s="56">
        <v>0</v>
      </c>
    </row>
    <row r="30" spans="1:16" ht="17.25" customHeight="1">
      <c r="A30" s="15" t="s">
        <v>40</v>
      </c>
      <c r="B30" s="196">
        <f>B31+C31</f>
        <v>791</v>
      </c>
      <c r="C30" s="196"/>
      <c r="D30" s="197">
        <f>B30/$B$8</f>
        <v>2.4809459586613555E-2</v>
      </c>
      <c r="E30" s="199">
        <f>IF(E31+F31=0,"-",E31+F31)</f>
        <v>65</v>
      </c>
      <c r="F30" s="199"/>
      <c r="G30" s="199">
        <f>IF(G31+H31=0,"-",G31+H31)</f>
        <v>100</v>
      </c>
      <c r="H30" s="199"/>
      <c r="I30" s="199" t="str">
        <f>IF(I31+J31=0,"-",I31+J31)</f>
        <v>-</v>
      </c>
      <c r="J30" s="199"/>
      <c r="K30" s="199">
        <f>IF(K31+L31=0,"-",K31+L31)</f>
        <v>361</v>
      </c>
      <c r="L30" s="199"/>
      <c r="M30" s="199">
        <f>IF(M31+N31=0,"-",M31+N31)</f>
        <v>256</v>
      </c>
      <c r="N30" s="199"/>
      <c r="O30" s="199">
        <f>IF(O31+P31=0,"-",O31+P31)</f>
        <v>9</v>
      </c>
      <c r="P30" s="199"/>
    </row>
    <row r="31" spans="1:16" ht="17.25" customHeight="1">
      <c r="A31" s="14" t="s">
        <v>41</v>
      </c>
      <c r="B31" s="56">
        <v>419</v>
      </c>
      <c r="C31" s="56">
        <v>372</v>
      </c>
      <c r="D31" s="198"/>
      <c r="E31" s="56">
        <v>25</v>
      </c>
      <c r="F31" s="56">
        <v>40</v>
      </c>
      <c r="G31" s="56">
        <v>58</v>
      </c>
      <c r="H31" s="56">
        <v>42</v>
      </c>
      <c r="I31" s="56">
        <v>0</v>
      </c>
      <c r="J31" s="56">
        <v>0</v>
      </c>
      <c r="K31" s="56">
        <v>181</v>
      </c>
      <c r="L31" s="56">
        <v>180</v>
      </c>
      <c r="M31" s="56">
        <v>153</v>
      </c>
      <c r="N31" s="56">
        <v>103</v>
      </c>
      <c r="O31" s="56">
        <v>2</v>
      </c>
      <c r="P31" s="56">
        <v>7</v>
      </c>
    </row>
    <row r="32" spans="1:16" ht="17.25" customHeight="1">
      <c r="A32" s="10" t="s">
        <v>42</v>
      </c>
      <c r="B32" s="196">
        <f>B33+C33</f>
        <v>160</v>
      </c>
      <c r="C32" s="196"/>
      <c r="D32" s="197">
        <f>B32/$B$8</f>
        <v>5.0183483361038797E-3</v>
      </c>
      <c r="E32" s="199">
        <f>IF(E33+F33=0,"-",E33+F33)</f>
        <v>17</v>
      </c>
      <c r="F32" s="199"/>
      <c r="G32" s="199">
        <f>IF(G33+H33=0,"-",G33+H33)</f>
        <v>2</v>
      </c>
      <c r="H32" s="199"/>
      <c r="I32" s="199" t="str">
        <f>IF(I33+J33=0,"-",I33+J33)</f>
        <v>-</v>
      </c>
      <c r="J32" s="199"/>
      <c r="K32" s="199">
        <f>IF(K33+L33=0,"-",K33+L33)</f>
        <v>141</v>
      </c>
      <c r="L32" s="199"/>
      <c r="M32" s="199" t="str">
        <f>IF(M33+N33=0,"-",M33+N33)</f>
        <v>-</v>
      </c>
      <c r="N32" s="199"/>
      <c r="O32" s="199" t="str">
        <f>IF(O33+P33=0,"-",O33+P33)</f>
        <v>-</v>
      </c>
      <c r="P32" s="199"/>
    </row>
    <row r="33" spans="1:16" ht="17.25" customHeight="1">
      <c r="A33" s="13" t="s">
        <v>43</v>
      </c>
      <c r="B33" s="56">
        <v>102</v>
      </c>
      <c r="C33" s="56">
        <v>58</v>
      </c>
      <c r="D33" s="198"/>
      <c r="E33" s="56">
        <v>12</v>
      </c>
      <c r="F33" s="56">
        <v>5</v>
      </c>
      <c r="G33" s="56">
        <v>0</v>
      </c>
      <c r="H33" s="56">
        <v>2</v>
      </c>
      <c r="I33" s="56">
        <v>0</v>
      </c>
      <c r="J33" s="56">
        <v>0</v>
      </c>
      <c r="K33" s="56">
        <v>90</v>
      </c>
      <c r="L33" s="56">
        <v>51</v>
      </c>
      <c r="M33" s="56">
        <v>0</v>
      </c>
      <c r="N33" s="56">
        <v>0</v>
      </c>
      <c r="O33" s="56">
        <v>0</v>
      </c>
      <c r="P33" s="56">
        <v>0</v>
      </c>
    </row>
    <row r="34" spans="1:16" ht="17.25" customHeight="1">
      <c r="A34" s="15" t="s">
        <v>44</v>
      </c>
      <c r="B34" s="196">
        <f>B35+C35</f>
        <v>129</v>
      </c>
      <c r="C34" s="196"/>
      <c r="D34" s="197">
        <f>B34/$B$8</f>
        <v>4.046043345983753E-3</v>
      </c>
      <c r="E34" s="199" t="str">
        <f>IF(E35+F35=0,"-",E35+F35)</f>
        <v>-</v>
      </c>
      <c r="F34" s="199"/>
      <c r="G34" s="199" t="str">
        <f>IF(G35+H35=0,"-",G35+H35)</f>
        <v>-</v>
      </c>
      <c r="H34" s="199"/>
      <c r="I34" s="199" t="str">
        <f>IF(I35+J35=0,"-",I35+J35)</f>
        <v>-</v>
      </c>
      <c r="J34" s="199"/>
      <c r="K34" s="199">
        <f>IF(K35+L35=0,"-",K35+L35)</f>
        <v>116</v>
      </c>
      <c r="L34" s="199"/>
      <c r="M34" s="199">
        <f>IF(M35+N35=0,"-",M35+N35)</f>
        <v>1</v>
      </c>
      <c r="N34" s="199"/>
      <c r="O34" s="199">
        <f>IF(O35+P35=0,"-",O35+P35)</f>
        <v>12</v>
      </c>
      <c r="P34" s="199"/>
    </row>
    <row r="35" spans="1:16" ht="17.25" customHeight="1">
      <c r="A35" s="14" t="s">
        <v>45</v>
      </c>
      <c r="B35" s="56">
        <v>117</v>
      </c>
      <c r="C35" s="56">
        <v>12</v>
      </c>
      <c r="D35" s="198"/>
      <c r="E35" s="56">
        <v>0</v>
      </c>
      <c r="F35" s="56">
        <v>0</v>
      </c>
      <c r="G35" s="56">
        <v>0</v>
      </c>
      <c r="H35" s="56">
        <v>0</v>
      </c>
      <c r="I35" s="56">
        <v>0</v>
      </c>
      <c r="J35" s="56">
        <v>0</v>
      </c>
      <c r="K35" s="56">
        <v>111</v>
      </c>
      <c r="L35" s="56">
        <v>5</v>
      </c>
      <c r="M35" s="56">
        <v>0</v>
      </c>
      <c r="N35" s="56">
        <v>1</v>
      </c>
      <c r="O35" s="56">
        <v>6</v>
      </c>
      <c r="P35" s="56">
        <v>6</v>
      </c>
    </row>
    <row r="36" spans="1:16" ht="17.25" customHeight="1">
      <c r="A36" s="10" t="s">
        <v>46</v>
      </c>
      <c r="B36" s="196">
        <f>B37+C37</f>
        <v>755</v>
      </c>
      <c r="C36" s="196"/>
      <c r="D36" s="197">
        <f>B36/$B$8</f>
        <v>2.3680331210990183E-2</v>
      </c>
      <c r="E36" s="199">
        <f>IF(E37+F37=0,"-",E37+F37)</f>
        <v>89</v>
      </c>
      <c r="F36" s="199"/>
      <c r="G36" s="199">
        <f>IF(G37+H37=0,"-",G37+H37)</f>
        <v>40</v>
      </c>
      <c r="H36" s="199"/>
      <c r="I36" s="199">
        <f>IF(I37+J37=0,"-",I37+J37)</f>
        <v>163</v>
      </c>
      <c r="J36" s="199"/>
      <c r="K36" s="199">
        <f>IF(K37+L37=0,"-",K37+L37)</f>
        <v>407</v>
      </c>
      <c r="L36" s="199"/>
      <c r="M36" s="199">
        <f>IF(M37+N37=0,"-",M37+N37)</f>
        <v>41</v>
      </c>
      <c r="N36" s="199"/>
      <c r="O36" s="199">
        <f>IF(O37+P37=0,"-",O37+P37)</f>
        <v>15</v>
      </c>
      <c r="P36" s="199"/>
    </row>
    <row r="37" spans="1:16" ht="17.25" customHeight="1">
      <c r="A37" s="13" t="s">
        <v>47</v>
      </c>
      <c r="B37" s="56">
        <v>354</v>
      </c>
      <c r="C37" s="56">
        <v>401</v>
      </c>
      <c r="D37" s="198"/>
      <c r="E37" s="56">
        <v>40</v>
      </c>
      <c r="F37" s="56">
        <v>49</v>
      </c>
      <c r="G37" s="56">
        <v>23</v>
      </c>
      <c r="H37" s="56">
        <v>17</v>
      </c>
      <c r="I37" s="56">
        <v>92</v>
      </c>
      <c r="J37" s="56">
        <v>71</v>
      </c>
      <c r="K37" s="56">
        <v>179</v>
      </c>
      <c r="L37" s="56">
        <v>228</v>
      </c>
      <c r="M37" s="56">
        <v>13</v>
      </c>
      <c r="N37" s="56">
        <v>28</v>
      </c>
      <c r="O37" s="56">
        <v>7</v>
      </c>
      <c r="P37" s="56">
        <v>8</v>
      </c>
    </row>
    <row r="38" spans="1:16" ht="17.25" customHeight="1">
      <c r="A38" s="15" t="s">
        <v>48</v>
      </c>
      <c r="B38" s="196">
        <f>B39+C39</f>
        <v>22536</v>
      </c>
      <c r="C38" s="196"/>
      <c r="D38" s="197">
        <f>B38/$B$8</f>
        <v>0.70683436314023151</v>
      </c>
      <c r="E38" s="199">
        <f>IF(E39+F39=0,"-",E39+F39)</f>
        <v>15854</v>
      </c>
      <c r="F38" s="199"/>
      <c r="G38" s="199">
        <f>IF(G39+H39=0,"-",G39+H39)</f>
        <v>4424</v>
      </c>
      <c r="H38" s="199"/>
      <c r="I38" s="199">
        <f>IF(I39+J39=0,"-",I39+J39)</f>
        <v>1506</v>
      </c>
      <c r="J38" s="199"/>
      <c r="K38" s="199">
        <f>IF(K39+L39=0,"-",K39+L39)</f>
        <v>340</v>
      </c>
      <c r="L38" s="199"/>
      <c r="M38" s="199">
        <f>IF(M39+N39=0,"-",M39+N39)</f>
        <v>67</v>
      </c>
      <c r="N38" s="199"/>
      <c r="O38" s="199">
        <f>IF(O39+P39=0,"-",O39+P39)</f>
        <v>345</v>
      </c>
      <c r="P38" s="199"/>
    </row>
    <row r="39" spans="1:16" ht="17.25" customHeight="1">
      <c r="A39" s="14" t="s">
        <v>49</v>
      </c>
      <c r="B39" s="56">
        <v>15882</v>
      </c>
      <c r="C39" s="56">
        <v>6654</v>
      </c>
      <c r="D39" s="198"/>
      <c r="E39" s="56">
        <v>11499</v>
      </c>
      <c r="F39" s="56">
        <v>4355</v>
      </c>
      <c r="G39" s="56">
        <v>2933</v>
      </c>
      <c r="H39" s="56">
        <v>1491</v>
      </c>
      <c r="I39" s="56">
        <v>973</v>
      </c>
      <c r="J39" s="56">
        <v>533</v>
      </c>
      <c r="K39" s="56">
        <v>238</v>
      </c>
      <c r="L39" s="56">
        <v>102</v>
      </c>
      <c r="M39" s="56">
        <v>42</v>
      </c>
      <c r="N39" s="56">
        <v>25</v>
      </c>
      <c r="O39" s="56">
        <v>197</v>
      </c>
      <c r="P39" s="56">
        <v>148</v>
      </c>
    </row>
    <row r="40" spans="1:16" ht="17.25" customHeight="1">
      <c r="A40" s="10" t="s">
        <v>50</v>
      </c>
      <c r="B40" s="196">
        <f>B41+C41</f>
        <v>2324</v>
      </c>
      <c r="C40" s="196"/>
      <c r="D40" s="197">
        <f>B40/$B$8</f>
        <v>7.2891509581908848E-2</v>
      </c>
      <c r="E40" s="199">
        <f>IF(E41+F41=0,"-",E41+F41)</f>
        <v>553</v>
      </c>
      <c r="F40" s="199"/>
      <c r="G40" s="199">
        <f>IF(G41+H41=0,"-",G41+H41)</f>
        <v>338</v>
      </c>
      <c r="H40" s="199"/>
      <c r="I40" s="199">
        <f>IF(I41+J41=0,"-",I41+J41)</f>
        <v>863</v>
      </c>
      <c r="J40" s="199"/>
      <c r="K40" s="199">
        <f>IF(K41+L41=0,"-",K41+L41)</f>
        <v>317</v>
      </c>
      <c r="L40" s="199"/>
      <c r="M40" s="199" t="str">
        <f>IF(M41+N41=0,"-",M41+N41)</f>
        <v>-</v>
      </c>
      <c r="N40" s="199"/>
      <c r="O40" s="199">
        <f>IF(O41+P41=0,"-",O41+P41)</f>
        <v>253</v>
      </c>
      <c r="P40" s="199"/>
    </row>
    <row r="41" spans="1:16" ht="17.25" customHeight="1">
      <c r="A41" s="13" t="s">
        <v>51</v>
      </c>
      <c r="B41" s="56">
        <v>1414</v>
      </c>
      <c r="C41" s="56">
        <v>910</v>
      </c>
      <c r="D41" s="198"/>
      <c r="E41" s="56">
        <v>341</v>
      </c>
      <c r="F41" s="56">
        <v>212</v>
      </c>
      <c r="G41" s="56">
        <v>183</v>
      </c>
      <c r="H41" s="56">
        <v>155</v>
      </c>
      <c r="I41" s="56">
        <v>550</v>
      </c>
      <c r="J41" s="56">
        <v>313</v>
      </c>
      <c r="K41" s="56">
        <v>185</v>
      </c>
      <c r="L41" s="56">
        <v>132</v>
      </c>
      <c r="M41" s="56">
        <v>0</v>
      </c>
      <c r="N41" s="56">
        <v>0</v>
      </c>
      <c r="O41" s="56">
        <v>155</v>
      </c>
      <c r="P41" s="56">
        <v>98</v>
      </c>
    </row>
    <row r="42" spans="1:16" ht="17.25" customHeight="1">
      <c r="A42" s="15" t="s">
        <v>52</v>
      </c>
      <c r="B42" s="196">
        <f>B43+C43</f>
        <v>745</v>
      </c>
      <c r="C42" s="196"/>
      <c r="D42" s="197">
        <f>B42/$B$8</f>
        <v>2.3366684439983691E-2</v>
      </c>
      <c r="E42" s="199">
        <f>IF(E43+F43=0,"-",E43+F43)</f>
        <v>235</v>
      </c>
      <c r="F42" s="199"/>
      <c r="G42" s="199">
        <f>IF(G43+H43=0,"-",G43+H43)</f>
        <v>55</v>
      </c>
      <c r="H42" s="199"/>
      <c r="I42" s="199">
        <f>IF(I43+J43=0,"-",I43+J43)</f>
        <v>70</v>
      </c>
      <c r="J42" s="199"/>
      <c r="K42" s="199" t="str">
        <f>IF(K43+L43=0,"-",K43+L43)</f>
        <v>-</v>
      </c>
      <c r="L42" s="199"/>
      <c r="M42" s="199">
        <f>IF(M43+N43=0,"-",M43+N43)</f>
        <v>302</v>
      </c>
      <c r="N42" s="199"/>
      <c r="O42" s="199">
        <f>IF(O43+P43=0,"-",O43+P43)</f>
        <v>83</v>
      </c>
      <c r="P42" s="199"/>
    </row>
    <row r="43" spans="1:16" ht="17.25" customHeight="1">
      <c r="A43" s="14" t="s">
        <v>53</v>
      </c>
      <c r="B43" s="56">
        <v>393</v>
      </c>
      <c r="C43" s="56">
        <v>352</v>
      </c>
      <c r="D43" s="198"/>
      <c r="E43" s="56">
        <v>125</v>
      </c>
      <c r="F43" s="56">
        <v>110</v>
      </c>
      <c r="G43" s="56">
        <v>24</v>
      </c>
      <c r="H43" s="56">
        <v>31</v>
      </c>
      <c r="I43" s="56">
        <v>36</v>
      </c>
      <c r="J43" s="56">
        <v>34</v>
      </c>
      <c r="K43" s="56">
        <v>0</v>
      </c>
      <c r="L43" s="56">
        <v>0</v>
      </c>
      <c r="M43" s="56">
        <v>161</v>
      </c>
      <c r="N43" s="56">
        <v>141</v>
      </c>
      <c r="O43" s="56">
        <v>47</v>
      </c>
      <c r="P43" s="56">
        <v>36</v>
      </c>
    </row>
    <row r="44" spans="1:16" ht="17.25" customHeight="1">
      <c r="A44" s="10" t="s">
        <v>54</v>
      </c>
      <c r="B44" s="196">
        <f>B45+C45</f>
        <v>522</v>
      </c>
      <c r="C44" s="196"/>
      <c r="D44" s="197">
        <f>B44/$B$8</f>
        <v>1.6372361446538908E-2</v>
      </c>
      <c r="E44" s="199">
        <f>IF(E45+F45=0,"-",E45+F45)</f>
        <v>186</v>
      </c>
      <c r="F44" s="199"/>
      <c r="G44" s="199">
        <f>IF(G45+H45=0,"-",G45+H45)</f>
        <v>4</v>
      </c>
      <c r="H44" s="199"/>
      <c r="I44" s="199">
        <f>IF(I45+J45=0,"-",I45+J45)</f>
        <v>42</v>
      </c>
      <c r="J44" s="199"/>
      <c r="K44" s="199">
        <f>IF(K45+L45=0,"-",K45+L45)</f>
        <v>60</v>
      </c>
      <c r="L44" s="199"/>
      <c r="M44" s="199">
        <f>IF(M45+N45=0,"-",M45+N45)</f>
        <v>220</v>
      </c>
      <c r="N44" s="199"/>
      <c r="O44" s="199">
        <f>IF(O45+P45=0,"-",O45+P45)</f>
        <v>10</v>
      </c>
      <c r="P44" s="199"/>
    </row>
    <row r="45" spans="1:16" ht="17.25" customHeight="1">
      <c r="A45" s="13" t="s">
        <v>55</v>
      </c>
      <c r="B45" s="56">
        <v>271</v>
      </c>
      <c r="C45" s="56">
        <v>251</v>
      </c>
      <c r="D45" s="198"/>
      <c r="E45" s="56">
        <v>105</v>
      </c>
      <c r="F45" s="56">
        <v>81</v>
      </c>
      <c r="G45" s="56">
        <v>2</v>
      </c>
      <c r="H45" s="56">
        <v>2</v>
      </c>
      <c r="I45" s="56">
        <v>11</v>
      </c>
      <c r="J45" s="56">
        <v>31</v>
      </c>
      <c r="K45" s="56">
        <v>27</v>
      </c>
      <c r="L45" s="56">
        <v>33</v>
      </c>
      <c r="M45" s="56">
        <v>122</v>
      </c>
      <c r="N45" s="56">
        <v>98</v>
      </c>
      <c r="O45" s="56">
        <v>4</v>
      </c>
      <c r="P45" s="56">
        <v>6</v>
      </c>
    </row>
    <row r="46" spans="1:16" ht="17.25" customHeight="1">
      <c r="A46" s="10" t="s">
        <v>58</v>
      </c>
      <c r="B46" s="196">
        <f>B47+C47</f>
        <v>22</v>
      </c>
      <c r="C46" s="196"/>
      <c r="D46" s="197">
        <f>B46/$B$8</f>
        <v>6.9002289621428344E-4</v>
      </c>
      <c r="E46" s="199" t="str">
        <f>IF(E47+F47=0,"-",E47+F47)</f>
        <v>-</v>
      </c>
      <c r="F46" s="199"/>
      <c r="G46" s="199" t="str">
        <f>IF(G47+H47=0,"-",G47+H47)</f>
        <v>-</v>
      </c>
      <c r="H46" s="199"/>
      <c r="I46" s="199" t="str">
        <f>IF(I47+J47=0,"-",I47+J47)</f>
        <v>-</v>
      </c>
      <c r="J46" s="199"/>
      <c r="K46" s="199">
        <f>IF(K47+L47=0,"-",K47+L47)</f>
        <v>22</v>
      </c>
      <c r="L46" s="199"/>
      <c r="M46" s="199" t="str">
        <f>IF(M47+N47=0,"-",M47+N47)</f>
        <v>-</v>
      </c>
      <c r="N46" s="199"/>
      <c r="O46" s="199" t="str">
        <f>IF(O47+P47=0,"-",O47+P47)</f>
        <v>-</v>
      </c>
      <c r="P46" s="199"/>
    </row>
    <row r="47" spans="1:16" ht="17.25" customHeight="1">
      <c r="A47" s="13" t="s">
        <v>59</v>
      </c>
      <c r="B47" s="56">
        <v>5</v>
      </c>
      <c r="C47" s="56">
        <v>17</v>
      </c>
      <c r="D47" s="198"/>
      <c r="E47" s="56">
        <v>0</v>
      </c>
      <c r="F47" s="56">
        <v>0</v>
      </c>
      <c r="G47" s="56">
        <v>0</v>
      </c>
      <c r="H47" s="56">
        <v>0</v>
      </c>
      <c r="I47" s="56">
        <v>0</v>
      </c>
      <c r="J47" s="56">
        <v>0</v>
      </c>
      <c r="K47" s="56">
        <v>5</v>
      </c>
      <c r="L47" s="56">
        <v>17</v>
      </c>
      <c r="M47" s="56">
        <v>0</v>
      </c>
      <c r="N47" s="56">
        <v>0</v>
      </c>
      <c r="O47" s="56">
        <v>0</v>
      </c>
      <c r="P47" s="56">
        <v>0</v>
      </c>
    </row>
    <row r="48" spans="1:16" ht="17.25" customHeight="1">
      <c r="A48" s="10" t="s">
        <v>60</v>
      </c>
      <c r="B48" s="196">
        <f>B49+C49</f>
        <v>346</v>
      </c>
      <c r="C48" s="196"/>
      <c r="D48" s="197">
        <f>B48/$B$8</f>
        <v>1.085217827682464E-2</v>
      </c>
      <c r="E48" s="199" t="str">
        <f>IF(E49+F49=0,"-",E49+F49)</f>
        <v>-</v>
      </c>
      <c r="F48" s="199"/>
      <c r="G48" s="199">
        <f>IF(G49+H49=0,"-",G49+H49)</f>
        <v>60</v>
      </c>
      <c r="H48" s="199"/>
      <c r="I48" s="199" t="str">
        <f>IF(I49+J49=0,"-",I49+J49)</f>
        <v>-</v>
      </c>
      <c r="J48" s="199"/>
      <c r="K48" s="199">
        <f>IF(K49+L49=0,"-",K49+L49)</f>
        <v>19</v>
      </c>
      <c r="L48" s="199"/>
      <c r="M48" s="199">
        <f>IF(M49+N49=0,"-",M49+N49)</f>
        <v>6</v>
      </c>
      <c r="N48" s="199"/>
      <c r="O48" s="199">
        <f>IF(O49+P49=0,"-",O49+P49)</f>
        <v>261</v>
      </c>
      <c r="P48" s="199"/>
    </row>
    <row r="49" spans="1:16" ht="17.25" customHeight="1">
      <c r="A49" s="13" t="s">
        <v>61</v>
      </c>
      <c r="B49" s="56">
        <v>238</v>
      </c>
      <c r="C49" s="56">
        <v>108</v>
      </c>
      <c r="D49" s="198"/>
      <c r="E49" s="56">
        <v>0</v>
      </c>
      <c r="F49" s="56">
        <v>0</v>
      </c>
      <c r="G49" s="56">
        <v>39</v>
      </c>
      <c r="H49" s="56">
        <v>21</v>
      </c>
      <c r="I49" s="56">
        <v>0</v>
      </c>
      <c r="J49" s="56">
        <v>0</v>
      </c>
      <c r="K49" s="56">
        <v>10</v>
      </c>
      <c r="L49" s="56">
        <v>9</v>
      </c>
      <c r="M49" s="56">
        <v>5</v>
      </c>
      <c r="N49" s="56">
        <v>1</v>
      </c>
      <c r="O49" s="56">
        <v>184</v>
      </c>
      <c r="P49" s="56">
        <v>77</v>
      </c>
    </row>
    <row r="50" spans="1:16" ht="17.25" customHeight="1">
      <c r="A50" s="15" t="s">
        <v>62</v>
      </c>
      <c r="B50" s="196">
        <f>B51+C51</f>
        <v>267</v>
      </c>
      <c r="C50" s="196"/>
      <c r="D50" s="197">
        <f>B50/$B$8</f>
        <v>8.3743687858733491E-3</v>
      </c>
      <c r="E50" s="199">
        <f>IF(E51+F51=0,"-",E51+F51)</f>
        <v>2</v>
      </c>
      <c r="F50" s="199"/>
      <c r="G50" s="199">
        <f>IF(G51+H51=0,"-",G51+H51)</f>
        <v>8</v>
      </c>
      <c r="H50" s="199"/>
      <c r="I50" s="199">
        <f>IF(I51+J51=0,"-",I51+J51)</f>
        <v>116</v>
      </c>
      <c r="J50" s="199"/>
      <c r="K50" s="199" t="str">
        <f>IF(K51+L51=0,"-",K51+L51)</f>
        <v>-</v>
      </c>
      <c r="L50" s="199"/>
      <c r="M50" s="199">
        <f>IF(M51+N51=0,"-",M51+N51)</f>
        <v>137</v>
      </c>
      <c r="N50" s="199"/>
      <c r="O50" s="199">
        <f>IF(O51+P51=0,"-",O51+P51)</f>
        <v>4</v>
      </c>
      <c r="P50" s="199"/>
    </row>
    <row r="51" spans="1:16" ht="24.75" customHeight="1">
      <c r="A51" s="13" t="s">
        <v>63</v>
      </c>
      <c r="B51" s="56">
        <v>133</v>
      </c>
      <c r="C51" s="56">
        <v>134</v>
      </c>
      <c r="D51" s="198"/>
      <c r="E51" s="56">
        <v>0</v>
      </c>
      <c r="F51" s="56">
        <v>2</v>
      </c>
      <c r="G51" s="56">
        <v>4</v>
      </c>
      <c r="H51" s="56">
        <v>4</v>
      </c>
      <c r="I51" s="56">
        <v>42</v>
      </c>
      <c r="J51" s="56">
        <v>74</v>
      </c>
      <c r="K51" s="56">
        <v>0</v>
      </c>
      <c r="L51" s="56">
        <v>0</v>
      </c>
      <c r="M51" s="56">
        <v>86</v>
      </c>
      <c r="N51" s="56">
        <v>51</v>
      </c>
      <c r="O51" s="56">
        <v>1</v>
      </c>
      <c r="P51" s="56">
        <v>3</v>
      </c>
    </row>
    <row r="52" spans="1:16" ht="17.25" customHeight="1">
      <c r="A52" s="15" t="s">
        <v>56</v>
      </c>
      <c r="B52" s="196">
        <f>B53+C53</f>
        <v>18</v>
      </c>
      <c r="C52" s="196"/>
      <c r="D52" s="197">
        <f>B52/$B$8</f>
        <v>5.6456418781168649E-4</v>
      </c>
      <c r="E52" s="199" t="str">
        <f>IF(E53+F53=0,"-",E53+F53)</f>
        <v>-</v>
      </c>
      <c r="F52" s="199"/>
      <c r="G52" s="199" t="str">
        <f>IF(G53+H53=0,"-",G53+H53)</f>
        <v>-</v>
      </c>
      <c r="H52" s="199"/>
      <c r="I52" s="199" t="str">
        <f>IF(I53+J53=0,"-",I53+J53)</f>
        <v>-</v>
      </c>
      <c r="J52" s="199"/>
      <c r="K52" s="199" t="str">
        <f>IF(K53+L53=0,"-",K53+L53)</f>
        <v>-</v>
      </c>
      <c r="L52" s="199"/>
      <c r="M52" s="199" t="str">
        <f>IF(M53+N53=0,"-",M53+N53)</f>
        <v>-</v>
      </c>
      <c r="N52" s="199"/>
      <c r="O52" s="199">
        <f>IF(O53+P53=0,"-",O53+P53)</f>
        <v>18</v>
      </c>
      <c r="P52" s="199"/>
    </row>
    <row r="53" spans="1:16" ht="17.25" customHeight="1">
      <c r="A53" s="14" t="s">
        <v>57</v>
      </c>
      <c r="B53" s="56">
        <v>9</v>
      </c>
      <c r="C53" s="56">
        <v>9</v>
      </c>
      <c r="D53" s="198"/>
      <c r="E53" s="56">
        <v>0</v>
      </c>
      <c r="F53" s="56">
        <v>0</v>
      </c>
      <c r="G53" s="56">
        <v>0</v>
      </c>
      <c r="H53" s="56">
        <v>0</v>
      </c>
      <c r="I53" s="56">
        <v>0</v>
      </c>
      <c r="J53" s="56">
        <v>0</v>
      </c>
      <c r="K53" s="56">
        <v>0</v>
      </c>
      <c r="L53" s="56">
        <v>0</v>
      </c>
      <c r="M53" s="56">
        <v>0</v>
      </c>
      <c r="N53" s="56">
        <v>0</v>
      </c>
      <c r="O53" s="56">
        <v>9</v>
      </c>
      <c r="P53" s="56">
        <v>9</v>
      </c>
    </row>
    <row r="54" spans="1:16" ht="15.75" customHeight="1">
      <c r="A54" s="15" t="s">
        <v>64</v>
      </c>
      <c r="B54" s="196">
        <f>B55+C55</f>
        <v>520</v>
      </c>
      <c r="C54" s="196"/>
      <c r="D54" s="197">
        <f>B54/$B$8</f>
        <v>1.6309632092337611E-2</v>
      </c>
      <c r="E54" s="199">
        <f>IF(E55+F55=0,"-",E55+F55)</f>
        <v>141</v>
      </c>
      <c r="F54" s="199"/>
      <c r="G54" s="199">
        <f>IF(G55+H55=0,"-",G55+H55)</f>
        <v>91</v>
      </c>
      <c r="H54" s="199"/>
      <c r="I54" s="199">
        <f>IF(I55+J55=0,"-",I55+J55)</f>
        <v>9</v>
      </c>
      <c r="J54" s="199"/>
      <c r="K54" s="199">
        <f>IF(K55+L55=0,"-",K55+L55)</f>
        <v>176</v>
      </c>
      <c r="L54" s="199"/>
      <c r="M54" s="199">
        <f>IF(M55+N55=0,"-",M55+N55)</f>
        <v>5</v>
      </c>
      <c r="N54" s="199"/>
      <c r="O54" s="199">
        <f>IF(O55+P55=0,"-",O55+P55)</f>
        <v>98</v>
      </c>
      <c r="P54" s="199"/>
    </row>
    <row r="55" spans="1:16" ht="15.75" customHeight="1">
      <c r="A55" s="14" t="s">
        <v>65</v>
      </c>
      <c r="B55" s="56">
        <v>356</v>
      </c>
      <c r="C55" s="56">
        <v>164</v>
      </c>
      <c r="D55" s="198"/>
      <c r="E55" s="56">
        <v>101</v>
      </c>
      <c r="F55" s="56">
        <v>40</v>
      </c>
      <c r="G55" s="56">
        <v>53</v>
      </c>
      <c r="H55" s="56">
        <v>38</v>
      </c>
      <c r="I55" s="56">
        <v>5</v>
      </c>
      <c r="J55" s="56">
        <v>4</v>
      </c>
      <c r="K55" s="56">
        <v>142</v>
      </c>
      <c r="L55" s="56">
        <v>34</v>
      </c>
      <c r="M55" s="56">
        <v>5</v>
      </c>
      <c r="N55" s="56">
        <v>0</v>
      </c>
      <c r="O55" s="56">
        <v>50</v>
      </c>
      <c r="P55" s="56">
        <v>48</v>
      </c>
    </row>
    <row r="56" spans="1:16" ht="15.75" customHeight="1">
      <c r="A56" s="10" t="s">
        <v>66</v>
      </c>
      <c r="B56" s="196">
        <f>B57+C57</f>
        <v>12</v>
      </c>
      <c r="C56" s="196"/>
      <c r="D56" s="197">
        <f>B56/$B$8</f>
        <v>3.7637612520779101E-4</v>
      </c>
      <c r="E56" s="199">
        <f>IF(E57+F57=0,"-",E57+F57)</f>
        <v>12</v>
      </c>
      <c r="F56" s="199"/>
      <c r="G56" s="199" t="str">
        <f>IF(G57+H57=0,"-",G57+H57)</f>
        <v>-</v>
      </c>
      <c r="H56" s="199"/>
      <c r="I56" s="199" t="str">
        <f>IF(I57+J57=0,"-",I57+J57)</f>
        <v>-</v>
      </c>
      <c r="J56" s="199"/>
      <c r="K56" s="199" t="str">
        <f>IF(K57+L57=0,"-",K57+L57)</f>
        <v>-</v>
      </c>
      <c r="L56" s="199"/>
      <c r="M56" s="199" t="str">
        <f>IF(M57+N57=0,"-",M57+N57)</f>
        <v>-</v>
      </c>
      <c r="N56" s="199"/>
      <c r="O56" s="199" t="str">
        <f>IF(O57+P57=0,"-",O57+P57)</f>
        <v>-</v>
      </c>
      <c r="P56" s="199"/>
    </row>
    <row r="57" spans="1:16" ht="15.75" customHeight="1">
      <c r="A57" s="13" t="s">
        <v>67</v>
      </c>
      <c r="B57" s="56">
        <v>11</v>
      </c>
      <c r="C57" s="56">
        <v>1</v>
      </c>
      <c r="D57" s="198"/>
      <c r="E57" s="56">
        <v>11</v>
      </c>
      <c r="F57" s="56">
        <v>1</v>
      </c>
      <c r="G57" s="56">
        <v>0</v>
      </c>
      <c r="H57" s="56">
        <v>0</v>
      </c>
      <c r="I57" s="56">
        <v>0</v>
      </c>
      <c r="J57" s="56">
        <v>0</v>
      </c>
      <c r="K57" s="56">
        <v>0</v>
      </c>
      <c r="L57" s="56">
        <v>0</v>
      </c>
      <c r="M57" s="56">
        <v>0</v>
      </c>
      <c r="N57" s="56">
        <v>0</v>
      </c>
      <c r="O57" s="56">
        <v>0</v>
      </c>
      <c r="P57" s="56">
        <v>0</v>
      </c>
    </row>
    <row r="58" spans="1:16" ht="15.75" customHeight="1">
      <c r="A58" s="15" t="s">
        <v>68</v>
      </c>
      <c r="B58" s="196">
        <f>B59+C59</f>
        <v>90</v>
      </c>
      <c r="C58" s="196"/>
      <c r="D58" s="197">
        <f>B58/$B$8</f>
        <v>2.8228209390584323E-3</v>
      </c>
      <c r="E58" s="199" t="str">
        <f>IF(E59+F59=0,"-",E59+F59)</f>
        <v>-</v>
      </c>
      <c r="F58" s="199"/>
      <c r="G58" s="199" t="str">
        <f>IF(G59+H59=0,"-",G59+H59)</f>
        <v>-</v>
      </c>
      <c r="H58" s="199"/>
      <c r="I58" s="199" t="str">
        <f>IF(I59+J59=0,"-",I59+J59)</f>
        <v>-</v>
      </c>
      <c r="J58" s="199"/>
      <c r="K58" s="199">
        <f>IF(K59+L59=0,"-",K59+L59)</f>
        <v>29</v>
      </c>
      <c r="L58" s="199"/>
      <c r="M58" s="199">
        <f>IF(M59+N59=0,"-",M59+N59)</f>
        <v>14</v>
      </c>
      <c r="N58" s="199"/>
      <c r="O58" s="199">
        <f>IF(O59+P59=0,"-",O59+P59)</f>
        <v>47</v>
      </c>
      <c r="P58" s="199"/>
    </row>
    <row r="59" spans="1:16" ht="15.75" customHeight="1">
      <c r="A59" s="14" t="s">
        <v>69</v>
      </c>
      <c r="B59" s="56">
        <v>70</v>
      </c>
      <c r="C59" s="56">
        <v>20</v>
      </c>
      <c r="D59" s="198"/>
      <c r="E59" s="56">
        <v>0</v>
      </c>
      <c r="F59" s="56">
        <v>0</v>
      </c>
      <c r="G59" s="56">
        <v>0</v>
      </c>
      <c r="H59" s="56">
        <v>0</v>
      </c>
      <c r="I59" s="56">
        <v>0</v>
      </c>
      <c r="J59" s="56">
        <v>0</v>
      </c>
      <c r="K59" s="56">
        <v>14</v>
      </c>
      <c r="L59" s="56">
        <v>15</v>
      </c>
      <c r="M59" s="56">
        <v>11</v>
      </c>
      <c r="N59" s="56">
        <v>3</v>
      </c>
      <c r="O59" s="56">
        <v>45</v>
      </c>
      <c r="P59" s="56">
        <v>2</v>
      </c>
    </row>
    <row r="60" spans="1:16" ht="15.75" customHeight="1">
      <c r="A60" s="10" t="s">
        <v>70</v>
      </c>
      <c r="B60" s="196">
        <f>B61+C61</f>
        <v>683</v>
      </c>
      <c r="C60" s="196"/>
      <c r="D60" s="197">
        <f>B60/$B$8</f>
        <v>2.1422074459743437E-2</v>
      </c>
      <c r="E60" s="199">
        <f>IF(E61+F61=0,"-",E61+F61)</f>
        <v>169</v>
      </c>
      <c r="F60" s="199"/>
      <c r="G60" s="199" t="str">
        <f>IF(G61+H61=0,"-",G61+H61)</f>
        <v>-</v>
      </c>
      <c r="H60" s="199"/>
      <c r="I60" s="199" t="str">
        <f>IF(I61+J61=0,"-",I61+J61)</f>
        <v>-</v>
      </c>
      <c r="J60" s="199"/>
      <c r="K60" s="199" t="str">
        <f>IF(K61+L61=0,"-",K61+L61)</f>
        <v>-</v>
      </c>
      <c r="L60" s="199"/>
      <c r="M60" s="199" t="str">
        <f>IF(M61+N61=0,"-",M61+N61)</f>
        <v>-</v>
      </c>
      <c r="N60" s="199"/>
      <c r="O60" s="199">
        <f>IF(O61+P61=0,"-",O61+P61)</f>
        <v>514</v>
      </c>
      <c r="P60" s="199"/>
    </row>
    <row r="61" spans="1:16" ht="15.75" customHeight="1">
      <c r="A61" s="13" t="s">
        <v>71</v>
      </c>
      <c r="B61" s="56">
        <v>513</v>
      </c>
      <c r="C61" s="56">
        <v>170</v>
      </c>
      <c r="D61" s="198"/>
      <c r="E61" s="56">
        <v>103</v>
      </c>
      <c r="F61" s="56">
        <v>66</v>
      </c>
      <c r="G61" s="56">
        <v>0</v>
      </c>
      <c r="H61" s="56">
        <v>0</v>
      </c>
      <c r="I61" s="56">
        <v>0</v>
      </c>
      <c r="J61" s="56">
        <v>0</v>
      </c>
      <c r="K61" s="56">
        <v>0</v>
      </c>
      <c r="L61" s="56">
        <v>0</v>
      </c>
      <c r="M61" s="56">
        <v>0</v>
      </c>
      <c r="N61" s="56">
        <v>0</v>
      </c>
      <c r="O61" s="56">
        <v>410</v>
      </c>
      <c r="P61" s="56">
        <v>104</v>
      </c>
    </row>
    <row r="62" spans="1:16" ht="15.75" customHeight="1">
      <c r="A62" s="15" t="s">
        <v>1878</v>
      </c>
      <c r="B62" s="196">
        <f>B63+C63</f>
        <v>50</v>
      </c>
      <c r="C62" s="196"/>
      <c r="D62" s="197">
        <f>B62/$B$8</f>
        <v>1.5682338550324624E-3</v>
      </c>
      <c r="E62" s="199" t="str">
        <f>IF(E63+F63=0,"-",E63+F63)</f>
        <v>-</v>
      </c>
      <c r="F62" s="199"/>
      <c r="G62" s="199" t="str">
        <f>IF(G63+H63=0,"-",G63+H63)</f>
        <v>-</v>
      </c>
      <c r="H62" s="199"/>
      <c r="I62" s="199" t="str">
        <f>IF(I63+J63=0,"-",I63+J63)</f>
        <v>-</v>
      </c>
      <c r="J62" s="199"/>
      <c r="K62" s="199" t="str">
        <f>IF(K63+L63=0,"-",K63+L63)</f>
        <v>-</v>
      </c>
      <c r="L62" s="199"/>
      <c r="M62" s="199" t="str">
        <f>IF(M63+N63=0,"-",M63+N63)</f>
        <v>-</v>
      </c>
      <c r="N62" s="199"/>
      <c r="O62" s="199">
        <f>IF(O63+P63=0,"-",O63+P63)</f>
        <v>50</v>
      </c>
      <c r="P62" s="199"/>
    </row>
    <row r="63" spans="1:16" ht="15.75" customHeight="1">
      <c r="A63" s="14" t="s">
        <v>73</v>
      </c>
      <c r="B63" s="56">
        <v>34</v>
      </c>
      <c r="C63" s="56">
        <v>16</v>
      </c>
      <c r="D63" s="198"/>
      <c r="E63" s="56">
        <v>0</v>
      </c>
      <c r="F63" s="56">
        <v>0</v>
      </c>
      <c r="G63" s="56">
        <v>0</v>
      </c>
      <c r="H63" s="56">
        <v>0</v>
      </c>
      <c r="I63" s="56">
        <v>0</v>
      </c>
      <c r="J63" s="56">
        <v>0</v>
      </c>
      <c r="K63" s="56">
        <v>0</v>
      </c>
      <c r="L63" s="56">
        <v>0</v>
      </c>
      <c r="M63" s="56">
        <v>0</v>
      </c>
      <c r="N63" s="56">
        <v>0</v>
      </c>
      <c r="O63" s="56">
        <v>34</v>
      </c>
      <c r="P63" s="56">
        <v>16</v>
      </c>
    </row>
    <row r="64" spans="1:16" ht="15.75" customHeight="1">
      <c r="A64" s="15" t="s">
        <v>1879</v>
      </c>
      <c r="B64" s="196">
        <f>B65+C65</f>
        <v>10</v>
      </c>
      <c r="C64" s="196"/>
      <c r="D64" s="197">
        <f>B64/$B$8</f>
        <v>3.1364677100649248E-4</v>
      </c>
      <c r="E64" s="199" t="str">
        <f>IF(E65+F65=0,"-",E65+F65)</f>
        <v>-</v>
      </c>
      <c r="F64" s="199"/>
      <c r="G64" s="199" t="str">
        <f>IF(G65+H65=0,"-",G65+H65)</f>
        <v>-</v>
      </c>
      <c r="H64" s="199"/>
      <c r="I64" s="199" t="str">
        <f>IF(I65+J65=0,"-",I65+J65)</f>
        <v>-</v>
      </c>
      <c r="J64" s="199"/>
      <c r="K64" s="199" t="str">
        <f>IF(K65+L65=0,"-",K65+L65)</f>
        <v>-</v>
      </c>
      <c r="L64" s="199"/>
      <c r="M64" s="199" t="str">
        <f>IF(M65+N65=0,"-",M65+N65)</f>
        <v>-</v>
      </c>
      <c r="N64" s="199"/>
      <c r="O64" s="199">
        <f>IF(O65+P65=0,"-",O65+P65)</f>
        <v>10</v>
      </c>
      <c r="P64" s="199"/>
    </row>
    <row r="65" spans="1:256" ht="15.75" customHeight="1">
      <c r="A65" s="14" t="s">
        <v>1880</v>
      </c>
      <c r="B65" s="56">
        <v>8</v>
      </c>
      <c r="C65" s="56">
        <v>2</v>
      </c>
      <c r="D65" s="198"/>
      <c r="E65" s="56">
        <v>0</v>
      </c>
      <c r="F65" s="56">
        <v>0</v>
      </c>
      <c r="G65" s="56">
        <v>0</v>
      </c>
      <c r="H65" s="56">
        <v>0</v>
      </c>
      <c r="I65" s="56">
        <v>0</v>
      </c>
      <c r="J65" s="56">
        <v>0</v>
      </c>
      <c r="K65" s="56">
        <v>0</v>
      </c>
      <c r="L65" s="56">
        <v>0</v>
      </c>
      <c r="M65" s="56">
        <v>0</v>
      </c>
      <c r="N65" s="56">
        <v>0</v>
      </c>
      <c r="O65" s="56">
        <v>8</v>
      </c>
      <c r="P65" s="56">
        <v>2</v>
      </c>
    </row>
    <row r="66" spans="1:256" ht="15.75" customHeight="1">
      <c r="A66" s="10" t="s">
        <v>74</v>
      </c>
      <c r="B66" s="196">
        <f>B67+C67</f>
        <v>551</v>
      </c>
      <c r="C66" s="196"/>
      <c r="D66" s="197">
        <f>B66/$B$8</f>
        <v>1.7281937082457736E-2</v>
      </c>
      <c r="E66" s="199">
        <f>IF(E67+F67=0,"-",E67+F67)</f>
        <v>506</v>
      </c>
      <c r="F66" s="199"/>
      <c r="G66" s="199" t="str">
        <f>IF(G67+H67=0,"-",G67+H67)</f>
        <v>-</v>
      </c>
      <c r="H66" s="199"/>
      <c r="I66" s="199" t="str">
        <f>IF(I67+J67=0,"-",I67+J67)</f>
        <v>-</v>
      </c>
      <c r="J66" s="199"/>
      <c r="K66" s="199" t="str">
        <f>IF(K67+L67=0,"-",K67+L67)</f>
        <v>-</v>
      </c>
      <c r="L66" s="199"/>
      <c r="M66" s="199" t="str">
        <f>IF(M67+N67=0,"-",M67+N67)</f>
        <v>-</v>
      </c>
      <c r="N66" s="199"/>
      <c r="O66" s="199">
        <f>IF(O67+P67=0,"-",O67+P67)</f>
        <v>45</v>
      </c>
      <c r="P66" s="199"/>
    </row>
    <row r="67" spans="1:256" ht="15.75" customHeight="1">
      <c r="A67" s="13" t="s">
        <v>75</v>
      </c>
      <c r="B67" s="56">
        <v>414</v>
      </c>
      <c r="C67" s="56">
        <v>137</v>
      </c>
      <c r="D67" s="198"/>
      <c r="E67" s="56">
        <v>382</v>
      </c>
      <c r="F67" s="56">
        <v>124</v>
      </c>
      <c r="G67" s="56">
        <v>0</v>
      </c>
      <c r="H67" s="56">
        <v>0</v>
      </c>
      <c r="I67" s="56">
        <v>0</v>
      </c>
      <c r="J67" s="56">
        <v>0</v>
      </c>
      <c r="K67" s="56">
        <v>0</v>
      </c>
      <c r="L67" s="56">
        <v>0</v>
      </c>
      <c r="M67" s="56">
        <v>0</v>
      </c>
      <c r="N67" s="56">
        <v>0</v>
      </c>
      <c r="O67" s="56">
        <v>32</v>
      </c>
      <c r="P67" s="56">
        <v>13</v>
      </c>
    </row>
    <row r="68" spans="1:256" ht="15.75" customHeight="1">
      <c r="A68" s="10" t="s">
        <v>1881</v>
      </c>
      <c r="B68" s="196">
        <f>B69+C69</f>
        <v>278</v>
      </c>
      <c r="C68" s="196"/>
      <c r="D68" s="197">
        <f>B68/$B$8</f>
        <v>8.7193802339804918E-3</v>
      </c>
      <c r="E68" s="199">
        <f>IF(E69+F69=0,"-",E69+F69)</f>
        <v>102</v>
      </c>
      <c r="F68" s="199"/>
      <c r="G68" s="199">
        <f>IF(G69+H69=0,"-",G69+H69)</f>
        <v>58</v>
      </c>
      <c r="H68" s="199"/>
      <c r="I68" s="199">
        <f>IF(I69+J69=0,"-",I69+J69)</f>
        <v>66</v>
      </c>
      <c r="J68" s="199"/>
      <c r="K68" s="199">
        <f>IF(K69+L69=0,"-",K69+L69)</f>
        <v>41</v>
      </c>
      <c r="L68" s="199"/>
      <c r="M68" s="199" t="str">
        <f>IF(M69+N69=0,"-",M69+N69)</f>
        <v>-</v>
      </c>
      <c r="N68" s="199"/>
      <c r="O68" s="199">
        <f>IF(O69+P69=0,"-",O69+P69)</f>
        <v>11</v>
      </c>
      <c r="P68" s="199"/>
    </row>
    <row r="69" spans="1:256" ht="19.5" customHeight="1">
      <c r="A69" s="13" t="s">
        <v>1882</v>
      </c>
      <c r="B69" s="56">
        <v>136</v>
      </c>
      <c r="C69" s="56">
        <v>142</v>
      </c>
      <c r="D69" s="198"/>
      <c r="E69" s="56">
        <v>51</v>
      </c>
      <c r="F69" s="56">
        <v>51</v>
      </c>
      <c r="G69" s="56">
        <v>29</v>
      </c>
      <c r="H69" s="56">
        <v>29</v>
      </c>
      <c r="I69" s="56">
        <v>27</v>
      </c>
      <c r="J69" s="56">
        <v>39</v>
      </c>
      <c r="K69" s="56">
        <v>20</v>
      </c>
      <c r="L69" s="56">
        <v>21</v>
      </c>
      <c r="M69" s="56">
        <v>0</v>
      </c>
      <c r="N69" s="56">
        <v>0</v>
      </c>
      <c r="O69" s="56">
        <v>9</v>
      </c>
      <c r="P69" s="56">
        <v>2</v>
      </c>
    </row>
    <row r="70" spans="1:256" s="54" customFormat="1">
      <c r="A70" s="55" t="s">
        <v>1883</v>
      </c>
      <c r="B70" s="55"/>
      <c r="C70" s="55"/>
      <c r="D70" s="55"/>
      <c r="E70" s="55"/>
      <c r="F70" s="55"/>
      <c r="FA70" s="53"/>
      <c r="FB70" s="53"/>
      <c r="FC70" s="53"/>
      <c r="FD70" s="53"/>
      <c r="FE70" s="53"/>
      <c r="FF70" s="53"/>
      <c r="FG70" s="53"/>
      <c r="FH70" s="53"/>
      <c r="FI70" s="53"/>
      <c r="FJ70" s="53"/>
      <c r="FK70" s="53"/>
      <c r="FL70" s="53"/>
      <c r="FM70" s="53"/>
      <c r="FN70" s="53"/>
      <c r="FO70" s="53"/>
      <c r="FP70" s="53"/>
      <c r="FQ70" s="53"/>
      <c r="FR70" s="53"/>
      <c r="FS70" s="53"/>
      <c r="FT70" s="53"/>
      <c r="FU70" s="53"/>
      <c r="FV70" s="53"/>
      <c r="FW70" s="53"/>
      <c r="FX70" s="53"/>
      <c r="FY70" s="53"/>
      <c r="FZ70" s="53"/>
      <c r="GA70" s="53"/>
      <c r="GB70" s="53"/>
      <c r="GC70" s="53"/>
      <c r="GD70" s="53"/>
      <c r="GE70" s="53"/>
      <c r="GF70" s="53"/>
      <c r="GG70" s="53"/>
      <c r="GH70" s="53"/>
      <c r="GI70" s="53"/>
      <c r="GJ70" s="53"/>
      <c r="GK70" s="53"/>
      <c r="GL70" s="53"/>
      <c r="GM70" s="53"/>
      <c r="GN70" s="53"/>
      <c r="GO70" s="53"/>
      <c r="GP70" s="53"/>
      <c r="GQ70" s="53"/>
      <c r="GR70" s="53"/>
      <c r="GS70" s="53"/>
      <c r="GT70" s="53"/>
      <c r="GU70" s="53"/>
      <c r="GV70" s="53"/>
      <c r="GW70" s="53"/>
      <c r="GX70" s="53"/>
      <c r="GY70" s="53"/>
      <c r="GZ70" s="53"/>
      <c r="HA70" s="53"/>
      <c r="HB70" s="53"/>
      <c r="HC70" s="53"/>
      <c r="HD70" s="53"/>
      <c r="HE70" s="53"/>
      <c r="HF70" s="53"/>
      <c r="HG70" s="53"/>
      <c r="HH70" s="53"/>
      <c r="HI70" s="53"/>
      <c r="HJ70" s="53"/>
      <c r="HK70" s="53"/>
      <c r="HL70" s="53"/>
      <c r="HM70" s="53"/>
      <c r="HN70" s="53"/>
      <c r="HO70" s="53"/>
      <c r="HP70" s="53"/>
      <c r="HQ70" s="53"/>
      <c r="HR70" s="53"/>
      <c r="HS70" s="53"/>
      <c r="HT70" s="53"/>
      <c r="HU70" s="53"/>
      <c r="HV70" s="53"/>
      <c r="HW70" s="53"/>
      <c r="HX70" s="53"/>
      <c r="HY70" s="53"/>
      <c r="HZ70" s="53"/>
      <c r="IA70" s="53"/>
      <c r="IB70" s="53"/>
      <c r="IC70" s="53"/>
      <c r="ID70" s="53"/>
      <c r="IE70" s="53"/>
      <c r="IF70" s="53"/>
      <c r="IG70" s="53"/>
      <c r="IH70" s="53"/>
      <c r="II70" s="53"/>
      <c r="IJ70" s="53"/>
      <c r="IK70" s="53"/>
      <c r="IL70" s="53"/>
      <c r="IM70" s="53"/>
      <c r="IN70" s="53"/>
      <c r="IO70" s="53"/>
      <c r="IP70" s="53"/>
      <c r="IQ70" s="53"/>
      <c r="IR70" s="53"/>
      <c r="IS70" s="53"/>
      <c r="IT70" s="53"/>
      <c r="IU70" s="53"/>
      <c r="IV70" s="53"/>
    </row>
    <row r="71" spans="1:256" s="54" customFormat="1">
      <c r="A71" s="55" t="s">
        <v>1884</v>
      </c>
      <c r="B71" s="55"/>
      <c r="C71" s="55"/>
      <c r="D71" s="55"/>
      <c r="E71" s="55"/>
      <c r="F71" s="55"/>
      <c r="FA71" s="53"/>
      <c r="FB71" s="53"/>
      <c r="FC71" s="53"/>
      <c r="FD71" s="53"/>
      <c r="FE71" s="53"/>
      <c r="FF71" s="53"/>
      <c r="FG71" s="53"/>
      <c r="FH71" s="53"/>
      <c r="FI71" s="53"/>
      <c r="FJ71" s="53"/>
      <c r="FK71" s="53"/>
      <c r="FL71" s="53"/>
      <c r="FM71" s="53"/>
      <c r="FN71" s="53"/>
      <c r="FO71" s="53"/>
      <c r="FP71" s="53"/>
      <c r="FQ71" s="53"/>
      <c r="FR71" s="53"/>
      <c r="FS71" s="53"/>
      <c r="FT71" s="53"/>
      <c r="FU71" s="53"/>
      <c r="FV71" s="53"/>
      <c r="FW71" s="53"/>
      <c r="FX71" s="53"/>
      <c r="FY71" s="53"/>
      <c r="FZ71" s="53"/>
      <c r="GA71" s="53"/>
      <c r="GB71" s="53"/>
      <c r="GC71" s="53"/>
      <c r="GD71" s="53"/>
      <c r="GE71" s="53"/>
      <c r="GF71" s="53"/>
      <c r="GG71" s="53"/>
      <c r="GH71" s="53"/>
      <c r="GI71" s="53"/>
      <c r="GJ71" s="53"/>
      <c r="GK71" s="53"/>
      <c r="GL71" s="53"/>
      <c r="GM71" s="53"/>
      <c r="GN71" s="53"/>
      <c r="GO71" s="53"/>
      <c r="GP71" s="53"/>
      <c r="GQ71" s="53"/>
      <c r="GR71" s="53"/>
      <c r="GS71" s="53"/>
      <c r="GT71" s="53"/>
      <c r="GU71" s="53"/>
      <c r="GV71" s="53"/>
      <c r="GW71" s="53"/>
      <c r="GX71" s="53"/>
      <c r="GY71" s="53"/>
      <c r="GZ71" s="53"/>
      <c r="HA71" s="53"/>
      <c r="HB71" s="53"/>
      <c r="HC71" s="53"/>
      <c r="HD71" s="53"/>
      <c r="HE71" s="53"/>
      <c r="HF71" s="53"/>
      <c r="HG71" s="53"/>
      <c r="HH71" s="53"/>
      <c r="HI71" s="53"/>
      <c r="HJ71" s="53"/>
      <c r="HK71" s="53"/>
      <c r="HL71" s="53"/>
      <c r="HM71" s="53"/>
      <c r="HN71" s="53"/>
      <c r="HO71" s="53"/>
      <c r="HP71" s="53"/>
      <c r="HQ71" s="53"/>
      <c r="HR71" s="53"/>
      <c r="HS71" s="53"/>
      <c r="HT71" s="53"/>
      <c r="HU71" s="53"/>
      <c r="HV71" s="53"/>
      <c r="HW71" s="53"/>
      <c r="HX71" s="53"/>
      <c r="HY71" s="53"/>
      <c r="HZ71" s="53"/>
      <c r="IA71" s="53"/>
      <c r="IB71" s="53"/>
      <c r="IC71" s="53"/>
      <c r="ID71" s="53"/>
      <c r="IE71" s="53"/>
      <c r="IF71" s="53"/>
      <c r="IG71" s="53"/>
      <c r="IH71" s="53"/>
      <c r="II71" s="53"/>
      <c r="IJ71" s="53"/>
      <c r="IK71" s="53"/>
      <c r="IL71" s="53"/>
      <c r="IM71" s="53"/>
      <c r="IN71" s="53"/>
      <c r="IO71" s="53"/>
      <c r="IP71" s="53"/>
      <c r="IQ71" s="53"/>
      <c r="IR71" s="53"/>
      <c r="IS71" s="53"/>
      <c r="IT71" s="53"/>
      <c r="IU71" s="53"/>
      <c r="IV71" s="53"/>
    </row>
  </sheetData>
  <mergeCells count="264"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</mergeCells>
  <phoneticPr fontId="12" type="noConversion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IV71"/>
  <sheetViews>
    <sheetView workbookViewId="0">
      <selection activeCell="H15" sqref="H15"/>
    </sheetView>
  </sheetViews>
  <sheetFormatPr defaultRowHeight="16.5"/>
  <cols>
    <col min="1" max="1" width="25.125" style="53" customWidth="1"/>
    <col min="2" max="14" width="12.5" style="53" customWidth="1"/>
    <col min="15" max="15" width="14.875" style="53" customWidth="1"/>
    <col min="16" max="16" width="11.5" style="53" customWidth="1"/>
    <col min="17" max="16384" width="9" style="53"/>
  </cols>
  <sheetData>
    <row r="1" spans="1:16" ht="19.5">
      <c r="A1" s="193" t="s">
        <v>1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</row>
    <row r="2" spans="1:16" ht="19.5">
      <c r="A2" s="194" t="s">
        <v>2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</row>
    <row r="3" spans="1:16" ht="19.5">
      <c r="A3" s="2"/>
      <c r="B3" s="200" t="s">
        <v>1854</v>
      </c>
      <c r="C3" s="200"/>
      <c r="D3" s="200"/>
      <c r="E3" s="200"/>
      <c r="F3" s="200"/>
      <c r="G3" s="200"/>
      <c r="H3" s="200"/>
      <c r="I3" s="200"/>
      <c r="J3" s="200"/>
      <c r="K3" s="200"/>
      <c r="L3" s="3"/>
      <c r="M3" s="201"/>
      <c r="N3" s="202"/>
      <c r="O3" s="201" t="s">
        <v>3</v>
      </c>
      <c r="P3" s="202"/>
    </row>
    <row r="4" spans="1:16">
      <c r="B4" s="203" t="s">
        <v>1855</v>
      </c>
      <c r="C4" s="203"/>
      <c r="D4" s="203"/>
      <c r="E4" s="203"/>
      <c r="F4" s="203"/>
      <c r="G4" s="203"/>
      <c r="H4" s="203"/>
      <c r="I4" s="203"/>
      <c r="J4" s="203"/>
      <c r="K4" s="203"/>
      <c r="L4" s="4"/>
      <c r="M4" s="204"/>
      <c r="N4" s="205"/>
      <c r="O4" s="204" t="s">
        <v>4</v>
      </c>
      <c r="P4" s="205"/>
    </row>
    <row r="5" spans="1:16">
      <c r="A5" s="206" t="s">
        <v>0</v>
      </c>
      <c r="B5" s="208" t="s">
        <v>5</v>
      </c>
      <c r="C5" s="208"/>
      <c r="D5" s="208"/>
      <c r="E5" s="208" t="s">
        <v>6</v>
      </c>
      <c r="F5" s="208"/>
      <c r="G5" s="208" t="s">
        <v>7</v>
      </c>
      <c r="H5" s="208"/>
      <c r="I5" s="208" t="s">
        <v>8</v>
      </c>
      <c r="J5" s="208"/>
      <c r="K5" s="208" t="s">
        <v>9</v>
      </c>
      <c r="L5" s="208"/>
      <c r="M5" s="208" t="s">
        <v>78</v>
      </c>
      <c r="N5" s="208"/>
      <c r="O5" s="208" t="s">
        <v>10</v>
      </c>
      <c r="P5" s="208"/>
    </row>
    <row r="6" spans="1:16" ht="17.25" customHeight="1">
      <c r="A6" s="207"/>
      <c r="B6" s="57" t="s">
        <v>11</v>
      </c>
      <c r="C6" s="57" t="s">
        <v>12</v>
      </c>
      <c r="D6" s="6" t="s">
        <v>13</v>
      </c>
      <c r="E6" s="57" t="s">
        <v>11</v>
      </c>
      <c r="F6" s="57" t="s">
        <v>12</v>
      </c>
      <c r="G6" s="57" t="s">
        <v>11</v>
      </c>
      <c r="H6" s="57" t="s">
        <v>12</v>
      </c>
      <c r="I6" s="57" t="s">
        <v>11</v>
      </c>
      <c r="J6" s="57" t="s">
        <v>12</v>
      </c>
      <c r="K6" s="57" t="s">
        <v>11</v>
      </c>
      <c r="L6" s="57" t="s">
        <v>12</v>
      </c>
      <c r="M6" s="57" t="s">
        <v>11</v>
      </c>
      <c r="N6" s="57" t="s">
        <v>12</v>
      </c>
      <c r="O6" s="57" t="s">
        <v>11</v>
      </c>
      <c r="P6" s="57" t="s">
        <v>12</v>
      </c>
    </row>
    <row r="7" spans="1:16" ht="17.25" customHeight="1">
      <c r="A7" s="7" t="s">
        <v>14</v>
      </c>
      <c r="B7" s="8" t="s">
        <v>15</v>
      </c>
      <c r="C7" s="9" t="s">
        <v>16</v>
      </c>
      <c r="D7" s="9" t="s">
        <v>17</v>
      </c>
      <c r="E7" s="8" t="s">
        <v>15</v>
      </c>
      <c r="F7" s="9" t="s">
        <v>16</v>
      </c>
      <c r="G7" s="8" t="s">
        <v>15</v>
      </c>
      <c r="H7" s="9" t="s">
        <v>16</v>
      </c>
      <c r="I7" s="8" t="s">
        <v>15</v>
      </c>
      <c r="J7" s="9" t="s">
        <v>16</v>
      </c>
      <c r="K7" s="8" t="s">
        <v>15</v>
      </c>
      <c r="L7" s="9" t="s">
        <v>16</v>
      </c>
      <c r="M7" s="8" t="s">
        <v>15</v>
      </c>
      <c r="N7" s="9" t="s">
        <v>16</v>
      </c>
      <c r="O7" s="8" t="s">
        <v>15</v>
      </c>
      <c r="P7" s="9" t="s">
        <v>16</v>
      </c>
    </row>
    <row r="8" spans="1:16" ht="17.25" customHeight="1">
      <c r="A8" s="10" t="s">
        <v>18</v>
      </c>
      <c r="B8" s="196">
        <f>B9+C9</f>
        <v>31161</v>
      </c>
      <c r="C8" s="196"/>
      <c r="D8" s="197">
        <f>B8/$B$8</f>
        <v>1</v>
      </c>
      <c r="E8" s="199">
        <f>IF(E9+F9=0,"-",E9+F9)</f>
        <v>17753</v>
      </c>
      <c r="F8" s="199"/>
      <c r="G8" s="199">
        <f>IF(G9+H9=0,"-",G9+H9)</f>
        <v>5279</v>
      </c>
      <c r="H8" s="199"/>
      <c r="I8" s="199">
        <f>IF(I9+J9=0,"-",I9+J9)</f>
        <v>2883</v>
      </c>
      <c r="J8" s="199"/>
      <c r="K8" s="199">
        <f>IF(K9+L9=0,"-",K9+L9)</f>
        <v>2345</v>
      </c>
      <c r="L8" s="199"/>
      <c r="M8" s="199">
        <f>IF(M9+N9=0,"-",M9+N9)</f>
        <v>1113</v>
      </c>
      <c r="N8" s="199"/>
      <c r="O8" s="199">
        <f>IF(O9+P9=0,"-",O9+P9)</f>
        <v>1788</v>
      </c>
      <c r="P8" s="199"/>
    </row>
    <row r="9" spans="1:16" ht="17.25" customHeight="1">
      <c r="A9" s="12" t="s">
        <v>19</v>
      </c>
      <c r="B9" s="56">
        <v>20962</v>
      </c>
      <c r="C9" s="56">
        <v>10199</v>
      </c>
      <c r="D9" s="198"/>
      <c r="E9" s="56">
        <v>12624</v>
      </c>
      <c r="F9" s="56">
        <v>5129</v>
      </c>
      <c r="G9" s="56">
        <v>3387</v>
      </c>
      <c r="H9" s="56">
        <v>1892</v>
      </c>
      <c r="I9" s="56">
        <v>1766</v>
      </c>
      <c r="J9" s="56">
        <v>1117</v>
      </c>
      <c r="K9" s="56">
        <v>1397</v>
      </c>
      <c r="L9" s="56">
        <v>948</v>
      </c>
      <c r="M9" s="56">
        <v>621</v>
      </c>
      <c r="N9" s="56">
        <v>492</v>
      </c>
      <c r="O9" s="56">
        <v>1167</v>
      </c>
      <c r="P9" s="56">
        <v>621</v>
      </c>
    </row>
    <row r="10" spans="1:16" ht="17.25" customHeight="1">
      <c r="A10" s="10" t="s">
        <v>20</v>
      </c>
      <c r="B10" s="196">
        <f>B11+C11</f>
        <v>95</v>
      </c>
      <c r="C10" s="196"/>
      <c r="D10" s="197">
        <f>B10/$B$8</f>
        <v>3.0486826481820224E-3</v>
      </c>
      <c r="E10" s="199" t="str">
        <f>IF(E11+F11=0,"-",E11+F11)</f>
        <v>-</v>
      </c>
      <c r="F10" s="199"/>
      <c r="G10" s="199">
        <f>IF(G11+H11=0,"-",G11+H11)</f>
        <v>1</v>
      </c>
      <c r="H10" s="199"/>
      <c r="I10" s="199">
        <f>IF(I11+J11=0,"-",I11+J11)</f>
        <v>6</v>
      </c>
      <c r="J10" s="199"/>
      <c r="K10" s="199">
        <f>IF(K11+L11=0,"-",K11+L11)</f>
        <v>9</v>
      </c>
      <c r="L10" s="199"/>
      <c r="M10" s="199">
        <f>IF(M11+N11=0,"-",M11+N11)</f>
        <v>35</v>
      </c>
      <c r="N10" s="199"/>
      <c r="O10" s="199">
        <f>IF(O11+P11=0,"-",O11+P11)</f>
        <v>44</v>
      </c>
      <c r="P10" s="199"/>
    </row>
    <row r="11" spans="1:16" ht="17.25" customHeight="1">
      <c r="A11" s="13" t="s">
        <v>21</v>
      </c>
      <c r="B11" s="56">
        <v>26</v>
      </c>
      <c r="C11" s="56">
        <v>69</v>
      </c>
      <c r="D11" s="198"/>
      <c r="E11" s="56">
        <v>0</v>
      </c>
      <c r="F11" s="56">
        <v>0</v>
      </c>
      <c r="G11" s="56">
        <v>0</v>
      </c>
      <c r="H11" s="56">
        <v>1</v>
      </c>
      <c r="I11" s="56">
        <v>3</v>
      </c>
      <c r="J11" s="56">
        <v>3</v>
      </c>
      <c r="K11" s="56">
        <v>3</v>
      </c>
      <c r="L11" s="56">
        <v>6</v>
      </c>
      <c r="M11" s="56">
        <v>12</v>
      </c>
      <c r="N11" s="56">
        <v>23</v>
      </c>
      <c r="O11" s="56">
        <v>8</v>
      </c>
      <c r="P11" s="56">
        <v>36</v>
      </c>
    </row>
    <row r="12" spans="1:16" ht="17.25" customHeight="1">
      <c r="A12" s="10" t="s">
        <v>22</v>
      </c>
      <c r="B12" s="196">
        <f>B13+C13</f>
        <v>114</v>
      </c>
      <c r="C12" s="196"/>
      <c r="D12" s="197">
        <f>B12/$B$8</f>
        <v>3.6584191778184271E-3</v>
      </c>
      <c r="E12" s="199" t="str">
        <f>IF(E13+F13=0,"-",E13+F13)</f>
        <v>-</v>
      </c>
      <c r="F12" s="199"/>
      <c r="G12" s="199" t="str">
        <f>IF(G13+H13=0,"-",G13+H13)</f>
        <v>-</v>
      </c>
      <c r="H12" s="199"/>
      <c r="I12" s="199" t="str">
        <f>IF(I13+J13=0,"-",I13+J13)</f>
        <v>-</v>
      </c>
      <c r="J12" s="199"/>
      <c r="K12" s="199">
        <f>IF(K13+L13=0,"-",K13+L13)</f>
        <v>108</v>
      </c>
      <c r="L12" s="199"/>
      <c r="M12" s="199" t="str">
        <f>IF(M13+N13=0,"-",M13+N13)</f>
        <v>-</v>
      </c>
      <c r="N12" s="199"/>
      <c r="O12" s="199">
        <f>IF(O13+P13=0,"-",O13+P13)</f>
        <v>6</v>
      </c>
      <c r="P12" s="199"/>
    </row>
    <row r="13" spans="1:16" ht="21" customHeight="1">
      <c r="A13" s="13" t="s">
        <v>23</v>
      </c>
      <c r="B13" s="56">
        <v>73</v>
      </c>
      <c r="C13" s="56">
        <v>41</v>
      </c>
      <c r="D13" s="198"/>
      <c r="E13" s="56">
        <v>0</v>
      </c>
      <c r="F13" s="56">
        <v>0</v>
      </c>
      <c r="G13" s="56">
        <v>0</v>
      </c>
      <c r="H13" s="56">
        <v>0</v>
      </c>
      <c r="I13" s="56">
        <v>0</v>
      </c>
      <c r="J13" s="56">
        <v>0</v>
      </c>
      <c r="K13" s="56">
        <v>70</v>
      </c>
      <c r="L13" s="56">
        <v>38</v>
      </c>
      <c r="M13" s="56">
        <v>0</v>
      </c>
      <c r="N13" s="56">
        <v>0</v>
      </c>
      <c r="O13" s="56">
        <v>3</v>
      </c>
      <c r="P13" s="56">
        <v>3</v>
      </c>
    </row>
    <row r="14" spans="1:16" ht="17.25" customHeight="1">
      <c r="A14" s="10" t="s">
        <v>24</v>
      </c>
      <c r="B14" s="196">
        <f>B15+C15</f>
        <v>86</v>
      </c>
      <c r="C14" s="196"/>
      <c r="D14" s="197">
        <f>B14/$B$8</f>
        <v>2.7598600815121467E-3</v>
      </c>
      <c r="E14" s="199">
        <f>IF(E15+F15=0,"-",E15+F15)</f>
        <v>52</v>
      </c>
      <c r="F14" s="199"/>
      <c r="G14" s="199">
        <f>IF(G15+H15=0,"-",G15+H15)</f>
        <v>30</v>
      </c>
      <c r="H14" s="199"/>
      <c r="I14" s="199" t="str">
        <f>IF(I15+J15=0,"-",I15+J15)</f>
        <v>-</v>
      </c>
      <c r="J14" s="199"/>
      <c r="K14" s="199">
        <f>IF(K15+L15=0,"-",K15+L15)</f>
        <v>4</v>
      </c>
      <c r="L14" s="199"/>
      <c r="M14" s="199" t="str">
        <f>IF(M15+N15=0,"-",M15+N15)</f>
        <v>-</v>
      </c>
      <c r="N14" s="199"/>
      <c r="O14" s="199" t="str">
        <f>IF(O15+P15=0,"-",O15+P15)</f>
        <v>-</v>
      </c>
      <c r="P14" s="199"/>
    </row>
    <row r="15" spans="1:16" ht="17.25" customHeight="1">
      <c r="A15" s="13" t="s">
        <v>25</v>
      </c>
      <c r="B15" s="56">
        <v>11</v>
      </c>
      <c r="C15" s="56">
        <v>75</v>
      </c>
      <c r="D15" s="198"/>
      <c r="E15" s="56">
        <v>6</v>
      </c>
      <c r="F15" s="56">
        <v>46</v>
      </c>
      <c r="G15" s="56">
        <v>5</v>
      </c>
      <c r="H15" s="56">
        <v>25</v>
      </c>
      <c r="I15" s="56">
        <v>0</v>
      </c>
      <c r="J15" s="56">
        <v>0</v>
      </c>
      <c r="K15" s="56">
        <v>0</v>
      </c>
      <c r="L15" s="56">
        <v>4</v>
      </c>
      <c r="M15" s="56">
        <v>0</v>
      </c>
      <c r="N15" s="56">
        <v>0</v>
      </c>
      <c r="O15" s="56">
        <v>0</v>
      </c>
      <c r="P15" s="56">
        <v>0</v>
      </c>
    </row>
    <row r="16" spans="1:16" ht="17.25" customHeight="1">
      <c r="A16" s="19" t="s">
        <v>26</v>
      </c>
      <c r="B16" s="196">
        <f>B17+C17</f>
        <v>10</v>
      </c>
      <c r="C16" s="196"/>
      <c r="D16" s="197">
        <f>B16/$B$8</f>
        <v>3.2091396296652866E-4</v>
      </c>
      <c r="E16" s="199" t="str">
        <f>IF(E17+F17=0,"-",E17+F17)</f>
        <v>-</v>
      </c>
      <c r="F16" s="199"/>
      <c r="G16" s="199">
        <f>IF(G17+H17=0,"-",G17+H17)</f>
        <v>1</v>
      </c>
      <c r="H16" s="199"/>
      <c r="I16" s="199" t="str">
        <f>IF(I17+J17=0,"-",I17+J17)</f>
        <v>-</v>
      </c>
      <c r="J16" s="199"/>
      <c r="K16" s="199">
        <f>IF(K17+L17=0,"-",K17+L17)</f>
        <v>9</v>
      </c>
      <c r="L16" s="199"/>
      <c r="M16" s="199" t="str">
        <f>IF(M17+N17=0,"-",M17+N17)</f>
        <v>-</v>
      </c>
      <c r="N16" s="199"/>
      <c r="O16" s="199" t="str">
        <f>IF(O17+P17=0,"-",O17+P17)</f>
        <v>-</v>
      </c>
      <c r="P16" s="199"/>
    </row>
    <row r="17" spans="1:16" ht="17.25" customHeight="1">
      <c r="A17" s="14" t="s">
        <v>27</v>
      </c>
      <c r="B17" s="56">
        <v>4</v>
      </c>
      <c r="C17" s="56">
        <v>6</v>
      </c>
      <c r="D17" s="198"/>
      <c r="E17" s="56">
        <v>0</v>
      </c>
      <c r="F17" s="56">
        <v>0</v>
      </c>
      <c r="G17" s="56">
        <v>1</v>
      </c>
      <c r="H17" s="56">
        <v>0</v>
      </c>
      <c r="I17" s="56">
        <v>0</v>
      </c>
      <c r="J17" s="56">
        <v>0</v>
      </c>
      <c r="K17" s="56">
        <v>3</v>
      </c>
      <c r="L17" s="56">
        <v>6</v>
      </c>
      <c r="M17" s="56">
        <v>0</v>
      </c>
      <c r="N17" s="56">
        <v>0</v>
      </c>
      <c r="O17" s="56">
        <v>0</v>
      </c>
      <c r="P17" s="56">
        <v>0</v>
      </c>
    </row>
    <row r="18" spans="1:16" ht="17.25" customHeight="1">
      <c r="A18" s="10" t="s">
        <v>28</v>
      </c>
      <c r="B18" s="196">
        <f>B19+C19</f>
        <v>3</v>
      </c>
      <c r="C18" s="196"/>
      <c r="D18" s="197">
        <f>B18/$B$8</f>
        <v>9.6274188889958599E-5</v>
      </c>
      <c r="E18" s="199" t="str">
        <f>IF(E19+F19=0,"-",E19+F19)</f>
        <v>-</v>
      </c>
      <c r="F18" s="199"/>
      <c r="G18" s="199">
        <f>IF(G19+H19=0,"-",G19+H19)</f>
        <v>3</v>
      </c>
      <c r="H18" s="199"/>
      <c r="I18" s="199" t="str">
        <f>IF(I19+J19=0,"-",I19+J19)</f>
        <v>-</v>
      </c>
      <c r="J18" s="199"/>
      <c r="K18" s="199" t="str">
        <f>IF(K19+L19=0,"-",K19+L19)</f>
        <v>-</v>
      </c>
      <c r="L18" s="199"/>
      <c r="M18" s="199" t="str">
        <f>IF(M19+N19=0,"-",M19+N19)</f>
        <v>-</v>
      </c>
      <c r="N18" s="199"/>
      <c r="O18" s="199" t="str">
        <f>IF(O19+P19=0,"-",O19+P19)</f>
        <v>-</v>
      </c>
      <c r="P18" s="199"/>
    </row>
    <row r="19" spans="1:16" ht="17.25" customHeight="1">
      <c r="A19" s="13" t="s">
        <v>29</v>
      </c>
      <c r="B19" s="56">
        <v>1</v>
      </c>
      <c r="C19" s="56">
        <v>2</v>
      </c>
      <c r="D19" s="198"/>
      <c r="E19" s="56">
        <v>0</v>
      </c>
      <c r="F19" s="56">
        <v>0</v>
      </c>
      <c r="G19" s="56">
        <v>1</v>
      </c>
      <c r="H19" s="56">
        <v>2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6">
        <v>0</v>
      </c>
    </row>
    <row r="20" spans="1:16" ht="17.25" customHeight="1">
      <c r="A20" s="10" t="s">
        <v>30</v>
      </c>
      <c r="B20" s="196">
        <f>B21+C21</f>
        <v>105</v>
      </c>
      <c r="C20" s="196"/>
      <c r="D20" s="197">
        <f>B20/$B$8</f>
        <v>3.3695966111485509E-3</v>
      </c>
      <c r="E20" s="199">
        <f>IF(E21+F21=0,"-",E21+F21)</f>
        <v>4</v>
      </c>
      <c r="F20" s="199"/>
      <c r="G20" s="199" t="str">
        <f>IF(G21+H21=0,"-",G21+H21)</f>
        <v>-</v>
      </c>
      <c r="H20" s="199"/>
      <c r="I20" s="199" t="str">
        <f>IF(I21+J21=0,"-",I21+J21)</f>
        <v>-</v>
      </c>
      <c r="J20" s="199"/>
      <c r="K20" s="199">
        <f>IF(K21+L21=0,"-",K21+L21)</f>
        <v>101</v>
      </c>
      <c r="L20" s="199"/>
      <c r="M20" s="199" t="str">
        <f>IF(M21+N21=0,"-",M21+N21)</f>
        <v>-</v>
      </c>
      <c r="N20" s="199"/>
      <c r="O20" s="199" t="str">
        <f>IF(O21+P21=0,"-",O21+P21)</f>
        <v>-</v>
      </c>
      <c r="P20" s="199"/>
    </row>
    <row r="21" spans="1:16" ht="17.25" customHeight="1">
      <c r="A21" s="13" t="s">
        <v>31</v>
      </c>
      <c r="B21" s="56">
        <v>49</v>
      </c>
      <c r="C21" s="56">
        <v>56</v>
      </c>
      <c r="D21" s="198"/>
      <c r="E21" s="56">
        <v>0</v>
      </c>
      <c r="F21" s="56">
        <v>4</v>
      </c>
      <c r="G21" s="56">
        <v>0</v>
      </c>
      <c r="H21" s="56">
        <v>0</v>
      </c>
      <c r="I21" s="56">
        <v>0</v>
      </c>
      <c r="J21" s="56">
        <v>0</v>
      </c>
      <c r="K21" s="56">
        <v>49</v>
      </c>
      <c r="L21" s="56">
        <v>52</v>
      </c>
      <c r="M21" s="56">
        <v>0</v>
      </c>
      <c r="N21" s="56">
        <v>0</v>
      </c>
      <c r="O21" s="56">
        <v>0</v>
      </c>
      <c r="P21" s="56">
        <v>0</v>
      </c>
    </row>
    <row r="22" spans="1:16" ht="17.25" customHeight="1">
      <c r="A22" s="15" t="s">
        <v>32</v>
      </c>
      <c r="B22" s="196">
        <f>B23+C23</f>
        <v>205</v>
      </c>
      <c r="C22" s="196"/>
      <c r="D22" s="197">
        <f>B22/$B$8</f>
        <v>6.5787362408138376E-3</v>
      </c>
      <c r="E22" s="199">
        <f>IF(E23+F23=0,"-",E23+F23)</f>
        <v>28</v>
      </c>
      <c r="F22" s="199"/>
      <c r="G22" s="199">
        <f>IF(G23+H23=0,"-",G23+H23)</f>
        <v>9</v>
      </c>
      <c r="H22" s="199"/>
      <c r="I22" s="199" t="str">
        <f>IF(I23+J23=0,"-",I23+J23)</f>
        <v>-</v>
      </c>
      <c r="J22" s="199"/>
      <c r="K22" s="199">
        <f>IF(K23+L23=0,"-",K23+L23)</f>
        <v>143</v>
      </c>
      <c r="L22" s="199"/>
      <c r="M22" s="199">
        <f>IF(M23+N23=0,"-",M23+N23)</f>
        <v>25</v>
      </c>
      <c r="N22" s="199"/>
      <c r="O22" s="199" t="str">
        <f>IF(O23+P23=0,"-",O23+P23)</f>
        <v>-</v>
      </c>
      <c r="P22" s="199"/>
    </row>
    <row r="23" spans="1:16" ht="17.25" customHeight="1">
      <c r="A23" s="14" t="s">
        <v>33</v>
      </c>
      <c r="B23" s="56">
        <v>123</v>
      </c>
      <c r="C23" s="56">
        <v>82</v>
      </c>
      <c r="D23" s="198"/>
      <c r="E23" s="56">
        <v>19</v>
      </c>
      <c r="F23" s="56">
        <v>9</v>
      </c>
      <c r="G23" s="56">
        <v>9</v>
      </c>
      <c r="H23" s="56">
        <v>0</v>
      </c>
      <c r="I23" s="56">
        <v>0</v>
      </c>
      <c r="J23" s="56">
        <v>0</v>
      </c>
      <c r="K23" s="56">
        <v>85</v>
      </c>
      <c r="L23" s="56">
        <v>58</v>
      </c>
      <c r="M23" s="56">
        <v>10</v>
      </c>
      <c r="N23" s="56">
        <v>15</v>
      </c>
      <c r="O23" s="56">
        <v>0</v>
      </c>
      <c r="P23" s="56">
        <v>0</v>
      </c>
    </row>
    <row r="24" spans="1:16" ht="17.25" customHeight="1">
      <c r="A24" s="16" t="s">
        <v>34</v>
      </c>
      <c r="B24" s="196">
        <f>B25+C25</f>
        <v>399</v>
      </c>
      <c r="C24" s="196"/>
      <c r="D24" s="197">
        <f>B24/$B$8</f>
        <v>1.2804467122364493E-2</v>
      </c>
      <c r="E24" s="199">
        <f>IF(E25+F25=0,"-",E25+F25)</f>
        <v>204</v>
      </c>
      <c r="F24" s="199"/>
      <c r="G24" s="199">
        <f>IF(G25+H25=0,"-",G25+H25)</f>
        <v>86</v>
      </c>
      <c r="H24" s="199"/>
      <c r="I24" s="199" t="str">
        <f>IF(I25+J25=0,"-",I25+J25)</f>
        <v>-</v>
      </c>
      <c r="J24" s="199"/>
      <c r="K24" s="199">
        <f>IF(K25+L25=0,"-",K25+L25)</f>
        <v>62</v>
      </c>
      <c r="L24" s="199"/>
      <c r="M24" s="199">
        <f>IF(M25+N25=0,"-",M25+N25)</f>
        <v>29</v>
      </c>
      <c r="N24" s="199"/>
      <c r="O24" s="199">
        <f>IF(O25+P25=0,"-",O25+P25)</f>
        <v>18</v>
      </c>
      <c r="P24" s="199"/>
    </row>
    <row r="25" spans="1:16" ht="17.25" customHeight="1">
      <c r="A25" s="13" t="s">
        <v>35</v>
      </c>
      <c r="B25" s="56">
        <v>289</v>
      </c>
      <c r="C25" s="56">
        <v>110</v>
      </c>
      <c r="D25" s="198"/>
      <c r="E25" s="56">
        <v>158</v>
      </c>
      <c r="F25" s="56">
        <v>46</v>
      </c>
      <c r="G25" s="56">
        <v>46</v>
      </c>
      <c r="H25" s="56">
        <v>40</v>
      </c>
      <c r="I25" s="56">
        <v>0</v>
      </c>
      <c r="J25" s="56">
        <v>0</v>
      </c>
      <c r="K25" s="56">
        <v>51</v>
      </c>
      <c r="L25" s="56">
        <v>11</v>
      </c>
      <c r="M25" s="56">
        <v>24</v>
      </c>
      <c r="N25" s="56">
        <v>5</v>
      </c>
      <c r="O25" s="56">
        <v>10</v>
      </c>
      <c r="P25" s="56">
        <v>8</v>
      </c>
    </row>
    <row r="26" spans="1:16" ht="17.25" customHeight="1">
      <c r="A26" s="15" t="s">
        <v>36</v>
      </c>
      <c r="B26" s="196">
        <f>B27+C27</f>
        <v>6</v>
      </c>
      <c r="C26" s="196"/>
      <c r="D26" s="197">
        <f>B26/$B$8</f>
        <v>1.925483777799172E-4</v>
      </c>
      <c r="E26" s="199">
        <f>IF(E27+F27=0,"-",E27+F27)</f>
        <v>2</v>
      </c>
      <c r="F26" s="199"/>
      <c r="G26" s="199" t="str">
        <f>IF(G27+H27=0,"-",G27+H27)</f>
        <v>-</v>
      </c>
      <c r="H26" s="199"/>
      <c r="I26" s="199" t="str">
        <f>IF(I27+J27=0,"-",I27+J27)</f>
        <v>-</v>
      </c>
      <c r="J26" s="199"/>
      <c r="K26" s="199" t="str">
        <f>IF(K27+L27=0,"-",K27+L27)</f>
        <v>-</v>
      </c>
      <c r="L26" s="199"/>
      <c r="M26" s="199" t="str">
        <f>IF(M27+N27=0,"-",M27+N27)</f>
        <v>-</v>
      </c>
      <c r="N26" s="199"/>
      <c r="O26" s="199">
        <f>IF(O27+P27=0,"-",O27+P27)</f>
        <v>4</v>
      </c>
      <c r="P26" s="199"/>
    </row>
    <row r="27" spans="1:16" ht="21" customHeight="1">
      <c r="A27" s="14" t="s">
        <v>37</v>
      </c>
      <c r="B27" s="56">
        <v>1</v>
      </c>
      <c r="C27" s="56">
        <v>5</v>
      </c>
      <c r="D27" s="198"/>
      <c r="E27" s="56">
        <v>0</v>
      </c>
      <c r="F27" s="56">
        <v>2</v>
      </c>
      <c r="G27" s="56">
        <v>0</v>
      </c>
      <c r="H27" s="56">
        <v>0</v>
      </c>
      <c r="I27" s="56">
        <v>0</v>
      </c>
      <c r="J27" s="56">
        <v>0</v>
      </c>
      <c r="K27" s="56">
        <v>0</v>
      </c>
      <c r="L27" s="56">
        <v>0</v>
      </c>
      <c r="M27" s="56">
        <v>0</v>
      </c>
      <c r="N27" s="56">
        <v>0</v>
      </c>
      <c r="O27" s="56">
        <v>1</v>
      </c>
      <c r="P27" s="56">
        <v>3</v>
      </c>
    </row>
    <row r="28" spans="1:16" ht="17.25" customHeight="1">
      <c r="A28" s="10" t="s">
        <v>38</v>
      </c>
      <c r="B28" s="196">
        <f>B29+C29</f>
        <v>2</v>
      </c>
      <c r="C28" s="196"/>
      <c r="D28" s="197">
        <f>B28/$B$8</f>
        <v>6.4182792593305728E-5</v>
      </c>
      <c r="E28" s="199" t="str">
        <f>IF(E29+F29=0,"-",E29+F29)</f>
        <v>-</v>
      </c>
      <c r="F28" s="199"/>
      <c r="G28" s="199" t="str">
        <f>IF(G29+H29=0,"-",G29+H29)</f>
        <v>-</v>
      </c>
      <c r="H28" s="199"/>
      <c r="I28" s="199" t="str">
        <f>IF(I29+J29=0,"-",I29+J29)</f>
        <v>-</v>
      </c>
      <c r="J28" s="199"/>
      <c r="K28" s="199">
        <f>IF(K29+L29=0,"-",K29+L29)</f>
        <v>2</v>
      </c>
      <c r="L28" s="199"/>
      <c r="M28" s="199" t="str">
        <f>IF(M29+N29=0,"-",M29+N29)</f>
        <v>-</v>
      </c>
      <c r="N28" s="199"/>
      <c r="O28" s="199" t="str">
        <f>IF(O29+P29=0,"-",O29+P29)</f>
        <v>-</v>
      </c>
      <c r="P28" s="199"/>
    </row>
    <row r="29" spans="1:16" ht="17.25" customHeight="1">
      <c r="A29" s="13" t="s">
        <v>39</v>
      </c>
      <c r="B29" s="56">
        <v>0</v>
      </c>
      <c r="C29" s="56">
        <v>2</v>
      </c>
      <c r="D29" s="198"/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2</v>
      </c>
      <c r="M29" s="56">
        <v>0</v>
      </c>
      <c r="N29" s="56">
        <v>0</v>
      </c>
      <c r="O29" s="56">
        <v>0</v>
      </c>
      <c r="P29" s="56">
        <v>0</v>
      </c>
    </row>
    <row r="30" spans="1:16" ht="17.25" customHeight="1">
      <c r="A30" s="15" t="s">
        <v>40</v>
      </c>
      <c r="B30" s="196">
        <f>B31+C31</f>
        <v>784</v>
      </c>
      <c r="C30" s="196"/>
      <c r="D30" s="197">
        <f>B30/$B$8</f>
        <v>2.5159654696575849E-2</v>
      </c>
      <c r="E30" s="199">
        <f>IF(E31+F31=0,"-",E31+F31)</f>
        <v>64</v>
      </c>
      <c r="F30" s="199"/>
      <c r="G30" s="199">
        <f>IF(G31+H31=0,"-",G31+H31)</f>
        <v>100</v>
      </c>
      <c r="H30" s="199"/>
      <c r="I30" s="199" t="str">
        <f>IF(I31+J31=0,"-",I31+J31)</f>
        <v>-</v>
      </c>
      <c r="J30" s="199"/>
      <c r="K30" s="199">
        <f>IF(K31+L31=0,"-",K31+L31)</f>
        <v>364</v>
      </c>
      <c r="L30" s="199"/>
      <c r="M30" s="199">
        <f>IF(M31+N31=0,"-",M31+N31)</f>
        <v>247</v>
      </c>
      <c r="N30" s="199"/>
      <c r="O30" s="199">
        <f>IF(O31+P31=0,"-",O31+P31)</f>
        <v>9</v>
      </c>
      <c r="P30" s="199"/>
    </row>
    <row r="31" spans="1:16" ht="17.25" customHeight="1">
      <c r="A31" s="14" t="s">
        <v>41</v>
      </c>
      <c r="B31" s="56">
        <v>419</v>
      </c>
      <c r="C31" s="56">
        <v>365</v>
      </c>
      <c r="D31" s="198"/>
      <c r="E31" s="56">
        <v>25</v>
      </c>
      <c r="F31" s="56">
        <v>39</v>
      </c>
      <c r="G31" s="56">
        <v>59</v>
      </c>
      <c r="H31" s="56">
        <v>41</v>
      </c>
      <c r="I31" s="56">
        <v>0</v>
      </c>
      <c r="J31" s="56">
        <v>0</v>
      </c>
      <c r="K31" s="56">
        <v>186</v>
      </c>
      <c r="L31" s="56">
        <v>178</v>
      </c>
      <c r="M31" s="56">
        <v>147</v>
      </c>
      <c r="N31" s="56">
        <v>100</v>
      </c>
      <c r="O31" s="56">
        <v>2</v>
      </c>
      <c r="P31" s="56">
        <v>7</v>
      </c>
    </row>
    <row r="32" spans="1:16" ht="17.25" customHeight="1">
      <c r="A32" s="10" t="s">
        <v>42</v>
      </c>
      <c r="B32" s="196">
        <f>B33+C33</f>
        <v>156</v>
      </c>
      <c r="C32" s="196"/>
      <c r="D32" s="197">
        <f>B32/$B$8</f>
        <v>5.0062578222778474E-3</v>
      </c>
      <c r="E32" s="199">
        <f>IF(E33+F33=0,"-",E33+F33)</f>
        <v>17</v>
      </c>
      <c r="F32" s="199"/>
      <c r="G32" s="199">
        <f>IF(G33+H33=0,"-",G33+H33)</f>
        <v>2</v>
      </c>
      <c r="H32" s="199"/>
      <c r="I32" s="199" t="str">
        <f>IF(I33+J33=0,"-",I33+J33)</f>
        <v>-</v>
      </c>
      <c r="J32" s="199"/>
      <c r="K32" s="199">
        <f>IF(K33+L33=0,"-",K33+L33)</f>
        <v>137</v>
      </c>
      <c r="L32" s="199"/>
      <c r="M32" s="199" t="str">
        <f>IF(M33+N33=0,"-",M33+N33)</f>
        <v>-</v>
      </c>
      <c r="N32" s="199"/>
      <c r="O32" s="199" t="str">
        <f>IF(O33+P33=0,"-",O33+P33)</f>
        <v>-</v>
      </c>
      <c r="P32" s="199"/>
    </row>
    <row r="33" spans="1:16" ht="17.25" customHeight="1">
      <c r="A33" s="13" t="s">
        <v>43</v>
      </c>
      <c r="B33" s="56">
        <v>99</v>
      </c>
      <c r="C33" s="56">
        <v>57</v>
      </c>
      <c r="D33" s="198"/>
      <c r="E33" s="56">
        <v>12</v>
      </c>
      <c r="F33" s="56">
        <v>5</v>
      </c>
      <c r="G33" s="56">
        <v>0</v>
      </c>
      <c r="H33" s="56">
        <v>2</v>
      </c>
      <c r="I33" s="56">
        <v>0</v>
      </c>
      <c r="J33" s="56">
        <v>0</v>
      </c>
      <c r="K33" s="56">
        <v>87</v>
      </c>
      <c r="L33" s="56">
        <v>50</v>
      </c>
      <c r="M33" s="56">
        <v>0</v>
      </c>
      <c r="N33" s="56">
        <v>0</v>
      </c>
      <c r="O33" s="56">
        <v>0</v>
      </c>
      <c r="P33" s="56">
        <v>0</v>
      </c>
    </row>
    <row r="34" spans="1:16" ht="17.25" customHeight="1">
      <c r="A34" s="15" t="s">
        <v>44</v>
      </c>
      <c r="B34" s="196">
        <f>B35+C35</f>
        <v>131</v>
      </c>
      <c r="C34" s="196"/>
      <c r="D34" s="197">
        <f>B34/$B$8</f>
        <v>4.2039729148615253E-3</v>
      </c>
      <c r="E34" s="199" t="str">
        <f>IF(E35+F35=0,"-",E35+F35)</f>
        <v>-</v>
      </c>
      <c r="F34" s="199"/>
      <c r="G34" s="199" t="str">
        <f>IF(G35+H35=0,"-",G35+H35)</f>
        <v>-</v>
      </c>
      <c r="H34" s="199"/>
      <c r="I34" s="199" t="str">
        <f>IF(I35+J35=0,"-",I35+J35)</f>
        <v>-</v>
      </c>
      <c r="J34" s="199"/>
      <c r="K34" s="199">
        <f>IF(K35+L35=0,"-",K35+L35)</f>
        <v>117</v>
      </c>
      <c r="L34" s="199"/>
      <c r="M34" s="199">
        <f>IF(M35+N35=0,"-",M35+N35)</f>
        <v>2</v>
      </c>
      <c r="N34" s="199"/>
      <c r="O34" s="199">
        <f>IF(O35+P35=0,"-",O35+P35)</f>
        <v>12</v>
      </c>
      <c r="P34" s="199"/>
    </row>
    <row r="35" spans="1:16" ht="17.25" customHeight="1">
      <c r="A35" s="14" t="s">
        <v>45</v>
      </c>
      <c r="B35" s="56">
        <v>117</v>
      </c>
      <c r="C35" s="56">
        <v>14</v>
      </c>
      <c r="D35" s="198"/>
      <c r="E35" s="56">
        <v>0</v>
      </c>
      <c r="F35" s="56">
        <v>0</v>
      </c>
      <c r="G35" s="56">
        <v>0</v>
      </c>
      <c r="H35" s="56">
        <v>0</v>
      </c>
      <c r="I35" s="56">
        <v>0</v>
      </c>
      <c r="J35" s="56">
        <v>0</v>
      </c>
      <c r="K35" s="56">
        <v>111</v>
      </c>
      <c r="L35" s="56">
        <v>6</v>
      </c>
      <c r="M35" s="56">
        <v>0</v>
      </c>
      <c r="N35" s="56">
        <v>2</v>
      </c>
      <c r="O35" s="56">
        <v>6</v>
      </c>
      <c r="P35" s="56">
        <v>6</v>
      </c>
    </row>
    <row r="36" spans="1:16" ht="17.25" customHeight="1">
      <c r="A36" s="10" t="s">
        <v>46</v>
      </c>
      <c r="B36" s="196">
        <f>B37+C37</f>
        <v>685</v>
      </c>
      <c r="C36" s="196"/>
      <c r="D36" s="197">
        <f>B36/$B$8</f>
        <v>2.1982606463207214E-2</v>
      </c>
      <c r="E36" s="199">
        <f>IF(E37+F37=0,"-",E37+F37)</f>
        <v>68</v>
      </c>
      <c r="F36" s="199"/>
      <c r="G36" s="199">
        <f>IF(G37+H37=0,"-",G37+H37)</f>
        <v>41</v>
      </c>
      <c r="H36" s="199"/>
      <c r="I36" s="199">
        <f>IF(I37+J37=0,"-",I37+J37)</f>
        <v>159</v>
      </c>
      <c r="J36" s="199"/>
      <c r="K36" s="199">
        <f>IF(K37+L37=0,"-",K37+L37)</f>
        <v>361</v>
      </c>
      <c r="L36" s="199"/>
      <c r="M36" s="199">
        <f>IF(M37+N37=0,"-",M37+N37)</f>
        <v>41</v>
      </c>
      <c r="N36" s="199"/>
      <c r="O36" s="199">
        <f>IF(O37+P37=0,"-",O37+P37)</f>
        <v>15</v>
      </c>
      <c r="P36" s="199"/>
    </row>
    <row r="37" spans="1:16" ht="17.25" customHeight="1">
      <c r="A37" s="13" t="s">
        <v>47</v>
      </c>
      <c r="B37" s="56">
        <v>331</v>
      </c>
      <c r="C37" s="56">
        <v>354</v>
      </c>
      <c r="D37" s="198"/>
      <c r="E37" s="56">
        <v>39</v>
      </c>
      <c r="F37" s="56">
        <v>29</v>
      </c>
      <c r="G37" s="56">
        <v>24</v>
      </c>
      <c r="H37" s="56">
        <v>17</v>
      </c>
      <c r="I37" s="56">
        <v>89</v>
      </c>
      <c r="J37" s="56">
        <v>70</v>
      </c>
      <c r="K37" s="56">
        <v>159</v>
      </c>
      <c r="L37" s="56">
        <v>202</v>
      </c>
      <c r="M37" s="56">
        <v>13</v>
      </c>
      <c r="N37" s="56">
        <v>28</v>
      </c>
      <c r="O37" s="56">
        <v>7</v>
      </c>
      <c r="P37" s="56">
        <v>8</v>
      </c>
    </row>
    <row r="38" spans="1:16" ht="17.25" customHeight="1">
      <c r="A38" s="15" t="s">
        <v>48</v>
      </c>
      <c r="B38" s="196">
        <f>B39+C39</f>
        <v>22054</v>
      </c>
      <c r="C38" s="196"/>
      <c r="D38" s="197">
        <f>B38/$B$8</f>
        <v>0.70774365392638239</v>
      </c>
      <c r="E38" s="199">
        <f>IF(E39+F39=0,"-",E39+F39)</f>
        <v>15408</v>
      </c>
      <c r="F38" s="199"/>
      <c r="G38" s="199">
        <f>IF(G39+H39=0,"-",G39+H39)</f>
        <v>4379</v>
      </c>
      <c r="H38" s="199"/>
      <c r="I38" s="199">
        <f>IF(I39+J39=0,"-",I39+J39)</f>
        <v>1540</v>
      </c>
      <c r="J38" s="199"/>
      <c r="K38" s="199">
        <f>IF(K39+L39=0,"-",K39+L39)</f>
        <v>313</v>
      </c>
      <c r="L38" s="199"/>
      <c r="M38" s="199">
        <f>IF(M39+N39=0,"-",M39+N39)</f>
        <v>69</v>
      </c>
      <c r="N38" s="199"/>
      <c r="O38" s="199">
        <f>IF(O39+P39=0,"-",O39+P39)</f>
        <v>345</v>
      </c>
      <c r="P38" s="199"/>
    </row>
    <row r="39" spans="1:16" ht="17.25" customHeight="1">
      <c r="A39" s="14" t="s">
        <v>49</v>
      </c>
      <c r="B39" s="56">
        <v>15499</v>
      </c>
      <c r="C39" s="56">
        <v>6555</v>
      </c>
      <c r="D39" s="198"/>
      <c r="E39" s="56">
        <v>11149</v>
      </c>
      <c r="F39" s="56">
        <v>4259</v>
      </c>
      <c r="G39" s="56">
        <v>2901</v>
      </c>
      <c r="H39" s="56">
        <v>1478</v>
      </c>
      <c r="I39" s="56">
        <v>996</v>
      </c>
      <c r="J39" s="56">
        <v>544</v>
      </c>
      <c r="K39" s="56">
        <v>213</v>
      </c>
      <c r="L39" s="56">
        <v>100</v>
      </c>
      <c r="M39" s="56">
        <v>42</v>
      </c>
      <c r="N39" s="56">
        <v>27</v>
      </c>
      <c r="O39" s="56">
        <v>198</v>
      </c>
      <c r="P39" s="56">
        <v>147</v>
      </c>
    </row>
    <row r="40" spans="1:16" ht="17.25" customHeight="1">
      <c r="A40" s="10" t="s">
        <v>50</v>
      </c>
      <c r="B40" s="196">
        <f>B41+C41</f>
        <v>2269</v>
      </c>
      <c r="C40" s="196"/>
      <c r="D40" s="197">
        <f>B40/$B$8</f>
        <v>7.281537819710536E-2</v>
      </c>
      <c r="E40" s="199">
        <f>IF(E41+F41=0,"-",E41+F41)</f>
        <v>550</v>
      </c>
      <c r="F40" s="199"/>
      <c r="G40" s="199">
        <f>IF(G41+H41=0,"-",G41+H41)</f>
        <v>347</v>
      </c>
      <c r="H40" s="199"/>
      <c r="I40" s="199">
        <f>IF(I41+J41=0,"-",I41+J41)</f>
        <v>873</v>
      </c>
      <c r="J40" s="199"/>
      <c r="K40" s="199">
        <f>IF(K41+L41=0,"-",K41+L41)</f>
        <v>246</v>
      </c>
      <c r="L40" s="199"/>
      <c r="M40" s="199" t="str">
        <f>IF(M41+N41=0,"-",M41+N41)</f>
        <v>-</v>
      </c>
      <c r="N40" s="199"/>
      <c r="O40" s="199">
        <f>IF(O41+P41=0,"-",O41+P41)</f>
        <v>253</v>
      </c>
      <c r="P40" s="199"/>
    </row>
    <row r="41" spans="1:16" ht="17.25" customHeight="1">
      <c r="A41" s="13" t="s">
        <v>51</v>
      </c>
      <c r="B41" s="56">
        <v>1384</v>
      </c>
      <c r="C41" s="56">
        <v>885</v>
      </c>
      <c r="D41" s="198"/>
      <c r="E41" s="56">
        <v>336</v>
      </c>
      <c r="F41" s="56">
        <v>214</v>
      </c>
      <c r="G41" s="56">
        <v>187</v>
      </c>
      <c r="H41" s="56">
        <v>160</v>
      </c>
      <c r="I41" s="56">
        <v>555</v>
      </c>
      <c r="J41" s="56">
        <v>318</v>
      </c>
      <c r="K41" s="56">
        <v>151</v>
      </c>
      <c r="L41" s="56">
        <v>95</v>
      </c>
      <c r="M41" s="56">
        <v>0</v>
      </c>
      <c r="N41" s="56">
        <v>0</v>
      </c>
      <c r="O41" s="56">
        <v>155</v>
      </c>
      <c r="P41" s="56">
        <v>98</v>
      </c>
    </row>
    <row r="42" spans="1:16" ht="17.25" customHeight="1">
      <c r="A42" s="15" t="s">
        <v>52</v>
      </c>
      <c r="B42" s="196">
        <f>B43+C43</f>
        <v>696</v>
      </c>
      <c r="C42" s="196"/>
      <c r="D42" s="197">
        <f>B42/$B$8</f>
        <v>2.2335611822470396E-2</v>
      </c>
      <c r="E42" s="199">
        <f>IF(E43+F43=0,"-",E43+F43)</f>
        <v>240</v>
      </c>
      <c r="F42" s="199"/>
      <c r="G42" s="199">
        <f>IF(G43+H43=0,"-",G43+H43)</f>
        <v>55</v>
      </c>
      <c r="H42" s="199"/>
      <c r="I42" s="199">
        <f>IF(I43+J43=0,"-",I43+J43)</f>
        <v>70</v>
      </c>
      <c r="J42" s="199"/>
      <c r="K42" s="199" t="str">
        <f>IF(K43+L43=0,"-",K43+L43)</f>
        <v>-</v>
      </c>
      <c r="L42" s="199"/>
      <c r="M42" s="199">
        <f>IF(M43+N43=0,"-",M43+N43)</f>
        <v>299</v>
      </c>
      <c r="N42" s="199"/>
      <c r="O42" s="199">
        <f>IF(O43+P43=0,"-",O43+P43)</f>
        <v>32</v>
      </c>
      <c r="P42" s="199"/>
    </row>
    <row r="43" spans="1:16" ht="17.25" customHeight="1">
      <c r="A43" s="14" t="s">
        <v>53</v>
      </c>
      <c r="B43" s="56">
        <v>358</v>
      </c>
      <c r="C43" s="56">
        <v>338</v>
      </c>
      <c r="D43" s="198"/>
      <c r="E43" s="56">
        <v>127</v>
      </c>
      <c r="F43" s="56">
        <v>113</v>
      </c>
      <c r="G43" s="56">
        <v>24</v>
      </c>
      <c r="H43" s="56">
        <v>31</v>
      </c>
      <c r="I43" s="56">
        <v>36</v>
      </c>
      <c r="J43" s="56">
        <v>34</v>
      </c>
      <c r="K43" s="56">
        <v>0</v>
      </c>
      <c r="L43" s="56">
        <v>0</v>
      </c>
      <c r="M43" s="56">
        <v>160</v>
      </c>
      <c r="N43" s="56">
        <v>139</v>
      </c>
      <c r="O43" s="56">
        <v>11</v>
      </c>
      <c r="P43" s="56">
        <v>21</v>
      </c>
    </row>
    <row r="44" spans="1:16" ht="17.25" customHeight="1">
      <c r="A44" s="10" t="s">
        <v>54</v>
      </c>
      <c r="B44" s="196">
        <f>B45+C45</f>
        <v>511</v>
      </c>
      <c r="C44" s="196"/>
      <c r="D44" s="197">
        <f>B44/$B$8</f>
        <v>1.6398703507589617E-2</v>
      </c>
      <c r="E44" s="199">
        <f>IF(E45+F45=0,"-",E45+F45)</f>
        <v>187</v>
      </c>
      <c r="F44" s="199"/>
      <c r="G44" s="199">
        <f>IF(G45+H45=0,"-",G45+H45)</f>
        <v>4</v>
      </c>
      <c r="H44" s="199"/>
      <c r="I44" s="199">
        <f>IF(I45+J45=0,"-",I45+J45)</f>
        <v>42</v>
      </c>
      <c r="J44" s="199"/>
      <c r="K44" s="199">
        <f>IF(K45+L45=0,"-",K45+L45)</f>
        <v>62</v>
      </c>
      <c r="L44" s="199"/>
      <c r="M44" s="199">
        <f>IF(M45+N45=0,"-",M45+N45)</f>
        <v>207</v>
      </c>
      <c r="N44" s="199"/>
      <c r="O44" s="199">
        <f>IF(O45+P45=0,"-",O45+P45)</f>
        <v>9</v>
      </c>
      <c r="P44" s="199"/>
    </row>
    <row r="45" spans="1:16" ht="17.25" customHeight="1">
      <c r="A45" s="13" t="s">
        <v>55</v>
      </c>
      <c r="B45" s="56">
        <v>256</v>
      </c>
      <c r="C45" s="56">
        <v>255</v>
      </c>
      <c r="D45" s="198"/>
      <c r="E45" s="56">
        <v>106</v>
      </c>
      <c r="F45" s="56">
        <v>81</v>
      </c>
      <c r="G45" s="56">
        <v>2</v>
      </c>
      <c r="H45" s="56">
        <v>2</v>
      </c>
      <c r="I45" s="56">
        <v>11</v>
      </c>
      <c r="J45" s="56">
        <v>31</v>
      </c>
      <c r="K45" s="56">
        <v>28</v>
      </c>
      <c r="L45" s="56">
        <v>34</v>
      </c>
      <c r="M45" s="56">
        <v>105</v>
      </c>
      <c r="N45" s="56">
        <v>102</v>
      </c>
      <c r="O45" s="56">
        <v>4</v>
      </c>
      <c r="P45" s="56">
        <v>5</v>
      </c>
    </row>
    <row r="46" spans="1:16" ht="17.25" customHeight="1">
      <c r="A46" s="10" t="s">
        <v>58</v>
      </c>
      <c r="B46" s="196">
        <f>B47+C47</f>
        <v>20</v>
      </c>
      <c r="C46" s="196"/>
      <c r="D46" s="197">
        <f>B46/$B$8</f>
        <v>6.4182792593305731E-4</v>
      </c>
      <c r="E46" s="199" t="str">
        <f>IF(E47+F47=0,"-",E47+F47)</f>
        <v>-</v>
      </c>
      <c r="F46" s="199"/>
      <c r="G46" s="199" t="str">
        <f>IF(G47+H47=0,"-",G47+H47)</f>
        <v>-</v>
      </c>
      <c r="H46" s="199"/>
      <c r="I46" s="199" t="str">
        <f>IF(I47+J47=0,"-",I47+J47)</f>
        <v>-</v>
      </c>
      <c r="J46" s="199"/>
      <c r="K46" s="199">
        <f>IF(K47+L47=0,"-",K47+L47)</f>
        <v>20</v>
      </c>
      <c r="L46" s="199"/>
      <c r="M46" s="199" t="str">
        <f>IF(M47+N47=0,"-",M47+N47)</f>
        <v>-</v>
      </c>
      <c r="N46" s="199"/>
      <c r="O46" s="199" t="str">
        <f>IF(O47+P47=0,"-",O47+P47)</f>
        <v>-</v>
      </c>
      <c r="P46" s="199"/>
    </row>
    <row r="47" spans="1:16" ht="17.25" customHeight="1">
      <c r="A47" s="13" t="s">
        <v>59</v>
      </c>
      <c r="B47" s="56">
        <v>5</v>
      </c>
      <c r="C47" s="56">
        <v>15</v>
      </c>
      <c r="D47" s="198"/>
      <c r="E47" s="56">
        <v>0</v>
      </c>
      <c r="F47" s="56">
        <v>0</v>
      </c>
      <c r="G47" s="56">
        <v>0</v>
      </c>
      <c r="H47" s="56">
        <v>0</v>
      </c>
      <c r="I47" s="56">
        <v>0</v>
      </c>
      <c r="J47" s="56">
        <v>0</v>
      </c>
      <c r="K47" s="56">
        <v>5</v>
      </c>
      <c r="L47" s="56">
        <v>15</v>
      </c>
      <c r="M47" s="56">
        <v>0</v>
      </c>
      <c r="N47" s="56">
        <v>0</v>
      </c>
      <c r="O47" s="56">
        <v>0</v>
      </c>
      <c r="P47" s="56">
        <v>0</v>
      </c>
    </row>
    <row r="48" spans="1:16" ht="17.25" customHeight="1">
      <c r="A48" s="10" t="s">
        <v>60</v>
      </c>
      <c r="B48" s="196">
        <f>B49+C49</f>
        <v>367</v>
      </c>
      <c r="C48" s="196"/>
      <c r="D48" s="197">
        <f>B48/$B$8</f>
        <v>1.1777542440871602E-2</v>
      </c>
      <c r="E48" s="199" t="str">
        <f>IF(E49+F49=0,"-",E49+F49)</f>
        <v>-</v>
      </c>
      <c r="F48" s="199"/>
      <c r="G48" s="199">
        <f>IF(G49+H49=0,"-",G49+H49)</f>
        <v>64</v>
      </c>
      <c r="H48" s="199"/>
      <c r="I48" s="199" t="str">
        <f>IF(I49+J49=0,"-",I49+J49)</f>
        <v>-</v>
      </c>
      <c r="J48" s="199"/>
      <c r="K48" s="199">
        <f>IF(K49+L49=0,"-",K49+L49)</f>
        <v>36</v>
      </c>
      <c r="L48" s="199"/>
      <c r="M48" s="199">
        <f>IF(M49+N49=0,"-",M49+N49)</f>
        <v>6</v>
      </c>
      <c r="N48" s="199"/>
      <c r="O48" s="199">
        <f>IF(O49+P49=0,"-",O49+P49)</f>
        <v>261</v>
      </c>
      <c r="P48" s="199"/>
    </row>
    <row r="49" spans="1:16" ht="17.25" customHeight="1">
      <c r="A49" s="13" t="s">
        <v>61</v>
      </c>
      <c r="B49" s="56">
        <v>252</v>
      </c>
      <c r="C49" s="56">
        <v>115</v>
      </c>
      <c r="D49" s="198"/>
      <c r="E49" s="56">
        <v>0</v>
      </c>
      <c r="F49" s="56">
        <v>0</v>
      </c>
      <c r="G49" s="56">
        <v>42</v>
      </c>
      <c r="H49" s="56">
        <v>22</v>
      </c>
      <c r="I49" s="56">
        <v>0</v>
      </c>
      <c r="J49" s="56">
        <v>0</v>
      </c>
      <c r="K49" s="56">
        <v>21</v>
      </c>
      <c r="L49" s="56">
        <v>15</v>
      </c>
      <c r="M49" s="56">
        <v>5</v>
      </c>
      <c r="N49" s="56">
        <v>1</v>
      </c>
      <c r="O49" s="56">
        <v>184</v>
      </c>
      <c r="P49" s="56">
        <v>77</v>
      </c>
    </row>
    <row r="50" spans="1:16" ht="17.25" customHeight="1">
      <c r="A50" s="15" t="s">
        <v>62</v>
      </c>
      <c r="B50" s="196">
        <f>B51+C51</f>
        <v>265</v>
      </c>
      <c r="C50" s="196"/>
      <c r="D50" s="197">
        <f>B50/$B$8</f>
        <v>8.5042200186130103E-3</v>
      </c>
      <c r="E50" s="199">
        <f>IF(E51+F51=0,"-",E51+F51)</f>
        <v>2</v>
      </c>
      <c r="F50" s="199"/>
      <c r="G50" s="199">
        <f>IF(G51+H51=0,"-",G51+H51)</f>
        <v>8</v>
      </c>
      <c r="H50" s="199"/>
      <c r="I50" s="199">
        <f>IF(I51+J51=0,"-",I51+J51)</f>
        <v>117</v>
      </c>
      <c r="J50" s="199"/>
      <c r="K50" s="199" t="str">
        <f>IF(K51+L51=0,"-",K51+L51)</f>
        <v>-</v>
      </c>
      <c r="L50" s="199"/>
      <c r="M50" s="199">
        <f>IF(M51+N51=0,"-",M51+N51)</f>
        <v>134</v>
      </c>
      <c r="N50" s="199"/>
      <c r="O50" s="199">
        <f>IF(O51+P51=0,"-",O51+P51)</f>
        <v>4</v>
      </c>
      <c r="P50" s="199"/>
    </row>
    <row r="51" spans="1:16" ht="24.75" customHeight="1">
      <c r="A51" s="13" t="s">
        <v>63</v>
      </c>
      <c r="B51" s="56">
        <v>135</v>
      </c>
      <c r="C51" s="56">
        <v>130</v>
      </c>
      <c r="D51" s="198"/>
      <c r="E51" s="56">
        <v>0</v>
      </c>
      <c r="F51" s="56">
        <v>2</v>
      </c>
      <c r="G51" s="56">
        <v>4</v>
      </c>
      <c r="H51" s="56">
        <v>4</v>
      </c>
      <c r="I51" s="56">
        <v>43</v>
      </c>
      <c r="J51" s="56">
        <v>74</v>
      </c>
      <c r="K51" s="56">
        <v>0</v>
      </c>
      <c r="L51" s="56">
        <v>0</v>
      </c>
      <c r="M51" s="56">
        <v>87</v>
      </c>
      <c r="N51" s="56">
        <v>47</v>
      </c>
      <c r="O51" s="56">
        <v>1</v>
      </c>
      <c r="P51" s="56">
        <v>3</v>
      </c>
    </row>
    <row r="52" spans="1:16" ht="17.25" customHeight="1">
      <c r="A52" s="15" t="s">
        <v>56</v>
      </c>
      <c r="B52" s="196">
        <f>B53+C53</f>
        <v>18</v>
      </c>
      <c r="C52" s="196"/>
      <c r="D52" s="197">
        <f>B52/$B$8</f>
        <v>5.7764513333975157E-4</v>
      </c>
      <c r="E52" s="199" t="str">
        <f>IF(E53+F53=0,"-",E53+F53)</f>
        <v>-</v>
      </c>
      <c r="F52" s="199"/>
      <c r="G52" s="199" t="str">
        <f>IF(G53+H53=0,"-",G53+H53)</f>
        <v>-</v>
      </c>
      <c r="H52" s="199"/>
      <c r="I52" s="199" t="str">
        <f>IF(I53+J53=0,"-",I53+J53)</f>
        <v>-</v>
      </c>
      <c r="J52" s="199"/>
      <c r="K52" s="199" t="str">
        <f>IF(K53+L53=0,"-",K53+L53)</f>
        <v>-</v>
      </c>
      <c r="L52" s="199"/>
      <c r="M52" s="199" t="str">
        <f>IF(M53+N53=0,"-",M53+N53)</f>
        <v>-</v>
      </c>
      <c r="N52" s="199"/>
      <c r="O52" s="199">
        <f>IF(O53+P53=0,"-",O53+P53)</f>
        <v>18</v>
      </c>
      <c r="P52" s="199"/>
    </row>
    <row r="53" spans="1:16" ht="17.25" customHeight="1">
      <c r="A53" s="14" t="s">
        <v>57</v>
      </c>
      <c r="B53" s="56">
        <v>9</v>
      </c>
      <c r="C53" s="56">
        <v>9</v>
      </c>
      <c r="D53" s="198"/>
      <c r="E53" s="56">
        <v>0</v>
      </c>
      <c r="F53" s="56">
        <v>0</v>
      </c>
      <c r="G53" s="56">
        <v>0</v>
      </c>
      <c r="H53" s="56">
        <v>0</v>
      </c>
      <c r="I53" s="56">
        <v>0</v>
      </c>
      <c r="J53" s="56">
        <v>0</v>
      </c>
      <c r="K53" s="56">
        <v>0</v>
      </c>
      <c r="L53" s="56">
        <v>0</v>
      </c>
      <c r="M53" s="56">
        <v>0</v>
      </c>
      <c r="N53" s="56">
        <v>0</v>
      </c>
      <c r="O53" s="56">
        <v>9</v>
      </c>
      <c r="P53" s="56">
        <v>9</v>
      </c>
    </row>
    <row r="54" spans="1:16" ht="15.75" customHeight="1">
      <c r="A54" s="15" t="s">
        <v>64</v>
      </c>
      <c r="B54" s="196">
        <f>B55+C55</f>
        <v>519</v>
      </c>
      <c r="C54" s="196"/>
      <c r="D54" s="197">
        <f>B54/$B$8</f>
        <v>1.6655434677962839E-2</v>
      </c>
      <c r="E54" s="199">
        <f>IF(E55+F55=0,"-",E55+F55)</f>
        <v>140</v>
      </c>
      <c r="F54" s="199"/>
      <c r="G54" s="199">
        <f>IF(G55+H55=0,"-",G55+H55)</f>
        <v>91</v>
      </c>
      <c r="H54" s="199"/>
      <c r="I54" s="199">
        <f>IF(I55+J55=0,"-",I55+J55)</f>
        <v>9</v>
      </c>
      <c r="J54" s="199"/>
      <c r="K54" s="199">
        <f>IF(K55+L55=0,"-",K55+L55)</f>
        <v>179</v>
      </c>
      <c r="L54" s="199"/>
      <c r="M54" s="199">
        <f>IF(M55+N55=0,"-",M55+N55)</f>
        <v>5</v>
      </c>
      <c r="N54" s="199"/>
      <c r="O54" s="199">
        <f>IF(O55+P55=0,"-",O55+P55)</f>
        <v>95</v>
      </c>
      <c r="P54" s="199"/>
    </row>
    <row r="55" spans="1:16" ht="15.75" customHeight="1">
      <c r="A55" s="14" t="s">
        <v>65</v>
      </c>
      <c r="B55" s="56">
        <v>352</v>
      </c>
      <c r="C55" s="56">
        <v>167</v>
      </c>
      <c r="D55" s="198"/>
      <c r="E55" s="56">
        <v>101</v>
      </c>
      <c r="F55" s="56">
        <v>39</v>
      </c>
      <c r="G55" s="56">
        <v>53</v>
      </c>
      <c r="H55" s="56">
        <v>38</v>
      </c>
      <c r="I55" s="56">
        <v>5</v>
      </c>
      <c r="J55" s="56">
        <v>4</v>
      </c>
      <c r="K55" s="56">
        <v>142</v>
      </c>
      <c r="L55" s="56">
        <v>37</v>
      </c>
      <c r="M55" s="56">
        <v>5</v>
      </c>
      <c r="N55" s="56">
        <v>0</v>
      </c>
      <c r="O55" s="56">
        <v>46</v>
      </c>
      <c r="P55" s="56">
        <v>49</v>
      </c>
    </row>
    <row r="56" spans="1:16" ht="15.75" customHeight="1">
      <c r="A56" s="10" t="s">
        <v>66</v>
      </c>
      <c r="B56" s="196">
        <f>B57+C57</f>
        <v>14</v>
      </c>
      <c r="C56" s="196"/>
      <c r="D56" s="197">
        <f>B56/$B$8</f>
        <v>4.4927954815314014E-4</v>
      </c>
      <c r="E56" s="199">
        <f>IF(E57+F57=0,"-",E57+F57)</f>
        <v>14</v>
      </c>
      <c r="F56" s="199"/>
      <c r="G56" s="199" t="str">
        <f>IF(G57+H57=0,"-",G57+H57)</f>
        <v>-</v>
      </c>
      <c r="H56" s="199"/>
      <c r="I56" s="199" t="str">
        <f>IF(I57+J57=0,"-",I57+J57)</f>
        <v>-</v>
      </c>
      <c r="J56" s="199"/>
      <c r="K56" s="199" t="str">
        <f>IF(K57+L57=0,"-",K57+L57)</f>
        <v>-</v>
      </c>
      <c r="L56" s="199"/>
      <c r="M56" s="199" t="str">
        <f>IF(M57+N57=0,"-",M57+N57)</f>
        <v>-</v>
      </c>
      <c r="N56" s="199"/>
      <c r="O56" s="199" t="str">
        <f>IF(O57+P57=0,"-",O57+P57)</f>
        <v>-</v>
      </c>
      <c r="P56" s="199"/>
    </row>
    <row r="57" spans="1:16" ht="15.75" customHeight="1">
      <c r="A57" s="13" t="s">
        <v>67</v>
      </c>
      <c r="B57" s="56">
        <v>13</v>
      </c>
      <c r="C57" s="56">
        <v>1</v>
      </c>
      <c r="D57" s="198"/>
      <c r="E57" s="56">
        <v>13</v>
      </c>
      <c r="F57" s="56">
        <v>1</v>
      </c>
      <c r="G57" s="56">
        <v>0</v>
      </c>
      <c r="H57" s="56">
        <v>0</v>
      </c>
      <c r="I57" s="56">
        <v>0</v>
      </c>
      <c r="J57" s="56">
        <v>0</v>
      </c>
      <c r="K57" s="56">
        <v>0</v>
      </c>
      <c r="L57" s="56">
        <v>0</v>
      </c>
      <c r="M57" s="56">
        <v>0</v>
      </c>
      <c r="N57" s="56">
        <v>0</v>
      </c>
      <c r="O57" s="56">
        <v>0</v>
      </c>
      <c r="P57" s="56">
        <v>0</v>
      </c>
    </row>
    <row r="58" spans="1:16" ht="15.75" customHeight="1">
      <c r="A58" s="15" t="s">
        <v>68</v>
      </c>
      <c r="B58" s="196">
        <f>B59+C59</f>
        <v>92</v>
      </c>
      <c r="C58" s="196"/>
      <c r="D58" s="197">
        <f>B58/$B$8</f>
        <v>2.9524084592920637E-3</v>
      </c>
      <c r="E58" s="199" t="str">
        <f>IF(E59+F59=0,"-",E59+F59)</f>
        <v>-</v>
      </c>
      <c r="F58" s="199"/>
      <c r="G58" s="199" t="str">
        <f>IF(G59+H59=0,"-",G59+H59)</f>
        <v>-</v>
      </c>
      <c r="H58" s="199"/>
      <c r="I58" s="199" t="str">
        <f>IF(I59+J59=0,"-",I59+J59)</f>
        <v>-</v>
      </c>
      <c r="J58" s="199"/>
      <c r="K58" s="199">
        <f>IF(K59+L59=0,"-",K59+L59)</f>
        <v>31</v>
      </c>
      <c r="L58" s="199"/>
      <c r="M58" s="199">
        <f>IF(M59+N59=0,"-",M59+N59)</f>
        <v>14</v>
      </c>
      <c r="N58" s="199"/>
      <c r="O58" s="199">
        <f>IF(O59+P59=0,"-",O59+P59)</f>
        <v>47</v>
      </c>
      <c r="P58" s="199"/>
    </row>
    <row r="59" spans="1:16" ht="15.75" customHeight="1">
      <c r="A59" s="14" t="s">
        <v>69</v>
      </c>
      <c r="B59" s="56">
        <v>68</v>
      </c>
      <c r="C59" s="56">
        <v>24</v>
      </c>
      <c r="D59" s="198"/>
      <c r="E59" s="56">
        <v>0</v>
      </c>
      <c r="F59" s="56">
        <v>0</v>
      </c>
      <c r="G59" s="56">
        <v>0</v>
      </c>
      <c r="H59" s="56">
        <v>0</v>
      </c>
      <c r="I59" s="56">
        <v>0</v>
      </c>
      <c r="J59" s="56">
        <v>0</v>
      </c>
      <c r="K59" s="56">
        <v>13</v>
      </c>
      <c r="L59" s="56">
        <v>18</v>
      </c>
      <c r="M59" s="56">
        <v>11</v>
      </c>
      <c r="N59" s="56">
        <v>3</v>
      </c>
      <c r="O59" s="56">
        <v>44</v>
      </c>
      <c r="P59" s="56">
        <v>3</v>
      </c>
    </row>
    <row r="60" spans="1:16" ht="15.75" customHeight="1">
      <c r="A60" s="10" t="s">
        <v>70</v>
      </c>
      <c r="B60" s="196">
        <f>B61+C61</f>
        <v>676</v>
      </c>
      <c r="C60" s="196"/>
      <c r="D60" s="197">
        <f>B60/$B$8</f>
        <v>2.1693783896537339E-2</v>
      </c>
      <c r="E60" s="199">
        <f>IF(E61+F61=0,"-",E61+F61)</f>
        <v>167</v>
      </c>
      <c r="F60" s="199"/>
      <c r="G60" s="199" t="str">
        <f>IF(G61+H61=0,"-",G61+H61)</f>
        <v>-</v>
      </c>
      <c r="H60" s="199"/>
      <c r="I60" s="199" t="str">
        <f>IF(I61+J61=0,"-",I61+J61)</f>
        <v>-</v>
      </c>
      <c r="J60" s="199"/>
      <c r="K60" s="199" t="str">
        <f>IF(K61+L61=0,"-",K61+L61)</f>
        <v>-</v>
      </c>
      <c r="L60" s="199"/>
      <c r="M60" s="199" t="str">
        <f>IF(M61+N61=0,"-",M61+N61)</f>
        <v>-</v>
      </c>
      <c r="N60" s="199"/>
      <c r="O60" s="199">
        <f>IF(O61+P61=0,"-",O61+P61)</f>
        <v>509</v>
      </c>
      <c r="P60" s="199"/>
    </row>
    <row r="61" spans="1:16" ht="15.75" customHeight="1">
      <c r="A61" s="13" t="s">
        <v>71</v>
      </c>
      <c r="B61" s="56">
        <v>504</v>
      </c>
      <c r="C61" s="56">
        <v>172</v>
      </c>
      <c r="D61" s="198"/>
      <c r="E61" s="56">
        <v>102</v>
      </c>
      <c r="F61" s="56">
        <v>65</v>
      </c>
      <c r="G61" s="56">
        <v>0</v>
      </c>
      <c r="H61" s="56">
        <v>0</v>
      </c>
      <c r="I61" s="56">
        <v>0</v>
      </c>
      <c r="J61" s="56">
        <v>0</v>
      </c>
      <c r="K61" s="56">
        <v>0</v>
      </c>
      <c r="L61" s="56">
        <v>0</v>
      </c>
      <c r="M61" s="56">
        <v>0</v>
      </c>
      <c r="N61" s="56">
        <v>0</v>
      </c>
      <c r="O61" s="56">
        <v>402</v>
      </c>
      <c r="P61" s="56">
        <v>107</v>
      </c>
    </row>
    <row r="62" spans="1:16" ht="15.75" customHeight="1">
      <c r="A62" s="15" t="s">
        <v>525</v>
      </c>
      <c r="B62" s="196">
        <f>B63+C63</f>
        <v>46</v>
      </c>
      <c r="C62" s="196"/>
      <c r="D62" s="197">
        <f>B62/$B$8</f>
        <v>1.4762042296460318E-3</v>
      </c>
      <c r="E62" s="199" t="str">
        <f>IF(E63+F63=0,"-",E63+F63)</f>
        <v>-</v>
      </c>
      <c r="F62" s="199"/>
      <c r="G62" s="199" t="str">
        <f>IF(G63+H63=0,"-",G63+H63)</f>
        <v>-</v>
      </c>
      <c r="H62" s="199"/>
      <c r="I62" s="199" t="str">
        <f>IF(I63+J63=0,"-",I63+J63)</f>
        <v>-</v>
      </c>
      <c r="J62" s="199"/>
      <c r="K62" s="199" t="str">
        <f>IF(K63+L63=0,"-",K63+L63)</f>
        <v>-</v>
      </c>
      <c r="L62" s="199"/>
      <c r="M62" s="199" t="str">
        <f>IF(M63+N63=0,"-",M63+N63)</f>
        <v>-</v>
      </c>
      <c r="N62" s="199"/>
      <c r="O62" s="199">
        <f>IF(O63+P63=0,"-",O63+P63)</f>
        <v>46</v>
      </c>
      <c r="P62" s="199"/>
    </row>
    <row r="63" spans="1:16" ht="15.75" customHeight="1">
      <c r="A63" s="14" t="s">
        <v>73</v>
      </c>
      <c r="B63" s="56">
        <v>32</v>
      </c>
      <c r="C63" s="56">
        <v>14</v>
      </c>
      <c r="D63" s="198"/>
      <c r="E63" s="56">
        <v>0</v>
      </c>
      <c r="F63" s="56">
        <v>0</v>
      </c>
      <c r="G63" s="56">
        <v>0</v>
      </c>
      <c r="H63" s="56">
        <v>0</v>
      </c>
      <c r="I63" s="56">
        <v>0</v>
      </c>
      <c r="J63" s="56">
        <v>0</v>
      </c>
      <c r="K63" s="56">
        <v>0</v>
      </c>
      <c r="L63" s="56">
        <v>0</v>
      </c>
      <c r="M63" s="56">
        <v>0</v>
      </c>
      <c r="N63" s="56">
        <v>0</v>
      </c>
      <c r="O63" s="56">
        <v>32</v>
      </c>
      <c r="P63" s="56">
        <v>14</v>
      </c>
    </row>
    <row r="64" spans="1:16" ht="15.75" customHeight="1">
      <c r="A64" s="15" t="s">
        <v>526</v>
      </c>
      <c r="B64" s="196">
        <f>B65+C65</f>
        <v>8</v>
      </c>
      <c r="C64" s="196"/>
      <c r="D64" s="197">
        <f>B64/$B$8</f>
        <v>2.5673117037322291E-4</v>
      </c>
      <c r="E64" s="199" t="str">
        <f>IF(E65+F65=0,"-",E65+F65)</f>
        <v>-</v>
      </c>
      <c r="F64" s="199"/>
      <c r="G64" s="199" t="str">
        <f>IF(G65+H65=0,"-",G65+H65)</f>
        <v>-</v>
      </c>
      <c r="H64" s="199"/>
      <c r="I64" s="199" t="str">
        <f>IF(I65+J65=0,"-",I65+J65)</f>
        <v>-</v>
      </c>
      <c r="J64" s="199"/>
      <c r="K64" s="199" t="str">
        <f>IF(K65+L65=0,"-",K65+L65)</f>
        <v>-</v>
      </c>
      <c r="L64" s="199"/>
      <c r="M64" s="199" t="str">
        <f>IF(M65+N65=0,"-",M65+N65)</f>
        <v>-</v>
      </c>
      <c r="N64" s="199"/>
      <c r="O64" s="199">
        <f>IF(O65+P65=0,"-",O65+P65)</f>
        <v>8</v>
      </c>
      <c r="P64" s="199"/>
    </row>
    <row r="65" spans="1:256" ht="15.75" customHeight="1">
      <c r="A65" s="14" t="s">
        <v>524</v>
      </c>
      <c r="B65" s="56">
        <v>6</v>
      </c>
      <c r="C65" s="56">
        <v>2</v>
      </c>
      <c r="D65" s="198"/>
      <c r="E65" s="56">
        <v>0</v>
      </c>
      <c r="F65" s="56">
        <v>0</v>
      </c>
      <c r="G65" s="56">
        <v>0</v>
      </c>
      <c r="H65" s="56">
        <v>0</v>
      </c>
      <c r="I65" s="56">
        <v>0</v>
      </c>
      <c r="J65" s="56">
        <v>0</v>
      </c>
      <c r="K65" s="56">
        <v>0</v>
      </c>
      <c r="L65" s="56">
        <v>0</v>
      </c>
      <c r="M65" s="56">
        <v>0</v>
      </c>
      <c r="N65" s="56">
        <v>0</v>
      </c>
      <c r="O65" s="56">
        <v>6</v>
      </c>
      <c r="P65" s="56">
        <v>2</v>
      </c>
    </row>
    <row r="66" spans="1:256" ht="15.75" customHeight="1">
      <c r="A66" s="10" t="s">
        <v>74</v>
      </c>
      <c r="B66" s="196">
        <f>B67+C67</f>
        <v>546</v>
      </c>
      <c r="C66" s="196"/>
      <c r="D66" s="197">
        <f>B66/$B$8</f>
        <v>1.7521902377972465E-2</v>
      </c>
      <c r="E66" s="199">
        <f>IF(E67+F67=0,"-",E67+F67)</f>
        <v>504</v>
      </c>
      <c r="F66" s="199"/>
      <c r="G66" s="199" t="str">
        <f>IF(G67+H67=0,"-",G67+H67)</f>
        <v>-</v>
      </c>
      <c r="H66" s="199"/>
      <c r="I66" s="199" t="str">
        <f>IF(I67+J67=0,"-",I67+J67)</f>
        <v>-</v>
      </c>
      <c r="J66" s="199"/>
      <c r="K66" s="199" t="str">
        <f>IF(K67+L67=0,"-",K67+L67)</f>
        <v>-</v>
      </c>
      <c r="L66" s="199"/>
      <c r="M66" s="199" t="str">
        <f>IF(M67+N67=0,"-",M67+N67)</f>
        <v>-</v>
      </c>
      <c r="N66" s="199"/>
      <c r="O66" s="199">
        <f>IF(O67+P67=0,"-",O67+P67)</f>
        <v>42</v>
      </c>
      <c r="P66" s="199"/>
    </row>
    <row r="67" spans="1:256" ht="15.75" customHeight="1">
      <c r="A67" s="13" t="s">
        <v>75</v>
      </c>
      <c r="B67" s="56">
        <v>409</v>
      </c>
      <c r="C67" s="56">
        <v>137</v>
      </c>
      <c r="D67" s="198"/>
      <c r="E67" s="56">
        <v>380</v>
      </c>
      <c r="F67" s="56">
        <v>124</v>
      </c>
      <c r="G67" s="56">
        <v>0</v>
      </c>
      <c r="H67" s="56">
        <v>0</v>
      </c>
      <c r="I67" s="56">
        <v>0</v>
      </c>
      <c r="J67" s="56">
        <v>0</v>
      </c>
      <c r="K67" s="56">
        <v>0</v>
      </c>
      <c r="L67" s="56">
        <v>0</v>
      </c>
      <c r="M67" s="56">
        <v>0</v>
      </c>
      <c r="N67" s="56">
        <v>0</v>
      </c>
      <c r="O67" s="56">
        <v>29</v>
      </c>
      <c r="P67" s="56">
        <v>13</v>
      </c>
    </row>
    <row r="68" spans="1:256" ht="15.75" customHeight="1">
      <c r="A68" s="10" t="s">
        <v>76</v>
      </c>
      <c r="B68" s="196">
        <f>B69+C69</f>
        <v>279</v>
      </c>
      <c r="C68" s="196"/>
      <c r="D68" s="197">
        <f>B68/$B$8</f>
        <v>8.9534995667661498E-3</v>
      </c>
      <c r="E68" s="199">
        <f>IF(E69+F69=0,"-",E69+F69)</f>
        <v>102</v>
      </c>
      <c r="F68" s="199"/>
      <c r="G68" s="199">
        <f>IF(G69+H69=0,"-",G69+H69)</f>
        <v>58</v>
      </c>
      <c r="H68" s="199"/>
      <c r="I68" s="199">
        <f>IF(I69+J69=0,"-",I69+J69)</f>
        <v>67</v>
      </c>
      <c r="J68" s="199"/>
      <c r="K68" s="199">
        <f>IF(K69+L69=0,"-",K69+L69)</f>
        <v>41</v>
      </c>
      <c r="L68" s="199"/>
      <c r="M68" s="199" t="str">
        <f>IF(M69+N69=0,"-",M69+N69)</f>
        <v>-</v>
      </c>
      <c r="N68" s="199"/>
      <c r="O68" s="199">
        <f>IF(O69+P69=0,"-",O69+P69)</f>
        <v>11</v>
      </c>
      <c r="P68" s="199"/>
    </row>
    <row r="69" spans="1:256" ht="19.5" customHeight="1">
      <c r="A69" s="13" t="s">
        <v>77</v>
      </c>
      <c r="B69" s="56">
        <v>137</v>
      </c>
      <c r="C69" s="56">
        <v>142</v>
      </c>
      <c r="D69" s="198"/>
      <c r="E69" s="56">
        <v>51</v>
      </c>
      <c r="F69" s="56">
        <v>51</v>
      </c>
      <c r="G69" s="56">
        <v>29</v>
      </c>
      <c r="H69" s="56">
        <v>29</v>
      </c>
      <c r="I69" s="56">
        <v>28</v>
      </c>
      <c r="J69" s="56">
        <v>39</v>
      </c>
      <c r="K69" s="56">
        <v>20</v>
      </c>
      <c r="L69" s="56">
        <v>21</v>
      </c>
      <c r="M69" s="56">
        <v>0</v>
      </c>
      <c r="N69" s="56">
        <v>0</v>
      </c>
      <c r="O69" s="56">
        <v>9</v>
      </c>
      <c r="P69" s="56">
        <v>2</v>
      </c>
    </row>
    <row r="70" spans="1:256" s="54" customFormat="1">
      <c r="A70" s="55" t="s">
        <v>297</v>
      </c>
      <c r="B70" s="55"/>
      <c r="C70" s="55"/>
      <c r="D70" s="55"/>
      <c r="E70" s="55"/>
      <c r="F70" s="55"/>
      <c r="FA70" s="53"/>
      <c r="FB70" s="53"/>
      <c r="FC70" s="53"/>
      <c r="FD70" s="53"/>
      <c r="FE70" s="53"/>
      <c r="FF70" s="53"/>
      <c r="FG70" s="53"/>
      <c r="FH70" s="53"/>
      <c r="FI70" s="53"/>
      <c r="FJ70" s="53"/>
      <c r="FK70" s="53"/>
      <c r="FL70" s="53"/>
      <c r="FM70" s="53"/>
      <c r="FN70" s="53"/>
      <c r="FO70" s="53"/>
      <c r="FP70" s="53"/>
      <c r="FQ70" s="53"/>
      <c r="FR70" s="53"/>
      <c r="FS70" s="53"/>
      <c r="FT70" s="53"/>
      <c r="FU70" s="53"/>
      <c r="FV70" s="53"/>
      <c r="FW70" s="53"/>
      <c r="FX70" s="53"/>
      <c r="FY70" s="53"/>
      <c r="FZ70" s="53"/>
      <c r="GA70" s="53"/>
      <c r="GB70" s="53"/>
      <c r="GC70" s="53"/>
      <c r="GD70" s="53"/>
      <c r="GE70" s="53"/>
      <c r="GF70" s="53"/>
      <c r="GG70" s="53"/>
      <c r="GH70" s="53"/>
      <c r="GI70" s="53"/>
      <c r="GJ70" s="53"/>
      <c r="GK70" s="53"/>
      <c r="GL70" s="53"/>
      <c r="GM70" s="53"/>
      <c r="GN70" s="53"/>
      <c r="GO70" s="53"/>
      <c r="GP70" s="53"/>
      <c r="GQ70" s="53"/>
      <c r="GR70" s="53"/>
      <c r="GS70" s="53"/>
      <c r="GT70" s="53"/>
      <c r="GU70" s="53"/>
      <c r="GV70" s="53"/>
      <c r="GW70" s="53"/>
      <c r="GX70" s="53"/>
      <c r="GY70" s="53"/>
      <c r="GZ70" s="53"/>
      <c r="HA70" s="53"/>
      <c r="HB70" s="53"/>
      <c r="HC70" s="53"/>
      <c r="HD70" s="53"/>
      <c r="HE70" s="53"/>
      <c r="HF70" s="53"/>
      <c r="HG70" s="53"/>
      <c r="HH70" s="53"/>
      <c r="HI70" s="53"/>
      <c r="HJ70" s="53"/>
      <c r="HK70" s="53"/>
      <c r="HL70" s="53"/>
      <c r="HM70" s="53"/>
      <c r="HN70" s="53"/>
      <c r="HO70" s="53"/>
      <c r="HP70" s="53"/>
      <c r="HQ70" s="53"/>
      <c r="HR70" s="53"/>
      <c r="HS70" s="53"/>
      <c r="HT70" s="53"/>
      <c r="HU70" s="53"/>
      <c r="HV70" s="53"/>
      <c r="HW70" s="53"/>
      <c r="HX70" s="53"/>
      <c r="HY70" s="53"/>
      <c r="HZ70" s="53"/>
      <c r="IA70" s="53"/>
      <c r="IB70" s="53"/>
      <c r="IC70" s="53"/>
      <c r="ID70" s="53"/>
      <c r="IE70" s="53"/>
      <c r="IF70" s="53"/>
      <c r="IG70" s="53"/>
      <c r="IH70" s="53"/>
      <c r="II70" s="53"/>
      <c r="IJ70" s="53"/>
      <c r="IK70" s="53"/>
      <c r="IL70" s="53"/>
      <c r="IM70" s="53"/>
      <c r="IN70" s="53"/>
      <c r="IO70" s="53"/>
      <c r="IP70" s="53"/>
      <c r="IQ70" s="53"/>
      <c r="IR70" s="53"/>
      <c r="IS70" s="53"/>
      <c r="IT70" s="53"/>
      <c r="IU70" s="53"/>
      <c r="IV70" s="53"/>
    </row>
    <row r="71" spans="1:256" s="54" customFormat="1">
      <c r="A71" s="55" t="s">
        <v>298</v>
      </c>
      <c r="B71" s="55"/>
      <c r="C71" s="55"/>
      <c r="D71" s="55"/>
      <c r="E71" s="55"/>
      <c r="F71" s="55"/>
      <c r="FA71" s="53"/>
      <c r="FB71" s="53"/>
      <c r="FC71" s="53"/>
      <c r="FD71" s="53"/>
      <c r="FE71" s="53"/>
      <c r="FF71" s="53"/>
      <c r="FG71" s="53"/>
      <c r="FH71" s="53"/>
      <c r="FI71" s="53"/>
      <c r="FJ71" s="53"/>
      <c r="FK71" s="53"/>
      <c r="FL71" s="53"/>
      <c r="FM71" s="53"/>
      <c r="FN71" s="53"/>
      <c r="FO71" s="53"/>
      <c r="FP71" s="53"/>
      <c r="FQ71" s="53"/>
      <c r="FR71" s="53"/>
      <c r="FS71" s="53"/>
      <c r="FT71" s="53"/>
      <c r="FU71" s="53"/>
      <c r="FV71" s="53"/>
      <c r="FW71" s="53"/>
      <c r="FX71" s="53"/>
      <c r="FY71" s="53"/>
      <c r="FZ71" s="53"/>
      <c r="GA71" s="53"/>
      <c r="GB71" s="53"/>
      <c r="GC71" s="53"/>
      <c r="GD71" s="53"/>
      <c r="GE71" s="53"/>
      <c r="GF71" s="53"/>
      <c r="GG71" s="53"/>
      <c r="GH71" s="53"/>
      <c r="GI71" s="53"/>
      <c r="GJ71" s="53"/>
      <c r="GK71" s="53"/>
      <c r="GL71" s="53"/>
      <c r="GM71" s="53"/>
      <c r="GN71" s="53"/>
      <c r="GO71" s="53"/>
      <c r="GP71" s="53"/>
      <c r="GQ71" s="53"/>
      <c r="GR71" s="53"/>
      <c r="GS71" s="53"/>
      <c r="GT71" s="53"/>
      <c r="GU71" s="53"/>
      <c r="GV71" s="53"/>
      <c r="GW71" s="53"/>
      <c r="GX71" s="53"/>
      <c r="GY71" s="53"/>
      <c r="GZ71" s="53"/>
      <c r="HA71" s="53"/>
      <c r="HB71" s="53"/>
      <c r="HC71" s="53"/>
      <c r="HD71" s="53"/>
      <c r="HE71" s="53"/>
      <c r="HF71" s="53"/>
      <c r="HG71" s="53"/>
      <c r="HH71" s="53"/>
      <c r="HI71" s="53"/>
      <c r="HJ71" s="53"/>
      <c r="HK71" s="53"/>
      <c r="HL71" s="53"/>
      <c r="HM71" s="53"/>
      <c r="HN71" s="53"/>
      <c r="HO71" s="53"/>
      <c r="HP71" s="53"/>
      <c r="HQ71" s="53"/>
      <c r="HR71" s="53"/>
      <c r="HS71" s="53"/>
      <c r="HT71" s="53"/>
      <c r="HU71" s="53"/>
      <c r="HV71" s="53"/>
      <c r="HW71" s="53"/>
      <c r="HX71" s="53"/>
      <c r="HY71" s="53"/>
      <c r="HZ71" s="53"/>
      <c r="IA71" s="53"/>
      <c r="IB71" s="53"/>
      <c r="IC71" s="53"/>
      <c r="ID71" s="53"/>
      <c r="IE71" s="53"/>
      <c r="IF71" s="53"/>
      <c r="IG71" s="53"/>
      <c r="IH71" s="53"/>
      <c r="II71" s="53"/>
      <c r="IJ71" s="53"/>
      <c r="IK71" s="53"/>
      <c r="IL71" s="53"/>
      <c r="IM71" s="53"/>
      <c r="IN71" s="53"/>
      <c r="IO71" s="53"/>
      <c r="IP71" s="53"/>
      <c r="IQ71" s="53"/>
      <c r="IR71" s="53"/>
      <c r="IS71" s="53"/>
      <c r="IT71" s="53"/>
      <c r="IU71" s="53"/>
      <c r="IV71" s="53"/>
    </row>
  </sheetData>
  <mergeCells count="264">
    <mergeCell ref="M66:N66"/>
    <mergeCell ref="O66:P66"/>
    <mergeCell ref="B68:C68"/>
    <mergeCell ref="D68:D69"/>
    <mergeCell ref="E68:F68"/>
    <mergeCell ref="G68:H68"/>
    <mergeCell ref="I68:J68"/>
    <mergeCell ref="K68:L68"/>
    <mergeCell ref="M68:N68"/>
    <mergeCell ref="O68:P68"/>
    <mergeCell ref="B66:C66"/>
    <mergeCell ref="D66:D67"/>
    <mergeCell ref="E66:F66"/>
    <mergeCell ref="G66:H66"/>
    <mergeCell ref="I66:J66"/>
    <mergeCell ref="K66:L66"/>
    <mergeCell ref="M62:N62"/>
    <mergeCell ref="O62:P62"/>
    <mergeCell ref="B64:C64"/>
    <mergeCell ref="D64:D65"/>
    <mergeCell ref="E64:F64"/>
    <mergeCell ref="G64:H64"/>
    <mergeCell ref="I64:J64"/>
    <mergeCell ref="K64:L64"/>
    <mergeCell ref="M64:N64"/>
    <mergeCell ref="O64:P64"/>
    <mergeCell ref="B62:C62"/>
    <mergeCell ref="D62:D63"/>
    <mergeCell ref="E62:F62"/>
    <mergeCell ref="G62:H62"/>
    <mergeCell ref="I62:J62"/>
    <mergeCell ref="K62:L62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58:C58"/>
    <mergeCell ref="D58:D59"/>
    <mergeCell ref="E58:F58"/>
    <mergeCell ref="G58:H58"/>
    <mergeCell ref="I58:J58"/>
    <mergeCell ref="K58:L58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4:C54"/>
    <mergeCell ref="D54:D55"/>
    <mergeCell ref="E54:F54"/>
    <mergeCell ref="G54:H54"/>
    <mergeCell ref="I54:J54"/>
    <mergeCell ref="K54:L54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0:C50"/>
    <mergeCell ref="D50:D51"/>
    <mergeCell ref="E50:F50"/>
    <mergeCell ref="G50:H50"/>
    <mergeCell ref="I50:J50"/>
    <mergeCell ref="K50:L50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46:C46"/>
    <mergeCell ref="D46:D47"/>
    <mergeCell ref="E46:F46"/>
    <mergeCell ref="G46:H46"/>
    <mergeCell ref="I46:J46"/>
    <mergeCell ref="K46:L46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2:C42"/>
    <mergeCell ref="D42:D43"/>
    <mergeCell ref="E42:F42"/>
    <mergeCell ref="G42:H42"/>
    <mergeCell ref="I42:J42"/>
    <mergeCell ref="K42:L42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38:C38"/>
    <mergeCell ref="D38:D39"/>
    <mergeCell ref="E38:F38"/>
    <mergeCell ref="G38:H38"/>
    <mergeCell ref="I38:J38"/>
    <mergeCell ref="K38:L38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4:C34"/>
    <mergeCell ref="D34:D35"/>
    <mergeCell ref="E34:F34"/>
    <mergeCell ref="G34:H34"/>
    <mergeCell ref="I34:J34"/>
    <mergeCell ref="K34:L34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0:C30"/>
    <mergeCell ref="D30:D31"/>
    <mergeCell ref="E30:F30"/>
    <mergeCell ref="G30:H30"/>
    <mergeCell ref="I30:J30"/>
    <mergeCell ref="K30:L30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26:C26"/>
    <mergeCell ref="D26:D27"/>
    <mergeCell ref="E26:F26"/>
    <mergeCell ref="G26:H26"/>
    <mergeCell ref="I26:J26"/>
    <mergeCell ref="K26:L26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2:C22"/>
    <mergeCell ref="D22:D23"/>
    <mergeCell ref="E22:F22"/>
    <mergeCell ref="G22:H22"/>
    <mergeCell ref="I22:J22"/>
    <mergeCell ref="K22:L22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18:C18"/>
    <mergeCell ref="D18:D19"/>
    <mergeCell ref="E18:F18"/>
    <mergeCell ref="G18:H18"/>
    <mergeCell ref="I18:J18"/>
    <mergeCell ref="K18:L18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4:C14"/>
    <mergeCell ref="D14:D15"/>
    <mergeCell ref="E14:F14"/>
    <mergeCell ref="G14:H14"/>
    <mergeCell ref="I14:J14"/>
    <mergeCell ref="K14:L14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0:C10"/>
    <mergeCell ref="D10:D11"/>
    <mergeCell ref="E10:F10"/>
    <mergeCell ref="G10:H10"/>
    <mergeCell ref="I10:J10"/>
    <mergeCell ref="K10:L10"/>
    <mergeCell ref="A1:N1"/>
    <mergeCell ref="A2:N2"/>
    <mergeCell ref="B3:K3"/>
    <mergeCell ref="M3:N3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</mergeCells>
  <phoneticPr fontId="12" type="noConversion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IV71"/>
  <sheetViews>
    <sheetView workbookViewId="0">
      <selection activeCell="E21" sqref="E21"/>
    </sheetView>
  </sheetViews>
  <sheetFormatPr defaultRowHeight="16.5"/>
  <cols>
    <col min="1" max="1" width="25.125" style="53" customWidth="1"/>
    <col min="2" max="14" width="12.5" style="53" customWidth="1"/>
    <col min="15" max="15" width="14.875" style="53" customWidth="1"/>
    <col min="16" max="16" width="11.5" style="53" customWidth="1"/>
    <col min="17" max="16384" width="9" style="53"/>
  </cols>
  <sheetData>
    <row r="1" spans="1:16" ht="19.5">
      <c r="A1" s="193" t="s">
        <v>1825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</row>
    <row r="2" spans="1:16" ht="19.5">
      <c r="A2" s="194" t="s">
        <v>1826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</row>
    <row r="3" spans="1:16" ht="19.5">
      <c r="A3" s="2"/>
      <c r="B3" s="200" t="s">
        <v>1827</v>
      </c>
      <c r="C3" s="200"/>
      <c r="D3" s="200"/>
      <c r="E3" s="200"/>
      <c r="F3" s="200"/>
      <c r="G3" s="200"/>
      <c r="H3" s="200"/>
      <c r="I3" s="200"/>
      <c r="J3" s="200"/>
      <c r="K3" s="200"/>
      <c r="L3" s="3"/>
      <c r="M3" s="201"/>
      <c r="N3" s="202"/>
      <c r="O3" s="201" t="s">
        <v>1828</v>
      </c>
      <c r="P3" s="202"/>
    </row>
    <row r="4" spans="1:16">
      <c r="B4" s="203" t="s">
        <v>1829</v>
      </c>
      <c r="C4" s="203"/>
      <c r="D4" s="203"/>
      <c r="E4" s="203"/>
      <c r="F4" s="203"/>
      <c r="G4" s="203"/>
      <c r="H4" s="203"/>
      <c r="I4" s="203"/>
      <c r="J4" s="203"/>
      <c r="K4" s="203"/>
      <c r="L4" s="4"/>
      <c r="M4" s="204"/>
      <c r="N4" s="205"/>
      <c r="O4" s="204" t="s">
        <v>1830</v>
      </c>
      <c r="P4" s="205"/>
    </row>
    <row r="5" spans="1:16">
      <c r="A5" s="206" t="s">
        <v>0</v>
      </c>
      <c r="B5" s="208" t="s">
        <v>1831</v>
      </c>
      <c r="C5" s="208"/>
      <c r="D5" s="208"/>
      <c r="E5" s="208" t="s">
        <v>1832</v>
      </c>
      <c r="F5" s="208"/>
      <c r="G5" s="208" t="s">
        <v>1833</v>
      </c>
      <c r="H5" s="208"/>
      <c r="I5" s="208" t="s">
        <v>1834</v>
      </c>
      <c r="J5" s="208"/>
      <c r="K5" s="208" t="s">
        <v>1835</v>
      </c>
      <c r="L5" s="208"/>
      <c r="M5" s="208" t="s">
        <v>1836</v>
      </c>
      <c r="N5" s="208"/>
      <c r="O5" s="208" t="s">
        <v>1837</v>
      </c>
      <c r="P5" s="208"/>
    </row>
    <row r="6" spans="1:16" ht="17.25" customHeight="1">
      <c r="A6" s="207"/>
      <c r="B6" s="57" t="s">
        <v>1838</v>
      </c>
      <c r="C6" s="57" t="s">
        <v>1839</v>
      </c>
      <c r="D6" s="6" t="s">
        <v>1840</v>
      </c>
      <c r="E6" s="57" t="s">
        <v>1838</v>
      </c>
      <c r="F6" s="57" t="s">
        <v>1839</v>
      </c>
      <c r="G6" s="57" t="s">
        <v>1838</v>
      </c>
      <c r="H6" s="57" t="s">
        <v>1839</v>
      </c>
      <c r="I6" s="57" t="s">
        <v>1838</v>
      </c>
      <c r="J6" s="57" t="s">
        <v>1839</v>
      </c>
      <c r="K6" s="57" t="s">
        <v>1838</v>
      </c>
      <c r="L6" s="57" t="s">
        <v>1839</v>
      </c>
      <c r="M6" s="57" t="s">
        <v>1838</v>
      </c>
      <c r="N6" s="57" t="s">
        <v>1839</v>
      </c>
      <c r="O6" s="57" t="s">
        <v>1838</v>
      </c>
      <c r="P6" s="57" t="s">
        <v>1839</v>
      </c>
    </row>
    <row r="7" spans="1:16" ht="17.25" customHeight="1">
      <c r="A7" s="7" t="s">
        <v>1841</v>
      </c>
      <c r="B7" s="8" t="s">
        <v>1842</v>
      </c>
      <c r="C7" s="9" t="s">
        <v>1843</v>
      </c>
      <c r="D7" s="9" t="s">
        <v>1844</v>
      </c>
      <c r="E7" s="8" t="s">
        <v>1842</v>
      </c>
      <c r="F7" s="9" t="s">
        <v>1843</v>
      </c>
      <c r="G7" s="8" t="s">
        <v>1842</v>
      </c>
      <c r="H7" s="9" t="s">
        <v>1843</v>
      </c>
      <c r="I7" s="8" t="s">
        <v>1842</v>
      </c>
      <c r="J7" s="9" t="s">
        <v>1843</v>
      </c>
      <c r="K7" s="8" t="s">
        <v>1842</v>
      </c>
      <c r="L7" s="9" t="s">
        <v>1843</v>
      </c>
      <c r="M7" s="8" t="s">
        <v>1842</v>
      </c>
      <c r="N7" s="9" t="s">
        <v>1843</v>
      </c>
      <c r="O7" s="8" t="s">
        <v>1842</v>
      </c>
      <c r="P7" s="9" t="s">
        <v>1843</v>
      </c>
    </row>
    <row r="8" spans="1:16" ht="17.25" customHeight="1">
      <c r="A8" s="10" t="s">
        <v>1845</v>
      </c>
      <c r="B8" s="196">
        <f>B9+C9</f>
        <v>30972</v>
      </c>
      <c r="C8" s="196"/>
      <c r="D8" s="197">
        <f>B8/$B$8</f>
        <v>1</v>
      </c>
      <c r="E8" s="199">
        <f>IF(E9+F9=0,"-",E9+F9)</f>
        <v>17619</v>
      </c>
      <c r="F8" s="199"/>
      <c r="G8" s="199">
        <f>IF(G9+H9=0,"-",G9+H9)</f>
        <v>5250</v>
      </c>
      <c r="H8" s="199"/>
      <c r="I8" s="199">
        <f>IF(I9+J9=0,"-",I9+J9)</f>
        <v>2902</v>
      </c>
      <c r="J8" s="199"/>
      <c r="K8" s="199">
        <f>IF(K9+L9=0,"-",K9+L9)</f>
        <v>2303</v>
      </c>
      <c r="L8" s="199"/>
      <c r="M8" s="199">
        <f>IF(M9+N9=0,"-",M9+N9)</f>
        <v>1111</v>
      </c>
      <c r="N8" s="199"/>
      <c r="O8" s="199">
        <f>IF(O9+P9=0,"-",O9+P9)</f>
        <v>1787</v>
      </c>
      <c r="P8" s="199"/>
    </row>
    <row r="9" spans="1:16" ht="17.25" customHeight="1">
      <c r="A9" s="12" t="s">
        <v>1846</v>
      </c>
      <c r="B9" s="56">
        <v>20828</v>
      </c>
      <c r="C9" s="56">
        <v>10144</v>
      </c>
      <c r="D9" s="198"/>
      <c r="E9" s="56">
        <v>12537</v>
      </c>
      <c r="F9" s="56">
        <v>5082</v>
      </c>
      <c r="G9" s="56">
        <v>3363</v>
      </c>
      <c r="H9" s="56">
        <v>1887</v>
      </c>
      <c r="I9" s="56">
        <v>1779</v>
      </c>
      <c r="J9" s="56">
        <v>1123</v>
      </c>
      <c r="K9" s="56">
        <v>1366</v>
      </c>
      <c r="L9" s="56">
        <v>937</v>
      </c>
      <c r="M9" s="56">
        <v>618</v>
      </c>
      <c r="N9" s="56">
        <v>493</v>
      </c>
      <c r="O9" s="56">
        <v>1165</v>
      </c>
      <c r="P9" s="56">
        <v>622</v>
      </c>
    </row>
    <row r="10" spans="1:16" ht="17.25" customHeight="1">
      <c r="A10" s="10" t="s">
        <v>20</v>
      </c>
      <c r="B10" s="196">
        <f>B11+C11</f>
        <v>95</v>
      </c>
      <c r="C10" s="196"/>
      <c r="D10" s="197">
        <f>B10/$B$8</f>
        <v>3.067286581428387E-3</v>
      </c>
      <c r="E10" s="199" t="str">
        <f>IF(E11+F11=0,"-",E11+F11)</f>
        <v>-</v>
      </c>
      <c r="F10" s="199"/>
      <c r="G10" s="199">
        <f>IF(G11+H11=0,"-",G11+H11)</f>
        <v>1</v>
      </c>
      <c r="H10" s="199"/>
      <c r="I10" s="199">
        <f>IF(I11+J11=0,"-",I11+J11)</f>
        <v>6</v>
      </c>
      <c r="J10" s="199"/>
      <c r="K10" s="199">
        <f>IF(K11+L11=0,"-",K11+L11)</f>
        <v>10</v>
      </c>
      <c r="L10" s="199"/>
      <c r="M10" s="199">
        <f>IF(M11+N11=0,"-",M11+N11)</f>
        <v>35</v>
      </c>
      <c r="N10" s="199"/>
      <c r="O10" s="199">
        <f>IF(O11+P11=0,"-",O11+P11)</f>
        <v>43</v>
      </c>
      <c r="P10" s="199"/>
    </row>
    <row r="11" spans="1:16" ht="17.25" customHeight="1">
      <c r="A11" s="13" t="s">
        <v>21</v>
      </c>
      <c r="B11" s="56">
        <v>26</v>
      </c>
      <c r="C11" s="56">
        <v>69</v>
      </c>
      <c r="D11" s="198"/>
      <c r="E11" s="56">
        <v>0</v>
      </c>
      <c r="F11" s="56">
        <v>0</v>
      </c>
      <c r="G11" s="56">
        <v>0</v>
      </c>
      <c r="H11" s="56">
        <v>1</v>
      </c>
      <c r="I11" s="56">
        <v>3</v>
      </c>
      <c r="J11" s="56">
        <v>3</v>
      </c>
      <c r="K11" s="56">
        <v>4</v>
      </c>
      <c r="L11" s="56">
        <v>6</v>
      </c>
      <c r="M11" s="56">
        <v>12</v>
      </c>
      <c r="N11" s="56">
        <v>23</v>
      </c>
      <c r="O11" s="56">
        <v>7</v>
      </c>
      <c r="P11" s="56">
        <v>36</v>
      </c>
    </row>
    <row r="12" spans="1:16" ht="17.25" customHeight="1">
      <c r="A12" s="10" t="s">
        <v>22</v>
      </c>
      <c r="B12" s="196">
        <f>B13+C13</f>
        <v>114</v>
      </c>
      <c r="C12" s="196"/>
      <c r="D12" s="197">
        <f>B12/$B$8</f>
        <v>3.6807438977140643E-3</v>
      </c>
      <c r="E12" s="199" t="str">
        <f>IF(E13+F13=0,"-",E13+F13)</f>
        <v>-</v>
      </c>
      <c r="F12" s="199"/>
      <c r="G12" s="199" t="str">
        <f>IF(G13+H13=0,"-",G13+H13)</f>
        <v>-</v>
      </c>
      <c r="H12" s="199"/>
      <c r="I12" s="199" t="str">
        <f>IF(I13+J13=0,"-",I13+J13)</f>
        <v>-</v>
      </c>
      <c r="J12" s="199"/>
      <c r="K12" s="199">
        <f>IF(K13+L13=0,"-",K13+L13)</f>
        <v>108</v>
      </c>
      <c r="L12" s="199"/>
      <c r="M12" s="199" t="str">
        <f>IF(M13+N13=0,"-",M13+N13)</f>
        <v>-</v>
      </c>
      <c r="N12" s="199"/>
      <c r="O12" s="199">
        <f>IF(O13+P13=0,"-",O13+P13)</f>
        <v>6</v>
      </c>
      <c r="P12" s="199"/>
    </row>
    <row r="13" spans="1:16" ht="21" customHeight="1">
      <c r="A13" s="13" t="s">
        <v>23</v>
      </c>
      <c r="B13" s="56">
        <v>73</v>
      </c>
      <c r="C13" s="56">
        <v>41</v>
      </c>
      <c r="D13" s="198"/>
      <c r="E13" s="56">
        <v>0</v>
      </c>
      <c r="F13" s="56">
        <v>0</v>
      </c>
      <c r="G13" s="56">
        <v>0</v>
      </c>
      <c r="H13" s="56">
        <v>0</v>
      </c>
      <c r="I13" s="56">
        <v>0</v>
      </c>
      <c r="J13" s="56">
        <v>0</v>
      </c>
      <c r="K13" s="56">
        <v>70</v>
      </c>
      <c r="L13" s="56">
        <v>38</v>
      </c>
      <c r="M13" s="56">
        <v>0</v>
      </c>
      <c r="N13" s="56">
        <v>0</v>
      </c>
      <c r="O13" s="56">
        <v>3</v>
      </c>
      <c r="P13" s="56">
        <v>3</v>
      </c>
    </row>
    <row r="14" spans="1:16" ht="17.25" customHeight="1">
      <c r="A14" s="10" t="s">
        <v>24</v>
      </c>
      <c r="B14" s="196">
        <f>B15+C15</f>
        <v>84</v>
      </c>
      <c r="C14" s="196"/>
      <c r="D14" s="197">
        <f>B14/$B$8</f>
        <v>2.7121270825261525E-3</v>
      </c>
      <c r="E14" s="199">
        <f>IF(E15+F15=0,"-",E15+F15)</f>
        <v>50</v>
      </c>
      <c r="F14" s="199"/>
      <c r="G14" s="199">
        <f>IF(G15+H15=0,"-",G15+H15)</f>
        <v>30</v>
      </c>
      <c r="H14" s="199"/>
      <c r="I14" s="199" t="str">
        <f>IF(I15+J15=0,"-",I15+J15)</f>
        <v>-</v>
      </c>
      <c r="J14" s="199"/>
      <c r="K14" s="199">
        <f>IF(K15+L15=0,"-",K15+L15)</f>
        <v>4</v>
      </c>
      <c r="L14" s="199"/>
      <c r="M14" s="199" t="str">
        <f>IF(M15+N15=0,"-",M15+N15)</f>
        <v>-</v>
      </c>
      <c r="N14" s="199"/>
      <c r="O14" s="199" t="str">
        <f>IF(O15+P15=0,"-",O15+P15)</f>
        <v>-</v>
      </c>
      <c r="P14" s="199"/>
    </row>
    <row r="15" spans="1:16" ht="17.25" customHeight="1">
      <c r="A15" s="13" t="s">
        <v>25</v>
      </c>
      <c r="B15" s="56">
        <v>11</v>
      </c>
      <c r="C15" s="56">
        <v>73</v>
      </c>
      <c r="D15" s="198"/>
      <c r="E15" s="56">
        <v>6</v>
      </c>
      <c r="F15" s="56">
        <v>44</v>
      </c>
      <c r="G15" s="56">
        <v>5</v>
      </c>
      <c r="H15" s="56">
        <v>25</v>
      </c>
      <c r="I15" s="56">
        <v>0</v>
      </c>
      <c r="J15" s="56">
        <v>0</v>
      </c>
      <c r="K15" s="56">
        <v>0</v>
      </c>
      <c r="L15" s="56">
        <v>4</v>
      </c>
      <c r="M15" s="56">
        <v>0</v>
      </c>
      <c r="N15" s="56">
        <v>0</v>
      </c>
      <c r="O15" s="56">
        <v>0</v>
      </c>
      <c r="P15" s="56">
        <v>0</v>
      </c>
    </row>
    <row r="16" spans="1:16" ht="17.25" customHeight="1">
      <c r="A16" s="19" t="s">
        <v>26</v>
      </c>
      <c r="B16" s="196">
        <f>B17+C17</f>
        <v>10</v>
      </c>
      <c r="C16" s="196"/>
      <c r="D16" s="197">
        <f>B16/$B$8</f>
        <v>3.2287227172930386E-4</v>
      </c>
      <c r="E16" s="199" t="str">
        <f>IF(E17+F17=0,"-",E17+F17)</f>
        <v>-</v>
      </c>
      <c r="F16" s="199"/>
      <c r="G16" s="199">
        <f>IF(G17+H17=0,"-",G17+H17)</f>
        <v>1</v>
      </c>
      <c r="H16" s="199"/>
      <c r="I16" s="199" t="str">
        <f>IF(I17+J17=0,"-",I17+J17)</f>
        <v>-</v>
      </c>
      <c r="J16" s="199"/>
      <c r="K16" s="199">
        <f>IF(K17+L17=0,"-",K17+L17)</f>
        <v>9</v>
      </c>
      <c r="L16" s="199"/>
      <c r="M16" s="199" t="str">
        <f>IF(M17+N17=0,"-",M17+N17)</f>
        <v>-</v>
      </c>
      <c r="N16" s="199"/>
      <c r="O16" s="199" t="str">
        <f>IF(O17+P17=0,"-",O17+P17)</f>
        <v>-</v>
      </c>
      <c r="P16" s="199"/>
    </row>
    <row r="17" spans="1:16" ht="17.25" customHeight="1">
      <c r="A17" s="14" t="s">
        <v>27</v>
      </c>
      <c r="B17" s="56">
        <v>4</v>
      </c>
      <c r="C17" s="56">
        <v>6</v>
      </c>
      <c r="D17" s="198"/>
      <c r="E17" s="56">
        <v>0</v>
      </c>
      <c r="F17" s="56">
        <v>0</v>
      </c>
      <c r="G17" s="56">
        <v>1</v>
      </c>
      <c r="H17" s="56">
        <v>0</v>
      </c>
      <c r="I17" s="56">
        <v>0</v>
      </c>
      <c r="J17" s="56">
        <v>0</v>
      </c>
      <c r="K17" s="56">
        <v>3</v>
      </c>
      <c r="L17" s="56">
        <v>6</v>
      </c>
      <c r="M17" s="56">
        <v>0</v>
      </c>
      <c r="N17" s="56">
        <v>0</v>
      </c>
      <c r="O17" s="56">
        <v>0</v>
      </c>
      <c r="P17" s="56">
        <v>0</v>
      </c>
    </row>
    <row r="18" spans="1:16" ht="17.25" customHeight="1">
      <c r="A18" s="10" t="s">
        <v>28</v>
      </c>
      <c r="B18" s="196">
        <f>B19+C19</f>
        <v>3</v>
      </c>
      <c r="C18" s="196"/>
      <c r="D18" s="197">
        <f>B18/$B$8</f>
        <v>9.6861681518791169E-5</v>
      </c>
      <c r="E18" s="199" t="str">
        <f>IF(E19+F19=0,"-",E19+F19)</f>
        <v>-</v>
      </c>
      <c r="F18" s="199"/>
      <c r="G18" s="199">
        <f>IF(G19+H19=0,"-",G19+H19)</f>
        <v>3</v>
      </c>
      <c r="H18" s="199"/>
      <c r="I18" s="199" t="str">
        <f>IF(I19+J19=0,"-",I19+J19)</f>
        <v>-</v>
      </c>
      <c r="J18" s="199"/>
      <c r="K18" s="199" t="str">
        <f>IF(K19+L19=0,"-",K19+L19)</f>
        <v>-</v>
      </c>
      <c r="L18" s="199"/>
      <c r="M18" s="199" t="str">
        <f>IF(M19+N19=0,"-",M19+N19)</f>
        <v>-</v>
      </c>
      <c r="N18" s="199"/>
      <c r="O18" s="199" t="str">
        <f>IF(O19+P19=0,"-",O19+P19)</f>
        <v>-</v>
      </c>
      <c r="P18" s="199"/>
    </row>
    <row r="19" spans="1:16" ht="17.25" customHeight="1">
      <c r="A19" s="13" t="s">
        <v>29</v>
      </c>
      <c r="B19" s="56">
        <v>1</v>
      </c>
      <c r="C19" s="56">
        <v>2</v>
      </c>
      <c r="D19" s="198"/>
      <c r="E19" s="56">
        <v>0</v>
      </c>
      <c r="F19" s="56">
        <v>0</v>
      </c>
      <c r="G19" s="56">
        <v>1</v>
      </c>
      <c r="H19" s="56">
        <v>2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6">
        <v>0</v>
      </c>
    </row>
    <row r="20" spans="1:16" ht="17.25" customHeight="1">
      <c r="A20" s="10" t="s">
        <v>30</v>
      </c>
      <c r="B20" s="196">
        <f>B21+C21</f>
        <v>99</v>
      </c>
      <c r="C20" s="196"/>
      <c r="D20" s="197">
        <f>B20/$B$8</f>
        <v>3.1964354901201086E-3</v>
      </c>
      <c r="E20" s="199">
        <f>IF(E21+F21=0,"-",E21+F21)</f>
        <v>4</v>
      </c>
      <c r="F20" s="199"/>
      <c r="G20" s="199" t="str">
        <f>IF(G21+H21=0,"-",G21+H21)</f>
        <v>-</v>
      </c>
      <c r="H20" s="199"/>
      <c r="I20" s="199" t="str">
        <f>IF(I21+J21=0,"-",I21+J21)</f>
        <v>-</v>
      </c>
      <c r="J20" s="199"/>
      <c r="K20" s="199">
        <f>IF(K21+L21=0,"-",K21+L21)</f>
        <v>95</v>
      </c>
      <c r="L20" s="199"/>
      <c r="M20" s="199" t="str">
        <f>IF(M21+N21=0,"-",M21+N21)</f>
        <v>-</v>
      </c>
      <c r="N20" s="199"/>
      <c r="O20" s="199" t="str">
        <f>IF(O21+P21=0,"-",O21+P21)</f>
        <v>-</v>
      </c>
      <c r="P20" s="199"/>
    </row>
    <row r="21" spans="1:16" ht="17.25" customHeight="1">
      <c r="A21" s="13" t="s">
        <v>31</v>
      </c>
      <c r="B21" s="56">
        <v>45</v>
      </c>
      <c r="C21" s="56">
        <v>54</v>
      </c>
      <c r="D21" s="198"/>
      <c r="E21" s="56">
        <v>0</v>
      </c>
      <c r="F21" s="56">
        <v>4</v>
      </c>
      <c r="G21" s="56">
        <v>0</v>
      </c>
      <c r="H21" s="56">
        <v>0</v>
      </c>
      <c r="I21" s="56">
        <v>0</v>
      </c>
      <c r="J21" s="56">
        <v>0</v>
      </c>
      <c r="K21" s="56">
        <v>45</v>
      </c>
      <c r="L21" s="56">
        <v>50</v>
      </c>
      <c r="M21" s="56">
        <v>0</v>
      </c>
      <c r="N21" s="56">
        <v>0</v>
      </c>
      <c r="O21" s="56">
        <v>0</v>
      </c>
      <c r="P21" s="56">
        <v>0</v>
      </c>
    </row>
    <row r="22" spans="1:16" ht="17.25" customHeight="1">
      <c r="A22" s="15" t="s">
        <v>32</v>
      </c>
      <c r="B22" s="196">
        <f>B23+C23</f>
        <v>205</v>
      </c>
      <c r="C22" s="196"/>
      <c r="D22" s="197">
        <f>B22/$B$8</f>
        <v>6.6188815704507293E-3</v>
      </c>
      <c r="E22" s="199">
        <f>IF(E23+F23=0,"-",E23+F23)</f>
        <v>28</v>
      </c>
      <c r="F22" s="199"/>
      <c r="G22" s="199">
        <f>IF(G23+H23=0,"-",G23+H23)</f>
        <v>9</v>
      </c>
      <c r="H22" s="199"/>
      <c r="I22" s="199" t="str">
        <f>IF(I23+J23=0,"-",I23+J23)</f>
        <v>-</v>
      </c>
      <c r="J22" s="199"/>
      <c r="K22" s="199">
        <f>IF(K23+L23=0,"-",K23+L23)</f>
        <v>143</v>
      </c>
      <c r="L22" s="199"/>
      <c r="M22" s="199">
        <f>IF(M23+N23=0,"-",M23+N23)</f>
        <v>25</v>
      </c>
      <c r="N22" s="199"/>
      <c r="O22" s="199" t="str">
        <f>IF(O23+P23=0,"-",O23+P23)</f>
        <v>-</v>
      </c>
      <c r="P22" s="199"/>
    </row>
    <row r="23" spans="1:16" ht="17.25" customHeight="1">
      <c r="A23" s="14" t="s">
        <v>33</v>
      </c>
      <c r="B23" s="56">
        <v>123</v>
      </c>
      <c r="C23" s="56">
        <v>82</v>
      </c>
      <c r="D23" s="198"/>
      <c r="E23" s="56">
        <v>19</v>
      </c>
      <c r="F23" s="56">
        <v>9</v>
      </c>
      <c r="G23" s="56">
        <v>9</v>
      </c>
      <c r="H23" s="56">
        <v>0</v>
      </c>
      <c r="I23" s="56">
        <v>0</v>
      </c>
      <c r="J23" s="56">
        <v>0</v>
      </c>
      <c r="K23" s="56">
        <v>85</v>
      </c>
      <c r="L23" s="56">
        <v>58</v>
      </c>
      <c r="M23" s="56">
        <v>10</v>
      </c>
      <c r="N23" s="56">
        <v>15</v>
      </c>
      <c r="O23" s="56">
        <v>0</v>
      </c>
      <c r="P23" s="56">
        <v>0</v>
      </c>
    </row>
    <row r="24" spans="1:16" ht="17.25" customHeight="1">
      <c r="A24" s="16" t="s">
        <v>34</v>
      </c>
      <c r="B24" s="196">
        <f>B25+C25</f>
        <v>404</v>
      </c>
      <c r="C24" s="196"/>
      <c r="D24" s="197">
        <f>B24/$B$8</f>
        <v>1.3044039777863878E-2</v>
      </c>
      <c r="E24" s="199">
        <f>IF(E25+F25=0,"-",E25+F25)</f>
        <v>211</v>
      </c>
      <c r="F24" s="199"/>
      <c r="G24" s="199">
        <f>IF(G25+H25=0,"-",G25+H25)</f>
        <v>86</v>
      </c>
      <c r="H24" s="199"/>
      <c r="I24" s="199" t="str">
        <f>IF(I25+J25=0,"-",I25+J25)</f>
        <v>-</v>
      </c>
      <c r="J24" s="199"/>
      <c r="K24" s="199">
        <f>IF(K25+L25=0,"-",K25+L25)</f>
        <v>61</v>
      </c>
      <c r="L24" s="199"/>
      <c r="M24" s="199">
        <f>IF(M25+N25=0,"-",M25+N25)</f>
        <v>29</v>
      </c>
      <c r="N24" s="199"/>
      <c r="O24" s="199">
        <f>IF(O25+P25=0,"-",O25+P25)</f>
        <v>17</v>
      </c>
      <c r="P24" s="199"/>
    </row>
    <row r="25" spans="1:16" ht="17.25" customHeight="1">
      <c r="A25" s="13" t="s">
        <v>35</v>
      </c>
      <c r="B25" s="56">
        <v>294</v>
      </c>
      <c r="C25" s="56">
        <v>110</v>
      </c>
      <c r="D25" s="198"/>
      <c r="E25" s="56">
        <v>163</v>
      </c>
      <c r="F25" s="56">
        <v>48</v>
      </c>
      <c r="G25" s="56">
        <v>46</v>
      </c>
      <c r="H25" s="56">
        <v>40</v>
      </c>
      <c r="I25" s="56">
        <v>0</v>
      </c>
      <c r="J25" s="56">
        <v>0</v>
      </c>
      <c r="K25" s="56">
        <v>51</v>
      </c>
      <c r="L25" s="56">
        <v>10</v>
      </c>
      <c r="M25" s="56">
        <v>24</v>
      </c>
      <c r="N25" s="56">
        <v>5</v>
      </c>
      <c r="O25" s="56">
        <v>10</v>
      </c>
      <c r="P25" s="56">
        <v>7</v>
      </c>
    </row>
    <row r="26" spans="1:16" ht="17.25" customHeight="1">
      <c r="A26" s="15" t="s">
        <v>36</v>
      </c>
      <c r="B26" s="196">
        <f>B27+C27</f>
        <v>6</v>
      </c>
      <c r="C26" s="196"/>
      <c r="D26" s="197">
        <f>B26/$B$8</f>
        <v>1.9372336303758234E-4</v>
      </c>
      <c r="E26" s="199">
        <f>IF(E27+F27=0,"-",E27+F27)</f>
        <v>2</v>
      </c>
      <c r="F26" s="199"/>
      <c r="G26" s="199" t="str">
        <f>IF(G27+H27=0,"-",G27+H27)</f>
        <v>-</v>
      </c>
      <c r="H26" s="199"/>
      <c r="I26" s="199" t="str">
        <f>IF(I27+J27=0,"-",I27+J27)</f>
        <v>-</v>
      </c>
      <c r="J26" s="199"/>
      <c r="K26" s="199" t="str">
        <f>IF(K27+L27=0,"-",K27+L27)</f>
        <v>-</v>
      </c>
      <c r="L26" s="199"/>
      <c r="M26" s="199" t="str">
        <f>IF(M27+N27=0,"-",M27+N27)</f>
        <v>-</v>
      </c>
      <c r="N26" s="199"/>
      <c r="O26" s="199">
        <f>IF(O27+P27=0,"-",O27+P27)</f>
        <v>4</v>
      </c>
      <c r="P26" s="199"/>
    </row>
    <row r="27" spans="1:16" ht="21" customHeight="1">
      <c r="A27" s="14" t="s">
        <v>37</v>
      </c>
      <c r="B27" s="56">
        <v>1</v>
      </c>
      <c r="C27" s="56">
        <v>5</v>
      </c>
      <c r="D27" s="198"/>
      <c r="E27" s="56">
        <v>0</v>
      </c>
      <c r="F27" s="56">
        <v>2</v>
      </c>
      <c r="G27" s="56">
        <v>0</v>
      </c>
      <c r="H27" s="56">
        <v>0</v>
      </c>
      <c r="I27" s="56">
        <v>0</v>
      </c>
      <c r="J27" s="56">
        <v>0</v>
      </c>
      <c r="K27" s="56">
        <v>0</v>
      </c>
      <c r="L27" s="56">
        <v>0</v>
      </c>
      <c r="M27" s="56">
        <v>0</v>
      </c>
      <c r="N27" s="56">
        <v>0</v>
      </c>
      <c r="O27" s="56">
        <v>1</v>
      </c>
      <c r="P27" s="56">
        <v>3</v>
      </c>
    </row>
    <row r="28" spans="1:16" ht="17.25" customHeight="1">
      <c r="A28" s="10" t="s">
        <v>38</v>
      </c>
      <c r="B28" s="196">
        <f>B29+C29</f>
        <v>2</v>
      </c>
      <c r="C28" s="196"/>
      <c r="D28" s="197">
        <f>B28/$B$8</f>
        <v>6.4574454345860775E-5</v>
      </c>
      <c r="E28" s="199" t="str">
        <f>IF(E29+F29=0,"-",E29+F29)</f>
        <v>-</v>
      </c>
      <c r="F28" s="199"/>
      <c r="G28" s="199" t="str">
        <f>IF(G29+H29=0,"-",G29+H29)</f>
        <v>-</v>
      </c>
      <c r="H28" s="199"/>
      <c r="I28" s="199" t="str">
        <f>IF(I29+J29=0,"-",I29+J29)</f>
        <v>-</v>
      </c>
      <c r="J28" s="199"/>
      <c r="K28" s="199">
        <f>IF(K29+L29=0,"-",K29+L29)</f>
        <v>2</v>
      </c>
      <c r="L28" s="199"/>
      <c r="M28" s="199" t="str">
        <f>IF(M29+N29=0,"-",M29+N29)</f>
        <v>-</v>
      </c>
      <c r="N28" s="199"/>
      <c r="O28" s="199" t="str">
        <f>IF(O29+P29=0,"-",O29+P29)</f>
        <v>-</v>
      </c>
      <c r="P28" s="199"/>
    </row>
    <row r="29" spans="1:16" ht="17.25" customHeight="1">
      <c r="A29" s="13" t="s">
        <v>39</v>
      </c>
      <c r="B29" s="56">
        <v>0</v>
      </c>
      <c r="C29" s="56">
        <v>2</v>
      </c>
      <c r="D29" s="198"/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2</v>
      </c>
      <c r="M29" s="56">
        <v>0</v>
      </c>
      <c r="N29" s="56">
        <v>0</v>
      </c>
      <c r="O29" s="56">
        <v>0</v>
      </c>
      <c r="P29" s="56">
        <v>0</v>
      </c>
    </row>
    <row r="30" spans="1:16" ht="17.25" customHeight="1">
      <c r="A30" s="15" t="s">
        <v>40</v>
      </c>
      <c r="B30" s="196">
        <f>B31+C31</f>
        <v>791</v>
      </c>
      <c r="C30" s="196"/>
      <c r="D30" s="197">
        <f>B30/$B$8</f>
        <v>2.5539196693787937E-2</v>
      </c>
      <c r="E30" s="199">
        <f>IF(E31+F31=0,"-",E31+F31)</f>
        <v>63</v>
      </c>
      <c r="F30" s="199"/>
      <c r="G30" s="199">
        <f>IF(G31+H31=0,"-",G31+H31)</f>
        <v>102</v>
      </c>
      <c r="H30" s="199"/>
      <c r="I30" s="199" t="str">
        <f>IF(I31+J31=0,"-",I31+J31)</f>
        <v>-</v>
      </c>
      <c r="J30" s="199"/>
      <c r="K30" s="199">
        <f>IF(K31+L31=0,"-",K31+L31)</f>
        <v>370</v>
      </c>
      <c r="L30" s="199"/>
      <c r="M30" s="199">
        <f>IF(M31+N31=0,"-",M31+N31)</f>
        <v>247</v>
      </c>
      <c r="N30" s="199"/>
      <c r="O30" s="199">
        <f>IF(O31+P31=0,"-",O31+P31)</f>
        <v>9</v>
      </c>
      <c r="P30" s="199"/>
    </row>
    <row r="31" spans="1:16" ht="17.25" customHeight="1">
      <c r="A31" s="14" t="s">
        <v>41</v>
      </c>
      <c r="B31" s="56">
        <v>421</v>
      </c>
      <c r="C31" s="56">
        <v>370</v>
      </c>
      <c r="D31" s="198"/>
      <c r="E31" s="56">
        <v>25</v>
      </c>
      <c r="F31" s="56">
        <v>38</v>
      </c>
      <c r="G31" s="56">
        <v>60</v>
      </c>
      <c r="H31" s="56">
        <v>42</v>
      </c>
      <c r="I31" s="56">
        <v>0</v>
      </c>
      <c r="J31" s="56">
        <v>0</v>
      </c>
      <c r="K31" s="56">
        <v>187</v>
      </c>
      <c r="L31" s="56">
        <v>183</v>
      </c>
      <c r="M31" s="56">
        <v>147</v>
      </c>
      <c r="N31" s="56">
        <v>100</v>
      </c>
      <c r="O31" s="56">
        <v>2</v>
      </c>
      <c r="P31" s="56">
        <v>7</v>
      </c>
    </row>
    <row r="32" spans="1:16" ht="17.25" customHeight="1">
      <c r="A32" s="10" t="s">
        <v>42</v>
      </c>
      <c r="B32" s="196">
        <f>B33+C33</f>
        <v>158</v>
      </c>
      <c r="C32" s="196"/>
      <c r="D32" s="197">
        <f>B32/$B$8</f>
        <v>5.1013818933230018E-3</v>
      </c>
      <c r="E32" s="199">
        <f>IF(E33+F33=0,"-",E33+F33)</f>
        <v>17</v>
      </c>
      <c r="F32" s="199"/>
      <c r="G32" s="199">
        <f>IF(G33+H33=0,"-",G33+H33)</f>
        <v>2</v>
      </c>
      <c r="H32" s="199"/>
      <c r="I32" s="199" t="str">
        <f>IF(I33+J33=0,"-",I33+J33)</f>
        <v>-</v>
      </c>
      <c r="J32" s="199"/>
      <c r="K32" s="199">
        <f>IF(K33+L33=0,"-",K33+L33)</f>
        <v>139</v>
      </c>
      <c r="L32" s="199"/>
      <c r="M32" s="199" t="str">
        <f>IF(M33+N33=0,"-",M33+N33)</f>
        <v>-</v>
      </c>
      <c r="N32" s="199"/>
      <c r="O32" s="199" t="str">
        <f>IF(O33+P33=0,"-",O33+P33)</f>
        <v>-</v>
      </c>
      <c r="P32" s="199"/>
    </row>
    <row r="33" spans="1:16" ht="17.25" customHeight="1">
      <c r="A33" s="13" t="s">
        <v>43</v>
      </c>
      <c r="B33" s="56">
        <v>101</v>
      </c>
      <c r="C33" s="56">
        <v>57</v>
      </c>
      <c r="D33" s="198"/>
      <c r="E33" s="56">
        <v>12</v>
      </c>
      <c r="F33" s="56">
        <v>5</v>
      </c>
      <c r="G33" s="56">
        <v>0</v>
      </c>
      <c r="H33" s="56">
        <v>2</v>
      </c>
      <c r="I33" s="56">
        <v>0</v>
      </c>
      <c r="J33" s="56">
        <v>0</v>
      </c>
      <c r="K33" s="56">
        <v>89</v>
      </c>
      <c r="L33" s="56">
        <v>50</v>
      </c>
      <c r="M33" s="56">
        <v>0</v>
      </c>
      <c r="N33" s="56">
        <v>0</v>
      </c>
      <c r="O33" s="56">
        <v>0</v>
      </c>
      <c r="P33" s="56">
        <v>0</v>
      </c>
    </row>
    <row r="34" spans="1:16" ht="17.25" customHeight="1">
      <c r="A34" s="15" t="s">
        <v>44</v>
      </c>
      <c r="B34" s="196">
        <f>B35+C35</f>
        <v>130</v>
      </c>
      <c r="C34" s="196"/>
      <c r="D34" s="197">
        <f>B34/$B$8</f>
        <v>4.1973395324809504E-3</v>
      </c>
      <c r="E34" s="199" t="str">
        <f>IF(E35+F35=0,"-",E35+F35)</f>
        <v>-</v>
      </c>
      <c r="F34" s="199"/>
      <c r="G34" s="199" t="str">
        <f>IF(G35+H35=0,"-",G35+H35)</f>
        <v>-</v>
      </c>
      <c r="H34" s="199"/>
      <c r="I34" s="199" t="str">
        <f>IF(I35+J35=0,"-",I35+J35)</f>
        <v>-</v>
      </c>
      <c r="J34" s="199"/>
      <c r="K34" s="199">
        <f>IF(K35+L35=0,"-",K35+L35)</f>
        <v>116</v>
      </c>
      <c r="L34" s="199"/>
      <c r="M34" s="199">
        <f>IF(M35+N35=0,"-",M35+N35)</f>
        <v>2</v>
      </c>
      <c r="N34" s="199"/>
      <c r="O34" s="199">
        <f>IF(O35+P35=0,"-",O35+P35)</f>
        <v>12</v>
      </c>
      <c r="P34" s="199"/>
    </row>
    <row r="35" spans="1:16" ht="17.25" customHeight="1">
      <c r="A35" s="14" t="s">
        <v>45</v>
      </c>
      <c r="B35" s="56">
        <v>116</v>
      </c>
      <c r="C35" s="56">
        <v>14</v>
      </c>
      <c r="D35" s="198"/>
      <c r="E35" s="56">
        <v>0</v>
      </c>
      <c r="F35" s="56">
        <v>0</v>
      </c>
      <c r="G35" s="56">
        <v>0</v>
      </c>
      <c r="H35" s="56">
        <v>0</v>
      </c>
      <c r="I35" s="56">
        <v>0</v>
      </c>
      <c r="J35" s="56">
        <v>0</v>
      </c>
      <c r="K35" s="56">
        <v>110</v>
      </c>
      <c r="L35" s="56">
        <v>6</v>
      </c>
      <c r="M35" s="56">
        <v>0</v>
      </c>
      <c r="N35" s="56">
        <v>2</v>
      </c>
      <c r="O35" s="56">
        <v>6</v>
      </c>
      <c r="P35" s="56">
        <v>6</v>
      </c>
    </row>
    <row r="36" spans="1:16" ht="17.25" customHeight="1">
      <c r="A36" s="10" t="s">
        <v>46</v>
      </c>
      <c r="B36" s="196">
        <f>B37+C37</f>
        <v>638</v>
      </c>
      <c r="C36" s="196"/>
      <c r="D36" s="197">
        <f>B36/$B$8</f>
        <v>2.0599250936329586E-2</v>
      </c>
      <c r="E36" s="199">
        <f>IF(E37+F37=0,"-",E37+F37)</f>
        <v>66</v>
      </c>
      <c r="F36" s="199"/>
      <c r="G36" s="199">
        <f>IF(G37+H37=0,"-",G37+H37)</f>
        <v>40</v>
      </c>
      <c r="H36" s="199"/>
      <c r="I36" s="199">
        <f>IF(I37+J37=0,"-",I37+J37)</f>
        <v>163</v>
      </c>
      <c r="J36" s="199"/>
      <c r="K36" s="199">
        <f>IF(K37+L37=0,"-",K37+L37)</f>
        <v>313</v>
      </c>
      <c r="L36" s="199"/>
      <c r="M36" s="199">
        <f>IF(M37+N37=0,"-",M37+N37)</f>
        <v>41</v>
      </c>
      <c r="N36" s="199"/>
      <c r="O36" s="199">
        <f>IF(O37+P37=0,"-",O37+P37)</f>
        <v>15</v>
      </c>
      <c r="P36" s="199"/>
    </row>
    <row r="37" spans="1:16" ht="17.25" customHeight="1">
      <c r="A37" s="13" t="s">
        <v>47</v>
      </c>
      <c r="B37" s="56">
        <v>306</v>
      </c>
      <c r="C37" s="56">
        <v>332</v>
      </c>
      <c r="D37" s="198"/>
      <c r="E37" s="56">
        <v>37</v>
      </c>
      <c r="F37" s="56">
        <v>29</v>
      </c>
      <c r="G37" s="56">
        <v>23</v>
      </c>
      <c r="H37" s="56">
        <v>17</v>
      </c>
      <c r="I37" s="56">
        <v>93</v>
      </c>
      <c r="J37" s="56">
        <v>70</v>
      </c>
      <c r="K37" s="56">
        <v>132</v>
      </c>
      <c r="L37" s="56">
        <v>181</v>
      </c>
      <c r="M37" s="56">
        <v>13</v>
      </c>
      <c r="N37" s="56">
        <v>28</v>
      </c>
      <c r="O37" s="56">
        <v>8</v>
      </c>
      <c r="P37" s="56">
        <v>7</v>
      </c>
    </row>
    <row r="38" spans="1:16" ht="17.25" customHeight="1">
      <c r="A38" s="15" t="s">
        <v>48</v>
      </c>
      <c r="B38" s="196">
        <f>B39+C39</f>
        <v>21949</v>
      </c>
      <c r="C38" s="196"/>
      <c r="D38" s="197">
        <f>B38/$B$8</f>
        <v>0.70867234921864908</v>
      </c>
      <c r="E38" s="199">
        <f>IF(E39+F39=0,"-",E39+F39)</f>
        <v>15317</v>
      </c>
      <c r="F38" s="199"/>
      <c r="G38" s="199">
        <f>IF(G39+H39=0,"-",G39+H39)</f>
        <v>4350</v>
      </c>
      <c r="H38" s="199"/>
      <c r="I38" s="199">
        <f>IF(I39+J39=0,"-",I39+J39)</f>
        <v>1554</v>
      </c>
      <c r="J38" s="199"/>
      <c r="K38" s="199">
        <f>IF(K39+L39=0,"-",K39+L39)</f>
        <v>312</v>
      </c>
      <c r="L38" s="199"/>
      <c r="M38" s="199">
        <f>IF(M39+N39=0,"-",M39+N39)</f>
        <v>69</v>
      </c>
      <c r="N38" s="199"/>
      <c r="O38" s="199">
        <f>IF(O39+P39=0,"-",O39+P39)</f>
        <v>347</v>
      </c>
      <c r="P38" s="199"/>
    </row>
    <row r="39" spans="1:16" ht="17.25" customHeight="1">
      <c r="A39" s="14" t="s">
        <v>49</v>
      </c>
      <c r="B39" s="56">
        <v>15406</v>
      </c>
      <c r="C39" s="56">
        <v>6543</v>
      </c>
      <c r="D39" s="198"/>
      <c r="E39" s="56">
        <v>11068</v>
      </c>
      <c r="F39" s="56">
        <v>4249</v>
      </c>
      <c r="G39" s="56">
        <v>2879</v>
      </c>
      <c r="H39" s="56">
        <v>1471</v>
      </c>
      <c r="I39" s="56">
        <v>1006</v>
      </c>
      <c r="J39" s="56">
        <v>548</v>
      </c>
      <c r="K39" s="56">
        <v>212</v>
      </c>
      <c r="L39" s="56">
        <v>100</v>
      </c>
      <c r="M39" s="56">
        <v>42</v>
      </c>
      <c r="N39" s="56">
        <v>27</v>
      </c>
      <c r="O39" s="56">
        <v>199</v>
      </c>
      <c r="P39" s="56">
        <v>148</v>
      </c>
    </row>
    <row r="40" spans="1:16" ht="17.25" customHeight="1">
      <c r="A40" s="10" t="s">
        <v>50</v>
      </c>
      <c r="B40" s="196">
        <f>B41+C41</f>
        <v>2202</v>
      </c>
      <c r="C40" s="196"/>
      <c r="D40" s="197">
        <f>B40/$B$8</f>
        <v>7.109647423479272E-2</v>
      </c>
      <c r="E40" s="199">
        <f>IF(E41+F41=0,"-",E41+F41)</f>
        <v>482</v>
      </c>
      <c r="F40" s="199"/>
      <c r="G40" s="199">
        <f>IF(G41+H41=0,"-",G41+H41)</f>
        <v>345</v>
      </c>
      <c r="H40" s="199"/>
      <c r="I40" s="199">
        <f>IF(I41+J41=0,"-",I41+J41)</f>
        <v>872</v>
      </c>
      <c r="J40" s="199"/>
      <c r="K40" s="199">
        <f>IF(K41+L41=0,"-",K41+L41)</f>
        <v>250</v>
      </c>
      <c r="L40" s="199"/>
      <c r="M40" s="199" t="str">
        <f>IF(M41+N41=0,"-",M41+N41)</f>
        <v>-</v>
      </c>
      <c r="N40" s="199"/>
      <c r="O40" s="199">
        <f>IF(O41+P41=0,"-",O41+P41)</f>
        <v>253</v>
      </c>
      <c r="P40" s="199"/>
    </row>
    <row r="41" spans="1:16" ht="17.25" customHeight="1">
      <c r="A41" s="13" t="s">
        <v>51</v>
      </c>
      <c r="B41" s="56">
        <v>1347</v>
      </c>
      <c r="C41" s="56">
        <v>855</v>
      </c>
      <c r="D41" s="198"/>
      <c r="E41" s="56">
        <v>307</v>
      </c>
      <c r="F41" s="56">
        <v>175</v>
      </c>
      <c r="G41" s="56">
        <v>183</v>
      </c>
      <c r="H41" s="56">
        <v>162</v>
      </c>
      <c r="I41" s="56">
        <v>554</v>
      </c>
      <c r="J41" s="56">
        <v>318</v>
      </c>
      <c r="K41" s="56">
        <v>148</v>
      </c>
      <c r="L41" s="56">
        <v>102</v>
      </c>
      <c r="M41" s="56">
        <v>0</v>
      </c>
      <c r="N41" s="56">
        <v>0</v>
      </c>
      <c r="O41" s="56">
        <v>155</v>
      </c>
      <c r="P41" s="56">
        <v>98</v>
      </c>
    </row>
    <row r="42" spans="1:16" ht="17.25" customHeight="1">
      <c r="A42" s="15" t="s">
        <v>52</v>
      </c>
      <c r="B42" s="196">
        <f>B43+C43</f>
        <v>696</v>
      </c>
      <c r="C42" s="196"/>
      <c r="D42" s="197">
        <f>B42/$B$8</f>
        <v>2.247191011235955E-2</v>
      </c>
      <c r="E42" s="199">
        <f>IF(E43+F43=0,"-",E43+F43)</f>
        <v>243</v>
      </c>
      <c r="F42" s="199"/>
      <c r="G42" s="199">
        <f>IF(G43+H43=0,"-",G43+H43)</f>
        <v>56</v>
      </c>
      <c r="H42" s="199"/>
      <c r="I42" s="199">
        <f>IF(I43+J43=0,"-",I43+J43)</f>
        <v>71</v>
      </c>
      <c r="J42" s="199"/>
      <c r="K42" s="199" t="str">
        <f>IF(K43+L43=0,"-",K43+L43)</f>
        <v>-</v>
      </c>
      <c r="L42" s="199"/>
      <c r="M42" s="199">
        <f>IF(M43+N43=0,"-",M43+N43)</f>
        <v>299</v>
      </c>
      <c r="N42" s="199"/>
      <c r="O42" s="199">
        <f>IF(O43+P43=0,"-",O43+P43)</f>
        <v>27</v>
      </c>
      <c r="P42" s="199"/>
    </row>
    <row r="43" spans="1:16" ht="17.25" customHeight="1">
      <c r="A43" s="14" t="s">
        <v>53</v>
      </c>
      <c r="B43" s="56">
        <v>362</v>
      </c>
      <c r="C43" s="56">
        <v>334</v>
      </c>
      <c r="D43" s="198"/>
      <c r="E43" s="56">
        <v>131</v>
      </c>
      <c r="F43" s="56">
        <v>112</v>
      </c>
      <c r="G43" s="56">
        <v>25</v>
      </c>
      <c r="H43" s="56">
        <v>31</v>
      </c>
      <c r="I43" s="56">
        <v>36</v>
      </c>
      <c r="J43" s="56">
        <v>35</v>
      </c>
      <c r="K43" s="56">
        <v>0</v>
      </c>
      <c r="L43" s="56">
        <v>0</v>
      </c>
      <c r="M43" s="56">
        <v>160</v>
      </c>
      <c r="N43" s="56">
        <v>139</v>
      </c>
      <c r="O43" s="56">
        <v>10</v>
      </c>
      <c r="P43" s="56">
        <v>17</v>
      </c>
    </row>
    <row r="44" spans="1:16" ht="17.25" customHeight="1">
      <c r="A44" s="10" t="s">
        <v>54</v>
      </c>
      <c r="B44" s="196">
        <f>B45+C45</f>
        <v>517</v>
      </c>
      <c r="C44" s="196"/>
      <c r="D44" s="197">
        <f>B44/$B$8</f>
        <v>1.6692496448405012E-2</v>
      </c>
      <c r="E44" s="199">
        <f>IF(E45+F45=0,"-",E45+F45)</f>
        <v>191</v>
      </c>
      <c r="F44" s="199"/>
      <c r="G44" s="199">
        <f>IF(G45+H45=0,"-",G45+H45)</f>
        <v>4</v>
      </c>
      <c r="H44" s="199"/>
      <c r="I44" s="199">
        <f>IF(I45+J45=0,"-",I45+J45)</f>
        <v>43</v>
      </c>
      <c r="J44" s="199"/>
      <c r="K44" s="199">
        <f>IF(K45+L45=0,"-",K45+L45)</f>
        <v>64</v>
      </c>
      <c r="L44" s="199"/>
      <c r="M44" s="199">
        <f>IF(M45+N45=0,"-",M45+N45)</f>
        <v>208</v>
      </c>
      <c r="N44" s="199"/>
      <c r="O44" s="199">
        <f>IF(O45+P45=0,"-",O45+P45)</f>
        <v>7</v>
      </c>
      <c r="P44" s="199"/>
    </row>
    <row r="45" spans="1:16" ht="17.25" customHeight="1">
      <c r="A45" s="13" t="s">
        <v>55</v>
      </c>
      <c r="B45" s="56">
        <v>260</v>
      </c>
      <c r="C45" s="56">
        <v>257</v>
      </c>
      <c r="D45" s="198"/>
      <c r="E45" s="56">
        <v>109</v>
      </c>
      <c r="F45" s="56">
        <v>82</v>
      </c>
      <c r="G45" s="56">
        <v>2</v>
      </c>
      <c r="H45" s="56">
        <v>2</v>
      </c>
      <c r="I45" s="56">
        <v>12</v>
      </c>
      <c r="J45" s="56">
        <v>31</v>
      </c>
      <c r="K45" s="56">
        <v>29</v>
      </c>
      <c r="L45" s="56">
        <v>35</v>
      </c>
      <c r="M45" s="56">
        <v>105</v>
      </c>
      <c r="N45" s="56">
        <v>103</v>
      </c>
      <c r="O45" s="56">
        <v>3</v>
      </c>
      <c r="P45" s="56">
        <v>4</v>
      </c>
    </row>
    <row r="46" spans="1:16" ht="17.25" customHeight="1">
      <c r="A46" s="10" t="s">
        <v>58</v>
      </c>
      <c r="B46" s="196">
        <f>B47+C47</f>
        <v>20</v>
      </c>
      <c r="C46" s="196"/>
      <c r="D46" s="197">
        <f>B46/$B$8</f>
        <v>6.4574454345860772E-4</v>
      </c>
      <c r="E46" s="199" t="str">
        <f>IF(E47+F47=0,"-",E47+F47)</f>
        <v>-</v>
      </c>
      <c r="F46" s="199"/>
      <c r="G46" s="199" t="str">
        <f>IF(G47+H47=0,"-",G47+H47)</f>
        <v>-</v>
      </c>
      <c r="H46" s="199"/>
      <c r="I46" s="199" t="str">
        <f>IF(I47+J47=0,"-",I47+J47)</f>
        <v>-</v>
      </c>
      <c r="J46" s="199"/>
      <c r="K46" s="199">
        <f>IF(K47+L47=0,"-",K47+L47)</f>
        <v>20</v>
      </c>
      <c r="L46" s="199"/>
      <c r="M46" s="199" t="str">
        <f>IF(M47+N47=0,"-",M47+N47)</f>
        <v>-</v>
      </c>
      <c r="N46" s="199"/>
      <c r="O46" s="199" t="str">
        <f>IF(O47+P47=0,"-",O47+P47)</f>
        <v>-</v>
      </c>
      <c r="P46" s="199"/>
    </row>
    <row r="47" spans="1:16" ht="17.25" customHeight="1">
      <c r="A47" s="13" t="s">
        <v>59</v>
      </c>
      <c r="B47" s="56">
        <v>5</v>
      </c>
      <c r="C47" s="56">
        <v>15</v>
      </c>
      <c r="D47" s="198"/>
      <c r="E47" s="56">
        <v>0</v>
      </c>
      <c r="F47" s="56">
        <v>0</v>
      </c>
      <c r="G47" s="56">
        <v>0</v>
      </c>
      <c r="H47" s="56">
        <v>0</v>
      </c>
      <c r="I47" s="56">
        <v>0</v>
      </c>
      <c r="J47" s="56">
        <v>0</v>
      </c>
      <c r="K47" s="56">
        <v>5</v>
      </c>
      <c r="L47" s="56">
        <v>15</v>
      </c>
      <c r="M47" s="56">
        <v>0</v>
      </c>
      <c r="N47" s="56">
        <v>0</v>
      </c>
      <c r="O47" s="56">
        <v>0</v>
      </c>
      <c r="P47" s="56">
        <v>0</v>
      </c>
    </row>
    <row r="48" spans="1:16" ht="17.25" customHeight="1">
      <c r="A48" s="10" t="s">
        <v>60</v>
      </c>
      <c r="B48" s="196">
        <f>B49+C49</f>
        <v>364</v>
      </c>
      <c r="C48" s="196"/>
      <c r="D48" s="197">
        <f>B48/$B$8</f>
        <v>1.1752550690946661E-2</v>
      </c>
      <c r="E48" s="199" t="str">
        <f>IF(E49+F49=0,"-",E49+F49)</f>
        <v>-</v>
      </c>
      <c r="F48" s="199"/>
      <c r="G48" s="199">
        <f>IF(G49+H49=0,"-",G49+H49)</f>
        <v>65</v>
      </c>
      <c r="H48" s="199"/>
      <c r="I48" s="199" t="str">
        <f>IF(I49+J49=0,"-",I49+J49)</f>
        <v>-</v>
      </c>
      <c r="J48" s="199"/>
      <c r="K48" s="199">
        <f>IF(K49+L49=0,"-",K49+L49)</f>
        <v>36</v>
      </c>
      <c r="L48" s="199"/>
      <c r="M48" s="199">
        <f>IF(M49+N49=0,"-",M49+N49)</f>
        <v>6</v>
      </c>
      <c r="N48" s="199"/>
      <c r="O48" s="199">
        <f>IF(O49+P49=0,"-",O49+P49)</f>
        <v>257</v>
      </c>
      <c r="P48" s="199"/>
    </row>
    <row r="49" spans="1:16" ht="17.25" customHeight="1">
      <c r="A49" s="13" t="s">
        <v>61</v>
      </c>
      <c r="B49" s="56">
        <v>249</v>
      </c>
      <c r="C49" s="56">
        <v>115</v>
      </c>
      <c r="D49" s="198"/>
      <c r="E49" s="56">
        <v>0</v>
      </c>
      <c r="F49" s="56">
        <v>0</v>
      </c>
      <c r="G49" s="56">
        <v>42</v>
      </c>
      <c r="H49" s="56">
        <v>23</v>
      </c>
      <c r="I49" s="56">
        <v>0</v>
      </c>
      <c r="J49" s="56">
        <v>0</v>
      </c>
      <c r="K49" s="56">
        <v>21</v>
      </c>
      <c r="L49" s="56">
        <v>15</v>
      </c>
      <c r="M49" s="56">
        <v>5</v>
      </c>
      <c r="N49" s="56">
        <v>1</v>
      </c>
      <c r="O49" s="56">
        <v>181</v>
      </c>
      <c r="P49" s="56">
        <v>76</v>
      </c>
    </row>
    <row r="50" spans="1:16" ht="17.25" customHeight="1">
      <c r="A50" s="15" t="s">
        <v>62</v>
      </c>
      <c r="B50" s="196">
        <f>B51+C51</f>
        <v>261</v>
      </c>
      <c r="C50" s="196"/>
      <c r="D50" s="197">
        <f>B50/$B$8</f>
        <v>8.4269662921348312E-3</v>
      </c>
      <c r="E50" s="199">
        <f>IF(E51+F51=0,"-",E51+F51)</f>
        <v>2</v>
      </c>
      <c r="F50" s="199"/>
      <c r="G50" s="199">
        <f>IF(G51+H51=0,"-",G51+H51)</f>
        <v>7</v>
      </c>
      <c r="H50" s="199"/>
      <c r="I50" s="199">
        <f>IF(I51+J51=0,"-",I51+J51)</f>
        <v>117</v>
      </c>
      <c r="J50" s="199"/>
      <c r="K50" s="199" t="str">
        <f>IF(K51+L51=0,"-",K51+L51)</f>
        <v>-</v>
      </c>
      <c r="L50" s="199"/>
      <c r="M50" s="199">
        <f>IF(M51+N51=0,"-",M51+N51)</f>
        <v>131</v>
      </c>
      <c r="N50" s="199"/>
      <c r="O50" s="199">
        <f>IF(O51+P51=0,"-",O51+P51)</f>
        <v>4</v>
      </c>
      <c r="P50" s="199"/>
    </row>
    <row r="51" spans="1:16" ht="24.75" customHeight="1">
      <c r="A51" s="13" t="s">
        <v>63</v>
      </c>
      <c r="B51" s="56">
        <v>130</v>
      </c>
      <c r="C51" s="56">
        <v>131</v>
      </c>
      <c r="D51" s="198"/>
      <c r="E51" s="56">
        <v>0</v>
      </c>
      <c r="F51" s="56">
        <v>2</v>
      </c>
      <c r="G51" s="56">
        <v>4</v>
      </c>
      <c r="H51" s="56">
        <v>3</v>
      </c>
      <c r="I51" s="56">
        <v>41</v>
      </c>
      <c r="J51" s="56">
        <v>76</v>
      </c>
      <c r="K51" s="56">
        <v>0</v>
      </c>
      <c r="L51" s="56">
        <v>0</v>
      </c>
      <c r="M51" s="56">
        <v>84</v>
      </c>
      <c r="N51" s="56">
        <v>47</v>
      </c>
      <c r="O51" s="56">
        <v>1</v>
      </c>
      <c r="P51" s="56">
        <v>3</v>
      </c>
    </row>
    <row r="52" spans="1:16" ht="17.25" customHeight="1">
      <c r="A52" s="15" t="s">
        <v>56</v>
      </c>
      <c r="B52" s="196">
        <f>B53+C53</f>
        <v>19</v>
      </c>
      <c r="C52" s="196"/>
      <c r="D52" s="197">
        <f>B52/$B$8</f>
        <v>6.1345731628567742E-4</v>
      </c>
      <c r="E52" s="199" t="str">
        <f>IF(E53+F53=0,"-",E53+F53)</f>
        <v>-</v>
      </c>
      <c r="F52" s="199"/>
      <c r="G52" s="199" t="str">
        <f>IF(G53+H53=0,"-",G53+H53)</f>
        <v>-</v>
      </c>
      <c r="H52" s="199"/>
      <c r="I52" s="199" t="str">
        <f>IF(I53+J53=0,"-",I53+J53)</f>
        <v>-</v>
      </c>
      <c r="J52" s="199"/>
      <c r="K52" s="199" t="str">
        <f>IF(K53+L53=0,"-",K53+L53)</f>
        <v>-</v>
      </c>
      <c r="L52" s="199"/>
      <c r="M52" s="199" t="str">
        <f>IF(M53+N53=0,"-",M53+N53)</f>
        <v>-</v>
      </c>
      <c r="N52" s="199"/>
      <c r="O52" s="199">
        <f>IF(O53+P53=0,"-",O53+P53)</f>
        <v>19</v>
      </c>
      <c r="P52" s="199"/>
    </row>
    <row r="53" spans="1:16" ht="17.25" customHeight="1">
      <c r="A53" s="14" t="s">
        <v>57</v>
      </c>
      <c r="B53" s="56">
        <v>9</v>
      </c>
      <c r="C53" s="56">
        <v>10</v>
      </c>
      <c r="D53" s="198"/>
      <c r="E53" s="56">
        <v>0</v>
      </c>
      <c r="F53" s="56">
        <v>0</v>
      </c>
      <c r="G53" s="56">
        <v>0</v>
      </c>
      <c r="H53" s="56">
        <v>0</v>
      </c>
      <c r="I53" s="56">
        <v>0</v>
      </c>
      <c r="J53" s="56">
        <v>0</v>
      </c>
      <c r="K53" s="56">
        <v>0</v>
      </c>
      <c r="L53" s="56">
        <v>0</v>
      </c>
      <c r="M53" s="56">
        <v>0</v>
      </c>
      <c r="N53" s="56">
        <v>0</v>
      </c>
      <c r="O53" s="56">
        <v>9</v>
      </c>
      <c r="P53" s="56">
        <v>10</v>
      </c>
    </row>
    <row r="54" spans="1:16" ht="15.75" customHeight="1">
      <c r="A54" s="15" t="s">
        <v>64</v>
      </c>
      <c r="B54" s="196">
        <f>B55+C55</f>
        <v>533</v>
      </c>
      <c r="C54" s="196"/>
      <c r="D54" s="197">
        <f>B54/$B$8</f>
        <v>1.7209092083171899E-2</v>
      </c>
      <c r="E54" s="199">
        <f>IF(E55+F55=0,"-",E55+F55)</f>
        <v>155</v>
      </c>
      <c r="F54" s="199"/>
      <c r="G54" s="199">
        <f>IF(G55+H55=0,"-",G55+H55)</f>
        <v>91</v>
      </c>
      <c r="H54" s="199"/>
      <c r="I54" s="199">
        <f>IF(I55+J55=0,"-",I55+J55)</f>
        <v>9</v>
      </c>
      <c r="J54" s="199"/>
      <c r="K54" s="199">
        <f>IF(K55+L55=0,"-",K55+L55)</f>
        <v>179</v>
      </c>
      <c r="L54" s="199"/>
      <c r="M54" s="199">
        <f>IF(M55+N55=0,"-",M55+N55)</f>
        <v>5</v>
      </c>
      <c r="N54" s="199"/>
      <c r="O54" s="199">
        <f>IF(O55+P55=0,"-",O55+P55)</f>
        <v>94</v>
      </c>
      <c r="P54" s="199"/>
    </row>
    <row r="55" spans="1:16" ht="15.75" customHeight="1">
      <c r="A55" s="14" t="s">
        <v>65</v>
      </c>
      <c r="B55" s="56">
        <v>365</v>
      </c>
      <c r="C55" s="56">
        <v>168</v>
      </c>
      <c r="D55" s="198"/>
      <c r="E55" s="56">
        <v>113</v>
      </c>
      <c r="F55" s="56">
        <v>42</v>
      </c>
      <c r="G55" s="56">
        <v>54</v>
      </c>
      <c r="H55" s="56">
        <v>37</v>
      </c>
      <c r="I55" s="56">
        <v>5</v>
      </c>
      <c r="J55" s="56">
        <v>4</v>
      </c>
      <c r="K55" s="56">
        <v>142</v>
      </c>
      <c r="L55" s="56">
        <v>37</v>
      </c>
      <c r="M55" s="56">
        <v>5</v>
      </c>
      <c r="N55" s="56">
        <v>0</v>
      </c>
      <c r="O55" s="56">
        <v>46</v>
      </c>
      <c r="P55" s="56">
        <v>48</v>
      </c>
    </row>
    <row r="56" spans="1:16" ht="15.75" customHeight="1">
      <c r="A56" s="10" t="s">
        <v>66</v>
      </c>
      <c r="B56" s="196">
        <f>B57+C57</f>
        <v>13</v>
      </c>
      <c r="C56" s="196"/>
      <c r="D56" s="197">
        <f>B56/$B$8</f>
        <v>4.1973395324809503E-4</v>
      </c>
      <c r="E56" s="199">
        <f>IF(E57+F57=0,"-",E57+F57)</f>
        <v>13</v>
      </c>
      <c r="F56" s="199"/>
      <c r="G56" s="199" t="str">
        <f>IF(G57+H57=0,"-",G57+H57)</f>
        <v>-</v>
      </c>
      <c r="H56" s="199"/>
      <c r="I56" s="199" t="str">
        <f>IF(I57+J57=0,"-",I57+J57)</f>
        <v>-</v>
      </c>
      <c r="J56" s="199"/>
      <c r="K56" s="199" t="str">
        <f>IF(K57+L57=0,"-",K57+L57)</f>
        <v>-</v>
      </c>
      <c r="L56" s="199"/>
      <c r="M56" s="199" t="str">
        <f>IF(M57+N57=0,"-",M57+N57)</f>
        <v>-</v>
      </c>
      <c r="N56" s="199"/>
      <c r="O56" s="199" t="str">
        <f>IF(O57+P57=0,"-",O57+P57)</f>
        <v>-</v>
      </c>
      <c r="P56" s="199"/>
    </row>
    <row r="57" spans="1:16" ht="15.75" customHeight="1">
      <c r="A57" s="13" t="s">
        <v>67</v>
      </c>
      <c r="B57" s="56">
        <v>12</v>
      </c>
      <c r="C57" s="56">
        <v>1</v>
      </c>
      <c r="D57" s="198"/>
      <c r="E57" s="56">
        <v>12</v>
      </c>
      <c r="F57" s="56">
        <v>1</v>
      </c>
      <c r="G57" s="56">
        <v>0</v>
      </c>
      <c r="H57" s="56">
        <v>0</v>
      </c>
      <c r="I57" s="56">
        <v>0</v>
      </c>
      <c r="J57" s="56">
        <v>0</v>
      </c>
      <c r="K57" s="56">
        <v>0</v>
      </c>
      <c r="L57" s="56">
        <v>0</v>
      </c>
      <c r="M57" s="56">
        <v>0</v>
      </c>
      <c r="N57" s="56">
        <v>0</v>
      </c>
      <c r="O57" s="56">
        <v>0</v>
      </c>
      <c r="P57" s="56">
        <v>0</v>
      </c>
    </row>
    <row r="58" spans="1:16" ht="15.75" customHeight="1">
      <c r="A58" s="15" t="s">
        <v>68</v>
      </c>
      <c r="B58" s="196">
        <f>B59+C59</f>
        <v>92</v>
      </c>
      <c r="C58" s="196"/>
      <c r="D58" s="197">
        <f>B58/$B$8</f>
        <v>2.9704248999095958E-3</v>
      </c>
      <c r="E58" s="199" t="str">
        <f>IF(E59+F59=0,"-",E59+F59)</f>
        <v>-</v>
      </c>
      <c r="F58" s="199"/>
      <c r="G58" s="199" t="str">
        <f>IF(G59+H59=0,"-",G59+H59)</f>
        <v>-</v>
      </c>
      <c r="H58" s="199"/>
      <c r="I58" s="199" t="str">
        <f>IF(I59+J59=0,"-",I59+J59)</f>
        <v>-</v>
      </c>
      <c r="J58" s="199"/>
      <c r="K58" s="199">
        <f>IF(K59+L59=0,"-",K59+L59)</f>
        <v>31</v>
      </c>
      <c r="L58" s="199"/>
      <c r="M58" s="199">
        <f>IF(M59+N59=0,"-",M59+N59)</f>
        <v>14</v>
      </c>
      <c r="N58" s="199"/>
      <c r="O58" s="199">
        <f>IF(O59+P59=0,"-",O59+P59)</f>
        <v>47</v>
      </c>
      <c r="P58" s="199"/>
    </row>
    <row r="59" spans="1:16" ht="15.75" customHeight="1">
      <c r="A59" s="14" t="s">
        <v>69</v>
      </c>
      <c r="B59" s="56">
        <v>68</v>
      </c>
      <c r="C59" s="56">
        <v>24</v>
      </c>
      <c r="D59" s="198"/>
      <c r="E59" s="56">
        <v>0</v>
      </c>
      <c r="F59" s="56">
        <v>0</v>
      </c>
      <c r="G59" s="56">
        <v>0</v>
      </c>
      <c r="H59" s="56">
        <v>0</v>
      </c>
      <c r="I59" s="56">
        <v>0</v>
      </c>
      <c r="J59" s="56">
        <v>0</v>
      </c>
      <c r="K59" s="56">
        <v>13</v>
      </c>
      <c r="L59" s="56">
        <v>18</v>
      </c>
      <c r="M59" s="56">
        <v>11</v>
      </c>
      <c r="N59" s="56">
        <v>3</v>
      </c>
      <c r="O59" s="56">
        <v>44</v>
      </c>
      <c r="P59" s="56">
        <v>3</v>
      </c>
    </row>
    <row r="60" spans="1:16" ht="15.75" customHeight="1">
      <c r="A60" s="10" t="s">
        <v>70</v>
      </c>
      <c r="B60" s="196">
        <f>B61+C61</f>
        <v>679</v>
      </c>
      <c r="C60" s="196"/>
      <c r="D60" s="197">
        <f>B60/$B$8</f>
        <v>2.1923027250419735E-2</v>
      </c>
      <c r="E60" s="199">
        <f>IF(E61+F61=0,"-",E61+F61)</f>
        <v>165</v>
      </c>
      <c r="F60" s="199"/>
      <c r="G60" s="199" t="str">
        <f>IF(G61+H61=0,"-",G61+H61)</f>
        <v>-</v>
      </c>
      <c r="H60" s="199"/>
      <c r="I60" s="199" t="str">
        <f>IF(I61+J61=0,"-",I61+J61)</f>
        <v>-</v>
      </c>
      <c r="J60" s="199"/>
      <c r="K60" s="199" t="str">
        <f>IF(K61+L61=0,"-",K61+L61)</f>
        <v>-</v>
      </c>
      <c r="L60" s="199"/>
      <c r="M60" s="199" t="str">
        <f>IF(M61+N61=0,"-",M61+N61)</f>
        <v>-</v>
      </c>
      <c r="N60" s="199"/>
      <c r="O60" s="199">
        <f>IF(O61+P61=0,"-",O61+P61)</f>
        <v>514</v>
      </c>
      <c r="P60" s="199"/>
    </row>
    <row r="61" spans="1:16" ht="15.75" customHeight="1">
      <c r="A61" s="13" t="s">
        <v>71</v>
      </c>
      <c r="B61" s="56">
        <v>505</v>
      </c>
      <c r="C61" s="56">
        <v>174</v>
      </c>
      <c r="D61" s="198"/>
      <c r="E61" s="56">
        <v>102</v>
      </c>
      <c r="F61" s="56">
        <v>63</v>
      </c>
      <c r="G61" s="56">
        <v>0</v>
      </c>
      <c r="H61" s="56">
        <v>0</v>
      </c>
      <c r="I61" s="56">
        <v>0</v>
      </c>
      <c r="J61" s="56">
        <v>0</v>
      </c>
      <c r="K61" s="56">
        <v>0</v>
      </c>
      <c r="L61" s="56">
        <v>0</v>
      </c>
      <c r="M61" s="56">
        <v>0</v>
      </c>
      <c r="N61" s="56">
        <v>0</v>
      </c>
      <c r="O61" s="56">
        <v>403</v>
      </c>
      <c r="P61" s="56">
        <v>111</v>
      </c>
    </row>
    <row r="62" spans="1:16" ht="15.75" customHeight="1">
      <c r="A62" s="15" t="s">
        <v>1847</v>
      </c>
      <c r="B62" s="196">
        <f>B63+C63</f>
        <v>51</v>
      </c>
      <c r="C62" s="196"/>
      <c r="D62" s="197">
        <f>B62/$B$8</f>
        <v>1.6466485858194499E-3</v>
      </c>
      <c r="E62" s="199" t="str">
        <f>IF(E63+F63=0,"-",E63+F63)</f>
        <v>-</v>
      </c>
      <c r="F62" s="199"/>
      <c r="G62" s="199" t="str">
        <f>IF(G63+H63=0,"-",G63+H63)</f>
        <v>-</v>
      </c>
      <c r="H62" s="199"/>
      <c r="I62" s="199" t="str">
        <f>IF(I63+J63=0,"-",I63+J63)</f>
        <v>-</v>
      </c>
      <c r="J62" s="199"/>
      <c r="K62" s="199" t="str">
        <f>IF(K63+L63=0,"-",K63+L63)</f>
        <v>-</v>
      </c>
      <c r="L62" s="199"/>
      <c r="M62" s="199" t="str">
        <f>IF(M63+N63=0,"-",M63+N63)</f>
        <v>-</v>
      </c>
      <c r="N62" s="199"/>
      <c r="O62" s="199">
        <f>IF(O63+P63=0,"-",O63+P63)</f>
        <v>51</v>
      </c>
      <c r="P62" s="199"/>
    </row>
    <row r="63" spans="1:16" ht="15.75" customHeight="1">
      <c r="A63" s="14" t="s">
        <v>73</v>
      </c>
      <c r="B63" s="56">
        <v>33</v>
      </c>
      <c r="C63" s="56">
        <v>18</v>
      </c>
      <c r="D63" s="198"/>
      <c r="E63" s="56">
        <v>0</v>
      </c>
      <c r="F63" s="56">
        <v>0</v>
      </c>
      <c r="G63" s="56">
        <v>0</v>
      </c>
      <c r="H63" s="56">
        <v>0</v>
      </c>
      <c r="I63" s="56">
        <v>0</v>
      </c>
      <c r="J63" s="56">
        <v>0</v>
      </c>
      <c r="K63" s="56">
        <v>0</v>
      </c>
      <c r="L63" s="56">
        <v>0</v>
      </c>
      <c r="M63" s="56">
        <v>0</v>
      </c>
      <c r="N63" s="56">
        <v>0</v>
      </c>
      <c r="O63" s="56">
        <v>33</v>
      </c>
      <c r="P63" s="56">
        <v>18</v>
      </c>
    </row>
    <row r="64" spans="1:16" ht="15.75" customHeight="1">
      <c r="A64" s="15" t="s">
        <v>1848</v>
      </c>
      <c r="B64" s="196">
        <f>B65+C65</f>
        <v>8</v>
      </c>
      <c r="C64" s="196"/>
      <c r="D64" s="197">
        <f>B64/$B$8</f>
        <v>2.582978173834431E-4</v>
      </c>
      <c r="E64" s="199" t="str">
        <f>IF(E65+F65=0,"-",E65+F65)</f>
        <v>-</v>
      </c>
      <c r="F64" s="199"/>
      <c r="G64" s="199" t="str">
        <f>IF(G65+H65=0,"-",G65+H65)</f>
        <v>-</v>
      </c>
      <c r="H64" s="199"/>
      <c r="I64" s="199" t="str">
        <f>IF(I65+J65=0,"-",I65+J65)</f>
        <v>-</v>
      </c>
      <c r="J64" s="199"/>
      <c r="K64" s="199" t="str">
        <f>IF(K65+L65=0,"-",K65+L65)</f>
        <v>-</v>
      </c>
      <c r="L64" s="199"/>
      <c r="M64" s="199" t="str">
        <f>IF(M65+N65=0,"-",M65+N65)</f>
        <v>-</v>
      </c>
      <c r="N64" s="199"/>
      <c r="O64" s="199">
        <f>IF(O65+P65=0,"-",O65+P65)</f>
        <v>8</v>
      </c>
      <c r="P64" s="199"/>
    </row>
    <row r="65" spans="1:256" ht="15.75" customHeight="1">
      <c r="A65" s="14" t="s">
        <v>1849</v>
      </c>
      <c r="B65" s="56">
        <v>6</v>
      </c>
      <c r="C65" s="56">
        <v>2</v>
      </c>
      <c r="D65" s="198"/>
      <c r="E65" s="56">
        <v>0</v>
      </c>
      <c r="F65" s="56">
        <v>0</v>
      </c>
      <c r="G65" s="56">
        <v>0</v>
      </c>
      <c r="H65" s="56">
        <v>0</v>
      </c>
      <c r="I65" s="56">
        <v>0</v>
      </c>
      <c r="J65" s="56">
        <v>0</v>
      </c>
      <c r="K65" s="56">
        <v>0</v>
      </c>
      <c r="L65" s="56">
        <v>0</v>
      </c>
      <c r="M65" s="56">
        <v>0</v>
      </c>
      <c r="N65" s="56">
        <v>0</v>
      </c>
      <c r="O65" s="56">
        <v>6</v>
      </c>
      <c r="P65" s="56">
        <v>2</v>
      </c>
    </row>
    <row r="66" spans="1:256" ht="15.75" customHeight="1">
      <c r="A66" s="10" t="s">
        <v>74</v>
      </c>
      <c r="B66" s="196">
        <f>B67+C67</f>
        <v>550</v>
      </c>
      <c r="C66" s="196"/>
      <c r="D66" s="197">
        <f>B66/$B$8</f>
        <v>1.7757974945111714E-2</v>
      </c>
      <c r="E66" s="199">
        <f>IF(E67+F67=0,"-",E67+F67)</f>
        <v>508</v>
      </c>
      <c r="F66" s="199"/>
      <c r="G66" s="199" t="str">
        <f>IF(G67+H67=0,"-",G67+H67)</f>
        <v>-</v>
      </c>
      <c r="H66" s="199"/>
      <c r="I66" s="199" t="str">
        <f>IF(I67+J67=0,"-",I67+J67)</f>
        <v>-</v>
      </c>
      <c r="J66" s="199"/>
      <c r="K66" s="199" t="str">
        <f>IF(K67+L67=0,"-",K67+L67)</f>
        <v>-</v>
      </c>
      <c r="L66" s="199"/>
      <c r="M66" s="199" t="str">
        <f>IF(M67+N67=0,"-",M67+N67)</f>
        <v>-</v>
      </c>
      <c r="N66" s="199"/>
      <c r="O66" s="199">
        <f>IF(O67+P67=0,"-",O67+P67)</f>
        <v>42</v>
      </c>
      <c r="P66" s="199"/>
    </row>
    <row r="67" spans="1:256" ht="15.75" customHeight="1">
      <c r="A67" s="13" t="s">
        <v>75</v>
      </c>
      <c r="B67" s="56">
        <v>411</v>
      </c>
      <c r="C67" s="56">
        <v>139</v>
      </c>
      <c r="D67" s="198"/>
      <c r="E67" s="56">
        <v>382</v>
      </c>
      <c r="F67" s="56">
        <v>126</v>
      </c>
      <c r="G67" s="56">
        <v>0</v>
      </c>
      <c r="H67" s="56">
        <v>0</v>
      </c>
      <c r="I67" s="56">
        <v>0</v>
      </c>
      <c r="J67" s="56">
        <v>0</v>
      </c>
      <c r="K67" s="56">
        <v>0</v>
      </c>
      <c r="L67" s="56">
        <v>0</v>
      </c>
      <c r="M67" s="56">
        <v>0</v>
      </c>
      <c r="N67" s="56">
        <v>0</v>
      </c>
      <c r="O67" s="56">
        <v>29</v>
      </c>
      <c r="P67" s="56">
        <v>13</v>
      </c>
    </row>
    <row r="68" spans="1:256" ht="15.75" customHeight="1">
      <c r="A68" s="10" t="s">
        <v>1850</v>
      </c>
      <c r="B68" s="196">
        <f>B69+C69</f>
        <v>279</v>
      </c>
      <c r="C68" s="196"/>
      <c r="D68" s="197">
        <f>B68/$B$8</f>
        <v>9.0081363812475786E-3</v>
      </c>
      <c r="E68" s="199">
        <f>IF(E69+F69=0,"-",E69+F69)</f>
        <v>102</v>
      </c>
      <c r="F68" s="199"/>
      <c r="G68" s="199">
        <f>IF(G69+H69=0,"-",G69+H69)</f>
        <v>58</v>
      </c>
      <c r="H68" s="199"/>
      <c r="I68" s="199">
        <f>IF(I69+J69=0,"-",I69+J69)</f>
        <v>67</v>
      </c>
      <c r="J68" s="199"/>
      <c r="K68" s="199">
        <f>IF(K69+L69=0,"-",K69+L69)</f>
        <v>41</v>
      </c>
      <c r="L68" s="199"/>
      <c r="M68" s="199" t="str">
        <f>IF(M69+N69=0,"-",M69+N69)</f>
        <v>-</v>
      </c>
      <c r="N68" s="199"/>
      <c r="O68" s="199">
        <f>IF(O69+P69=0,"-",O69+P69)</f>
        <v>11</v>
      </c>
      <c r="P68" s="199"/>
    </row>
    <row r="69" spans="1:256" ht="19.5" customHeight="1">
      <c r="A69" s="13" t="s">
        <v>1851</v>
      </c>
      <c r="B69" s="56">
        <v>138</v>
      </c>
      <c r="C69" s="56">
        <v>141</v>
      </c>
      <c r="D69" s="198"/>
      <c r="E69" s="56">
        <v>51</v>
      </c>
      <c r="F69" s="56">
        <v>51</v>
      </c>
      <c r="G69" s="56">
        <v>29</v>
      </c>
      <c r="H69" s="56">
        <v>29</v>
      </c>
      <c r="I69" s="56">
        <v>29</v>
      </c>
      <c r="J69" s="56">
        <v>38</v>
      </c>
      <c r="K69" s="56">
        <v>20</v>
      </c>
      <c r="L69" s="56">
        <v>21</v>
      </c>
      <c r="M69" s="56">
        <v>0</v>
      </c>
      <c r="N69" s="56">
        <v>0</v>
      </c>
      <c r="O69" s="56">
        <v>9</v>
      </c>
      <c r="P69" s="56">
        <v>2</v>
      </c>
    </row>
    <row r="70" spans="1:256" s="54" customFormat="1">
      <c r="A70" s="55" t="s">
        <v>1852</v>
      </c>
      <c r="B70" s="55"/>
      <c r="C70" s="55"/>
      <c r="D70" s="55"/>
      <c r="E70" s="55"/>
      <c r="F70" s="55"/>
      <c r="FA70" s="53"/>
      <c r="FB70" s="53"/>
      <c r="FC70" s="53"/>
      <c r="FD70" s="53"/>
      <c r="FE70" s="53"/>
      <c r="FF70" s="53"/>
      <c r="FG70" s="53"/>
      <c r="FH70" s="53"/>
      <c r="FI70" s="53"/>
      <c r="FJ70" s="53"/>
      <c r="FK70" s="53"/>
      <c r="FL70" s="53"/>
      <c r="FM70" s="53"/>
      <c r="FN70" s="53"/>
      <c r="FO70" s="53"/>
      <c r="FP70" s="53"/>
      <c r="FQ70" s="53"/>
      <c r="FR70" s="53"/>
      <c r="FS70" s="53"/>
      <c r="FT70" s="53"/>
      <c r="FU70" s="53"/>
      <c r="FV70" s="53"/>
      <c r="FW70" s="53"/>
      <c r="FX70" s="53"/>
      <c r="FY70" s="53"/>
      <c r="FZ70" s="53"/>
      <c r="GA70" s="53"/>
      <c r="GB70" s="53"/>
      <c r="GC70" s="53"/>
      <c r="GD70" s="53"/>
      <c r="GE70" s="53"/>
      <c r="GF70" s="53"/>
      <c r="GG70" s="53"/>
      <c r="GH70" s="53"/>
      <c r="GI70" s="53"/>
      <c r="GJ70" s="53"/>
      <c r="GK70" s="53"/>
      <c r="GL70" s="53"/>
      <c r="GM70" s="53"/>
      <c r="GN70" s="53"/>
      <c r="GO70" s="53"/>
      <c r="GP70" s="53"/>
      <c r="GQ70" s="53"/>
      <c r="GR70" s="53"/>
      <c r="GS70" s="53"/>
      <c r="GT70" s="53"/>
      <c r="GU70" s="53"/>
      <c r="GV70" s="53"/>
      <c r="GW70" s="53"/>
      <c r="GX70" s="53"/>
      <c r="GY70" s="53"/>
      <c r="GZ70" s="53"/>
      <c r="HA70" s="53"/>
      <c r="HB70" s="53"/>
      <c r="HC70" s="53"/>
      <c r="HD70" s="53"/>
      <c r="HE70" s="53"/>
      <c r="HF70" s="53"/>
      <c r="HG70" s="53"/>
      <c r="HH70" s="53"/>
      <c r="HI70" s="53"/>
      <c r="HJ70" s="53"/>
      <c r="HK70" s="53"/>
      <c r="HL70" s="53"/>
      <c r="HM70" s="53"/>
      <c r="HN70" s="53"/>
      <c r="HO70" s="53"/>
      <c r="HP70" s="53"/>
      <c r="HQ70" s="53"/>
      <c r="HR70" s="53"/>
      <c r="HS70" s="53"/>
      <c r="HT70" s="53"/>
      <c r="HU70" s="53"/>
      <c r="HV70" s="53"/>
      <c r="HW70" s="53"/>
      <c r="HX70" s="53"/>
      <c r="HY70" s="53"/>
      <c r="HZ70" s="53"/>
      <c r="IA70" s="53"/>
      <c r="IB70" s="53"/>
      <c r="IC70" s="53"/>
      <c r="ID70" s="53"/>
      <c r="IE70" s="53"/>
      <c r="IF70" s="53"/>
      <c r="IG70" s="53"/>
      <c r="IH70" s="53"/>
      <c r="II70" s="53"/>
      <c r="IJ70" s="53"/>
      <c r="IK70" s="53"/>
      <c r="IL70" s="53"/>
      <c r="IM70" s="53"/>
      <c r="IN70" s="53"/>
      <c r="IO70" s="53"/>
      <c r="IP70" s="53"/>
      <c r="IQ70" s="53"/>
      <c r="IR70" s="53"/>
      <c r="IS70" s="53"/>
      <c r="IT70" s="53"/>
      <c r="IU70" s="53"/>
      <c r="IV70" s="53"/>
    </row>
    <row r="71" spans="1:256" s="54" customFormat="1">
      <c r="A71" s="55" t="s">
        <v>1853</v>
      </c>
      <c r="B71" s="55"/>
      <c r="C71" s="55"/>
      <c r="D71" s="55"/>
      <c r="E71" s="55"/>
      <c r="F71" s="55"/>
      <c r="FA71" s="53"/>
      <c r="FB71" s="53"/>
      <c r="FC71" s="53"/>
      <c r="FD71" s="53"/>
      <c r="FE71" s="53"/>
      <c r="FF71" s="53"/>
      <c r="FG71" s="53"/>
      <c r="FH71" s="53"/>
      <c r="FI71" s="53"/>
      <c r="FJ71" s="53"/>
      <c r="FK71" s="53"/>
      <c r="FL71" s="53"/>
      <c r="FM71" s="53"/>
      <c r="FN71" s="53"/>
      <c r="FO71" s="53"/>
      <c r="FP71" s="53"/>
      <c r="FQ71" s="53"/>
      <c r="FR71" s="53"/>
      <c r="FS71" s="53"/>
      <c r="FT71" s="53"/>
      <c r="FU71" s="53"/>
      <c r="FV71" s="53"/>
      <c r="FW71" s="53"/>
      <c r="FX71" s="53"/>
      <c r="FY71" s="53"/>
      <c r="FZ71" s="53"/>
      <c r="GA71" s="53"/>
      <c r="GB71" s="53"/>
      <c r="GC71" s="53"/>
      <c r="GD71" s="53"/>
      <c r="GE71" s="53"/>
      <c r="GF71" s="53"/>
      <c r="GG71" s="53"/>
      <c r="GH71" s="53"/>
      <c r="GI71" s="53"/>
      <c r="GJ71" s="53"/>
      <c r="GK71" s="53"/>
      <c r="GL71" s="53"/>
      <c r="GM71" s="53"/>
      <c r="GN71" s="53"/>
      <c r="GO71" s="53"/>
      <c r="GP71" s="53"/>
      <c r="GQ71" s="53"/>
      <c r="GR71" s="53"/>
      <c r="GS71" s="53"/>
      <c r="GT71" s="53"/>
      <c r="GU71" s="53"/>
      <c r="GV71" s="53"/>
      <c r="GW71" s="53"/>
      <c r="GX71" s="53"/>
      <c r="GY71" s="53"/>
      <c r="GZ71" s="53"/>
      <c r="HA71" s="53"/>
      <c r="HB71" s="53"/>
      <c r="HC71" s="53"/>
      <c r="HD71" s="53"/>
      <c r="HE71" s="53"/>
      <c r="HF71" s="53"/>
      <c r="HG71" s="53"/>
      <c r="HH71" s="53"/>
      <c r="HI71" s="53"/>
      <c r="HJ71" s="53"/>
      <c r="HK71" s="53"/>
      <c r="HL71" s="53"/>
      <c r="HM71" s="53"/>
      <c r="HN71" s="53"/>
      <c r="HO71" s="53"/>
      <c r="HP71" s="53"/>
      <c r="HQ71" s="53"/>
      <c r="HR71" s="53"/>
      <c r="HS71" s="53"/>
      <c r="HT71" s="53"/>
      <c r="HU71" s="53"/>
      <c r="HV71" s="53"/>
      <c r="HW71" s="53"/>
      <c r="HX71" s="53"/>
      <c r="HY71" s="53"/>
      <c r="HZ71" s="53"/>
      <c r="IA71" s="53"/>
      <c r="IB71" s="53"/>
      <c r="IC71" s="53"/>
      <c r="ID71" s="53"/>
      <c r="IE71" s="53"/>
      <c r="IF71" s="53"/>
      <c r="IG71" s="53"/>
      <c r="IH71" s="53"/>
      <c r="II71" s="53"/>
      <c r="IJ71" s="53"/>
      <c r="IK71" s="53"/>
      <c r="IL71" s="53"/>
      <c r="IM71" s="53"/>
      <c r="IN71" s="53"/>
      <c r="IO71" s="53"/>
      <c r="IP71" s="53"/>
      <c r="IQ71" s="53"/>
      <c r="IR71" s="53"/>
      <c r="IS71" s="53"/>
      <c r="IT71" s="53"/>
      <c r="IU71" s="53"/>
      <c r="IV71" s="53"/>
    </row>
  </sheetData>
  <mergeCells count="264"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</mergeCells>
  <phoneticPr fontId="12" type="noConversion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IV71"/>
  <sheetViews>
    <sheetView workbookViewId="0">
      <selection sqref="A1:N1"/>
    </sheetView>
  </sheetViews>
  <sheetFormatPr defaultRowHeight="16.5"/>
  <cols>
    <col min="1" max="1" width="25.125" style="53" customWidth="1"/>
    <col min="2" max="14" width="12.5" style="53" customWidth="1"/>
    <col min="15" max="15" width="14.875" style="53" customWidth="1"/>
    <col min="16" max="16" width="11.5" style="53" customWidth="1"/>
    <col min="17" max="16384" width="9" style="53"/>
  </cols>
  <sheetData>
    <row r="1" spans="1:16" ht="19.5">
      <c r="A1" s="193" t="s">
        <v>1796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</row>
    <row r="2" spans="1:16" ht="19.5">
      <c r="A2" s="194" t="s">
        <v>1797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</row>
    <row r="3" spans="1:16" ht="19.5">
      <c r="A3" s="2"/>
      <c r="B3" s="200" t="s">
        <v>1798</v>
      </c>
      <c r="C3" s="200"/>
      <c r="D3" s="200"/>
      <c r="E3" s="200"/>
      <c r="F3" s="200"/>
      <c r="G3" s="200"/>
      <c r="H3" s="200"/>
      <c r="I3" s="200"/>
      <c r="J3" s="200"/>
      <c r="K3" s="200"/>
      <c r="L3" s="3"/>
      <c r="M3" s="201"/>
      <c r="N3" s="202"/>
      <c r="O3" s="201" t="s">
        <v>1799</v>
      </c>
      <c r="P3" s="202"/>
    </row>
    <row r="4" spans="1:16">
      <c r="B4" s="203" t="s">
        <v>1800</v>
      </c>
      <c r="C4" s="203"/>
      <c r="D4" s="203"/>
      <c r="E4" s="203"/>
      <c r="F4" s="203"/>
      <c r="G4" s="203"/>
      <c r="H4" s="203"/>
      <c r="I4" s="203"/>
      <c r="J4" s="203"/>
      <c r="K4" s="203"/>
      <c r="L4" s="4"/>
      <c r="M4" s="204"/>
      <c r="N4" s="205"/>
      <c r="O4" s="204" t="s">
        <v>1801</v>
      </c>
      <c r="P4" s="205"/>
    </row>
    <row r="5" spans="1:16">
      <c r="A5" s="206" t="s">
        <v>0</v>
      </c>
      <c r="B5" s="208" t="s">
        <v>1802</v>
      </c>
      <c r="C5" s="208"/>
      <c r="D5" s="208"/>
      <c r="E5" s="208" t="s">
        <v>1803</v>
      </c>
      <c r="F5" s="208"/>
      <c r="G5" s="208" t="s">
        <v>1804</v>
      </c>
      <c r="H5" s="208"/>
      <c r="I5" s="208" t="s">
        <v>1805</v>
      </c>
      <c r="J5" s="208"/>
      <c r="K5" s="208" t="s">
        <v>1806</v>
      </c>
      <c r="L5" s="208"/>
      <c r="M5" s="208" t="s">
        <v>1807</v>
      </c>
      <c r="N5" s="208"/>
      <c r="O5" s="208" t="s">
        <v>1808</v>
      </c>
      <c r="P5" s="208"/>
    </row>
    <row r="6" spans="1:16" ht="17.25" customHeight="1">
      <c r="A6" s="207"/>
      <c r="B6" s="57" t="s">
        <v>1809</v>
      </c>
      <c r="C6" s="57" t="s">
        <v>1810</v>
      </c>
      <c r="D6" s="6" t="s">
        <v>1811</v>
      </c>
      <c r="E6" s="57" t="s">
        <v>1809</v>
      </c>
      <c r="F6" s="57" t="s">
        <v>1810</v>
      </c>
      <c r="G6" s="57" t="s">
        <v>1809</v>
      </c>
      <c r="H6" s="57" t="s">
        <v>1810</v>
      </c>
      <c r="I6" s="57" t="s">
        <v>1809</v>
      </c>
      <c r="J6" s="57" t="s">
        <v>1810</v>
      </c>
      <c r="K6" s="57" t="s">
        <v>1809</v>
      </c>
      <c r="L6" s="57" t="s">
        <v>1810</v>
      </c>
      <c r="M6" s="57" t="s">
        <v>1809</v>
      </c>
      <c r="N6" s="57" t="s">
        <v>1810</v>
      </c>
      <c r="O6" s="57" t="s">
        <v>1809</v>
      </c>
      <c r="P6" s="57" t="s">
        <v>1810</v>
      </c>
    </row>
    <row r="7" spans="1:16" ht="17.25" customHeight="1">
      <c r="A7" s="7" t="s">
        <v>1812</v>
      </c>
      <c r="B7" s="8" t="s">
        <v>1813</v>
      </c>
      <c r="C7" s="9" t="s">
        <v>1814</v>
      </c>
      <c r="D7" s="9" t="s">
        <v>1815</v>
      </c>
      <c r="E7" s="8" t="s">
        <v>1813</v>
      </c>
      <c r="F7" s="9" t="s">
        <v>1814</v>
      </c>
      <c r="G7" s="8" t="s">
        <v>1813</v>
      </c>
      <c r="H7" s="9" t="s">
        <v>1814</v>
      </c>
      <c r="I7" s="8" t="s">
        <v>1813</v>
      </c>
      <c r="J7" s="9" t="s">
        <v>1814</v>
      </c>
      <c r="K7" s="8" t="s">
        <v>1813</v>
      </c>
      <c r="L7" s="9" t="s">
        <v>1814</v>
      </c>
      <c r="M7" s="8" t="s">
        <v>1813</v>
      </c>
      <c r="N7" s="9" t="s">
        <v>1814</v>
      </c>
      <c r="O7" s="8" t="s">
        <v>1813</v>
      </c>
      <c r="P7" s="9" t="s">
        <v>1814</v>
      </c>
    </row>
    <row r="8" spans="1:16" ht="17.25" customHeight="1">
      <c r="A8" s="10" t="s">
        <v>1816</v>
      </c>
      <c r="B8" s="196">
        <f>B9+C9</f>
        <v>30956</v>
      </c>
      <c r="C8" s="196"/>
      <c r="D8" s="197">
        <f>B8/$B$8</f>
        <v>1</v>
      </c>
      <c r="E8" s="199">
        <f>IF(E9+F9=0,"-",E9+F9)</f>
        <v>17577</v>
      </c>
      <c r="F8" s="199"/>
      <c r="G8" s="199">
        <f>IF(G9+H9=0,"-",G9+H9)</f>
        <v>5265</v>
      </c>
      <c r="H8" s="199"/>
      <c r="I8" s="199">
        <f>IF(I9+J9=0,"-",I9+J9)</f>
        <v>2939</v>
      </c>
      <c r="J8" s="199"/>
      <c r="K8" s="199">
        <f>IF(K9+L9=0,"-",K9+L9)</f>
        <v>2302</v>
      </c>
      <c r="L8" s="199"/>
      <c r="M8" s="199">
        <f>IF(M9+N9=0,"-",M9+N9)</f>
        <v>1111</v>
      </c>
      <c r="N8" s="199"/>
      <c r="O8" s="199">
        <f>IF(O9+P9=0,"-",O9+P9)</f>
        <v>1762</v>
      </c>
      <c r="P8" s="199"/>
    </row>
    <row r="9" spans="1:16" ht="17.25" customHeight="1">
      <c r="A9" s="12" t="s">
        <v>1817</v>
      </c>
      <c r="B9" s="56">
        <v>20795</v>
      </c>
      <c r="C9" s="56">
        <v>10161</v>
      </c>
      <c r="D9" s="198"/>
      <c r="E9" s="56">
        <v>12468</v>
      </c>
      <c r="F9" s="56">
        <v>5109</v>
      </c>
      <c r="G9" s="56">
        <v>3381</v>
      </c>
      <c r="H9" s="56">
        <v>1884</v>
      </c>
      <c r="I9" s="56">
        <v>1804</v>
      </c>
      <c r="J9" s="56">
        <v>1135</v>
      </c>
      <c r="K9" s="56">
        <v>1364</v>
      </c>
      <c r="L9" s="56">
        <v>938</v>
      </c>
      <c r="M9" s="56">
        <v>620</v>
      </c>
      <c r="N9" s="56">
        <v>491</v>
      </c>
      <c r="O9" s="56">
        <v>1158</v>
      </c>
      <c r="P9" s="56">
        <v>604</v>
      </c>
    </row>
    <row r="10" spans="1:16" ht="17.25" customHeight="1">
      <c r="A10" s="10" t="s">
        <v>20</v>
      </c>
      <c r="B10" s="196">
        <f>B11+C11</f>
        <v>97</v>
      </c>
      <c r="C10" s="196"/>
      <c r="D10" s="197">
        <f>B10/$B$8</f>
        <v>3.1334797777490633E-3</v>
      </c>
      <c r="E10" s="199" t="str">
        <f>IF(E11+F11=0,"-",E11+F11)</f>
        <v>-</v>
      </c>
      <c r="F10" s="199"/>
      <c r="G10" s="199">
        <f>IF(G11+H11=0,"-",G11+H11)</f>
        <v>1</v>
      </c>
      <c r="H10" s="199"/>
      <c r="I10" s="199">
        <f>IF(I11+J11=0,"-",I11+J11)</f>
        <v>6</v>
      </c>
      <c r="J10" s="199"/>
      <c r="K10" s="199">
        <f>IF(K11+L11=0,"-",K11+L11)</f>
        <v>10</v>
      </c>
      <c r="L10" s="199"/>
      <c r="M10" s="199">
        <f>IF(M11+N11=0,"-",M11+N11)</f>
        <v>35</v>
      </c>
      <c r="N10" s="199"/>
      <c r="O10" s="199">
        <f>IF(O11+P11=0,"-",O11+P11)</f>
        <v>45</v>
      </c>
      <c r="P10" s="199"/>
    </row>
    <row r="11" spans="1:16" ht="17.25" customHeight="1">
      <c r="A11" s="13" t="s">
        <v>21</v>
      </c>
      <c r="B11" s="56">
        <v>25</v>
      </c>
      <c r="C11" s="56">
        <v>72</v>
      </c>
      <c r="D11" s="198"/>
      <c r="E11" s="56">
        <v>0</v>
      </c>
      <c r="F11" s="56">
        <v>0</v>
      </c>
      <c r="G11" s="56">
        <v>0</v>
      </c>
      <c r="H11" s="56">
        <v>1</v>
      </c>
      <c r="I11" s="56">
        <v>3</v>
      </c>
      <c r="J11" s="56">
        <v>3</v>
      </c>
      <c r="K11" s="56">
        <v>4</v>
      </c>
      <c r="L11" s="56">
        <v>6</v>
      </c>
      <c r="M11" s="56">
        <v>12</v>
      </c>
      <c r="N11" s="56">
        <v>23</v>
      </c>
      <c r="O11" s="56">
        <v>6</v>
      </c>
      <c r="P11" s="56">
        <v>39</v>
      </c>
    </row>
    <row r="12" spans="1:16" ht="17.25" customHeight="1">
      <c r="A12" s="10" t="s">
        <v>22</v>
      </c>
      <c r="B12" s="196">
        <f>B13+C13</f>
        <v>114</v>
      </c>
      <c r="C12" s="196"/>
      <c r="D12" s="197">
        <f>B12/$B$8</f>
        <v>3.6826463367360123E-3</v>
      </c>
      <c r="E12" s="199" t="str">
        <f>IF(E13+F13=0,"-",E13+F13)</f>
        <v>-</v>
      </c>
      <c r="F12" s="199"/>
      <c r="G12" s="199" t="str">
        <f>IF(G13+H13=0,"-",G13+H13)</f>
        <v>-</v>
      </c>
      <c r="H12" s="199"/>
      <c r="I12" s="199" t="str">
        <f>IF(I13+J13=0,"-",I13+J13)</f>
        <v>-</v>
      </c>
      <c r="J12" s="199"/>
      <c r="K12" s="199">
        <f>IF(K13+L13=0,"-",K13+L13)</f>
        <v>108</v>
      </c>
      <c r="L12" s="199"/>
      <c r="M12" s="199" t="str">
        <f>IF(M13+N13=0,"-",M13+N13)</f>
        <v>-</v>
      </c>
      <c r="N12" s="199"/>
      <c r="O12" s="199">
        <f>IF(O13+P13=0,"-",O13+P13)</f>
        <v>6</v>
      </c>
      <c r="P12" s="199"/>
    </row>
    <row r="13" spans="1:16" ht="21.2" customHeight="1">
      <c r="A13" s="13" t="s">
        <v>23</v>
      </c>
      <c r="B13" s="56">
        <v>73</v>
      </c>
      <c r="C13" s="56">
        <v>41</v>
      </c>
      <c r="D13" s="198"/>
      <c r="E13" s="56">
        <v>0</v>
      </c>
      <c r="F13" s="56">
        <v>0</v>
      </c>
      <c r="G13" s="56">
        <v>0</v>
      </c>
      <c r="H13" s="56">
        <v>0</v>
      </c>
      <c r="I13" s="56">
        <v>0</v>
      </c>
      <c r="J13" s="56">
        <v>0</v>
      </c>
      <c r="K13" s="56">
        <v>70</v>
      </c>
      <c r="L13" s="56">
        <v>38</v>
      </c>
      <c r="M13" s="56">
        <v>0</v>
      </c>
      <c r="N13" s="56">
        <v>0</v>
      </c>
      <c r="O13" s="56">
        <v>3</v>
      </c>
      <c r="P13" s="56">
        <v>3</v>
      </c>
    </row>
    <row r="14" spans="1:16" ht="17.25" customHeight="1">
      <c r="A14" s="10" t="s">
        <v>24</v>
      </c>
      <c r="B14" s="196">
        <f>B15+C15</f>
        <v>84</v>
      </c>
      <c r="C14" s="196"/>
      <c r="D14" s="197">
        <f>B14/$B$8</f>
        <v>2.7135288797002196E-3</v>
      </c>
      <c r="E14" s="199">
        <f>IF(E15+F15=0,"-",E15+F15)</f>
        <v>50</v>
      </c>
      <c r="F14" s="199"/>
      <c r="G14" s="199">
        <f>IF(G15+H15=0,"-",G15+H15)</f>
        <v>30</v>
      </c>
      <c r="H14" s="199"/>
      <c r="I14" s="199" t="str">
        <f>IF(I15+J15=0,"-",I15+J15)</f>
        <v>-</v>
      </c>
      <c r="J14" s="199"/>
      <c r="K14" s="199">
        <f>IF(K15+L15=0,"-",K15+L15)</f>
        <v>4</v>
      </c>
      <c r="L14" s="199"/>
      <c r="M14" s="199" t="str">
        <f>IF(M15+N15=0,"-",M15+N15)</f>
        <v>-</v>
      </c>
      <c r="N14" s="199"/>
      <c r="O14" s="199" t="str">
        <f>IF(O15+P15=0,"-",O15+P15)</f>
        <v>-</v>
      </c>
      <c r="P14" s="199"/>
    </row>
    <row r="15" spans="1:16" ht="17.25" customHeight="1">
      <c r="A15" s="13" t="s">
        <v>25</v>
      </c>
      <c r="B15" s="56">
        <v>11</v>
      </c>
      <c r="C15" s="56">
        <v>73</v>
      </c>
      <c r="D15" s="198"/>
      <c r="E15" s="56">
        <v>6</v>
      </c>
      <c r="F15" s="56">
        <v>44</v>
      </c>
      <c r="G15" s="56">
        <v>5</v>
      </c>
      <c r="H15" s="56">
        <v>25</v>
      </c>
      <c r="I15" s="56">
        <v>0</v>
      </c>
      <c r="J15" s="56">
        <v>0</v>
      </c>
      <c r="K15" s="56">
        <v>0</v>
      </c>
      <c r="L15" s="56">
        <v>4</v>
      </c>
      <c r="M15" s="56">
        <v>0</v>
      </c>
      <c r="N15" s="56">
        <v>0</v>
      </c>
      <c r="O15" s="56">
        <v>0</v>
      </c>
      <c r="P15" s="56">
        <v>0</v>
      </c>
    </row>
    <row r="16" spans="1:16" ht="17.25" customHeight="1">
      <c r="A16" s="19" t="s">
        <v>26</v>
      </c>
      <c r="B16" s="196">
        <f>B17+C17</f>
        <v>10</v>
      </c>
      <c r="C16" s="196"/>
      <c r="D16" s="197">
        <f>B16/$B$8</f>
        <v>3.2303915234526423E-4</v>
      </c>
      <c r="E16" s="199" t="str">
        <f>IF(E17+F17=0,"-",E17+F17)</f>
        <v>-</v>
      </c>
      <c r="F16" s="199"/>
      <c r="G16" s="199">
        <f>IF(G17+H17=0,"-",G17+H17)</f>
        <v>1</v>
      </c>
      <c r="H16" s="199"/>
      <c r="I16" s="199" t="str">
        <f>IF(I17+J17=0,"-",I17+J17)</f>
        <v>-</v>
      </c>
      <c r="J16" s="199"/>
      <c r="K16" s="199">
        <f>IF(K17+L17=0,"-",K17+L17)</f>
        <v>9</v>
      </c>
      <c r="L16" s="199"/>
      <c r="M16" s="199" t="str">
        <f>IF(M17+N17=0,"-",M17+N17)</f>
        <v>-</v>
      </c>
      <c r="N16" s="199"/>
      <c r="O16" s="199" t="str">
        <f>IF(O17+P17=0,"-",O17+P17)</f>
        <v>-</v>
      </c>
      <c r="P16" s="199"/>
    </row>
    <row r="17" spans="1:16" ht="17.25" customHeight="1">
      <c r="A17" s="14" t="s">
        <v>27</v>
      </c>
      <c r="B17" s="56">
        <v>4</v>
      </c>
      <c r="C17" s="56">
        <v>6</v>
      </c>
      <c r="D17" s="198"/>
      <c r="E17" s="56">
        <v>0</v>
      </c>
      <c r="F17" s="56">
        <v>0</v>
      </c>
      <c r="G17" s="56">
        <v>1</v>
      </c>
      <c r="H17" s="56">
        <v>0</v>
      </c>
      <c r="I17" s="56">
        <v>0</v>
      </c>
      <c r="J17" s="56">
        <v>0</v>
      </c>
      <c r="K17" s="56">
        <v>3</v>
      </c>
      <c r="L17" s="56">
        <v>6</v>
      </c>
      <c r="M17" s="56">
        <v>0</v>
      </c>
      <c r="N17" s="56">
        <v>0</v>
      </c>
      <c r="O17" s="56">
        <v>0</v>
      </c>
      <c r="P17" s="56">
        <v>0</v>
      </c>
    </row>
    <row r="18" spans="1:16" ht="17.25" customHeight="1">
      <c r="A18" s="10" t="s">
        <v>28</v>
      </c>
      <c r="B18" s="196">
        <f>B19+C19</f>
        <v>3</v>
      </c>
      <c r="C18" s="196"/>
      <c r="D18" s="197">
        <f>B18/$B$8</f>
        <v>9.691174570357927E-5</v>
      </c>
      <c r="E18" s="199" t="str">
        <f>IF(E19+F19=0,"-",E19+F19)</f>
        <v>-</v>
      </c>
      <c r="F18" s="199"/>
      <c r="G18" s="199">
        <f>IF(G19+H19=0,"-",G19+H19)</f>
        <v>3</v>
      </c>
      <c r="H18" s="199"/>
      <c r="I18" s="199" t="str">
        <f>IF(I19+J19=0,"-",I19+J19)</f>
        <v>-</v>
      </c>
      <c r="J18" s="199"/>
      <c r="K18" s="199" t="str">
        <f>IF(K19+L19=0,"-",K19+L19)</f>
        <v>-</v>
      </c>
      <c r="L18" s="199"/>
      <c r="M18" s="199" t="str">
        <f>IF(M19+N19=0,"-",M19+N19)</f>
        <v>-</v>
      </c>
      <c r="N18" s="199"/>
      <c r="O18" s="199" t="str">
        <f>IF(O19+P19=0,"-",O19+P19)</f>
        <v>-</v>
      </c>
      <c r="P18" s="199"/>
    </row>
    <row r="19" spans="1:16" ht="17.25" customHeight="1">
      <c r="A19" s="13" t="s">
        <v>29</v>
      </c>
      <c r="B19" s="56">
        <v>1</v>
      </c>
      <c r="C19" s="56">
        <v>2</v>
      </c>
      <c r="D19" s="198"/>
      <c r="E19" s="56">
        <v>0</v>
      </c>
      <c r="F19" s="56">
        <v>0</v>
      </c>
      <c r="G19" s="56">
        <v>1</v>
      </c>
      <c r="H19" s="56">
        <v>2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6">
        <v>0</v>
      </c>
    </row>
    <row r="20" spans="1:16" ht="17.25" customHeight="1">
      <c r="A20" s="10" t="s">
        <v>30</v>
      </c>
      <c r="B20" s="196">
        <f>B21+C21</f>
        <v>99</v>
      </c>
      <c r="C20" s="196"/>
      <c r="D20" s="197">
        <f>B20/$B$8</f>
        <v>3.1980876082181161E-3</v>
      </c>
      <c r="E20" s="199">
        <f>IF(E21+F21=0,"-",E21+F21)</f>
        <v>4</v>
      </c>
      <c r="F20" s="199"/>
      <c r="G20" s="199" t="str">
        <f>IF(G21+H21=0,"-",G21+H21)</f>
        <v>-</v>
      </c>
      <c r="H20" s="199"/>
      <c r="I20" s="199" t="str">
        <f>IF(I21+J21=0,"-",I21+J21)</f>
        <v>-</v>
      </c>
      <c r="J20" s="199"/>
      <c r="K20" s="199">
        <f>IF(K21+L21=0,"-",K21+L21)</f>
        <v>95</v>
      </c>
      <c r="L20" s="199"/>
      <c r="M20" s="199" t="str">
        <f>IF(M21+N21=0,"-",M21+N21)</f>
        <v>-</v>
      </c>
      <c r="N20" s="199"/>
      <c r="O20" s="199" t="str">
        <f>IF(O21+P21=0,"-",O21+P21)</f>
        <v>-</v>
      </c>
      <c r="P20" s="199"/>
    </row>
    <row r="21" spans="1:16" ht="17.25" customHeight="1">
      <c r="A21" s="13" t="s">
        <v>31</v>
      </c>
      <c r="B21" s="56">
        <v>45</v>
      </c>
      <c r="C21" s="56">
        <v>54</v>
      </c>
      <c r="D21" s="198"/>
      <c r="E21" s="56">
        <v>0</v>
      </c>
      <c r="F21" s="56">
        <v>4</v>
      </c>
      <c r="G21" s="56">
        <v>0</v>
      </c>
      <c r="H21" s="56">
        <v>0</v>
      </c>
      <c r="I21" s="56">
        <v>0</v>
      </c>
      <c r="J21" s="56">
        <v>0</v>
      </c>
      <c r="K21" s="56">
        <v>45</v>
      </c>
      <c r="L21" s="56">
        <v>50</v>
      </c>
      <c r="M21" s="56">
        <v>0</v>
      </c>
      <c r="N21" s="56">
        <v>0</v>
      </c>
      <c r="O21" s="56">
        <v>0</v>
      </c>
      <c r="P21" s="56">
        <v>0</v>
      </c>
    </row>
    <row r="22" spans="1:16" ht="17.25" customHeight="1">
      <c r="A22" s="15" t="s">
        <v>32</v>
      </c>
      <c r="B22" s="196">
        <f>B23+C23</f>
        <v>206</v>
      </c>
      <c r="C22" s="196"/>
      <c r="D22" s="197">
        <f>B22/$B$8</f>
        <v>6.6546065383124436E-3</v>
      </c>
      <c r="E22" s="199">
        <f>IF(E23+F23=0,"-",E23+F23)</f>
        <v>28</v>
      </c>
      <c r="F22" s="199"/>
      <c r="G22" s="199">
        <f>IF(G23+H23=0,"-",G23+H23)</f>
        <v>9</v>
      </c>
      <c r="H22" s="199"/>
      <c r="I22" s="199" t="str">
        <f>IF(I23+J23=0,"-",I23+J23)</f>
        <v>-</v>
      </c>
      <c r="J22" s="199"/>
      <c r="K22" s="199">
        <f>IF(K23+L23=0,"-",K23+L23)</f>
        <v>144</v>
      </c>
      <c r="L22" s="199"/>
      <c r="M22" s="199">
        <f>IF(M23+N23=0,"-",M23+N23)</f>
        <v>25</v>
      </c>
      <c r="N22" s="199"/>
      <c r="O22" s="199" t="str">
        <f>IF(O23+P23=0,"-",O23+P23)</f>
        <v>-</v>
      </c>
      <c r="P22" s="199"/>
    </row>
    <row r="23" spans="1:16" ht="17.25" customHeight="1">
      <c r="A23" s="14" t="s">
        <v>33</v>
      </c>
      <c r="B23" s="56">
        <v>124</v>
      </c>
      <c r="C23" s="56">
        <v>82</v>
      </c>
      <c r="D23" s="198"/>
      <c r="E23" s="56">
        <v>19</v>
      </c>
      <c r="F23" s="56">
        <v>9</v>
      </c>
      <c r="G23" s="56">
        <v>9</v>
      </c>
      <c r="H23" s="56">
        <v>0</v>
      </c>
      <c r="I23" s="56">
        <v>0</v>
      </c>
      <c r="J23" s="56">
        <v>0</v>
      </c>
      <c r="K23" s="56">
        <v>86</v>
      </c>
      <c r="L23" s="56">
        <v>58</v>
      </c>
      <c r="M23" s="56">
        <v>10</v>
      </c>
      <c r="N23" s="56">
        <v>15</v>
      </c>
      <c r="O23" s="56">
        <v>0</v>
      </c>
      <c r="P23" s="56">
        <v>0</v>
      </c>
    </row>
    <row r="24" spans="1:16" ht="17.25" customHeight="1">
      <c r="A24" s="16" t="s">
        <v>34</v>
      </c>
      <c r="B24" s="196">
        <f>B25+C25</f>
        <v>400</v>
      </c>
      <c r="C24" s="196"/>
      <c r="D24" s="197">
        <f>B24/$B$8</f>
        <v>1.2921566093810569E-2</v>
      </c>
      <c r="E24" s="199">
        <f>IF(E25+F25=0,"-",E25+F25)</f>
        <v>207</v>
      </c>
      <c r="F24" s="199"/>
      <c r="G24" s="199">
        <f>IF(G25+H25=0,"-",G25+H25)</f>
        <v>86</v>
      </c>
      <c r="H24" s="199"/>
      <c r="I24" s="199" t="str">
        <f>IF(I25+J25=0,"-",I25+J25)</f>
        <v>-</v>
      </c>
      <c r="J24" s="199"/>
      <c r="K24" s="199">
        <f>IF(K25+L25=0,"-",K25+L25)</f>
        <v>61</v>
      </c>
      <c r="L24" s="199"/>
      <c r="M24" s="199">
        <f>IF(M25+N25=0,"-",M25+N25)</f>
        <v>29</v>
      </c>
      <c r="N24" s="199"/>
      <c r="O24" s="199">
        <f>IF(O25+P25=0,"-",O25+P25)</f>
        <v>17</v>
      </c>
      <c r="P24" s="199"/>
    </row>
    <row r="25" spans="1:16" ht="17.25" customHeight="1">
      <c r="A25" s="13" t="s">
        <v>35</v>
      </c>
      <c r="B25" s="56">
        <v>291</v>
      </c>
      <c r="C25" s="56">
        <v>109</v>
      </c>
      <c r="D25" s="198"/>
      <c r="E25" s="56">
        <v>160</v>
      </c>
      <c r="F25" s="56">
        <v>47</v>
      </c>
      <c r="G25" s="56">
        <v>46</v>
      </c>
      <c r="H25" s="56">
        <v>40</v>
      </c>
      <c r="I25" s="56">
        <v>0</v>
      </c>
      <c r="J25" s="56">
        <v>0</v>
      </c>
      <c r="K25" s="56">
        <v>51</v>
      </c>
      <c r="L25" s="56">
        <v>10</v>
      </c>
      <c r="M25" s="56">
        <v>24</v>
      </c>
      <c r="N25" s="56">
        <v>5</v>
      </c>
      <c r="O25" s="56">
        <v>10</v>
      </c>
      <c r="P25" s="56">
        <v>7</v>
      </c>
    </row>
    <row r="26" spans="1:16" ht="17.25" customHeight="1">
      <c r="A26" s="15" t="s">
        <v>36</v>
      </c>
      <c r="B26" s="196">
        <f>B27+C27</f>
        <v>6</v>
      </c>
      <c r="C26" s="196"/>
      <c r="D26" s="197">
        <f>B26/$B$8</f>
        <v>1.9382349140715854E-4</v>
      </c>
      <c r="E26" s="199">
        <f>IF(E27+F27=0,"-",E27+F27)</f>
        <v>2</v>
      </c>
      <c r="F26" s="199"/>
      <c r="G26" s="199" t="str">
        <f>IF(G27+H27=0,"-",G27+H27)</f>
        <v>-</v>
      </c>
      <c r="H26" s="199"/>
      <c r="I26" s="199" t="str">
        <f>IF(I27+J27=0,"-",I27+J27)</f>
        <v>-</v>
      </c>
      <c r="J26" s="199"/>
      <c r="K26" s="199" t="str">
        <f>IF(K27+L27=0,"-",K27+L27)</f>
        <v>-</v>
      </c>
      <c r="L26" s="199"/>
      <c r="M26" s="199" t="str">
        <f>IF(M27+N27=0,"-",M27+N27)</f>
        <v>-</v>
      </c>
      <c r="N26" s="199"/>
      <c r="O26" s="199">
        <f>IF(O27+P27=0,"-",O27+P27)</f>
        <v>4</v>
      </c>
      <c r="P26" s="199"/>
    </row>
    <row r="27" spans="1:16" ht="21.2" customHeight="1">
      <c r="A27" s="14" t="s">
        <v>37</v>
      </c>
      <c r="B27" s="56">
        <v>1</v>
      </c>
      <c r="C27" s="56">
        <v>5</v>
      </c>
      <c r="D27" s="198"/>
      <c r="E27" s="56">
        <v>0</v>
      </c>
      <c r="F27" s="56">
        <v>2</v>
      </c>
      <c r="G27" s="56">
        <v>0</v>
      </c>
      <c r="H27" s="56">
        <v>0</v>
      </c>
      <c r="I27" s="56">
        <v>0</v>
      </c>
      <c r="J27" s="56">
        <v>0</v>
      </c>
      <c r="K27" s="56">
        <v>0</v>
      </c>
      <c r="L27" s="56">
        <v>0</v>
      </c>
      <c r="M27" s="56">
        <v>0</v>
      </c>
      <c r="N27" s="56">
        <v>0</v>
      </c>
      <c r="O27" s="56">
        <v>1</v>
      </c>
      <c r="P27" s="56">
        <v>3</v>
      </c>
    </row>
    <row r="28" spans="1:16" ht="17.25" customHeight="1">
      <c r="A28" s="10" t="s">
        <v>38</v>
      </c>
      <c r="B28" s="196">
        <f>B29+C29</f>
        <v>2</v>
      </c>
      <c r="C28" s="196"/>
      <c r="D28" s="197">
        <f>B28/$B$8</f>
        <v>6.4607830469052847E-5</v>
      </c>
      <c r="E28" s="199" t="str">
        <f>IF(E29+F29=0,"-",E29+F29)</f>
        <v>-</v>
      </c>
      <c r="F28" s="199"/>
      <c r="G28" s="199" t="str">
        <f>IF(G29+H29=0,"-",G29+H29)</f>
        <v>-</v>
      </c>
      <c r="H28" s="199"/>
      <c r="I28" s="199" t="str">
        <f>IF(I29+J29=0,"-",I29+J29)</f>
        <v>-</v>
      </c>
      <c r="J28" s="199"/>
      <c r="K28" s="199">
        <f>IF(K29+L29=0,"-",K29+L29)</f>
        <v>2</v>
      </c>
      <c r="L28" s="199"/>
      <c r="M28" s="199" t="str">
        <f>IF(M29+N29=0,"-",M29+N29)</f>
        <v>-</v>
      </c>
      <c r="N28" s="199"/>
      <c r="O28" s="199" t="str">
        <f>IF(O29+P29=0,"-",O29+P29)</f>
        <v>-</v>
      </c>
      <c r="P28" s="199"/>
    </row>
    <row r="29" spans="1:16" ht="17.25" customHeight="1">
      <c r="A29" s="13" t="s">
        <v>39</v>
      </c>
      <c r="B29" s="56">
        <v>0</v>
      </c>
      <c r="C29" s="56">
        <v>2</v>
      </c>
      <c r="D29" s="198"/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2</v>
      </c>
      <c r="M29" s="56">
        <v>0</v>
      </c>
      <c r="N29" s="56">
        <v>0</v>
      </c>
      <c r="O29" s="56">
        <v>0</v>
      </c>
      <c r="P29" s="56">
        <v>0</v>
      </c>
    </row>
    <row r="30" spans="1:16" ht="17.25" customHeight="1">
      <c r="A30" s="15" t="s">
        <v>40</v>
      </c>
      <c r="B30" s="196">
        <f>B31+C31</f>
        <v>794</v>
      </c>
      <c r="C30" s="196"/>
      <c r="D30" s="197">
        <f>B30/$B$8</f>
        <v>2.5649308696213981E-2</v>
      </c>
      <c r="E30" s="199">
        <f>IF(E31+F31=0,"-",E31+F31)</f>
        <v>63</v>
      </c>
      <c r="F30" s="199"/>
      <c r="G30" s="199">
        <f>IF(G31+H31=0,"-",G31+H31)</f>
        <v>110</v>
      </c>
      <c r="H30" s="199"/>
      <c r="I30" s="199" t="str">
        <f>IF(I31+J31=0,"-",I31+J31)</f>
        <v>-</v>
      </c>
      <c r="J30" s="199"/>
      <c r="K30" s="199">
        <f>IF(K31+L31=0,"-",K31+L31)</f>
        <v>366</v>
      </c>
      <c r="L30" s="199"/>
      <c r="M30" s="199">
        <f>IF(M31+N31=0,"-",M31+N31)</f>
        <v>246</v>
      </c>
      <c r="N30" s="199"/>
      <c r="O30" s="199">
        <f>IF(O31+P31=0,"-",O31+P31)</f>
        <v>9</v>
      </c>
      <c r="P30" s="199"/>
    </row>
    <row r="31" spans="1:16" ht="17.25" customHeight="1">
      <c r="A31" s="14" t="s">
        <v>41</v>
      </c>
      <c r="B31" s="56">
        <v>422</v>
      </c>
      <c r="C31" s="56">
        <v>372</v>
      </c>
      <c r="D31" s="198"/>
      <c r="E31" s="56">
        <v>25</v>
      </c>
      <c r="F31" s="56">
        <v>38</v>
      </c>
      <c r="G31" s="56">
        <v>63</v>
      </c>
      <c r="H31" s="56">
        <v>47</v>
      </c>
      <c r="I31" s="56">
        <v>0</v>
      </c>
      <c r="J31" s="56">
        <v>0</v>
      </c>
      <c r="K31" s="56">
        <v>185</v>
      </c>
      <c r="L31" s="56">
        <v>181</v>
      </c>
      <c r="M31" s="56">
        <v>147</v>
      </c>
      <c r="N31" s="56">
        <v>99</v>
      </c>
      <c r="O31" s="56">
        <v>2</v>
      </c>
      <c r="P31" s="56">
        <v>7</v>
      </c>
    </row>
    <row r="32" spans="1:16" ht="17.25" customHeight="1">
      <c r="A32" s="10" t="s">
        <v>42</v>
      </c>
      <c r="B32" s="196">
        <f>B33+C33</f>
        <v>160</v>
      </c>
      <c r="C32" s="196"/>
      <c r="D32" s="197">
        <f>B32/$B$8</f>
        <v>5.1686264375242277E-3</v>
      </c>
      <c r="E32" s="199">
        <f>IF(E33+F33=0,"-",E33+F33)</f>
        <v>17</v>
      </c>
      <c r="F32" s="199"/>
      <c r="G32" s="199">
        <f>IF(G33+H33=0,"-",G33+H33)</f>
        <v>2</v>
      </c>
      <c r="H32" s="199"/>
      <c r="I32" s="199" t="str">
        <f>IF(I33+J33=0,"-",I33+J33)</f>
        <v>-</v>
      </c>
      <c r="J32" s="199"/>
      <c r="K32" s="199">
        <f>IF(K33+L33=0,"-",K33+L33)</f>
        <v>141</v>
      </c>
      <c r="L32" s="199"/>
      <c r="M32" s="199" t="str">
        <f>IF(M33+N33=0,"-",M33+N33)</f>
        <v>-</v>
      </c>
      <c r="N32" s="199"/>
      <c r="O32" s="199" t="str">
        <f>IF(O33+P33=0,"-",O33+P33)</f>
        <v>-</v>
      </c>
      <c r="P32" s="199"/>
    </row>
    <row r="33" spans="1:16" ht="17.25" customHeight="1">
      <c r="A33" s="13" t="s">
        <v>43</v>
      </c>
      <c r="B33" s="56">
        <v>101</v>
      </c>
      <c r="C33" s="56">
        <v>59</v>
      </c>
      <c r="D33" s="198"/>
      <c r="E33" s="56">
        <v>12</v>
      </c>
      <c r="F33" s="56">
        <v>5</v>
      </c>
      <c r="G33" s="56">
        <v>0</v>
      </c>
      <c r="H33" s="56">
        <v>2</v>
      </c>
      <c r="I33" s="56">
        <v>0</v>
      </c>
      <c r="J33" s="56">
        <v>0</v>
      </c>
      <c r="K33" s="56">
        <v>89</v>
      </c>
      <c r="L33" s="56">
        <v>52</v>
      </c>
      <c r="M33" s="56">
        <v>0</v>
      </c>
      <c r="N33" s="56">
        <v>0</v>
      </c>
      <c r="O33" s="56">
        <v>0</v>
      </c>
      <c r="P33" s="56">
        <v>0</v>
      </c>
    </row>
    <row r="34" spans="1:16" ht="17.25" customHeight="1">
      <c r="A34" s="15" t="s">
        <v>44</v>
      </c>
      <c r="B34" s="196">
        <f>B35+C35</f>
        <v>130</v>
      </c>
      <c r="C34" s="196"/>
      <c r="D34" s="197">
        <f>B34/$B$8</f>
        <v>4.1995089804884355E-3</v>
      </c>
      <c r="E34" s="199" t="str">
        <f>IF(E35+F35=0,"-",E35+F35)</f>
        <v>-</v>
      </c>
      <c r="F34" s="199"/>
      <c r="G34" s="199" t="str">
        <f>IF(G35+H35=0,"-",G35+H35)</f>
        <v>-</v>
      </c>
      <c r="H34" s="199"/>
      <c r="I34" s="199" t="str">
        <f>IF(I35+J35=0,"-",I35+J35)</f>
        <v>-</v>
      </c>
      <c r="J34" s="199"/>
      <c r="K34" s="199">
        <f>IF(K35+L35=0,"-",K35+L35)</f>
        <v>116</v>
      </c>
      <c r="L34" s="199"/>
      <c r="M34" s="199">
        <f>IF(M35+N35=0,"-",M35+N35)</f>
        <v>2</v>
      </c>
      <c r="N34" s="199"/>
      <c r="O34" s="199">
        <f>IF(O35+P35=0,"-",O35+P35)</f>
        <v>12</v>
      </c>
      <c r="P34" s="199"/>
    </row>
    <row r="35" spans="1:16" ht="17.25" customHeight="1">
      <c r="A35" s="14" t="s">
        <v>45</v>
      </c>
      <c r="B35" s="56">
        <v>116</v>
      </c>
      <c r="C35" s="56">
        <v>14</v>
      </c>
      <c r="D35" s="198"/>
      <c r="E35" s="56">
        <v>0</v>
      </c>
      <c r="F35" s="56">
        <v>0</v>
      </c>
      <c r="G35" s="56">
        <v>0</v>
      </c>
      <c r="H35" s="56">
        <v>0</v>
      </c>
      <c r="I35" s="56">
        <v>0</v>
      </c>
      <c r="J35" s="56">
        <v>0</v>
      </c>
      <c r="K35" s="56">
        <v>110</v>
      </c>
      <c r="L35" s="56">
        <v>6</v>
      </c>
      <c r="M35" s="56">
        <v>0</v>
      </c>
      <c r="N35" s="56">
        <v>2</v>
      </c>
      <c r="O35" s="56">
        <v>6</v>
      </c>
      <c r="P35" s="56">
        <v>6</v>
      </c>
    </row>
    <row r="36" spans="1:16" ht="17.25" customHeight="1">
      <c r="A36" s="10" t="s">
        <v>46</v>
      </c>
      <c r="B36" s="196">
        <f>B37+C37</f>
        <v>635</v>
      </c>
      <c r="C36" s="196"/>
      <c r="D36" s="197">
        <f>B36/$B$8</f>
        <v>2.0512986173924278E-2</v>
      </c>
      <c r="E36" s="199">
        <f>IF(E37+F37=0,"-",E37+F37)</f>
        <v>60</v>
      </c>
      <c r="F36" s="199"/>
      <c r="G36" s="199">
        <f>IF(G37+H37=0,"-",G37+H37)</f>
        <v>41</v>
      </c>
      <c r="H36" s="199"/>
      <c r="I36" s="199">
        <f>IF(I37+J37=0,"-",I37+J37)</f>
        <v>163</v>
      </c>
      <c r="J36" s="199"/>
      <c r="K36" s="199">
        <f>IF(K37+L37=0,"-",K37+L37)</f>
        <v>315</v>
      </c>
      <c r="L36" s="199"/>
      <c r="M36" s="199">
        <f>IF(M37+N37=0,"-",M37+N37)</f>
        <v>40</v>
      </c>
      <c r="N36" s="199"/>
      <c r="O36" s="199">
        <f>IF(O37+P37=0,"-",O37+P37)</f>
        <v>16</v>
      </c>
      <c r="P36" s="199"/>
    </row>
    <row r="37" spans="1:16" ht="17.25" customHeight="1">
      <c r="A37" s="13" t="s">
        <v>47</v>
      </c>
      <c r="B37" s="56">
        <v>304</v>
      </c>
      <c r="C37" s="56">
        <v>331</v>
      </c>
      <c r="D37" s="198"/>
      <c r="E37" s="56">
        <v>32</v>
      </c>
      <c r="F37" s="56">
        <v>28</v>
      </c>
      <c r="G37" s="56">
        <v>24</v>
      </c>
      <c r="H37" s="56">
        <v>17</v>
      </c>
      <c r="I37" s="56">
        <v>93</v>
      </c>
      <c r="J37" s="56">
        <v>70</v>
      </c>
      <c r="K37" s="56">
        <v>134</v>
      </c>
      <c r="L37" s="56">
        <v>181</v>
      </c>
      <c r="M37" s="56">
        <v>13</v>
      </c>
      <c r="N37" s="56">
        <v>27</v>
      </c>
      <c r="O37" s="56">
        <v>8</v>
      </c>
      <c r="P37" s="56">
        <v>8</v>
      </c>
    </row>
    <row r="38" spans="1:16" ht="17.25" customHeight="1">
      <c r="A38" s="15" t="s">
        <v>48</v>
      </c>
      <c r="B38" s="196">
        <f>B39+C39</f>
        <v>21894</v>
      </c>
      <c r="C38" s="196"/>
      <c r="D38" s="197">
        <f>B38/$B$8</f>
        <v>0.70726192014472156</v>
      </c>
      <c r="E38" s="199">
        <f>IF(E39+F39=0,"-",E39+F39)</f>
        <v>15221</v>
      </c>
      <c r="F38" s="199"/>
      <c r="G38" s="199">
        <f>IF(G39+H39=0,"-",G39+H39)</f>
        <v>4362</v>
      </c>
      <c r="H38" s="199"/>
      <c r="I38" s="199">
        <f>IF(I39+J39=0,"-",I39+J39)</f>
        <v>1584</v>
      </c>
      <c r="J38" s="199"/>
      <c r="K38" s="199">
        <f>IF(K39+L39=0,"-",K39+L39)</f>
        <v>310</v>
      </c>
      <c r="L38" s="199"/>
      <c r="M38" s="199">
        <f>IF(M39+N39=0,"-",M39+N39)</f>
        <v>69</v>
      </c>
      <c r="N38" s="199"/>
      <c r="O38" s="199">
        <f>IF(O39+P39=0,"-",O39+P39)</f>
        <v>348</v>
      </c>
      <c r="P38" s="199"/>
    </row>
    <row r="39" spans="1:16" ht="17.25" customHeight="1">
      <c r="A39" s="14" t="s">
        <v>49</v>
      </c>
      <c r="B39" s="56">
        <v>15363</v>
      </c>
      <c r="C39" s="56">
        <v>6531</v>
      </c>
      <c r="D39" s="198"/>
      <c r="E39" s="56">
        <v>10985</v>
      </c>
      <c r="F39" s="56">
        <v>4236</v>
      </c>
      <c r="G39" s="56">
        <v>2897</v>
      </c>
      <c r="H39" s="56">
        <v>1465</v>
      </c>
      <c r="I39" s="56">
        <v>1027</v>
      </c>
      <c r="J39" s="56">
        <v>557</v>
      </c>
      <c r="K39" s="56">
        <v>210</v>
      </c>
      <c r="L39" s="56">
        <v>100</v>
      </c>
      <c r="M39" s="56">
        <v>43</v>
      </c>
      <c r="N39" s="56">
        <v>26</v>
      </c>
      <c r="O39" s="56">
        <v>201</v>
      </c>
      <c r="P39" s="56">
        <v>147</v>
      </c>
    </row>
    <row r="40" spans="1:16" ht="17.25" customHeight="1">
      <c r="A40" s="10" t="s">
        <v>50</v>
      </c>
      <c r="B40" s="196">
        <f>B41+C41</f>
        <v>2275</v>
      </c>
      <c r="C40" s="196"/>
      <c r="D40" s="197">
        <f>B40/$B$8</f>
        <v>7.3491407158547614E-2</v>
      </c>
      <c r="E40" s="199">
        <f>IF(E41+F41=0,"-",E41+F41)</f>
        <v>541</v>
      </c>
      <c r="F40" s="199"/>
      <c r="G40" s="199">
        <f>IF(G41+H41=0,"-",G41+H41)</f>
        <v>344</v>
      </c>
      <c r="H40" s="199"/>
      <c r="I40" s="199">
        <f>IF(I41+J41=0,"-",I41+J41)</f>
        <v>882</v>
      </c>
      <c r="J40" s="199"/>
      <c r="K40" s="199">
        <f>IF(K41+L41=0,"-",K41+L41)</f>
        <v>252</v>
      </c>
      <c r="L40" s="199"/>
      <c r="M40" s="199" t="str">
        <f>IF(M41+N41=0,"-",M41+N41)</f>
        <v>-</v>
      </c>
      <c r="N40" s="199"/>
      <c r="O40" s="199">
        <f>IF(O41+P41=0,"-",O41+P41)</f>
        <v>256</v>
      </c>
      <c r="P40" s="199"/>
    </row>
    <row r="41" spans="1:16" ht="17.25" customHeight="1">
      <c r="A41" s="13" t="s">
        <v>51</v>
      </c>
      <c r="B41" s="56">
        <v>1376</v>
      </c>
      <c r="C41" s="56">
        <v>899</v>
      </c>
      <c r="D41" s="198"/>
      <c r="E41" s="56">
        <v>328</v>
      </c>
      <c r="F41" s="56">
        <v>213</v>
      </c>
      <c r="G41" s="56">
        <v>183</v>
      </c>
      <c r="H41" s="56">
        <v>161</v>
      </c>
      <c r="I41" s="56">
        <v>558</v>
      </c>
      <c r="J41" s="56">
        <v>324</v>
      </c>
      <c r="K41" s="56">
        <v>149</v>
      </c>
      <c r="L41" s="56">
        <v>103</v>
      </c>
      <c r="M41" s="56">
        <v>0</v>
      </c>
      <c r="N41" s="56">
        <v>0</v>
      </c>
      <c r="O41" s="56">
        <v>158</v>
      </c>
      <c r="P41" s="56">
        <v>98</v>
      </c>
    </row>
    <row r="42" spans="1:16" ht="17.25" customHeight="1">
      <c r="A42" s="15" t="s">
        <v>52</v>
      </c>
      <c r="B42" s="196">
        <f>B43+C43</f>
        <v>700</v>
      </c>
      <c r="C42" s="196"/>
      <c r="D42" s="197">
        <f>B42/$B$8</f>
        <v>2.2612740664168497E-2</v>
      </c>
      <c r="E42" s="199">
        <f>IF(E43+F43=0,"-",E43+F43)</f>
        <v>248</v>
      </c>
      <c r="F42" s="199"/>
      <c r="G42" s="199">
        <f>IF(G43+H43=0,"-",G43+H43)</f>
        <v>56</v>
      </c>
      <c r="H42" s="199"/>
      <c r="I42" s="199">
        <f>IF(I43+J43=0,"-",I43+J43)</f>
        <v>72</v>
      </c>
      <c r="J42" s="199"/>
      <c r="K42" s="199" t="str">
        <f>IF(K43+L43=0,"-",K43+L43)</f>
        <v>-</v>
      </c>
      <c r="L42" s="199"/>
      <c r="M42" s="199">
        <f>IF(M43+N43=0,"-",M43+N43)</f>
        <v>299</v>
      </c>
      <c r="N42" s="199"/>
      <c r="O42" s="199">
        <f>IF(O43+P43=0,"-",O43+P43)</f>
        <v>25</v>
      </c>
      <c r="P42" s="199"/>
    </row>
    <row r="43" spans="1:16" ht="17.25" customHeight="1">
      <c r="A43" s="14" t="s">
        <v>53</v>
      </c>
      <c r="B43" s="56">
        <v>363</v>
      </c>
      <c r="C43" s="56">
        <v>337</v>
      </c>
      <c r="D43" s="198"/>
      <c r="E43" s="56">
        <v>132</v>
      </c>
      <c r="F43" s="56">
        <v>116</v>
      </c>
      <c r="G43" s="56">
        <v>25</v>
      </c>
      <c r="H43" s="56">
        <v>31</v>
      </c>
      <c r="I43" s="56">
        <v>37</v>
      </c>
      <c r="J43" s="56">
        <v>35</v>
      </c>
      <c r="K43" s="56">
        <v>0</v>
      </c>
      <c r="L43" s="56">
        <v>0</v>
      </c>
      <c r="M43" s="56">
        <v>160</v>
      </c>
      <c r="N43" s="56">
        <v>139</v>
      </c>
      <c r="O43" s="56">
        <v>9</v>
      </c>
      <c r="P43" s="56">
        <v>16</v>
      </c>
    </row>
    <row r="44" spans="1:16" ht="17.25" customHeight="1">
      <c r="A44" s="10" t="s">
        <v>54</v>
      </c>
      <c r="B44" s="196">
        <f>B45+C45</f>
        <v>515</v>
      </c>
      <c r="C44" s="196"/>
      <c r="D44" s="197">
        <f>B44/$B$8</f>
        <v>1.6636516345781109E-2</v>
      </c>
      <c r="E44" s="199">
        <f>IF(E45+F45=0,"-",E45+F45)</f>
        <v>191</v>
      </c>
      <c r="F44" s="199"/>
      <c r="G44" s="199">
        <f>IF(G45+H45=0,"-",G45+H45)</f>
        <v>4</v>
      </c>
      <c r="H44" s="199"/>
      <c r="I44" s="199">
        <f>IF(I45+J45=0,"-",I45+J45)</f>
        <v>40</v>
      </c>
      <c r="J44" s="199"/>
      <c r="K44" s="199">
        <f>IF(K45+L45=0,"-",K45+L45)</f>
        <v>65</v>
      </c>
      <c r="L44" s="199"/>
      <c r="M44" s="199">
        <f>IF(M45+N45=0,"-",M45+N45)</f>
        <v>208</v>
      </c>
      <c r="N44" s="199"/>
      <c r="O44" s="199">
        <f>IF(O45+P45=0,"-",O45+P45)</f>
        <v>7</v>
      </c>
      <c r="P44" s="199"/>
    </row>
    <row r="45" spans="1:16" ht="17.25" customHeight="1">
      <c r="A45" s="13" t="s">
        <v>55</v>
      </c>
      <c r="B45" s="56">
        <v>259</v>
      </c>
      <c r="C45" s="56">
        <v>256</v>
      </c>
      <c r="D45" s="198"/>
      <c r="E45" s="56">
        <v>109</v>
      </c>
      <c r="F45" s="56">
        <v>82</v>
      </c>
      <c r="G45" s="56">
        <v>2</v>
      </c>
      <c r="H45" s="56">
        <v>2</v>
      </c>
      <c r="I45" s="56">
        <v>11</v>
      </c>
      <c r="J45" s="56">
        <v>29</v>
      </c>
      <c r="K45" s="56">
        <v>29</v>
      </c>
      <c r="L45" s="56">
        <v>36</v>
      </c>
      <c r="M45" s="56">
        <v>105</v>
      </c>
      <c r="N45" s="56">
        <v>103</v>
      </c>
      <c r="O45" s="56">
        <v>3</v>
      </c>
      <c r="P45" s="56">
        <v>4</v>
      </c>
    </row>
    <row r="46" spans="1:16" ht="17.25" customHeight="1">
      <c r="A46" s="10" t="s">
        <v>58</v>
      </c>
      <c r="B46" s="196">
        <f>B47+C47</f>
        <v>20</v>
      </c>
      <c r="C46" s="196"/>
      <c r="D46" s="197">
        <f>B46/$B$8</f>
        <v>6.4607830469052847E-4</v>
      </c>
      <c r="E46" s="199" t="str">
        <f>IF(E47+F47=0,"-",E47+F47)</f>
        <v>-</v>
      </c>
      <c r="F46" s="199"/>
      <c r="G46" s="199" t="str">
        <f>IF(G47+H47=0,"-",G47+H47)</f>
        <v>-</v>
      </c>
      <c r="H46" s="199"/>
      <c r="I46" s="199" t="str">
        <f>IF(I47+J47=0,"-",I47+J47)</f>
        <v>-</v>
      </c>
      <c r="J46" s="199"/>
      <c r="K46" s="199">
        <f>IF(K47+L47=0,"-",K47+L47)</f>
        <v>20</v>
      </c>
      <c r="L46" s="199"/>
      <c r="M46" s="199" t="str">
        <f>IF(M47+N47=0,"-",M47+N47)</f>
        <v>-</v>
      </c>
      <c r="N46" s="199"/>
      <c r="O46" s="199" t="str">
        <f>IF(O47+P47=0,"-",O47+P47)</f>
        <v>-</v>
      </c>
      <c r="P46" s="199"/>
    </row>
    <row r="47" spans="1:16" ht="17.25" customHeight="1">
      <c r="A47" s="13" t="s">
        <v>59</v>
      </c>
      <c r="B47" s="56">
        <v>5</v>
      </c>
      <c r="C47" s="56">
        <v>15</v>
      </c>
      <c r="D47" s="198"/>
      <c r="E47" s="56">
        <v>0</v>
      </c>
      <c r="F47" s="56">
        <v>0</v>
      </c>
      <c r="G47" s="56">
        <v>0</v>
      </c>
      <c r="H47" s="56">
        <v>0</v>
      </c>
      <c r="I47" s="56">
        <v>0</v>
      </c>
      <c r="J47" s="56">
        <v>0</v>
      </c>
      <c r="K47" s="56">
        <v>5</v>
      </c>
      <c r="L47" s="56">
        <v>15</v>
      </c>
      <c r="M47" s="56">
        <v>0</v>
      </c>
      <c r="N47" s="56">
        <v>0</v>
      </c>
      <c r="O47" s="56">
        <v>0</v>
      </c>
      <c r="P47" s="56">
        <v>0</v>
      </c>
    </row>
    <row r="48" spans="1:16" ht="17.25" customHeight="1">
      <c r="A48" s="10" t="s">
        <v>60</v>
      </c>
      <c r="B48" s="196">
        <f>B49+C49</f>
        <v>352</v>
      </c>
      <c r="C48" s="196"/>
      <c r="D48" s="197">
        <f>B48/$B$8</f>
        <v>1.1370978162553301E-2</v>
      </c>
      <c r="E48" s="199" t="str">
        <f>IF(E49+F49=0,"-",E49+F49)</f>
        <v>-</v>
      </c>
      <c r="F48" s="199"/>
      <c r="G48" s="199">
        <f>IF(G49+H49=0,"-",G49+H49)</f>
        <v>64</v>
      </c>
      <c r="H48" s="199"/>
      <c r="I48" s="199" t="str">
        <f>IF(I49+J49=0,"-",I49+J49)</f>
        <v>-</v>
      </c>
      <c r="J48" s="199"/>
      <c r="K48" s="199">
        <f>IF(K49+L49=0,"-",K49+L49)</f>
        <v>36</v>
      </c>
      <c r="L48" s="199"/>
      <c r="M48" s="199">
        <f>IF(M49+N49=0,"-",M49+N49)</f>
        <v>6</v>
      </c>
      <c r="N48" s="199"/>
      <c r="O48" s="199">
        <f>IF(O49+P49=0,"-",O49+P49)</f>
        <v>246</v>
      </c>
      <c r="P48" s="199"/>
    </row>
    <row r="49" spans="1:16" ht="17.25" customHeight="1">
      <c r="A49" s="13" t="s">
        <v>61</v>
      </c>
      <c r="B49" s="56">
        <v>247</v>
      </c>
      <c r="C49" s="56">
        <v>105</v>
      </c>
      <c r="D49" s="198"/>
      <c r="E49" s="56">
        <v>0</v>
      </c>
      <c r="F49" s="56">
        <v>0</v>
      </c>
      <c r="G49" s="56">
        <v>42</v>
      </c>
      <c r="H49" s="56">
        <v>22</v>
      </c>
      <c r="I49" s="56">
        <v>0</v>
      </c>
      <c r="J49" s="56">
        <v>0</v>
      </c>
      <c r="K49" s="56">
        <v>20</v>
      </c>
      <c r="L49" s="56">
        <v>16</v>
      </c>
      <c r="M49" s="56">
        <v>5</v>
      </c>
      <c r="N49" s="56">
        <v>1</v>
      </c>
      <c r="O49" s="56">
        <v>180</v>
      </c>
      <c r="P49" s="56">
        <v>66</v>
      </c>
    </row>
    <row r="50" spans="1:16" ht="17.25" customHeight="1">
      <c r="A50" s="15" t="s">
        <v>62</v>
      </c>
      <c r="B50" s="196">
        <f>B51+C51</f>
        <v>263</v>
      </c>
      <c r="C50" s="196"/>
      <c r="D50" s="197">
        <f>B50/$B$8</f>
        <v>8.4959297066804496E-3</v>
      </c>
      <c r="E50" s="199">
        <f>IF(E51+F51=0,"-",E51+F51)</f>
        <v>2</v>
      </c>
      <c r="F50" s="199"/>
      <c r="G50" s="199">
        <f>IF(G51+H51=0,"-",G51+H51)</f>
        <v>7</v>
      </c>
      <c r="H50" s="199"/>
      <c r="I50" s="199">
        <f>IF(I51+J51=0,"-",I51+J51)</f>
        <v>117</v>
      </c>
      <c r="J50" s="199"/>
      <c r="K50" s="199" t="str">
        <f>IF(K51+L51=0,"-",K51+L51)</f>
        <v>-</v>
      </c>
      <c r="L50" s="199"/>
      <c r="M50" s="199">
        <f>IF(M51+N51=0,"-",M51+N51)</f>
        <v>133</v>
      </c>
      <c r="N50" s="199"/>
      <c r="O50" s="199">
        <f>IF(O51+P51=0,"-",O51+P51)</f>
        <v>4</v>
      </c>
      <c r="P50" s="199"/>
    </row>
    <row r="51" spans="1:16" ht="24.95" customHeight="1">
      <c r="A51" s="13" t="s">
        <v>63</v>
      </c>
      <c r="B51" s="56">
        <v>132</v>
      </c>
      <c r="C51" s="56">
        <v>131</v>
      </c>
      <c r="D51" s="198"/>
      <c r="E51" s="56">
        <v>0</v>
      </c>
      <c r="F51" s="56">
        <v>2</v>
      </c>
      <c r="G51" s="56">
        <v>4</v>
      </c>
      <c r="H51" s="56">
        <v>3</v>
      </c>
      <c r="I51" s="56">
        <v>42</v>
      </c>
      <c r="J51" s="56">
        <v>75</v>
      </c>
      <c r="K51" s="56">
        <v>0</v>
      </c>
      <c r="L51" s="56">
        <v>0</v>
      </c>
      <c r="M51" s="56">
        <v>85</v>
      </c>
      <c r="N51" s="56">
        <v>48</v>
      </c>
      <c r="O51" s="56">
        <v>1</v>
      </c>
      <c r="P51" s="56">
        <v>3</v>
      </c>
    </row>
    <row r="52" spans="1:16" ht="17.25" customHeight="1">
      <c r="A52" s="15" t="s">
        <v>56</v>
      </c>
      <c r="B52" s="196">
        <f>B53+C53</f>
        <v>19</v>
      </c>
      <c r="C52" s="196"/>
      <c r="D52" s="197">
        <f>B52/$B$8</f>
        <v>6.1377438945600204E-4</v>
      </c>
      <c r="E52" s="199" t="str">
        <f>IF(E53+F53=0,"-",E53+F53)</f>
        <v>-</v>
      </c>
      <c r="F52" s="199"/>
      <c r="G52" s="199" t="str">
        <f>IF(G53+H53=0,"-",G53+H53)</f>
        <v>-</v>
      </c>
      <c r="H52" s="199"/>
      <c r="I52" s="199" t="str">
        <f>IF(I53+J53=0,"-",I53+J53)</f>
        <v>-</v>
      </c>
      <c r="J52" s="199"/>
      <c r="K52" s="199" t="str">
        <f>IF(K53+L53=0,"-",K53+L53)</f>
        <v>-</v>
      </c>
      <c r="L52" s="199"/>
      <c r="M52" s="199" t="str">
        <f>IF(M53+N53=0,"-",M53+N53)</f>
        <v>-</v>
      </c>
      <c r="N52" s="199"/>
      <c r="O52" s="199">
        <f>IF(O53+P53=0,"-",O53+P53)</f>
        <v>19</v>
      </c>
      <c r="P52" s="199"/>
    </row>
    <row r="53" spans="1:16" ht="17.25" customHeight="1">
      <c r="A53" s="14" t="s">
        <v>57</v>
      </c>
      <c r="B53" s="56">
        <v>9</v>
      </c>
      <c r="C53" s="56">
        <v>10</v>
      </c>
      <c r="D53" s="198"/>
      <c r="E53" s="56">
        <v>0</v>
      </c>
      <c r="F53" s="56">
        <v>0</v>
      </c>
      <c r="G53" s="56">
        <v>0</v>
      </c>
      <c r="H53" s="56">
        <v>0</v>
      </c>
      <c r="I53" s="56">
        <v>0</v>
      </c>
      <c r="J53" s="56">
        <v>0</v>
      </c>
      <c r="K53" s="56">
        <v>0</v>
      </c>
      <c r="L53" s="56">
        <v>0</v>
      </c>
      <c r="M53" s="56">
        <v>0</v>
      </c>
      <c r="N53" s="56">
        <v>0</v>
      </c>
      <c r="O53" s="56">
        <v>9</v>
      </c>
      <c r="P53" s="56">
        <v>10</v>
      </c>
    </row>
    <row r="54" spans="1:16" ht="15.95" customHeight="1">
      <c r="A54" s="15" t="s">
        <v>64</v>
      </c>
      <c r="B54" s="196">
        <f>B55+C55</f>
        <v>529</v>
      </c>
      <c r="C54" s="196"/>
      <c r="D54" s="197">
        <f>B54/$B$8</f>
        <v>1.7088771159064479E-2</v>
      </c>
      <c r="E54" s="199">
        <f>IF(E55+F55=0,"-",E55+F55)</f>
        <v>156</v>
      </c>
      <c r="F54" s="199"/>
      <c r="G54" s="199">
        <f>IF(G55+H55=0,"-",G55+H55)</f>
        <v>87</v>
      </c>
      <c r="H54" s="199"/>
      <c r="I54" s="199">
        <f>IF(I55+J55=0,"-",I55+J55)</f>
        <v>9</v>
      </c>
      <c r="J54" s="199"/>
      <c r="K54" s="199">
        <f>IF(K55+L55=0,"-",K55+L55)</f>
        <v>177</v>
      </c>
      <c r="L54" s="199"/>
      <c r="M54" s="199">
        <f>IF(M55+N55=0,"-",M55+N55)</f>
        <v>5</v>
      </c>
      <c r="N54" s="199"/>
      <c r="O54" s="199">
        <f>IF(O55+P55=0,"-",O55+P55)</f>
        <v>95</v>
      </c>
      <c r="P54" s="199"/>
    </row>
    <row r="55" spans="1:16" ht="15.95" customHeight="1">
      <c r="A55" s="14" t="s">
        <v>65</v>
      </c>
      <c r="B55" s="56">
        <v>363</v>
      </c>
      <c r="C55" s="56">
        <v>166</v>
      </c>
      <c r="D55" s="198"/>
      <c r="E55" s="56">
        <v>115</v>
      </c>
      <c r="F55" s="56">
        <v>41</v>
      </c>
      <c r="G55" s="56">
        <v>50</v>
      </c>
      <c r="H55" s="56">
        <v>37</v>
      </c>
      <c r="I55" s="56">
        <v>5</v>
      </c>
      <c r="J55" s="56">
        <v>4</v>
      </c>
      <c r="K55" s="56">
        <v>141</v>
      </c>
      <c r="L55" s="56">
        <v>36</v>
      </c>
      <c r="M55" s="56">
        <v>5</v>
      </c>
      <c r="N55" s="56">
        <v>0</v>
      </c>
      <c r="O55" s="56">
        <v>47</v>
      </c>
      <c r="P55" s="56">
        <v>48</v>
      </c>
    </row>
    <row r="56" spans="1:16" ht="15.95" customHeight="1">
      <c r="A56" s="10" t="s">
        <v>66</v>
      </c>
      <c r="B56" s="196">
        <f>B57+C57</f>
        <v>13</v>
      </c>
      <c r="C56" s="196"/>
      <c r="D56" s="197">
        <f>B56/$B$8</f>
        <v>4.199508980488435E-4</v>
      </c>
      <c r="E56" s="199">
        <f>IF(E57+F57=0,"-",E57+F57)</f>
        <v>13</v>
      </c>
      <c r="F56" s="199"/>
      <c r="G56" s="199" t="str">
        <f>IF(G57+H57=0,"-",G57+H57)</f>
        <v>-</v>
      </c>
      <c r="H56" s="199"/>
      <c r="I56" s="199" t="str">
        <f>IF(I57+J57=0,"-",I57+J57)</f>
        <v>-</v>
      </c>
      <c r="J56" s="199"/>
      <c r="K56" s="199" t="str">
        <f>IF(K57+L57=0,"-",K57+L57)</f>
        <v>-</v>
      </c>
      <c r="L56" s="199"/>
      <c r="M56" s="199" t="str">
        <f>IF(M57+N57=0,"-",M57+N57)</f>
        <v>-</v>
      </c>
      <c r="N56" s="199"/>
      <c r="O56" s="199" t="str">
        <f>IF(O57+P57=0,"-",O57+P57)</f>
        <v>-</v>
      </c>
      <c r="P56" s="199"/>
    </row>
    <row r="57" spans="1:16" ht="15.95" customHeight="1">
      <c r="A57" s="13" t="s">
        <v>67</v>
      </c>
      <c r="B57" s="56">
        <v>12</v>
      </c>
      <c r="C57" s="56">
        <v>1</v>
      </c>
      <c r="D57" s="198"/>
      <c r="E57" s="56">
        <v>12</v>
      </c>
      <c r="F57" s="56">
        <v>1</v>
      </c>
      <c r="G57" s="56">
        <v>0</v>
      </c>
      <c r="H57" s="56">
        <v>0</v>
      </c>
      <c r="I57" s="56">
        <v>0</v>
      </c>
      <c r="J57" s="56">
        <v>0</v>
      </c>
      <c r="K57" s="56">
        <v>0</v>
      </c>
      <c r="L57" s="56">
        <v>0</v>
      </c>
      <c r="M57" s="56">
        <v>0</v>
      </c>
      <c r="N57" s="56">
        <v>0</v>
      </c>
      <c r="O57" s="56">
        <v>0</v>
      </c>
      <c r="P57" s="56">
        <v>0</v>
      </c>
    </row>
    <row r="58" spans="1:16" ht="15.95" customHeight="1">
      <c r="A58" s="15" t="s">
        <v>68</v>
      </c>
      <c r="B58" s="196">
        <f>B59+C59</f>
        <v>90</v>
      </c>
      <c r="C58" s="196"/>
      <c r="D58" s="197">
        <f>B58/$B$8</f>
        <v>2.9073523711073781E-3</v>
      </c>
      <c r="E58" s="199" t="str">
        <f>IF(E59+F59=0,"-",E59+F59)</f>
        <v>-</v>
      </c>
      <c r="F58" s="199"/>
      <c r="G58" s="199" t="str">
        <f>IF(G59+H59=0,"-",G59+H59)</f>
        <v>-</v>
      </c>
      <c r="H58" s="199"/>
      <c r="I58" s="199" t="str">
        <f>IF(I59+J59=0,"-",I59+J59)</f>
        <v>-</v>
      </c>
      <c r="J58" s="199"/>
      <c r="K58" s="199">
        <f>IF(K59+L59=0,"-",K59+L59)</f>
        <v>29</v>
      </c>
      <c r="L58" s="199"/>
      <c r="M58" s="199">
        <f>IF(M59+N59=0,"-",M59+N59)</f>
        <v>14</v>
      </c>
      <c r="N58" s="199"/>
      <c r="O58" s="199">
        <f>IF(O59+P59=0,"-",O59+P59)</f>
        <v>47</v>
      </c>
      <c r="P58" s="199"/>
    </row>
    <row r="59" spans="1:16" ht="15.95" customHeight="1">
      <c r="A59" s="14" t="s">
        <v>69</v>
      </c>
      <c r="B59" s="56">
        <v>67</v>
      </c>
      <c r="C59" s="56">
        <v>23</v>
      </c>
      <c r="D59" s="198"/>
      <c r="E59" s="56">
        <v>0</v>
      </c>
      <c r="F59" s="56">
        <v>0</v>
      </c>
      <c r="G59" s="56">
        <v>0</v>
      </c>
      <c r="H59" s="56">
        <v>0</v>
      </c>
      <c r="I59" s="56">
        <v>0</v>
      </c>
      <c r="J59" s="56">
        <v>0</v>
      </c>
      <c r="K59" s="56">
        <v>12</v>
      </c>
      <c r="L59" s="56">
        <v>17</v>
      </c>
      <c r="M59" s="56">
        <v>11</v>
      </c>
      <c r="N59" s="56">
        <v>3</v>
      </c>
      <c r="O59" s="56">
        <v>44</v>
      </c>
      <c r="P59" s="56">
        <v>3</v>
      </c>
    </row>
    <row r="60" spans="1:16" ht="15.95" customHeight="1">
      <c r="A60" s="10" t="s">
        <v>70</v>
      </c>
      <c r="B60" s="196">
        <f>B61+C61</f>
        <v>680</v>
      </c>
      <c r="C60" s="196"/>
      <c r="D60" s="197">
        <f>B60/$B$8</f>
        <v>2.196666235947797E-2</v>
      </c>
      <c r="E60" s="199">
        <f>IF(E61+F61=0,"-",E61+F61)</f>
        <v>164</v>
      </c>
      <c r="F60" s="199"/>
      <c r="G60" s="199" t="str">
        <f>IF(G61+H61=0,"-",G61+H61)</f>
        <v>-</v>
      </c>
      <c r="H60" s="199"/>
      <c r="I60" s="199" t="str">
        <f>IF(I61+J61=0,"-",I61+J61)</f>
        <v>-</v>
      </c>
      <c r="J60" s="199"/>
      <c r="K60" s="199" t="str">
        <f>IF(K61+L61=0,"-",K61+L61)</f>
        <v>-</v>
      </c>
      <c r="L60" s="199"/>
      <c r="M60" s="199" t="str">
        <f>IF(M61+N61=0,"-",M61+N61)</f>
        <v>-</v>
      </c>
      <c r="N60" s="199"/>
      <c r="O60" s="199">
        <f>IF(O61+P61=0,"-",O61+P61)</f>
        <v>516</v>
      </c>
      <c r="P60" s="199"/>
    </row>
    <row r="61" spans="1:16" ht="15.95" customHeight="1">
      <c r="A61" s="13" t="s">
        <v>71</v>
      </c>
      <c r="B61" s="56">
        <v>505</v>
      </c>
      <c r="C61" s="56">
        <v>175</v>
      </c>
      <c r="D61" s="198"/>
      <c r="E61" s="56">
        <v>102</v>
      </c>
      <c r="F61" s="56">
        <v>62</v>
      </c>
      <c r="G61" s="56">
        <v>0</v>
      </c>
      <c r="H61" s="56">
        <v>0</v>
      </c>
      <c r="I61" s="56">
        <v>0</v>
      </c>
      <c r="J61" s="56">
        <v>0</v>
      </c>
      <c r="K61" s="56">
        <v>0</v>
      </c>
      <c r="L61" s="56">
        <v>0</v>
      </c>
      <c r="M61" s="56">
        <v>0</v>
      </c>
      <c r="N61" s="56">
        <v>0</v>
      </c>
      <c r="O61" s="56">
        <v>403</v>
      </c>
      <c r="P61" s="56">
        <v>113</v>
      </c>
    </row>
    <row r="62" spans="1:16" ht="15.95" customHeight="1">
      <c r="A62" s="15" t="s">
        <v>1818</v>
      </c>
      <c r="B62" s="196">
        <f>B63+C63</f>
        <v>27</v>
      </c>
      <c r="C62" s="196"/>
      <c r="D62" s="197">
        <f>B62/$B$8</f>
        <v>8.7220571133221343E-4</v>
      </c>
      <c r="E62" s="199" t="str">
        <f>IF(E63+F63=0,"-",E63+F63)</f>
        <v>-</v>
      </c>
      <c r="F62" s="199"/>
      <c r="G62" s="199" t="str">
        <f>IF(G63+H63=0,"-",G63+H63)</f>
        <v>-</v>
      </c>
      <c r="H62" s="199"/>
      <c r="I62" s="199" t="str">
        <f>IF(I63+J63=0,"-",I63+J63)</f>
        <v>-</v>
      </c>
      <c r="J62" s="199"/>
      <c r="K62" s="199" t="str">
        <f>IF(K63+L63=0,"-",K63+L63)</f>
        <v>-</v>
      </c>
      <c r="L62" s="199"/>
      <c r="M62" s="199" t="str">
        <f>IF(M63+N63=0,"-",M63+N63)</f>
        <v>-</v>
      </c>
      <c r="N62" s="199"/>
      <c r="O62" s="199">
        <f>IF(O63+P63=0,"-",O63+P63)</f>
        <v>27</v>
      </c>
      <c r="P62" s="199"/>
    </row>
    <row r="63" spans="1:16" ht="15.95" customHeight="1">
      <c r="A63" s="14" t="s">
        <v>73</v>
      </c>
      <c r="B63" s="56">
        <v>21</v>
      </c>
      <c r="C63" s="56">
        <v>6</v>
      </c>
      <c r="D63" s="198"/>
      <c r="E63" s="56">
        <v>0</v>
      </c>
      <c r="F63" s="56">
        <v>0</v>
      </c>
      <c r="G63" s="56">
        <v>0</v>
      </c>
      <c r="H63" s="56">
        <v>0</v>
      </c>
      <c r="I63" s="56">
        <v>0</v>
      </c>
      <c r="J63" s="56">
        <v>0</v>
      </c>
      <c r="K63" s="56">
        <v>0</v>
      </c>
      <c r="L63" s="56">
        <v>0</v>
      </c>
      <c r="M63" s="56">
        <v>0</v>
      </c>
      <c r="N63" s="56">
        <v>0</v>
      </c>
      <c r="O63" s="56">
        <v>21</v>
      </c>
      <c r="P63" s="56">
        <v>6</v>
      </c>
    </row>
    <row r="64" spans="1:16" ht="15.95" customHeight="1">
      <c r="A64" s="15" t="s">
        <v>1819</v>
      </c>
      <c r="B64" s="196">
        <f>B65+C65</f>
        <v>8</v>
      </c>
      <c r="C64" s="196"/>
      <c r="D64" s="197">
        <f>B64/$B$8</f>
        <v>2.5843132187621139E-4</v>
      </c>
      <c r="E64" s="199" t="str">
        <f>IF(E65+F65=0,"-",E65+F65)</f>
        <v>-</v>
      </c>
      <c r="F64" s="199"/>
      <c r="G64" s="199" t="str">
        <f>IF(G65+H65=0,"-",G65+H65)</f>
        <v>-</v>
      </c>
      <c r="H64" s="199"/>
      <c r="I64" s="199" t="str">
        <f>IF(I65+J65=0,"-",I65+J65)</f>
        <v>-</v>
      </c>
      <c r="J64" s="199"/>
      <c r="K64" s="199" t="str">
        <f>IF(K65+L65=0,"-",K65+L65)</f>
        <v>-</v>
      </c>
      <c r="L64" s="199"/>
      <c r="M64" s="199" t="str">
        <f>IF(M65+N65=0,"-",M65+N65)</f>
        <v>-</v>
      </c>
      <c r="N64" s="199"/>
      <c r="O64" s="199">
        <f>IF(O65+P65=0,"-",O65+P65)</f>
        <v>8</v>
      </c>
      <c r="P64" s="199"/>
    </row>
    <row r="65" spans="1:256" ht="15.95" customHeight="1">
      <c r="A65" s="14" t="s">
        <v>1820</v>
      </c>
      <c r="B65" s="56">
        <v>6</v>
      </c>
      <c r="C65" s="56">
        <v>2</v>
      </c>
      <c r="D65" s="198"/>
      <c r="E65" s="56">
        <v>0</v>
      </c>
      <c r="F65" s="56">
        <v>0</v>
      </c>
      <c r="G65" s="56">
        <v>0</v>
      </c>
      <c r="H65" s="56">
        <v>0</v>
      </c>
      <c r="I65" s="56">
        <v>0</v>
      </c>
      <c r="J65" s="56">
        <v>0</v>
      </c>
      <c r="K65" s="56">
        <v>0</v>
      </c>
      <c r="L65" s="56">
        <v>0</v>
      </c>
      <c r="M65" s="56">
        <v>0</v>
      </c>
      <c r="N65" s="56">
        <v>0</v>
      </c>
      <c r="O65" s="56">
        <v>6</v>
      </c>
      <c r="P65" s="56">
        <v>2</v>
      </c>
    </row>
    <row r="66" spans="1:256" ht="15.95" customHeight="1">
      <c r="A66" s="10" t="s">
        <v>74</v>
      </c>
      <c r="B66" s="196">
        <f>B67+C67</f>
        <v>552</v>
      </c>
      <c r="C66" s="196"/>
      <c r="D66" s="197">
        <f>B66/$B$8</f>
        <v>1.7831761209458587E-2</v>
      </c>
      <c r="E66" s="199">
        <f>IF(E67+F67=0,"-",E67+F67)</f>
        <v>508</v>
      </c>
      <c r="F66" s="199"/>
      <c r="G66" s="199" t="str">
        <f>IF(G67+H67=0,"-",G67+H67)</f>
        <v>-</v>
      </c>
      <c r="H66" s="199"/>
      <c r="I66" s="199" t="str">
        <f>IF(I67+J67=0,"-",I67+J67)</f>
        <v>-</v>
      </c>
      <c r="J66" s="199"/>
      <c r="K66" s="199" t="str">
        <f>IF(K67+L67=0,"-",K67+L67)</f>
        <v>-</v>
      </c>
      <c r="L66" s="199"/>
      <c r="M66" s="199" t="str">
        <f>IF(M67+N67=0,"-",M67+N67)</f>
        <v>-</v>
      </c>
      <c r="N66" s="199"/>
      <c r="O66" s="199">
        <f>IF(O67+P67=0,"-",O67+P67)</f>
        <v>44</v>
      </c>
      <c r="P66" s="199"/>
    </row>
    <row r="67" spans="1:256" ht="15.95" customHeight="1">
      <c r="A67" s="13" t="s">
        <v>75</v>
      </c>
      <c r="B67" s="56">
        <v>411</v>
      </c>
      <c r="C67" s="56">
        <v>141</v>
      </c>
      <c r="D67" s="198"/>
      <c r="E67" s="56">
        <v>380</v>
      </c>
      <c r="F67" s="56">
        <v>128</v>
      </c>
      <c r="G67" s="56">
        <v>0</v>
      </c>
      <c r="H67" s="56">
        <v>0</v>
      </c>
      <c r="I67" s="56">
        <v>0</v>
      </c>
      <c r="J67" s="56">
        <v>0</v>
      </c>
      <c r="K67" s="56">
        <v>0</v>
      </c>
      <c r="L67" s="56">
        <v>0</v>
      </c>
      <c r="M67" s="56">
        <v>0</v>
      </c>
      <c r="N67" s="56">
        <v>0</v>
      </c>
      <c r="O67" s="56">
        <v>31</v>
      </c>
      <c r="P67" s="56">
        <v>13</v>
      </c>
    </row>
    <row r="68" spans="1:256" ht="15.95" customHeight="1">
      <c r="A68" s="10" t="s">
        <v>1821</v>
      </c>
      <c r="B68" s="196">
        <f>B69+C69</f>
        <v>279</v>
      </c>
      <c r="C68" s="196"/>
      <c r="D68" s="197">
        <f>B68/$B$8</f>
        <v>9.0127923504328723E-3</v>
      </c>
      <c r="E68" s="199">
        <f>IF(E69+F69=0,"-",E69+F69)</f>
        <v>102</v>
      </c>
      <c r="F68" s="199"/>
      <c r="G68" s="199">
        <f>IF(G69+H69=0,"-",G69+H69)</f>
        <v>58</v>
      </c>
      <c r="H68" s="199"/>
      <c r="I68" s="199">
        <f>IF(I69+J69=0,"-",I69+J69)</f>
        <v>66</v>
      </c>
      <c r="J68" s="199"/>
      <c r="K68" s="199">
        <f>IF(K69+L69=0,"-",K69+L69)</f>
        <v>42</v>
      </c>
      <c r="L68" s="199"/>
      <c r="M68" s="199" t="str">
        <f>IF(M69+N69=0,"-",M69+N69)</f>
        <v>-</v>
      </c>
      <c r="N68" s="199"/>
      <c r="O68" s="199">
        <f>IF(O69+P69=0,"-",O69+P69)</f>
        <v>11</v>
      </c>
      <c r="P68" s="199"/>
    </row>
    <row r="69" spans="1:256" ht="19.5" customHeight="1">
      <c r="A69" s="13" t="s">
        <v>1822</v>
      </c>
      <c r="B69" s="56">
        <v>138</v>
      </c>
      <c r="C69" s="56">
        <v>141</v>
      </c>
      <c r="D69" s="198"/>
      <c r="E69" s="56">
        <v>51</v>
      </c>
      <c r="F69" s="56">
        <v>51</v>
      </c>
      <c r="G69" s="56">
        <v>29</v>
      </c>
      <c r="H69" s="56">
        <v>29</v>
      </c>
      <c r="I69" s="56">
        <v>28</v>
      </c>
      <c r="J69" s="56">
        <v>38</v>
      </c>
      <c r="K69" s="56">
        <v>21</v>
      </c>
      <c r="L69" s="56">
        <v>21</v>
      </c>
      <c r="M69" s="56">
        <v>0</v>
      </c>
      <c r="N69" s="56">
        <v>0</v>
      </c>
      <c r="O69" s="56">
        <v>9</v>
      </c>
      <c r="P69" s="56">
        <v>2</v>
      </c>
    </row>
    <row r="70" spans="1:256" s="54" customFormat="1">
      <c r="A70" s="66" t="s">
        <v>1823</v>
      </c>
      <c r="B70" s="55"/>
      <c r="C70" s="55"/>
      <c r="D70" s="55"/>
      <c r="E70" s="55"/>
      <c r="F70" s="55"/>
      <c r="FA70" s="53"/>
      <c r="FB70" s="53"/>
      <c r="FC70" s="53"/>
      <c r="FD70" s="53"/>
      <c r="FE70" s="53"/>
      <c r="FF70" s="53"/>
      <c r="FG70" s="53"/>
      <c r="FH70" s="53"/>
      <c r="FI70" s="53"/>
      <c r="FJ70" s="53"/>
      <c r="FK70" s="53"/>
      <c r="FL70" s="53"/>
      <c r="FM70" s="53"/>
      <c r="FN70" s="53"/>
      <c r="FO70" s="53"/>
      <c r="FP70" s="53"/>
      <c r="FQ70" s="53"/>
      <c r="FR70" s="53"/>
      <c r="FS70" s="53"/>
      <c r="FT70" s="53"/>
      <c r="FU70" s="53"/>
      <c r="FV70" s="53"/>
      <c r="FW70" s="53"/>
      <c r="FX70" s="53"/>
      <c r="FY70" s="53"/>
      <c r="FZ70" s="53"/>
      <c r="GA70" s="53"/>
      <c r="GB70" s="53"/>
      <c r="GC70" s="53"/>
      <c r="GD70" s="53"/>
      <c r="GE70" s="53"/>
      <c r="GF70" s="53"/>
      <c r="GG70" s="53"/>
      <c r="GH70" s="53"/>
      <c r="GI70" s="53"/>
      <c r="GJ70" s="53"/>
      <c r="GK70" s="53"/>
      <c r="GL70" s="53"/>
      <c r="GM70" s="53"/>
      <c r="GN70" s="53"/>
      <c r="GO70" s="53"/>
      <c r="GP70" s="53"/>
      <c r="GQ70" s="53"/>
      <c r="GR70" s="53"/>
      <c r="GS70" s="53"/>
      <c r="GT70" s="53"/>
      <c r="GU70" s="53"/>
      <c r="GV70" s="53"/>
      <c r="GW70" s="53"/>
      <c r="GX70" s="53"/>
      <c r="GY70" s="53"/>
      <c r="GZ70" s="53"/>
      <c r="HA70" s="53"/>
      <c r="HB70" s="53"/>
      <c r="HC70" s="53"/>
      <c r="HD70" s="53"/>
      <c r="HE70" s="53"/>
      <c r="HF70" s="53"/>
      <c r="HG70" s="53"/>
      <c r="HH70" s="53"/>
      <c r="HI70" s="53"/>
      <c r="HJ70" s="53"/>
      <c r="HK70" s="53"/>
      <c r="HL70" s="53"/>
      <c r="HM70" s="53"/>
      <c r="HN70" s="53"/>
      <c r="HO70" s="53"/>
      <c r="HP70" s="53"/>
      <c r="HQ70" s="53"/>
      <c r="HR70" s="53"/>
      <c r="HS70" s="53"/>
      <c r="HT70" s="53"/>
      <c r="HU70" s="53"/>
      <c r="HV70" s="53"/>
      <c r="HW70" s="53"/>
      <c r="HX70" s="53"/>
      <c r="HY70" s="53"/>
      <c r="HZ70" s="53"/>
      <c r="IA70" s="53"/>
      <c r="IB70" s="53"/>
      <c r="IC70" s="53"/>
      <c r="ID70" s="53"/>
      <c r="IE70" s="53"/>
      <c r="IF70" s="53"/>
      <c r="IG70" s="53"/>
      <c r="IH70" s="53"/>
      <c r="II70" s="53"/>
      <c r="IJ70" s="53"/>
      <c r="IK70" s="53"/>
      <c r="IL70" s="53"/>
      <c r="IM70" s="53"/>
      <c r="IN70" s="53"/>
      <c r="IO70" s="53"/>
      <c r="IP70" s="53"/>
      <c r="IQ70" s="53"/>
      <c r="IR70" s="53"/>
      <c r="IS70" s="53"/>
      <c r="IT70" s="53"/>
      <c r="IU70" s="53"/>
      <c r="IV70" s="53"/>
    </row>
    <row r="71" spans="1:256" s="54" customFormat="1">
      <c r="A71" s="66" t="s">
        <v>1824</v>
      </c>
      <c r="B71" s="55"/>
      <c r="C71" s="55"/>
      <c r="D71" s="55"/>
      <c r="E71" s="55"/>
      <c r="F71" s="55"/>
      <c r="FA71" s="53"/>
      <c r="FB71" s="53"/>
      <c r="FC71" s="53"/>
      <c r="FD71" s="53"/>
      <c r="FE71" s="53"/>
      <c r="FF71" s="53"/>
      <c r="FG71" s="53"/>
      <c r="FH71" s="53"/>
      <c r="FI71" s="53"/>
      <c r="FJ71" s="53"/>
      <c r="FK71" s="53"/>
      <c r="FL71" s="53"/>
      <c r="FM71" s="53"/>
      <c r="FN71" s="53"/>
      <c r="FO71" s="53"/>
      <c r="FP71" s="53"/>
      <c r="FQ71" s="53"/>
      <c r="FR71" s="53"/>
      <c r="FS71" s="53"/>
      <c r="FT71" s="53"/>
      <c r="FU71" s="53"/>
      <c r="FV71" s="53"/>
      <c r="FW71" s="53"/>
      <c r="FX71" s="53"/>
      <c r="FY71" s="53"/>
      <c r="FZ71" s="53"/>
      <c r="GA71" s="53"/>
      <c r="GB71" s="53"/>
      <c r="GC71" s="53"/>
      <c r="GD71" s="53"/>
      <c r="GE71" s="53"/>
      <c r="GF71" s="53"/>
      <c r="GG71" s="53"/>
      <c r="GH71" s="53"/>
      <c r="GI71" s="53"/>
      <c r="GJ71" s="53"/>
      <c r="GK71" s="53"/>
      <c r="GL71" s="53"/>
      <c r="GM71" s="53"/>
      <c r="GN71" s="53"/>
      <c r="GO71" s="53"/>
      <c r="GP71" s="53"/>
      <c r="GQ71" s="53"/>
      <c r="GR71" s="53"/>
      <c r="GS71" s="53"/>
      <c r="GT71" s="53"/>
      <c r="GU71" s="53"/>
      <c r="GV71" s="53"/>
      <c r="GW71" s="53"/>
      <c r="GX71" s="53"/>
      <c r="GY71" s="53"/>
      <c r="GZ71" s="53"/>
      <c r="HA71" s="53"/>
      <c r="HB71" s="53"/>
      <c r="HC71" s="53"/>
      <c r="HD71" s="53"/>
      <c r="HE71" s="53"/>
      <c r="HF71" s="53"/>
      <c r="HG71" s="53"/>
      <c r="HH71" s="53"/>
      <c r="HI71" s="53"/>
      <c r="HJ71" s="53"/>
      <c r="HK71" s="53"/>
      <c r="HL71" s="53"/>
      <c r="HM71" s="53"/>
      <c r="HN71" s="53"/>
      <c r="HO71" s="53"/>
      <c r="HP71" s="53"/>
      <c r="HQ71" s="53"/>
      <c r="HR71" s="53"/>
      <c r="HS71" s="53"/>
      <c r="HT71" s="53"/>
      <c r="HU71" s="53"/>
      <c r="HV71" s="53"/>
      <c r="HW71" s="53"/>
      <c r="HX71" s="53"/>
      <c r="HY71" s="53"/>
      <c r="HZ71" s="53"/>
      <c r="IA71" s="53"/>
      <c r="IB71" s="53"/>
      <c r="IC71" s="53"/>
      <c r="ID71" s="53"/>
      <c r="IE71" s="53"/>
      <c r="IF71" s="53"/>
      <c r="IG71" s="53"/>
      <c r="IH71" s="53"/>
      <c r="II71" s="53"/>
      <c r="IJ71" s="53"/>
      <c r="IK71" s="53"/>
      <c r="IL71" s="53"/>
      <c r="IM71" s="53"/>
      <c r="IN71" s="53"/>
      <c r="IO71" s="53"/>
      <c r="IP71" s="53"/>
      <c r="IQ71" s="53"/>
      <c r="IR71" s="53"/>
      <c r="IS71" s="53"/>
      <c r="IT71" s="53"/>
      <c r="IU71" s="53"/>
      <c r="IV71" s="53"/>
    </row>
  </sheetData>
  <mergeCells count="264">
    <mergeCell ref="M66:N66"/>
    <mergeCell ref="O66:P66"/>
    <mergeCell ref="B68:C68"/>
    <mergeCell ref="D68:D69"/>
    <mergeCell ref="E68:F68"/>
    <mergeCell ref="G68:H68"/>
    <mergeCell ref="I68:J68"/>
    <mergeCell ref="K68:L68"/>
    <mergeCell ref="M68:N68"/>
    <mergeCell ref="O68:P68"/>
    <mergeCell ref="B66:C66"/>
    <mergeCell ref="D66:D67"/>
    <mergeCell ref="E66:F66"/>
    <mergeCell ref="G66:H66"/>
    <mergeCell ref="I66:J66"/>
    <mergeCell ref="K66:L66"/>
    <mergeCell ref="M62:N62"/>
    <mergeCell ref="O62:P62"/>
    <mergeCell ref="B64:C64"/>
    <mergeCell ref="D64:D65"/>
    <mergeCell ref="E64:F64"/>
    <mergeCell ref="G64:H64"/>
    <mergeCell ref="I64:J64"/>
    <mergeCell ref="K64:L64"/>
    <mergeCell ref="M64:N64"/>
    <mergeCell ref="O64:P64"/>
    <mergeCell ref="B62:C62"/>
    <mergeCell ref="D62:D63"/>
    <mergeCell ref="E62:F62"/>
    <mergeCell ref="G62:H62"/>
    <mergeCell ref="I62:J62"/>
    <mergeCell ref="K62:L62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58:C58"/>
    <mergeCell ref="D58:D59"/>
    <mergeCell ref="E58:F58"/>
    <mergeCell ref="G58:H58"/>
    <mergeCell ref="I58:J58"/>
    <mergeCell ref="K58:L58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4:C54"/>
    <mergeCell ref="D54:D55"/>
    <mergeCell ref="E54:F54"/>
    <mergeCell ref="G54:H54"/>
    <mergeCell ref="I54:J54"/>
    <mergeCell ref="K54:L54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0:C50"/>
    <mergeCell ref="D50:D51"/>
    <mergeCell ref="E50:F50"/>
    <mergeCell ref="G50:H50"/>
    <mergeCell ref="I50:J50"/>
    <mergeCell ref="K50:L50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46:C46"/>
    <mergeCell ref="D46:D47"/>
    <mergeCell ref="E46:F46"/>
    <mergeCell ref="G46:H46"/>
    <mergeCell ref="I46:J46"/>
    <mergeCell ref="K46:L46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2:C42"/>
    <mergeCell ref="D42:D43"/>
    <mergeCell ref="E42:F42"/>
    <mergeCell ref="G42:H42"/>
    <mergeCell ref="I42:J42"/>
    <mergeCell ref="K42:L42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38:C38"/>
    <mergeCell ref="D38:D39"/>
    <mergeCell ref="E38:F38"/>
    <mergeCell ref="G38:H38"/>
    <mergeCell ref="I38:J38"/>
    <mergeCell ref="K38:L38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4:C34"/>
    <mergeCell ref="D34:D35"/>
    <mergeCell ref="E34:F34"/>
    <mergeCell ref="G34:H34"/>
    <mergeCell ref="I34:J34"/>
    <mergeCell ref="K34:L34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0:C30"/>
    <mergeCell ref="D30:D31"/>
    <mergeCell ref="E30:F30"/>
    <mergeCell ref="G30:H30"/>
    <mergeCell ref="I30:J30"/>
    <mergeCell ref="K30:L30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26:C26"/>
    <mergeCell ref="D26:D27"/>
    <mergeCell ref="E26:F26"/>
    <mergeCell ref="G26:H26"/>
    <mergeCell ref="I26:J26"/>
    <mergeCell ref="K26:L26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2:C22"/>
    <mergeCell ref="D22:D23"/>
    <mergeCell ref="E22:F22"/>
    <mergeCell ref="G22:H22"/>
    <mergeCell ref="I22:J22"/>
    <mergeCell ref="K22:L22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18:C18"/>
    <mergeCell ref="D18:D19"/>
    <mergeCell ref="E18:F18"/>
    <mergeCell ref="G18:H18"/>
    <mergeCell ref="I18:J18"/>
    <mergeCell ref="K18:L18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4:C14"/>
    <mergeCell ref="D14:D15"/>
    <mergeCell ref="E14:F14"/>
    <mergeCell ref="G14:H14"/>
    <mergeCell ref="I14:J14"/>
    <mergeCell ref="K14:L14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0:C10"/>
    <mergeCell ref="D10:D11"/>
    <mergeCell ref="E10:F10"/>
    <mergeCell ref="G10:H10"/>
    <mergeCell ref="I10:J10"/>
    <mergeCell ref="K10:L10"/>
    <mergeCell ref="A1:N1"/>
    <mergeCell ref="A2:N2"/>
    <mergeCell ref="B3:K3"/>
    <mergeCell ref="M3:N3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</mergeCells>
  <phoneticPr fontId="12" type="noConversion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IV71"/>
  <sheetViews>
    <sheetView workbookViewId="0">
      <selection sqref="A1:N1"/>
    </sheetView>
  </sheetViews>
  <sheetFormatPr defaultRowHeight="16.5"/>
  <cols>
    <col min="1" max="1" width="25.125" style="53" customWidth="1"/>
    <col min="2" max="14" width="12.5" style="53" customWidth="1"/>
    <col min="15" max="15" width="14.75" style="53" customWidth="1"/>
    <col min="16" max="16" width="11.5" style="53" customWidth="1"/>
    <col min="17" max="16384" width="9" style="53"/>
  </cols>
  <sheetData>
    <row r="1" spans="1:16" ht="19.5">
      <c r="A1" s="193" t="s">
        <v>1767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</row>
    <row r="2" spans="1:16" ht="19.5">
      <c r="A2" s="194" t="s">
        <v>1768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</row>
    <row r="3" spans="1:16" s="58" customFormat="1" ht="14.25">
      <c r="B3" s="200" t="s">
        <v>1769</v>
      </c>
      <c r="C3" s="200"/>
      <c r="D3" s="200"/>
      <c r="E3" s="200"/>
      <c r="F3" s="200"/>
      <c r="G3" s="200"/>
      <c r="H3" s="200"/>
      <c r="I3" s="200"/>
      <c r="J3" s="200"/>
      <c r="K3" s="200"/>
      <c r="L3" s="3"/>
      <c r="M3" s="201"/>
      <c r="N3" s="213"/>
      <c r="O3" s="201" t="s">
        <v>1770</v>
      </c>
      <c r="P3" s="213"/>
    </row>
    <row r="4" spans="1:16" s="58" customFormat="1" ht="14.25">
      <c r="B4" s="203" t="s">
        <v>1771</v>
      </c>
      <c r="C4" s="203"/>
      <c r="D4" s="203"/>
      <c r="E4" s="203"/>
      <c r="F4" s="203"/>
      <c r="G4" s="203"/>
      <c r="H4" s="203"/>
      <c r="I4" s="203"/>
      <c r="J4" s="203"/>
      <c r="K4" s="203"/>
      <c r="L4" s="4"/>
      <c r="M4" s="204"/>
      <c r="N4" s="214"/>
      <c r="O4" s="204" t="s">
        <v>1772</v>
      </c>
      <c r="P4" s="214"/>
    </row>
    <row r="5" spans="1:16" s="58" customFormat="1" ht="14.25">
      <c r="A5" s="206" t="s">
        <v>0</v>
      </c>
      <c r="B5" s="215" t="s">
        <v>1773</v>
      </c>
      <c r="C5" s="215"/>
      <c r="D5" s="215"/>
      <c r="E5" s="215" t="s">
        <v>1774</v>
      </c>
      <c r="F5" s="215"/>
      <c r="G5" s="215" t="s">
        <v>1775</v>
      </c>
      <c r="H5" s="215"/>
      <c r="I5" s="215" t="s">
        <v>1776</v>
      </c>
      <c r="J5" s="215"/>
      <c r="K5" s="215" t="s">
        <v>1777</v>
      </c>
      <c r="L5" s="215"/>
      <c r="M5" s="215" t="s">
        <v>1778</v>
      </c>
      <c r="N5" s="215"/>
      <c r="O5" s="215" t="s">
        <v>1779</v>
      </c>
      <c r="P5" s="215"/>
    </row>
    <row r="6" spans="1:16" s="58" customFormat="1" ht="17.25" customHeight="1">
      <c r="A6" s="207"/>
      <c r="B6" s="59" t="s">
        <v>1780</v>
      </c>
      <c r="C6" s="59" t="s">
        <v>1781</v>
      </c>
      <c r="D6" s="6" t="s">
        <v>1782</v>
      </c>
      <c r="E6" s="59" t="s">
        <v>1780</v>
      </c>
      <c r="F6" s="59" t="s">
        <v>1781</v>
      </c>
      <c r="G6" s="59" t="s">
        <v>1780</v>
      </c>
      <c r="H6" s="59" t="s">
        <v>1781</v>
      </c>
      <c r="I6" s="59" t="s">
        <v>1780</v>
      </c>
      <c r="J6" s="59" t="s">
        <v>1781</v>
      </c>
      <c r="K6" s="59" t="s">
        <v>1780</v>
      </c>
      <c r="L6" s="59" t="s">
        <v>1781</v>
      </c>
      <c r="M6" s="59" t="s">
        <v>1780</v>
      </c>
      <c r="N6" s="59" t="s">
        <v>1781</v>
      </c>
      <c r="O6" s="59" t="s">
        <v>1780</v>
      </c>
      <c r="P6" s="59" t="s">
        <v>1781</v>
      </c>
    </row>
    <row r="7" spans="1:16" s="58" customFormat="1" ht="17.25" customHeight="1">
      <c r="A7" s="60" t="s">
        <v>1783</v>
      </c>
      <c r="B7" s="61" t="s">
        <v>1784</v>
      </c>
      <c r="C7" s="62" t="s">
        <v>1785</v>
      </c>
      <c r="D7" s="62" t="s">
        <v>1786</v>
      </c>
      <c r="E7" s="61" t="s">
        <v>1784</v>
      </c>
      <c r="F7" s="62" t="s">
        <v>1785</v>
      </c>
      <c r="G7" s="61" t="s">
        <v>1784</v>
      </c>
      <c r="H7" s="62" t="s">
        <v>1785</v>
      </c>
      <c r="I7" s="61" t="s">
        <v>1784</v>
      </c>
      <c r="J7" s="62" t="s">
        <v>1785</v>
      </c>
      <c r="K7" s="61" t="s">
        <v>1784</v>
      </c>
      <c r="L7" s="62" t="s">
        <v>1785</v>
      </c>
      <c r="M7" s="61" t="s">
        <v>1784</v>
      </c>
      <c r="N7" s="62" t="s">
        <v>1785</v>
      </c>
      <c r="O7" s="61" t="s">
        <v>1784</v>
      </c>
      <c r="P7" s="62" t="s">
        <v>1785</v>
      </c>
    </row>
    <row r="8" spans="1:16" s="58" customFormat="1" ht="17.25" customHeight="1">
      <c r="A8" s="10" t="s">
        <v>1787</v>
      </c>
      <c r="B8" s="209">
        <f>B9+C9</f>
        <v>30884</v>
      </c>
      <c r="C8" s="209"/>
      <c r="D8" s="210">
        <f>B8/$B$8</f>
        <v>1</v>
      </c>
      <c r="E8" s="212">
        <f>IF(E9+F9=0,"-",E9+F9)</f>
        <v>17498</v>
      </c>
      <c r="F8" s="212"/>
      <c r="G8" s="212">
        <f>IF(G9+H9=0,"-",G9+H9)</f>
        <v>5246</v>
      </c>
      <c r="H8" s="212"/>
      <c r="I8" s="212">
        <f>IF(I9+J9=0,"-",I9+J9)</f>
        <v>2955</v>
      </c>
      <c r="J8" s="212"/>
      <c r="K8" s="212">
        <f>IF(K9+L9=0,"-",K9+L9)</f>
        <v>2319</v>
      </c>
      <c r="L8" s="212"/>
      <c r="M8" s="212">
        <f>IF(M9+N9=0,"-",M9+N9)</f>
        <v>1108</v>
      </c>
      <c r="N8" s="212"/>
      <c r="O8" s="212">
        <f>IF(O9+P9=0,"-",O9+P9)</f>
        <v>1758</v>
      </c>
      <c r="P8" s="212"/>
    </row>
    <row r="9" spans="1:16" s="58" customFormat="1" ht="17.25" customHeight="1">
      <c r="A9" s="63" t="s">
        <v>1788</v>
      </c>
      <c r="B9" s="64">
        <v>20765</v>
      </c>
      <c r="C9" s="64">
        <v>10119</v>
      </c>
      <c r="D9" s="211"/>
      <c r="E9" s="64">
        <v>12428</v>
      </c>
      <c r="F9" s="64">
        <v>5070</v>
      </c>
      <c r="G9" s="64">
        <v>3366</v>
      </c>
      <c r="H9" s="64">
        <v>1880</v>
      </c>
      <c r="I9" s="64">
        <v>1813</v>
      </c>
      <c r="J9" s="64">
        <v>1142</v>
      </c>
      <c r="K9" s="64">
        <v>1384</v>
      </c>
      <c r="L9" s="64">
        <v>935</v>
      </c>
      <c r="M9" s="64">
        <v>619</v>
      </c>
      <c r="N9" s="64">
        <v>489</v>
      </c>
      <c r="O9" s="64">
        <v>1155</v>
      </c>
      <c r="P9" s="64">
        <v>603</v>
      </c>
    </row>
    <row r="10" spans="1:16" s="58" customFormat="1" ht="17.25" customHeight="1">
      <c r="A10" s="10" t="s">
        <v>20</v>
      </c>
      <c r="B10" s="209">
        <f>B11+C11</f>
        <v>96</v>
      </c>
      <c r="C10" s="209"/>
      <c r="D10" s="210">
        <f>B10/$B$8</f>
        <v>3.1084056469369253E-3</v>
      </c>
      <c r="E10" s="212" t="str">
        <f>IF(E11+F11=0,"-",E11+F11)</f>
        <v>-</v>
      </c>
      <c r="F10" s="212"/>
      <c r="G10" s="212">
        <f>IF(G11+H11=0,"-",G11+H11)</f>
        <v>1</v>
      </c>
      <c r="H10" s="212"/>
      <c r="I10" s="212">
        <f>IF(I11+J11=0,"-",I11+J11)</f>
        <v>6</v>
      </c>
      <c r="J10" s="212"/>
      <c r="K10" s="212">
        <f>IF(K11+L11=0,"-",K11+L11)</f>
        <v>10</v>
      </c>
      <c r="L10" s="212"/>
      <c r="M10" s="212">
        <f>IF(M11+N11=0,"-",M11+N11)</f>
        <v>35</v>
      </c>
      <c r="N10" s="212"/>
      <c r="O10" s="212">
        <f>IF(O11+P11=0,"-",O11+P11)</f>
        <v>44</v>
      </c>
      <c r="P10" s="212"/>
    </row>
    <row r="11" spans="1:16" s="58" customFormat="1" ht="17.25" customHeight="1">
      <c r="A11" s="60" t="s">
        <v>21</v>
      </c>
      <c r="B11" s="64">
        <v>25</v>
      </c>
      <c r="C11" s="64">
        <v>71</v>
      </c>
      <c r="D11" s="211"/>
      <c r="E11" s="64">
        <v>0</v>
      </c>
      <c r="F11" s="64">
        <v>0</v>
      </c>
      <c r="G11" s="64">
        <v>0</v>
      </c>
      <c r="H11" s="64">
        <v>1</v>
      </c>
      <c r="I11" s="64">
        <v>3</v>
      </c>
      <c r="J11" s="64">
        <v>3</v>
      </c>
      <c r="K11" s="64">
        <v>4</v>
      </c>
      <c r="L11" s="64">
        <v>6</v>
      </c>
      <c r="M11" s="64">
        <v>12</v>
      </c>
      <c r="N11" s="64">
        <v>23</v>
      </c>
      <c r="O11" s="64">
        <v>6</v>
      </c>
      <c r="P11" s="64">
        <v>38</v>
      </c>
    </row>
    <row r="12" spans="1:16" s="58" customFormat="1" ht="17.25" customHeight="1">
      <c r="A12" s="10" t="s">
        <v>22</v>
      </c>
      <c r="B12" s="209">
        <f>B13+C13</f>
        <v>114</v>
      </c>
      <c r="C12" s="209"/>
      <c r="D12" s="210">
        <f>B12/$B$8</f>
        <v>3.6912317057375987E-3</v>
      </c>
      <c r="E12" s="212" t="str">
        <f>IF(E13+F13=0,"-",E13+F13)</f>
        <v>-</v>
      </c>
      <c r="F12" s="212"/>
      <c r="G12" s="212" t="str">
        <f>IF(G13+H13=0,"-",G13+H13)</f>
        <v>-</v>
      </c>
      <c r="H12" s="212"/>
      <c r="I12" s="212" t="str">
        <f>IF(I13+J13=0,"-",I13+J13)</f>
        <v>-</v>
      </c>
      <c r="J12" s="212"/>
      <c r="K12" s="212">
        <f>IF(K13+L13=0,"-",K13+L13)</f>
        <v>108</v>
      </c>
      <c r="L12" s="212"/>
      <c r="M12" s="212" t="str">
        <f>IF(M13+N13=0,"-",M13+N13)</f>
        <v>-</v>
      </c>
      <c r="N12" s="212"/>
      <c r="O12" s="212">
        <f>IF(O13+P13=0,"-",O13+P13)</f>
        <v>6</v>
      </c>
      <c r="P12" s="212"/>
    </row>
    <row r="13" spans="1:16" s="58" customFormat="1" ht="21.2" customHeight="1">
      <c r="A13" s="60" t="s">
        <v>23</v>
      </c>
      <c r="B13" s="64">
        <v>73</v>
      </c>
      <c r="C13" s="64">
        <v>41</v>
      </c>
      <c r="D13" s="211"/>
      <c r="E13" s="64">
        <v>0</v>
      </c>
      <c r="F13" s="64">
        <v>0</v>
      </c>
      <c r="G13" s="64">
        <v>0</v>
      </c>
      <c r="H13" s="64">
        <v>0</v>
      </c>
      <c r="I13" s="64">
        <v>0</v>
      </c>
      <c r="J13" s="64">
        <v>0</v>
      </c>
      <c r="K13" s="64">
        <v>70</v>
      </c>
      <c r="L13" s="64">
        <v>38</v>
      </c>
      <c r="M13" s="64">
        <v>0</v>
      </c>
      <c r="N13" s="64">
        <v>0</v>
      </c>
      <c r="O13" s="64">
        <v>3</v>
      </c>
      <c r="P13" s="64">
        <v>3</v>
      </c>
    </row>
    <row r="14" spans="1:16" s="58" customFormat="1" ht="17.25" customHeight="1">
      <c r="A14" s="10" t="s">
        <v>24</v>
      </c>
      <c r="B14" s="209">
        <f>B15+C15</f>
        <v>84</v>
      </c>
      <c r="C14" s="209"/>
      <c r="D14" s="210">
        <f>B14/$B$8</f>
        <v>2.7198549410698096E-3</v>
      </c>
      <c r="E14" s="212">
        <f>IF(E15+F15=0,"-",E15+F15)</f>
        <v>50</v>
      </c>
      <c r="F14" s="212"/>
      <c r="G14" s="212">
        <f>IF(G15+H15=0,"-",G15+H15)</f>
        <v>30</v>
      </c>
      <c r="H14" s="212"/>
      <c r="I14" s="212" t="str">
        <f>IF(I15+J15=0,"-",I15+J15)</f>
        <v>-</v>
      </c>
      <c r="J14" s="212"/>
      <c r="K14" s="212">
        <f>IF(K15+L15=0,"-",K15+L15)</f>
        <v>4</v>
      </c>
      <c r="L14" s="212"/>
      <c r="M14" s="212" t="str">
        <f>IF(M15+N15=0,"-",M15+N15)</f>
        <v>-</v>
      </c>
      <c r="N14" s="212"/>
      <c r="O14" s="212" t="str">
        <f>IF(O15+P15=0,"-",O15+P15)</f>
        <v>-</v>
      </c>
      <c r="P14" s="212"/>
    </row>
    <row r="15" spans="1:16" s="58" customFormat="1" ht="17.25" customHeight="1">
      <c r="A15" s="60" t="s">
        <v>25</v>
      </c>
      <c r="B15" s="64">
        <v>12</v>
      </c>
      <c r="C15" s="64">
        <v>72</v>
      </c>
      <c r="D15" s="211"/>
      <c r="E15" s="64">
        <v>7</v>
      </c>
      <c r="F15" s="64">
        <v>43</v>
      </c>
      <c r="G15" s="64">
        <v>5</v>
      </c>
      <c r="H15" s="64">
        <v>25</v>
      </c>
      <c r="I15" s="64">
        <v>0</v>
      </c>
      <c r="J15" s="64">
        <v>0</v>
      </c>
      <c r="K15" s="64">
        <v>0</v>
      </c>
      <c r="L15" s="64">
        <v>4</v>
      </c>
      <c r="M15" s="64">
        <v>0</v>
      </c>
      <c r="N15" s="64">
        <v>0</v>
      </c>
      <c r="O15" s="64">
        <v>0</v>
      </c>
      <c r="P15" s="64">
        <v>0</v>
      </c>
    </row>
    <row r="16" spans="1:16" s="58" customFormat="1" ht="17.25" customHeight="1">
      <c r="A16" s="19" t="s">
        <v>26</v>
      </c>
      <c r="B16" s="209">
        <f>B17+C17</f>
        <v>10</v>
      </c>
      <c r="C16" s="209"/>
      <c r="D16" s="210">
        <f>B16/$B$8</f>
        <v>3.2379225488926306E-4</v>
      </c>
      <c r="E16" s="212" t="str">
        <f>IF(E17+F17=0,"-",E17+F17)</f>
        <v>-</v>
      </c>
      <c r="F16" s="212"/>
      <c r="G16" s="212">
        <f>IF(G17+H17=0,"-",G17+H17)</f>
        <v>1</v>
      </c>
      <c r="H16" s="212"/>
      <c r="I16" s="212" t="str">
        <f>IF(I17+J17=0,"-",I17+J17)</f>
        <v>-</v>
      </c>
      <c r="J16" s="212"/>
      <c r="K16" s="212">
        <f>IF(K17+L17=0,"-",K17+L17)</f>
        <v>9</v>
      </c>
      <c r="L16" s="212"/>
      <c r="M16" s="212" t="str">
        <f>IF(M17+N17=0,"-",M17+N17)</f>
        <v>-</v>
      </c>
      <c r="N16" s="212"/>
      <c r="O16" s="212" t="str">
        <f>IF(O17+P17=0,"-",O17+P17)</f>
        <v>-</v>
      </c>
      <c r="P16" s="212"/>
    </row>
    <row r="17" spans="1:16" s="58" customFormat="1" ht="17.25" customHeight="1">
      <c r="A17" s="65" t="s">
        <v>27</v>
      </c>
      <c r="B17" s="64">
        <v>4</v>
      </c>
      <c r="C17" s="64">
        <v>6</v>
      </c>
      <c r="D17" s="211"/>
      <c r="E17" s="64">
        <v>0</v>
      </c>
      <c r="F17" s="64">
        <v>0</v>
      </c>
      <c r="G17" s="64">
        <v>1</v>
      </c>
      <c r="H17" s="64">
        <v>0</v>
      </c>
      <c r="I17" s="64">
        <v>0</v>
      </c>
      <c r="J17" s="64">
        <v>0</v>
      </c>
      <c r="K17" s="64">
        <v>3</v>
      </c>
      <c r="L17" s="64">
        <v>6</v>
      </c>
      <c r="M17" s="64">
        <v>0</v>
      </c>
      <c r="N17" s="64">
        <v>0</v>
      </c>
      <c r="O17" s="64">
        <v>0</v>
      </c>
      <c r="P17" s="64">
        <v>0</v>
      </c>
    </row>
    <row r="18" spans="1:16" s="58" customFormat="1" ht="17.25" customHeight="1">
      <c r="A18" s="10" t="s">
        <v>28</v>
      </c>
      <c r="B18" s="209">
        <f>B19+C19</f>
        <v>3</v>
      </c>
      <c r="C18" s="209"/>
      <c r="D18" s="210">
        <f>B18/$B$8</f>
        <v>9.7137676466778916E-5</v>
      </c>
      <c r="E18" s="212" t="str">
        <f>IF(E19+F19=0,"-",E19+F19)</f>
        <v>-</v>
      </c>
      <c r="F18" s="212"/>
      <c r="G18" s="212">
        <f>IF(G19+H19=0,"-",G19+H19)</f>
        <v>3</v>
      </c>
      <c r="H18" s="212"/>
      <c r="I18" s="212" t="str">
        <f>IF(I19+J19=0,"-",I19+J19)</f>
        <v>-</v>
      </c>
      <c r="J18" s="212"/>
      <c r="K18" s="212" t="str">
        <f>IF(K19+L19=0,"-",K19+L19)</f>
        <v>-</v>
      </c>
      <c r="L18" s="212"/>
      <c r="M18" s="212" t="str">
        <f>IF(M19+N19=0,"-",M19+N19)</f>
        <v>-</v>
      </c>
      <c r="N18" s="212"/>
      <c r="O18" s="212" t="str">
        <f>IF(O19+P19=0,"-",O19+P19)</f>
        <v>-</v>
      </c>
      <c r="P18" s="212"/>
    </row>
    <row r="19" spans="1:16" s="58" customFormat="1" ht="17.25" customHeight="1">
      <c r="A19" s="60" t="s">
        <v>29</v>
      </c>
      <c r="B19" s="64">
        <v>1</v>
      </c>
      <c r="C19" s="64">
        <v>2</v>
      </c>
      <c r="D19" s="211"/>
      <c r="E19" s="64">
        <v>0</v>
      </c>
      <c r="F19" s="64">
        <v>0</v>
      </c>
      <c r="G19" s="64">
        <v>1</v>
      </c>
      <c r="H19" s="64">
        <v>2</v>
      </c>
      <c r="I19" s="64">
        <v>0</v>
      </c>
      <c r="J19" s="64">
        <v>0</v>
      </c>
      <c r="K19" s="64">
        <v>0</v>
      </c>
      <c r="L19" s="64">
        <v>0</v>
      </c>
      <c r="M19" s="64">
        <v>0</v>
      </c>
      <c r="N19" s="64">
        <v>0</v>
      </c>
      <c r="O19" s="64">
        <v>0</v>
      </c>
      <c r="P19" s="64">
        <v>0</v>
      </c>
    </row>
    <row r="20" spans="1:16" s="58" customFormat="1" ht="17.25" customHeight="1">
      <c r="A20" s="10" t="s">
        <v>30</v>
      </c>
      <c r="B20" s="209">
        <f>B21+C21</f>
        <v>98</v>
      </c>
      <c r="C20" s="209"/>
      <c r="D20" s="210">
        <f>B20/$B$8</f>
        <v>3.1731640979147779E-3</v>
      </c>
      <c r="E20" s="212">
        <f>IF(E21+F21=0,"-",E21+F21)</f>
        <v>4</v>
      </c>
      <c r="F20" s="212"/>
      <c r="G20" s="212" t="str">
        <f>IF(G21+H21=0,"-",G21+H21)</f>
        <v>-</v>
      </c>
      <c r="H20" s="212"/>
      <c r="I20" s="212" t="str">
        <f>IF(I21+J21=0,"-",I21+J21)</f>
        <v>-</v>
      </c>
      <c r="J20" s="212"/>
      <c r="K20" s="212">
        <f>IF(K21+L21=0,"-",K21+L21)</f>
        <v>94</v>
      </c>
      <c r="L20" s="212"/>
      <c r="M20" s="212" t="str">
        <f>IF(M21+N21=0,"-",M21+N21)</f>
        <v>-</v>
      </c>
      <c r="N20" s="212"/>
      <c r="O20" s="212" t="str">
        <f>IF(O21+P21=0,"-",O21+P21)</f>
        <v>-</v>
      </c>
      <c r="P20" s="212"/>
    </row>
    <row r="21" spans="1:16" s="58" customFormat="1" ht="17.25" customHeight="1">
      <c r="A21" s="60" t="s">
        <v>31</v>
      </c>
      <c r="B21" s="64">
        <v>45</v>
      </c>
      <c r="C21" s="64">
        <v>53</v>
      </c>
      <c r="D21" s="211"/>
      <c r="E21" s="64">
        <v>0</v>
      </c>
      <c r="F21" s="64">
        <v>4</v>
      </c>
      <c r="G21" s="64">
        <v>0</v>
      </c>
      <c r="H21" s="64">
        <v>0</v>
      </c>
      <c r="I21" s="64">
        <v>0</v>
      </c>
      <c r="J21" s="64">
        <v>0</v>
      </c>
      <c r="K21" s="64">
        <v>45</v>
      </c>
      <c r="L21" s="64">
        <v>49</v>
      </c>
      <c r="M21" s="64">
        <v>0</v>
      </c>
      <c r="N21" s="64">
        <v>0</v>
      </c>
      <c r="O21" s="64">
        <v>0</v>
      </c>
      <c r="P21" s="64">
        <v>0</v>
      </c>
    </row>
    <row r="22" spans="1:16" s="58" customFormat="1" ht="17.25" customHeight="1">
      <c r="A22" s="15" t="s">
        <v>32</v>
      </c>
      <c r="B22" s="209">
        <f>B23+C23</f>
        <v>207</v>
      </c>
      <c r="C22" s="209"/>
      <c r="D22" s="210">
        <f>B22/$B$8</f>
        <v>6.702499676207745E-3</v>
      </c>
      <c r="E22" s="212">
        <f>IF(E23+F23=0,"-",E23+F23)</f>
        <v>28</v>
      </c>
      <c r="F22" s="212"/>
      <c r="G22" s="212">
        <f>IF(G23+H23=0,"-",G23+H23)</f>
        <v>9</v>
      </c>
      <c r="H22" s="212"/>
      <c r="I22" s="212" t="str">
        <f>IF(I23+J23=0,"-",I23+J23)</f>
        <v>-</v>
      </c>
      <c r="J22" s="212"/>
      <c r="K22" s="212">
        <f>IF(K23+L23=0,"-",K23+L23)</f>
        <v>145</v>
      </c>
      <c r="L22" s="212"/>
      <c r="M22" s="212">
        <f>IF(M23+N23=0,"-",M23+N23)</f>
        <v>25</v>
      </c>
      <c r="N22" s="212"/>
      <c r="O22" s="212" t="str">
        <f>IF(O23+P23=0,"-",O23+P23)</f>
        <v>-</v>
      </c>
      <c r="P22" s="212"/>
    </row>
    <row r="23" spans="1:16" s="58" customFormat="1" ht="17.25" customHeight="1">
      <c r="A23" s="65" t="s">
        <v>33</v>
      </c>
      <c r="B23" s="64">
        <v>126</v>
      </c>
      <c r="C23" s="64">
        <v>81</v>
      </c>
      <c r="D23" s="211"/>
      <c r="E23" s="64">
        <v>19</v>
      </c>
      <c r="F23" s="64">
        <v>9</v>
      </c>
      <c r="G23" s="64">
        <v>9</v>
      </c>
      <c r="H23" s="64">
        <v>0</v>
      </c>
      <c r="I23" s="64">
        <v>0</v>
      </c>
      <c r="J23" s="64">
        <v>0</v>
      </c>
      <c r="K23" s="64">
        <v>88</v>
      </c>
      <c r="L23" s="64">
        <v>57</v>
      </c>
      <c r="M23" s="64">
        <v>10</v>
      </c>
      <c r="N23" s="64">
        <v>15</v>
      </c>
      <c r="O23" s="64">
        <v>0</v>
      </c>
      <c r="P23" s="64">
        <v>0</v>
      </c>
    </row>
    <row r="24" spans="1:16" s="58" customFormat="1" ht="17.25" customHeight="1">
      <c r="A24" s="16" t="s">
        <v>34</v>
      </c>
      <c r="B24" s="209">
        <f>B25+C25</f>
        <v>402</v>
      </c>
      <c r="C24" s="209"/>
      <c r="D24" s="210">
        <f>B24/$B$8</f>
        <v>1.3016448646548374E-2</v>
      </c>
      <c r="E24" s="212">
        <f>IF(E25+F25=0,"-",E25+F25)</f>
        <v>206</v>
      </c>
      <c r="F24" s="212"/>
      <c r="G24" s="212">
        <f>IF(G25+H25=0,"-",G25+H25)</f>
        <v>85</v>
      </c>
      <c r="H24" s="212"/>
      <c r="I24" s="212" t="str">
        <f>IF(I25+J25=0,"-",I25+J25)</f>
        <v>-</v>
      </c>
      <c r="J24" s="212"/>
      <c r="K24" s="212">
        <f>IF(K25+L25=0,"-",K25+L25)</f>
        <v>62</v>
      </c>
      <c r="L24" s="212"/>
      <c r="M24" s="212">
        <f>IF(M25+N25=0,"-",M25+N25)</f>
        <v>28</v>
      </c>
      <c r="N24" s="212"/>
      <c r="O24" s="212">
        <f>IF(O25+P25=0,"-",O25+P25)</f>
        <v>21</v>
      </c>
      <c r="P24" s="212"/>
    </row>
    <row r="25" spans="1:16" s="58" customFormat="1" ht="17.25" customHeight="1">
      <c r="A25" s="60" t="s">
        <v>35</v>
      </c>
      <c r="B25" s="64">
        <v>286</v>
      </c>
      <c r="C25" s="64">
        <v>116</v>
      </c>
      <c r="D25" s="211"/>
      <c r="E25" s="64">
        <v>159</v>
      </c>
      <c r="F25" s="64">
        <v>47</v>
      </c>
      <c r="G25" s="64">
        <v>43</v>
      </c>
      <c r="H25" s="64">
        <v>42</v>
      </c>
      <c r="I25" s="64">
        <v>0</v>
      </c>
      <c r="J25" s="64">
        <v>0</v>
      </c>
      <c r="K25" s="64">
        <v>51</v>
      </c>
      <c r="L25" s="64">
        <v>11</v>
      </c>
      <c r="M25" s="64">
        <v>23</v>
      </c>
      <c r="N25" s="64">
        <v>5</v>
      </c>
      <c r="O25" s="64">
        <v>10</v>
      </c>
      <c r="P25" s="64">
        <v>11</v>
      </c>
    </row>
    <row r="26" spans="1:16" s="58" customFormat="1" ht="17.25" customHeight="1">
      <c r="A26" s="15" t="s">
        <v>36</v>
      </c>
      <c r="B26" s="209">
        <f>B27+C27</f>
        <v>6</v>
      </c>
      <c r="C26" s="209"/>
      <c r="D26" s="210">
        <f>B26/$B$8</f>
        <v>1.9427535293355783E-4</v>
      </c>
      <c r="E26" s="212">
        <f>IF(E27+F27=0,"-",E27+F27)</f>
        <v>2</v>
      </c>
      <c r="F26" s="212"/>
      <c r="G26" s="212" t="str">
        <f>IF(G27+H27=0,"-",G27+H27)</f>
        <v>-</v>
      </c>
      <c r="H26" s="212"/>
      <c r="I26" s="212" t="str">
        <f>IF(I27+J27=0,"-",I27+J27)</f>
        <v>-</v>
      </c>
      <c r="J26" s="212"/>
      <c r="K26" s="212" t="str">
        <f>IF(K27+L27=0,"-",K27+L27)</f>
        <v>-</v>
      </c>
      <c r="L26" s="212"/>
      <c r="M26" s="212" t="str">
        <f>IF(M27+N27=0,"-",M27+N27)</f>
        <v>-</v>
      </c>
      <c r="N26" s="212"/>
      <c r="O26" s="212">
        <f>IF(O27+P27=0,"-",O27+P27)</f>
        <v>4</v>
      </c>
      <c r="P26" s="212"/>
    </row>
    <row r="27" spans="1:16" s="58" customFormat="1" ht="21.2" customHeight="1">
      <c r="A27" s="65" t="s">
        <v>37</v>
      </c>
      <c r="B27" s="64">
        <v>1</v>
      </c>
      <c r="C27" s="64">
        <v>5</v>
      </c>
      <c r="D27" s="211"/>
      <c r="E27" s="64">
        <v>0</v>
      </c>
      <c r="F27" s="64">
        <v>2</v>
      </c>
      <c r="G27" s="64">
        <v>0</v>
      </c>
      <c r="H27" s="64">
        <v>0</v>
      </c>
      <c r="I27" s="64">
        <v>0</v>
      </c>
      <c r="J27" s="64">
        <v>0</v>
      </c>
      <c r="K27" s="64">
        <v>0</v>
      </c>
      <c r="L27" s="64">
        <v>0</v>
      </c>
      <c r="M27" s="64">
        <v>0</v>
      </c>
      <c r="N27" s="64">
        <v>0</v>
      </c>
      <c r="O27" s="64">
        <v>1</v>
      </c>
      <c r="P27" s="64">
        <v>3</v>
      </c>
    </row>
    <row r="28" spans="1:16" s="58" customFormat="1" ht="17.25" customHeight="1">
      <c r="A28" s="10" t="s">
        <v>38</v>
      </c>
      <c r="B28" s="209">
        <f>B29+C29</f>
        <v>2</v>
      </c>
      <c r="C28" s="209"/>
      <c r="D28" s="210">
        <f>B28/$B$8</f>
        <v>6.4758450977852615E-5</v>
      </c>
      <c r="E28" s="212" t="str">
        <f>IF(E29+F29=0,"-",E29+F29)</f>
        <v>-</v>
      </c>
      <c r="F28" s="212"/>
      <c r="G28" s="212" t="str">
        <f>IF(G29+H29=0,"-",G29+H29)</f>
        <v>-</v>
      </c>
      <c r="H28" s="212"/>
      <c r="I28" s="212" t="str">
        <f>IF(I29+J29=0,"-",I29+J29)</f>
        <v>-</v>
      </c>
      <c r="J28" s="212"/>
      <c r="K28" s="212">
        <f>IF(K29+L29=0,"-",K29+L29)</f>
        <v>2</v>
      </c>
      <c r="L28" s="212"/>
      <c r="M28" s="212" t="str">
        <f>IF(M29+N29=0,"-",M29+N29)</f>
        <v>-</v>
      </c>
      <c r="N28" s="212"/>
      <c r="O28" s="212" t="str">
        <f>IF(O29+P29=0,"-",O29+P29)</f>
        <v>-</v>
      </c>
      <c r="P28" s="212"/>
    </row>
    <row r="29" spans="1:16" s="58" customFormat="1" ht="17.25" customHeight="1">
      <c r="A29" s="60" t="s">
        <v>39</v>
      </c>
      <c r="B29" s="64">
        <v>0</v>
      </c>
      <c r="C29" s="64">
        <v>2</v>
      </c>
      <c r="D29" s="211"/>
      <c r="E29" s="64">
        <v>0</v>
      </c>
      <c r="F29" s="64">
        <v>0</v>
      </c>
      <c r="G29" s="64">
        <v>0</v>
      </c>
      <c r="H29" s="64">
        <v>0</v>
      </c>
      <c r="I29" s="64">
        <v>0</v>
      </c>
      <c r="J29" s="64">
        <v>0</v>
      </c>
      <c r="K29" s="64">
        <v>0</v>
      </c>
      <c r="L29" s="64">
        <v>2</v>
      </c>
      <c r="M29" s="64">
        <v>0</v>
      </c>
      <c r="N29" s="64">
        <v>0</v>
      </c>
      <c r="O29" s="64">
        <v>0</v>
      </c>
      <c r="P29" s="64">
        <v>0</v>
      </c>
    </row>
    <row r="30" spans="1:16" s="58" customFormat="1" ht="17.25" customHeight="1">
      <c r="A30" s="15" t="s">
        <v>40</v>
      </c>
      <c r="B30" s="209">
        <f>B31+C31</f>
        <v>779</v>
      </c>
      <c r="C30" s="209"/>
      <c r="D30" s="210">
        <f>B30/$B$8</f>
        <v>2.522341665587359E-2</v>
      </c>
      <c r="E30" s="212">
        <f>IF(E31+F31=0,"-",E31+F31)</f>
        <v>64</v>
      </c>
      <c r="F30" s="212"/>
      <c r="G30" s="212">
        <f>IF(G31+H31=0,"-",G31+H31)</f>
        <v>91</v>
      </c>
      <c r="H30" s="212"/>
      <c r="I30" s="212" t="str">
        <f>IF(I31+J31=0,"-",I31+J31)</f>
        <v>-</v>
      </c>
      <c r="J30" s="212"/>
      <c r="K30" s="212">
        <f>IF(K31+L31=0,"-",K31+L31)</f>
        <v>369</v>
      </c>
      <c r="L30" s="212"/>
      <c r="M30" s="212">
        <f>IF(M31+N31=0,"-",M31+N31)</f>
        <v>246</v>
      </c>
      <c r="N30" s="212"/>
      <c r="O30" s="212">
        <f>IF(O31+P31=0,"-",O31+P31)</f>
        <v>9</v>
      </c>
      <c r="P30" s="212"/>
    </row>
    <row r="31" spans="1:16" s="58" customFormat="1" ht="17.25" customHeight="1">
      <c r="A31" s="65" t="s">
        <v>41</v>
      </c>
      <c r="B31" s="64">
        <v>412</v>
      </c>
      <c r="C31" s="64">
        <v>367</v>
      </c>
      <c r="D31" s="211"/>
      <c r="E31" s="64">
        <v>26</v>
      </c>
      <c r="F31" s="64">
        <v>38</v>
      </c>
      <c r="G31" s="64">
        <v>49</v>
      </c>
      <c r="H31" s="64">
        <v>42</v>
      </c>
      <c r="I31" s="64">
        <v>0</v>
      </c>
      <c r="J31" s="64">
        <v>0</v>
      </c>
      <c r="K31" s="64">
        <v>188</v>
      </c>
      <c r="L31" s="64">
        <v>181</v>
      </c>
      <c r="M31" s="64">
        <v>147</v>
      </c>
      <c r="N31" s="64">
        <v>99</v>
      </c>
      <c r="O31" s="64">
        <v>2</v>
      </c>
      <c r="P31" s="64">
        <v>7</v>
      </c>
    </row>
    <row r="32" spans="1:16" s="58" customFormat="1" ht="17.25" customHeight="1">
      <c r="A32" s="10" t="s">
        <v>42</v>
      </c>
      <c r="B32" s="209">
        <f>B33+C33</f>
        <v>161</v>
      </c>
      <c r="C32" s="209"/>
      <c r="D32" s="210">
        <f>B32/$B$8</f>
        <v>5.2130553037171351E-3</v>
      </c>
      <c r="E32" s="212">
        <f>IF(E33+F33=0,"-",E33+F33)</f>
        <v>18</v>
      </c>
      <c r="F32" s="212"/>
      <c r="G32" s="212">
        <f>IF(G33+H33=0,"-",G33+H33)</f>
        <v>2</v>
      </c>
      <c r="H32" s="212"/>
      <c r="I32" s="212" t="str">
        <f>IF(I33+J33=0,"-",I33+J33)</f>
        <v>-</v>
      </c>
      <c r="J32" s="212"/>
      <c r="K32" s="212">
        <f>IF(K33+L33=0,"-",K33+L33)</f>
        <v>141</v>
      </c>
      <c r="L32" s="212"/>
      <c r="M32" s="212" t="str">
        <f>IF(M33+N33=0,"-",M33+N33)</f>
        <v>-</v>
      </c>
      <c r="N32" s="212"/>
      <c r="O32" s="212" t="str">
        <f>IF(O33+P33=0,"-",O33+P33)</f>
        <v>-</v>
      </c>
      <c r="P32" s="212"/>
    </row>
    <row r="33" spans="1:16" s="58" customFormat="1" ht="17.25" customHeight="1">
      <c r="A33" s="60" t="s">
        <v>43</v>
      </c>
      <c r="B33" s="64">
        <v>101</v>
      </c>
      <c r="C33" s="64">
        <v>60</v>
      </c>
      <c r="D33" s="211"/>
      <c r="E33" s="64">
        <v>12</v>
      </c>
      <c r="F33" s="64">
        <v>6</v>
      </c>
      <c r="G33" s="64">
        <v>0</v>
      </c>
      <c r="H33" s="64">
        <v>2</v>
      </c>
      <c r="I33" s="64">
        <v>0</v>
      </c>
      <c r="J33" s="64">
        <v>0</v>
      </c>
      <c r="K33" s="64">
        <v>89</v>
      </c>
      <c r="L33" s="64">
        <v>52</v>
      </c>
      <c r="M33" s="64">
        <v>0</v>
      </c>
      <c r="N33" s="64">
        <v>0</v>
      </c>
      <c r="O33" s="64">
        <v>0</v>
      </c>
      <c r="P33" s="64">
        <v>0</v>
      </c>
    </row>
    <row r="34" spans="1:16" s="58" customFormat="1" ht="17.25" customHeight="1">
      <c r="A34" s="15" t="s">
        <v>44</v>
      </c>
      <c r="B34" s="209">
        <f>B35+C35</f>
        <v>132</v>
      </c>
      <c r="C34" s="209"/>
      <c r="D34" s="210">
        <f>B34/$B$8</f>
        <v>4.2740577645382725E-3</v>
      </c>
      <c r="E34" s="212" t="str">
        <f>IF(E35+F35=0,"-",E35+F35)</f>
        <v>-</v>
      </c>
      <c r="F34" s="212"/>
      <c r="G34" s="212" t="str">
        <f>IF(G35+H35=0,"-",G35+H35)</f>
        <v>-</v>
      </c>
      <c r="H34" s="212"/>
      <c r="I34" s="212" t="str">
        <f>IF(I35+J35=0,"-",I35+J35)</f>
        <v>-</v>
      </c>
      <c r="J34" s="212"/>
      <c r="K34" s="212">
        <f>IF(K35+L35=0,"-",K35+L35)</f>
        <v>118</v>
      </c>
      <c r="L34" s="212"/>
      <c r="M34" s="212">
        <f>IF(M35+N35=0,"-",M35+N35)</f>
        <v>2</v>
      </c>
      <c r="N34" s="212"/>
      <c r="O34" s="212">
        <f>IF(O35+P35=0,"-",O35+P35)</f>
        <v>12</v>
      </c>
      <c r="P34" s="212"/>
    </row>
    <row r="35" spans="1:16" s="58" customFormat="1" ht="17.25" customHeight="1">
      <c r="A35" s="65" t="s">
        <v>45</v>
      </c>
      <c r="B35" s="64">
        <v>117</v>
      </c>
      <c r="C35" s="64">
        <v>15</v>
      </c>
      <c r="D35" s="211"/>
      <c r="E35" s="64">
        <v>0</v>
      </c>
      <c r="F35" s="64">
        <v>0</v>
      </c>
      <c r="G35" s="64">
        <v>0</v>
      </c>
      <c r="H35" s="64">
        <v>0</v>
      </c>
      <c r="I35" s="64">
        <v>0</v>
      </c>
      <c r="J35" s="64">
        <v>0</v>
      </c>
      <c r="K35" s="64">
        <v>111</v>
      </c>
      <c r="L35" s="64">
        <v>7</v>
      </c>
      <c r="M35" s="64">
        <v>0</v>
      </c>
      <c r="N35" s="64">
        <v>2</v>
      </c>
      <c r="O35" s="64">
        <v>6</v>
      </c>
      <c r="P35" s="64">
        <v>6</v>
      </c>
    </row>
    <row r="36" spans="1:16" s="58" customFormat="1" ht="17.25" customHeight="1">
      <c r="A36" s="10" t="s">
        <v>46</v>
      </c>
      <c r="B36" s="209">
        <f>B37+C37</f>
        <v>629</v>
      </c>
      <c r="C36" s="209"/>
      <c r="D36" s="210">
        <f>B36/$B$8</f>
        <v>2.0366532832534645E-2</v>
      </c>
      <c r="E36" s="212">
        <f>IF(E37+F37=0,"-",E37+F37)</f>
        <v>60</v>
      </c>
      <c r="F36" s="212"/>
      <c r="G36" s="212">
        <f>IF(G37+H37=0,"-",G37+H37)</f>
        <v>39</v>
      </c>
      <c r="H36" s="212"/>
      <c r="I36" s="212">
        <f>IF(I37+J37=0,"-",I37+J37)</f>
        <v>162</v>
      </c>
      <c r="J36" s="212"/>
      <c r="K36" s="212">
        <f>IF(K37+L37=0,"-",K37+L37)</f>
        <v>314</v>
      </c>
      <c r="L36" s="212"/>
      <c r="M36" s="212">
        <f>IF(M37+N37=0,"-",M37+N37)</f>
        <v>39</v>
      </c>
      <c r="N36" s="212"/>
      <c r="O36" s="212">
        <f>IF(O37+P37=0,"-",O37+P37)</f>
        <v>15</v>
      </c>
      <c r="P36" s="212"/>
    </row>
    <row r="37" spans="1:16" s="58" customFormat="1" ht="17.25" customHeight="1">
      <c r="A37" s="60" t="s">
        <v>47</v>
      </c>
      <c r="B37" s="64">
        <v>304</v>
      </c>
      <c r="C37" s="64">
        <v>325</v>
      </c>
      <c r="D37" s="211"/>
      <c r="E37" s="64">
        <v>32</v>
      </c>
      <c r="F37" s="64">
        <v>28</v>
      </c>
      <c r="G37" s="64">
        <v>23</v>
      </c>
      <c r="H37" s="64">
        <v>16</v>
      </c>
      <c r="I37" s="64">
        <v>93</v>
      </c>
      <c r="J37" s="64">
        <v>69</v>
      </c>
      <c r="K37" s="64">
        <v>136</v>
      </c>
      <c r="L37" s="64">
        <v>178</v>
      </c>
      <c r="M37" s="64">
        <v>13</v>
      </c>
      <c r="N37" s="64">
        <v>26</v>
      </c>
      <c r="O37" s="64">
        <v>7</v>
      </c>
      <c r="P37" s="64">
        <v>8</v>
      </c>
    </row>
    <row r="38" spans="1:16" s="58" customFormat="1" ht="17.25" customHeight="1">
      <c r="A38" s="15" t="s">
        <v>48</v>
      </c>
      <c r="B38" s="209">
        <f>B39+C39</f>
        <v>21872</v>
      </c>
      <c r="C38" s="209"/>
      <c r="D38" s="210">
        <f>B38/$B$8</f>
        <v>0.70819841989379617</v>
      </c>
      <c r="E38" s="212">
        <f>IF(E39+F39=0,"-",E39+F39)</f>
        <v>15157</v>
      </c>
      <c r="F38" s="212"/>
      <c r="G38" s="212">
        <f>IF(G39+H39=0,"-",G39+H39)</f>
        <v>4367</v>
      </c>
      <c r="H38" s="212"/>
      <c r="I38" s="212">
        <f>IF(I39+J39=0,"-",I39+J39)</f>
        <v>1592</v>
      </c>
      <c r="J38" s="212"/>
      <c r="K38" s="212">
        <f>IF(K39+L39=0,"-",K39+L39)</f>
        <v>318</v>
      </c>
      <c r="L38" s="212"/>
      <c r="M38" s="212">
        <f>IF(M39+N39=0,"-",M39+N39)</f>
        <v>70</v>
      </c>
      <c r="N38" s="212"/>
      <c r="O38" s="212">
        <f>IF(O39+P39=0,"-",O39+P39)</f>
        <v>368</v>
      </c>
      <c r="P38" s="212"/>
    </row>
    <row r="39" spans="1:16" s="58" customFormat="1" ht="17.25" customHeight="1">
      <c r="A39" s="65" t="s">
        <v>49</v>
      </c>
      <c r="B39" s="64">
        <v>15360</v>
      </c>
      <c r="C39" s="64">
        <v>6512</v>
      </c>
      <c r="D39" s="211"/>
      <c r="E39" s="64">
        <v>10946</v>
      </c>
      <c r="F39" s="64">
        <v>4211</v>
      </c>
      <c r="G39" s="64">
        <v>2903</v>
      </c>
      <c r="H39" s="64">
        <v>1464</v>
      </c>
      <c r="I39" s="64">
        <v>1032</v>
      </c>
      <c r="J39" s="64">
        <v>560</v>
      </c>
      <c r="K39" s="64">
        <v>219</v>
      </c>
      <c r="L39" s="64">
        <v>99</v>
      </c>
      <c r="M39" s="64">
        <v>44</v>
      </c>
      <c r="N39" s="64">
        <v>26</v>
      </c>
      <c r="O39" s="64">
        <v>216</v>
      </c>
      <c r="P39" s="64">
        <v>152</v>
      </c>
    </row>
    <row r="40" spans="1:16" s="58" customFormat="1" ht="17.25" customHeight="1">
      <c r="A40" s="10" t="s">
        <v>50</v>
      </c>
      <c r="B40" s="209">
        <f>B41+C41</f>
        <v>2274</v>
      </c>
      <c r="C40" s="209"/>
      <c r="D40" s="210">
        <f>B40/$B$8</f>
        <v>7.3630358761818421E-2</v>
      </c>
      <c r="E40" s="212">
        <f>IF(E41+F41=0,"-",E41+F41)</f>
        <v>537</v>
      </c>
      <c r="F40" s="212"/>
      <c r="G40" s="212">
        <f>IF(G41+H41=0,"-",G41+H41)</f>
        <v>342</v>
      </c>
      <c r="H40" s="212"/>
      <c r="I40" s="212">
        <f>IF(I41+J41=0,"-",I41+J41)</f>
        <v>888</v>
      </c>
      <c r="J40" s="212"/>
      <c r="K40" s="212">
        <f>IF(K41+L41=0,"-",K41+L41)</f>
        <v>251</v>
      </c>
      <c r="L40" s="212"/>
      <c r="M40" s="212" t="str">
        <f>IF(M41+N41=0,"-",M41+N41)</f>
        <v>-</v>
      </c>
      <c r="N40" s="212"/>
      <c r="O40" s="212">
        <f>IF(O41+P41=0,"-",O41+P41)</f>
        <v>256</v>
      </c>
      <c r="P40" s="212"/>
    </row>
    <row r="41" spans="1:16" s="58" customFormat="1" ht="17.25" customHeight="1">
      <c r="A41" s="60" t="s">
        <v>51</v>
      </c>
      <c r="B41" s="64">
        <v>1378</v>
      </c>
      <c r="C41" s="64">
        <v>896</v>
      </c>
      <c r="D41" s="211"/>
      <c r="E41" s="64">
        <v>329</v>
      </c>
      <c r="F41" s="64">
        <v>208</v>
      </c>
      <c r="G41" s="64">
        <v>183</v>
      </c>
      <c r="H41" s="64">
        <v>159</v>
      </c>
      <c r="I41" s="64">
        <v>560</v>
      </c>
      <c r="J41" s="64">
        <v>328</v>
      </c>
      <c r="K41" s="64">
        <v>149</v>
      </c>
      <c r="L41" s="64">
        <v>102</v>
      </c>
      <c r="M41" s="64">
        <v>0</v>
      </c>
      <c r="N41" s="64">
        <v>0</v>
      </c>
      <c r="O41" s="64">
        <v>157</v>
      </c>
      <c r="P41" s="64">
        <v>99</v>
      </c>
    </row>
    <row r="42" spans="1:16" s="58" customFormat="1" ht="17.25" customHeight="1">
      <c r="A42" s="15" t="s">
        <v>52</v>
      </c>
      <c r="B42" s="209">
        <f>B43+C43</f>
        <v>688</v>
      </c>
      <c r="C42" s="209"/>
      <c r="D42" s="210">
        <f>B42/$B$8</f>
        <v>2.2276907136381297E-2</v>
      </c>
      <c r="E42" s="212">
        <f>IF(E43+F43=0,"-",E43+F43)</f>
        <v>238</v>
      </c>
      <c r="F42" s="212"/>
      <c r="G42" s="212">
        <f>IF(G43+H43=0,"-",G43+H43)</f>
        <v>56</v>
      </c>
      <c r="H42" s="212"/>
      <c r="I42" s="212">
        <f>IF(I43+J43=0,"-",I43+J43)</f>
        <v>70</v>
      </c>
      <c r="J42" s="212"/>
      <c r="K42" s="212" t="str">
        <f>IF(K43+L43=0,"-",K43+L43)</f>
        <v>-</v>
      </c>
      <c r="L42" s="212"/>
      <c r="M42" s="212">
        <f>IF(M43+N43=0,"-",M43+N43)</f>
        <v>300</v>
      </c>
      <c r="N42" s="212"/>
      <c r="O42" s="212">
        <f>IF(O43+P43=0,"-",O43+P43)</f>
        <v>24</v>
      </c>
      <c r="P42" s="212"/>
    </row>
    <row r="43" spans="1:16" s="58" customFormat="1" ht="17.25" customHeight="1">
      <c r="A43" s="65" t="s">
        <v>53</v>
      </c>
      <c r="B43" s="64">
        <v>356</v>
      </c>
      <c r="C43" s="64">
        <v>332</v>
      </c>
      <c r="D43" s="211"/>
      <c r="E43" s="64">
        <v>126</v>
      </c>
      <c r="F43" s="64">
        <v>112</v>
      </c>
      <c r="G43" s="64">
        <v>24</v>
      </c>
      <c r="H43" s="64">
        <v>32</v>
      </c>
      <c r="I43" s="64">
        <v>36</v>
      </c>
      <c r="J43" s="64">
        <v>34</v>
      </c>
      <c r="K43" s="64">
        <v>0</v>
      </c>
      <c r="L43" s="64">
        <v>0</v>
      </c>
      <c r="M43" s="64">
        <v>160</v>
      </c>
      <c r="N43" s="64">
        <v>140</v>
      </c>
      <c r="O43" s="64">
        <v>10</v>
      </c>
      <c r="P43" s="64">
        <v>14</v>
      </c>
    </row>
    <row r="44" spans="1:16" s="58" customFormat="1" ht="17.25" customHeight="1">
      <c r="A44" s="10" t="s">
        <v>54</v>
      </c>
      <c r="B44" s="209">
        <f>B45+C45</f>
        <v>511</v>
      </c>
      <c r="C44" s="209"/>
      <c r="D44" s="210">
        <f>B44/$B$8</f>
        <v>1.6545784224841341E-2</v>
      </c>
      <c r="E44" s="212">
        <f>IF(E45+F45=0,"-",E45+F45)</f>
        <v>186</v>
      </c>
      <c r="F44" s="212"/>
      <c r="G44" s="212">
        <f>IF(G45+H45=0,"-",G45+H45)</f>
        <v>4</v>
      </c>
      <c r="H44" s="212"/>
      <c r="I44" s="212">
        <f>IF(I45+J45=0,"-",I45+J45)</f>
        <v>42</v>
      </c>
      <c r="J44" s="212"/>
      <c r="K44" s="212">
        <f>IF(K45+L45=0,"-",K45+L45)</f>
        <v>66</v>
      </c>
      <c r="L44" s="212"/>
      <c r="M44" s="212">
        <f>IF(M45+N45=0,"-",M45+N45)</f>
        <v>205</v>
      </c>
      <c r="N44" s="212"/>
      <c r="O44" s="212">
        <f>IF(O45+P45=0,"-",O45+P45)</f>
        <v>8</v>
      </c>
      <c r="P44" s="212"/>
    </row>
    <row r="45" spans="1:16" s="58" customFormat="1" ht="17.25" customHeight="1">
      <c r="A45" s="60" t="s">
        <v>55</v>
      </c>
      <c r="B45" s="64">
        <v>257</v>
      </c>
      <c r="C45" s="64">
        <v>254</v>
      </c>
      <c r="D45" s="211"/>
      <c r="E45" s="64">
        <v>105</v>
      </c>
      <c r="F45" s="64">
        <v>81</v>
      </c>
      <c r="G45" s="64">
        <v>2</v>
      </c>
      <c r="H45" s="64">
        <v>2</v>
      </c>
      <c r="I45" s="64">
        <v>12</v>
      </c>
      <c r="J45" s="64">
        <v>30</v>
      </c>
      <c r="K45" s="64">
        <v>31</v>
      </c>
      <c r="L45" s="64">
        <v>35</v>
      </c>
      <c r="M45" s="64">
        <v>104</v>
      </c>
      <c r="N45" s="64">
        <v>101</v>
      </c>
      <c r="O45" s="64">
        <v>3</v>
      </c>
      <c r="P45" s="64">
        <v>5</v>
      </c>
    </row>
    <row r="46" spans="1:16" s="58" customFormat="1" ht="17.25" customHeight="1">
      <c r="A46" s="10" t="s">
        <v>58</v>
      </c>
      <c r="B46" s="209">
        <f>B47+C47</f>
        <v>20</v>
      </c>
      <c r="C46" s="209"/>
      <c r="D46" s="210">
        <f>B46/$B$8</f>
        <v>6.4758450977852613E-4</v>
      </c>
      <c r="E46" s="212" t="str">
        <f>IF(E47+F47=0,"-",E47+F47)</f>
        <v>-</v>
      </c>
      <c r="F46" s="212"/>
      <c r="G46" s="212" t="str">
        <f>IF(G47+H47=0,"-",G47+H47)</f>
        <v>-</v>
      </c>
      <c r="H46" s="212"/>
      <c r="I46" s="212" t="str">
        <f>IF(I47+J47=0,"-",I47+J47)</f>
        <v>-</v>
      </c>
      <c r="J46" s="212"/>
      <c r="K46" s="212">
        <f>IF(K47+L47=0,"-",K47+L47)</f>
        <v>20</v>
      </c>
      <c r="L46" s="212"/>
      <c r="M46" s="212" t="str">
        <f>IF(M47+N47=0,"-",M47+N47)</f>
        <v>-</v>
      </c>
      <c r="N46" s="212"/>
      <c r="O46" s="212" t="str">
        <f>IF(O47+P47=0,"-",O47+P47)</f>
        <v>-</v>
      </c>
      <c r="P46" s="212"/>
    </row>
    <row r="47" spans="1:16" s="58" customFormat="1" ht="17.25" customHeight="1">
      <c r="A47" s="60" t="s">
        <v>59</v>
      </c>
      <c r="B47" s="64">
        <v>5</v>
      </c>
      <c r="C47" s="64">
        <v>15</v>
      </c>
      <c r="D47" s="211"/>
      <c r="E47" s="64">
        <v>0</v>
      </c>
      <c r="F47" s="64">
        <v>0</v>
      </c>
      <c r="G47" s="64">
        <v>0</v>
      </c>
      <c r="H47" s="64">
        <v>0</v>
      </c>
      <c r="I47" s="64">
        <v>0</v>
      </c>
      <c r="J47" s="64">
        <v>0</v>
      </c>
      <c r="K47" s="64">
        <v>5</v>
      </c>
      <c r="L47" s="64">
        <v>15</v>
      </c>
      <c r="M47" s="64">
        <v>0</v>
      </c>
      <c r="N47" s="64">
        <v>0</v>
      </c>
      <c r="O47" s="64">
        <v>0</v>
      </c>
      <c r="P47" s="64">
        <v>0</v>
      </c>
    </row>
    <row r="48" spans="1:16" s="58" customFormat="1" ht="17.25" customHeight="1">
      <c r="A48" s="10" t="s">
        <v>60</v>
      </c>
      <c r="B48" s="209">
        <f>B49+C49</f>
        <v>353</v>
      </c>
      <c r="C48" s="209"/>
      <c r="D48" s="210">
        <f>B48/$B$8</f>
        <v>1.1429866597590986E-2</v>
      </c>
      <c r="E48" s="212" t="str">
        <f>IF(E49+F49=0,"-",E49+F49)</f>
        <v>-</v>
      </c>
      <c r="F48" s="212"/>
      <c r="G48" s="212">
        <f>IF(G49+H49=0,"-",G49+H49)</f>
        <v>64</v>
      </c>
      <c r="H48" s="212"/>
      <c r="I48" s="212" t="str">
        <f>IF(I49+J49=0,"-",I49+J49)</f>
        <v>-</v>
      </c>
      <c r="J48" s="212"/>
      <c r="K48" s="212">
        <f>IF(K49+L49=0,"-",K49+L49)</f>
        <v>40</v>
      </c>
      <c r="L48" s="212"/>
      <c r="M48" s="212">
        <f>IF(M49+N49=0,"-",M49+N49)</f>
        <v>6</v>
      </c>
      <c r="N48" s="212"/>
      <c r="O48" s="212">
        <f>IF(O49+P49=0,"-",O49+P49)</f>
        <v>243</v>
      </c>
      <c r="P48" s="212"/>
    </row>
    <row r="49" spans="1:16" s="58" customFormat="1" ht="17.25" customHeight="1">
      <c r="A49" s="60" t="s">
        <v>61</v>
      </c>
      <c r="B49" s="64">
        <v>247</v>
      </c>
      <c r="C49" s="64">
        <v>106</v>
      </c>
      <c r="D49" s="211"/>
      <c r="E49" s="64">
        <v>0</v>
      </c>
      <c r="F49" s="64">
        <v>0</v>
      </c>
      <c r="G49" s="64">
        <v>40</v>
      </c>
      <c r="H49" s="64">
        <v>24</v>
      </c>
      <c r="I49" s="64">
        <v>0</v>
      </c>
      <c r="J49" s="64">
        <v>0</v>
      </c>
      <c r="K49" s="64">
        <v>21</v>
      </c>
      <c r="L49" s="64">
        <v>19</v>
      </c>
      <c r="M49" s="64">
        <v>5</v>
      </c>
      <c r="N49" s="64">
        <v>1</v>
      </c>
      <c r="O49" s="64">
        <v>181</v>
      </c>
      <c r="P49" s="64">
        <v>62</v>
      </c>
    </row>
    <row r="50" spans="1:16" s="58" customFormat="1" ht="17.25" customHeight="1">
      <c r="A50" s="15" t="s">
        <v>62</v>
      </c>
      <c r="B50" s="209">
        <f>B51+C51</f>
        <v>268</v>
      </c>
      <c r="C50" s="209"/>
      <c r="D50" s="210">
        <f>B50/$B$8</f>
        <v>8.6776324310322492E-3</v>
      </c>
      <c r="E50" s="212">
        <f>IF(E51+F51=0,"-",E51+F51)</f>
        <v>2</v>
      </c>
      <c r="F50" s="212"/>
      <c r="G50" s="212">
        <f>IF(G51+H51=0,"-",G51+H51)</f>
        <v>8</v>
      </c>
      <c r="H50" s="212"/>
      <c r="I50" s="212">
        <f>IF(I51+J51=0,"-",I51+J51)</f>
        <v>120</v>
      </c>
      <c r="J50" s="212"/>
      <c r="K50" s="212" t="str">
        <f>IF(K51+L51=0,"-",K51+L51)</f>
        <v>-</v>
      </c>
      <c r="L50" s="212"/>
      <c r="M50" s="212">
        <f>IF(M51+N51=0,"-",M51+N51)</f>
        <v>134</v>
      </c>
      <c r="N50" s="212"/>
      <c r="O50" s="212">
        <f>IF(O51+P51=0,"-",O51+P51)</f>
        <v>4</v>
      </c>
      <c r="P50" s="212"/>
    </row>
    <row r="51" spans="1:16" s="58" customFormat="1" ht="24.95" customHeight="1">
      <c r="A51" s="60" t="s">
        <v>63</v>
      </c>
      <c r="B51" s="64">
        <v>135</v>
      </c>
      <c r="C51" s="64">
        <v>133</v>
      </c>
      <c r="D51" s="211"/>
      <c r="E51" s="64">
        <v>0</v>
      </c>
      <c r="F51" s="64">
        <v>2</v>
      </c>
      <c r="G51" s="64">
        <v>4</v>
      </c>
      <c r="H51" s="64">
        <v>4</v>
      </c>
      <c r="I51" s="64">
        <v>44</v>
      </c>
      <c r="J51" s="64">
        <v>76</v>
      </c>
      <c r="K51" s="64">
        <v>0</v>
      </c>
      <c r="L51" s="64">
        <v>0</v>
      </c>
      <c r="M51" s="64">
        <v>86</v>
      </c>
      <c r="N51" s="64">
        <v>48</v>
      </c>
      <c r="O51" s="64">
        <v>1</v>
      </c>
      <c r="P51" s="64">
        <v>3</v>
      </c>
    </row>
    <row r="52" spans="1:16" s="58" customFormat="1" ht="17.25" customHeight="1">
      <c r="A52" s="15" t="s">
        <v>56</v>
      </c>
      <c r="B52" s="209">
        <f>B53+C53</f>
        <v>19</v>
      </c>
      <c r="C52" s="209"/>
      <c r="D52" s="210">
        <f>B52/$B$8</f>
        <v>6.1520528428959974E-4</v>
      </c>
      <c r="E52" s="212" t="str">
        <f>IF(E53+F53=0,"-",E53+F53)</f>
        <v>-</v>
      </c>
      <c r="F52" s="212"/>
      <c r="G52" s="212" t="str">
        <f>IF(G53+H53=0,"-",G53+H53)</f>
        <v>-</v>
      </c>
      <c r="H52" s="212"/>
      <c r="I52" s="212" t="str">
        <f>IF(I53+J53=0,"-",I53+J53)</f>
        <v>-</v>
      </c>
      <c r="J52" s="212"/>
      <c r="K52" s="212" t="str">
        <f>IF(K53+L53=0,"-",K53+L53)</f>
        <v>-</v>
      </c>
      <c r="L52" s="212"/>
      <c r="M52" s="212" t="str">
        <f>IF(M53+N53=0,"-",M53+N53)</f>
        <v>-</v>
      </c>
      <c r="N52" s="212"/>
      <c r="O52" s="212">
        <f>IF(O53+P53=0,"-",O53+P53)</f>
        <v>19</v>
      </c>
      <c r="P52" s="212"/>
    </row>
    <row r="53" spans="1:16" s="58" customFormat="1" ht="17.25" customHeight="1">
      <c r="A53" s="65" t="s">
        <v>57</v>
      </c>
      <c r="B53" s="64">
        <v>9</v>
      </c>
      <c r="C53" s="64">
        <v>10</v>
      </c>
      <c r="D53" s="211"/>
      <c r="E53" s="64">
        <v>0</v>
      </c>
      <c r="F53" s="64">
        <v>0</v>
      </c>
      <c r="G53" s="64">
        <v>0</v>
      </c>
      <c r="H53" s="64">
        <v>0</v>
      </c>
      <c r="I53" s="64">
        <v>0</v>
      </c>
      <c r="J53" s="64">
        <v>0</v>
      </c>
      <c r="K53" s="64">
        <v>0</v>
      </c>
      <c r="L53" s="64">
        <v>0</v>
      </c>
      <c r="M53" s="64">
        <v>0</v>
      </c>
      <c r="N53" s="64">
        <v>0</v>
      </c>
      <c r="O53" s="64">
        <v>9</v>
      </c>
      <c r="P53" s="64">
        <v>10</v>
      </c>
    </row>
    <row r="54" spans="1:16" s="58" customFormat="1" ht="15.95" customHeight="1">
      <c r="A54" s="15" t="s">
        <v>64</v>
      </c>
      <c r="B54" s="209">
        <f>B55+C55</f>
        <v>531</v>
      </c>
      <c r="C54" s="209"/>
      <c r="D54" s="210">
        <f>B54/$B$8</f>
        <v>1.7193368734619869E-2</v>
      </c>
      <c r="E54" s="212">
        <f>IF(E55+F55=0,"-",E55+F55)</f>
        <v>156</v>
      </c>
      <c r="F54" s="212"/>
      <c r="G54" s="212">
        <f>IF(G55+H55=0,"-",G55+H55)</f>
        <v>86</v>
      </c>
      <c r="H54" s="212"/>
      <c r="I54" s="212">
        <f>IF(I55+J55=0,"-",I55+J55)</f>
        <v>9</v>
      </c>
      <c r="J54" s="212"/>
      <c r="K54" s="212">
        <f>IF(K55+L55=0,"-",K55+L55)</f>
        <v>177</v>
      </c>
      <c r="L54" s="212"/>
      <c r="M54" s="212">
        <f>IF(M55+N55=0,"-",M55+N55)</f>
        <v>4</v>
      </c>
      <c r="N54" s="212"/>
      <c r="O54" s="212">
        <f>IF(O55+P55=0,"-",O55+P55)</f>
        <v>99</v>
      </c>
      <c r="P54" s="212"/>
    </row>
    <row r="55" spans="1:16" s="58" customFormat="1" ht="15.95" customHeight="1">
      <c r="A55" s="65" t="s">
        <v>65</v>
      </c>
      <c r="B55" s="64">
        <v>366</v>
      </c>
      <c r="C55" s="64">
        <v>165</v>
      </c>
      <c r="D55" s="211"/>
      <c r="E55" s="64">
        <v>115</v>
      </c>
      <c r="F55" s="64">
        <v>41</v>
      </c>
      <c r="G55" s="64">
        <v>50</v>
      </c>
      <c r="H55" s="64">
        <v>36</v>
      </c>
      <c r="I55" s="64">
        <v>5</v>
      </c>
      <c r="J55" s="64">
        <v>4</v>
      </c>
      <c r="K55" s="64">
        <v>141</v>
      </c>
      <c r="L55" s="64">
        <v>36</v>
      </c>
      <c r="M55" s="64">
        <v>4</v>
      </c>
      <c r="N55" s="64">
        <v>0</v>
      </c>
      <c r="O55" s="64">
        <v>51</v>
      </c>
      <c r="P55" s="64">
        <v>48</v>
      </c>
    </row>
    <row r="56" spans="1:16" s="58" customFormat="1" ht="15.95" customHeight="1">
      <c r="A56" s="10" t="s">
        <v>66</v>
      </c>
      <c r="B56" s="209">
        <f>B57+C57</f>
        <v>13</v>
      </c>
      <c r="C56" s="209"/>
      <c r="D56" s="210">
        <f>B56/$B$8</f>
        <v>4.2092993135604194E-4</v>
      </c>
      <c r="E56" s="212">
        <f>IF(E57+F57=0,"-",E57+F57)</f>
        <v>13</v>
      </c>
      <c r="F56" s="212"/>
      <c r="G56" s="212" t="str">
        <f>IF(G57+H57=0,"-",G57+H57)</f>
        <v>-</v>
      </c>
      <c r="H56" s="212"/>
      <c r="I56" s="212" t="str">
        <f>IF(I57+J57=0,"-",I57+J57)</f>
        <v>-</v>
      </c>
      <c r="J56" s="212"/>
      <c r="K56" s="212" t="str">
        <f>IF(K57+L57=0,"-",K57+L57)</f>
        <v>-</v>
      </c>
      <c r="L56" s="212"/>
      <c r="M56" s="212" t="str">
        <f>IF(M57+N57=0,"-",M57+N57)</f>
        <v>-</v>
      </c>
      <c r="N56" s="212"/>
      <c r="O56" s="212" t="str">
        <f>IF(O57+P57=0,"-",O57+P57)</f>
        <v>-</v>
      </c>
      <c r="P56" s="212"/>
    </row>
    <row r="57" spans="1:16" s="58" customFormat="1" ht="15.95" customHeight="1">
      <c r="A57" s="60" t="s">
        <v>67</v>
      </c>
      <c r="B57" s="64">
        <v>12</v>
      </c>
      <c r="C57" s="64">
        <v>1</v>
      </c>
      <c r="D57" s="211"/>
      <c r="E57" s="64">
        <v>12</v>
      </c>
      <c r="F57" s="64">
        <v>1</v>
      </c>
      <c r="G57" s="64">
        <v>0</v>
      </c>
      <c r="H57" s="64">
        <v>0</v>
      </c>
      <c r="I57" s="64">
        <v>0</v>
      </c>
      <c r="J57" s="64">
        <v>0</v>
      </c>
      <c r="K57" s="64">
        <v>0</v>
      </c>
      <c r="L57" s="64">
        <v>0</v>
      </c>
      <c r="M57" s="64">
        <v>0</v>
      </c>
      <c r="N57" s="64">
        <v>0</v>
      </c>
      <c r="O57" s="64">
        <v>0</v>
      </c>
      <c r="P57" s="64">
        <v>0</v>
      </c>
    </row>
    <row r="58" spans="1:16" s="58" customFormat="1" ht="15.95" customHeight="1">
      <c r="A58" s="15" t="s">
        <v>68</v>
      </c>
      <c r="B58" s="209">
        <f>B59+C59</f>
        <v>93</v>
      </c>
      <c r="C58" s="209"/>
      <c r="D58" s="210">
        <f>B58/$B$8</f>
        <v>3.0112679704701463E-3</v>
      </c>
      <c r="E58" s="212" t="str">
        <f>IF(E59+F59=0,"-",E59+F59)</f>
        <v>-</v>
      </c>
      <c r="F58" s="212"/>
      <c r="G58" s="212" t="str">
        <f>IF(G59+H59=0,"-",G59+H59)</f>
        <v>-</v>
      </c>
      <c r="H58" s="212"/>
      <c r="I58" s="212" t="str">
        <f>IF(I59+J59=0,"-",I59+J59)</f>
        <v>-</v>
      </c>
      <c r="J58" s="212"/>
      <c r="K58" s="212">
        <f>IF(K59+L59=0,"-",K59+L59)</f>
        <v>29</v>
      </c>
      <c r="L58" s="212"/>
      <c r="M58" s="212">
        <f>IF(M59+N59=0,"-",M59+N59)</f>
        <v>14</v>
      </c>
      <c r="N58" s="212"/>
      <c r="O58" s="212">
        <f>IF(O59+P59=0,"-",O59+P59)</f>
        <v>50</v>
      </c>
      <c r="P58" s="212"/>
    </row>
    <row r="59" spans="1:16" s="58" customFormat="1" ht="15.95" customHeight="1">
      <c r="A59" s="65" t="s">
        <v>69</v>
      </c>
      <c r="B59" s="64">
        <v>69</v>
      </c>
      <c r="C59" s="64">
        <v>24</v>
      </c>
      <c r="D59" s="211"/>
      <c r="E59" s="64">
        <v>0</v>
      </c>
      <c r="F59" s="64">
        <v>0</v>
      </c>
      <c r="G59" s="64">
        <v>0</v>
      </c>
      <c r="H59" s="64">
        <v>0</v>
      </c>
      <c r="I59" s="64">
        <v>0</v>
      </c>
      <c r="J59" s="64">
        <v>0</v>
      </c>
      <c r="K59" s="64">
        <v>12</v>
      </c>
      <c r="L59" s="64">
        <v>17</v>
      </c>
      <c r="M59" s="64">
        <v>11</v>
      </c>
      <c r="N59" s="64">
        <v>3</v>
      </c>
      <c r="O59" s="64">
        <v>46</v>
      </c>
      <c r="P59" s="64">
        <v>4</v>
      </c>
    </row>
    <row r="60" spans="1:16" s="58" customFormat="1" ht="15.95" customHeight="1">
      <c r="A60" s="10" t="s">
        <v>70</v>
      </c>
      <c r="B60" s="209">
        <f>B61+C61</f>
        <v>652</v>
      </c>
      <c r="C60" s="209"/>
      <c r="D60" s="210">
        <f>B60/$B$8</f>
        <v>2.1111255018779952E-2</v>
      </c>
      <c r="E60" s="212">
        <f>IF(E61+F61=0,"-",E61+F61)</f>
        <v>165</v>
      </c>
      <c r="F60" s="212"/>
      <c r="G60" s="212" t="str">
        <f>IF(G61+H61=0,"-",G61+H61)</f>
        <v>-</v>
      </c>
      <c r="H60" s="212"/>
      <c r="I60" s="212" t="str">
        <f>IF(I61+J61=0,"-",I61+J61)</f>
        <v>-</v>
      </c>
      <c r="J60" s="212"/>
      <c r="K60" s="212" t="str">
        <f>IF(K61+L61=0,"-",K61+L61)</f>
        <v>-</v>
      </c>
      <c r="L60" s="212"/>
      <c r="M60" s="212" t="str">
        <f>IF(M61+N61=0,"-",M61+N61)</f>
        <v>-</v>
      </c>
      <c r="N60" s="212"/>
      <c r="O60" s="212">
        <f>IF(O61+P61=0,"-",O61+P61)</f>
        <v>487</v>
      </c>
      <c r="P60" s="212"/>
    </row>
    <row r="61" spans="1:16" s="58" customFormat="1" ht="15.95" customHeight="1">
      <c r="A61" s="60" t="s">
        <v>71</v>
      </c>
      <c r="B61" s="64">
        <v>484</v>
      </c>
      <c r="C61" s="64">
        <v>168</v>
      </c>
      <c r="D61" s="211"/>
      <c r="E61" s="64">
        <v>105</v>
      </c>
      <c r="F61" s="64">
        <v>60</v>
      </c>
      <c r="G61" s="64">
        <v>0</v>
      </c>
      <c r="H61" s="64">
        <v>0</v>
      </c>
      <c r="I61" s="64">
        <v>0</v>
      </c>
      <c r="J61" s="64">
        <v>0</v>
      </c>
      <c r="K61" s="64">
        <v>0</v>
      </c>
      <c r="L61" s="64">
        <v>0</v>
      </c>
      <c r="M61" s="64">
        <v>0</v>
      </c>
      <c r="N61" s="64">
        <v>0</v>
      </c>
      <c r="O61" s="64">
        <v>379</v>
      </c>
      <c r="P61" s="64">
        <v>108</v>
      </c>
    </row>
    <row r="62" spans="1:16" s="58" customFormat="1" ht="15.95" customHeight="1">
      <c r="A62" s="15" t="s">
        <v>1789</v>
      </c>
      <c r="B62" s="209">
        <f>B63+C63</f>
        <v>27</v>
      </c>
      <c r="C62" s="209"/>
      <c r="D62" s="210">
        <f>B62/$B$8</f>
        <v>8.7423908820101026E-4</v>
      </c>
      <c r="E62" s="212" t="str">
        <f>IF(E63+F63=0,"-",E63+F63)</f>
        <v>-</v>
      </c>
      <c r="F62" s="212"/>
      <c r="G62" s="212" t="str">
        <f>IF(G63+H63=0,"-",G63+H63)</f>
        <v>-</v>
      </c>
      <c r="H62" s="212"/>
      <c r="I62" s="212" t="str">
        <f>IF(I63+J63=0,"-",I63+J63)</f>
        <v>-</v>
      </c>
      <c r="J62" s="212"/>
      <c r="K62" s="212" t="str">
        <f>IF(K63+L63=0,"-",K63+L63)</f>
        <v>-</v>
      </c>
      <c r="L62" s="212"/>
      <c r="M62" s="212" t="str">
        <f>IF(M63+N63=0,"-",M63+N63)</f>
        <v>-</v>
      </c>
      <c r="N62" s="212"/>
      <c r="O62" s="212">
        <f>IF(O63+P63=0,"-",O63+P63)</f>
        <v>27</v>
      </c>
      <c r="P62" s="212"/>
    </row>
    <row r="63" spans="1:16" s="58" customFormat="1" ht="15.95" customHeight="1">
      <c r="A63" s="65" t="s">
        <v>73</v>
      </c>
      <c r="B63" s="64">
        <v>21</v>
      </c>
      <c r="C63" s="64">
        <v>6</v>
      </c>
      <c r="D63" s="211"/>
      <c r="E63" s="64">
        <v>0</v>
      </c>
      <c r="F63" s="64">
        <v>0</v>
      </c>
      <c r="G63" s="64">
        <v>0</v>
      </c>
      <c r="H63" s="64">
        <v>0</v>
      </c>
      <c r="I63" s="64">
        <v>0</v>
      </c>
      <c r="J63" s="64">
        <v>0</v>
      </c>
      <c r="K63" s="64">
        <v>0</v>
      </c>
      <c r="L63" s="64">
        <v>0</v>
      </c>
      <c r="M63" s="64">
        <v>0</v>
      </c>
      <c r="N63" s="64">
        <v>0</v>
      </c>
      <c r="O63" s="64">
        <v>21</v>
      </c>
      <c r="P63" s="64">
        <v>6</v>
      </c>
    </row>
    <row r="64" spans="1:16" s="58" customFormat="1" ht="15.95" customHeight="1">
      <c r="A64" s="15" t="s">
        <v>1790</v>
      </c>
      <c r="B64" s="209">
        <f>B65+C65</f>
        <v>8</v>
      </c>
      <c r="C64" s="209"/>
      <c r="D64" s="210">
        <f>B64/$B$8</f>
        <v>2.5903380391141046E-4</v>
      </c>
      <c r="E64" s="212" t="str">
        <f>IF(E65+F65=0,"-",E65+F65)</f>
        <v>-</v>
      </c>
      <c r="F64" s="212"/>
      <c r="G64" s="212" t="str">
        <f>IF(G65+H65=0,"-",G65+H65)</f>
        <v>-</v>
      </c>
      <c r="H64" s="212"/>
      <c r="I64" s="212" t="str">
        <f>IF(I65+J65=0,"-",I65+J65)</f>
        <v>-</v>
      </c>
      <c r="J64" s="212"/>
      <c r="K64" s="212" t="str">
        <f>IF(K65+L65=0,"-",K65+L65)</f>
        <v>-</v>
      </c>
      <c r="L64" s="212"/>
      <c r="M64" s="212" t="str">
        <f>IF(M65+N65=0,"-",M65+N65)</f>
        <v>-</v>
      </c>
      <c r="N64" s="212"/>
      <c r="O64" s="212">
        <f>IF(O65+P65=0,"-",O65+P65)</f>
        <v>8</v>
      </c>
      <c r="P64" s="212"/>
    </row>
    <row r="65" spans="1:256" s="58" customFormat="1" ht="15.95" customHeight="1">
      <c r="A65" s="65" t="s">
        <v>1791</v>
      </c>
      <c r="B65" s="64">
        <v>6</v>
      </c>
      <c r="C65" s="64">
        <v>2</v>
      </c>
      <c r="D65" s="211"/>
      <c r="E65" s="64">
        <v>0</v>
      </c>
      <c r="F65" s="64">
        <v>0</v>
      </c>
      <c r="G65" s="64">
        <v>0</v>
      </c>
      <c r="H65" s="64">
        <v>0</v>
      </c>
      <c r="I65" s="64">
        <v>0</v>
      </c>
      <c r="J65" s="64">
        <v>0</v>
      </c>
      <c r="K65" s="64">
        <v>0</v>
      </c>
      <c r="L65" s="64">
        <v>0</v>
      </c>
      <c r="M65" s="64">
        <v>0</v>
      </c>
      <c r="N65" s="64">
        <v>0</v>
      </c>
      <c r="O65" s="64">
        <v>6</v>
      </c>
      <c r="P65" s="64">
        <v>2</v>
      </c>
    </row>
    <row r="66" spans="1:256" s="58" customFormat="1" ht="15.95" customHeight="1">
      <c r="A66" s="10" t="s">
        <v>74</v>
      </c>
      <c r="B66" s="209">
        <f>B67+C67</f>
        <v>552</v>
      </c>
      <c r="C66" s="209"/>
      <c r="D66" s="210">
        <f>B66/$B$8</f>
        <v>1.7873332469887319E-2</v>
      </c>
      <c r="E66" s="212">
        <f>IF(E67+F67=0,"-",E67+F67)</f>
        <v>510</v>
      </c>
      <c r="F66" s="212"/>
      <c r="G66" s="212" t="str">
        <f>IF(G67+H67=0,"-",G67+H67)</f>
        <v>-</v>
      </c>
      <c r="H66" s="212"/>
      <c r="I66" s="212" t="str">
        <f>IF(I67+J67=0,"-",I67+J67)</f>
        <v>-</v>
      </c>
      <c r="J66" s="212"/>
      <c r="K66" s="212" t="str">
        <f>IF(K67+L67=0,"-",K67+L67)</f>
        <v>-</v>
      </c>
      <c r="L66" s="212"/>
      <c r="M66" s="212" t="str">
        <f>IF(M67+N67=0,"-",M67+N67)</f>
        <v>-</v>
      </c>
      <c r="N66" s="212"/>
      <c r="O66" s="212">
        <f>IF(O67+P67=0,"-",O67+P67)</f>
        <v>42</v>
      </c>
      <c r="P66" s="212"/>
    </row>
    <row r="67" spans="1:256" s="58" customFormat="1" ht="15.95" customHeight="1">
      <c r="A67" s="60" t="s">
        <v>75</v>
      </c>
      <c r="B67" s="64">
        <v>414</v>
      </c>
      <c r="C67" s="64">
        <v>138</v>
      </c>
      <c r="D67" s="211"/>
      <c r="E67" s="64">
        <v>384</v>
      </c>
      <c r="F67" s="64">
        <v>126</v>
      </c>
      <c r="G67" s="64">
        <v>0</v>
      </c>
      <c r="H67" s="64">
        <v>0</v>
      </c>
      <c r="I67" s="64">
        <v>0</v>
      </c>
      <c r="J67" s="64">
        <v>0</v>
      </c>
      <c r="K67" s="64">
        <v>0</v>
      </c>
      <c r="L67" s="64">
        <v>0</v>
      </c>
      <c r="M67" s="64">
        <v>0</v>
      </c>
      <c r="N67" s="64">
        <v>0</v>
      </c>
      <c r="O67" s="64">
        <v>30</v>
      </c>
      <c r="P67" s="64">
        <v>12</v>
      </c>
    </row>
    <row r="68" spans="1:256" s="58" customFormat="1" ht="15.95" customHeight="1">
      <c r="A68" s="10" t="s">
        <v>1792</v>
      </c>
      <c r="B68" s="209">
        <f>B69+C69</f>
        <v>280</v>
      </c>
      <c r="C68" s="209"/>
      <c r="D68" s="210">
        <f>B68/$B$8</f>
        <v>9.0661831368993653E-3</v>
      </c>
      <c r="E68" s="212">
        <f>IF(E69+F69=0,"-",E69+F69)</f>
        <v>102</v>
      </c>
      <c r="F68" s="212"/>
      <c r="G68" s="212">
        <f>IF(G69+H69=0,"-",G69+H69)</f>
        <v>58</v>
      </c>
      <c r="H68" s="212"/>
      <c r="I68" s="212">
        <f>IF(I69+J69=0,"-",I69+J69)</f>
        <v>66</v>
      </c>
      <c r="J68" s="212"/>
      <c r="K68" s="212">
        <f>IF(K69+L69=0,"-",K69+L69)</f>
        <v>42</v>
      </c>
      <c r="L68" s="212"/>
      <c r="M68" s="212" t="str">
        <f>IF(M69+N69=0,"-",M69+N69)</f>
        <v>-</v>
      </c>
      <c r="N68" s="212"/>
      <c r="O68" s="212">
        <f>IF(O69+P69=0,"-",O69+P69)</f>
        <v>12</v>
      </c>
      <c r="P68" s="212"/>
    </row>
    <row r="69" spans="1:256" s="58" customFormat="1" ht="19.5" customHeight="1">
      <c r="A69" s="60" t="s">
        <v>1793</v>
      </c>
      <c r="B69" s="64">
        <v>139</v>
      </c>
      <c r="C69" s="64">
        <v>141</v>
      </c>
      <c r="D69" s="211"/>
      <c r="E69" s="64">
        <v>51</v>
      </c>
      <c r="F69" s="64">
        <v>51</v>
      </c>
      <c r="G69" s="64">
        <v>29</v>
      </c>
      <c r="H69" s="64">
        <v>29</v>
      </c>
      <c r="I69" s="64">
        <v>28</v>
      </c>
      <c r="J69" s="64">
        <v>38</v>
      </c>
      <c r="K69" s="64">
        <v>21</v>
      </c>
      <c r="L69" s="64">
        <v>21</v>
      </c>
      <c r="M69" s="64">
        <v>0</v>
      </c>
      <c r="N69" s="64">
        <v>0</v>
      </c>
      <c r="O69" s="64">
        <v>10</v>
      </c>
      <c r="P69" s="64">
        <v>2</v>
      </c>
    </row>
    <row r="70" spans="1:256" s="67" customFormat="1" ht="14.25">
      <c r="A70" s="66" t="s">
        <v>1794</v>
      </c>
      <c r="B70" s="66"/>
      <c r="C70" s="66"/>
      <c r="D70" s="66"/>
      <c r="E70" s="66"/>
      <c r="F70" s="66"/>
      <c r="FA70" s="58"/>
      <c r="FB70" s="58"/>
      <c r="FC70" s="58"/>
      <c r="FD70" s="58"/>
      <c r="FE70" s="58"/>
      <c r="FF70" s="58"/>
      <c r="FG70" s="58"/>
      <c r="FH70" s="58"/>
      <c r="FI70" s="58"/>
      <c r="FJ70" s="58"/>
      <c r="FK70" s="58"/>
      <c r="FL70" s="58"/>
      <c r="FM70" s="58"/>
      <c r="FN70" s="58"/>
      <c r="FO70" s="58"/>
      <c r="FP70" s="58"/>
      <c r="FQ70" s="58"/>
      <c r="FR70" s="58"/>
      <c r="FS70" s="58"/>
      <c r="FT70" s="58"/>
      <c r="FU70" s="58"/>
      <c r="FV70" s="58"/>
      <c r="FW70" s="58"/>
      <c r="FX70" s="58"/>
      <c r="FY70" s="58"/>
      <c r="FZ70" s="58"/>
      <c r="GA70" s="58"/>
      <c r="GB70" s="58"/>
      <c r="GC70" s="58"/>
      <c r="GD70" s="58"/>
      <c r="GE70" s="58"/>
      <c r="GF70" s="58"/>
      <c r="GG70" s="58"/>
      <c r="GH70" s="58"/>
      <c r="GI70" s="58"/>
      <c r="GJ70" s="58"/>
      <c r="GK70" s="58"/>
      <c r="GL70" s="58"/>
      <c r="GM70" s="58"/>
      <c r="GN70" s="58"/>
      <c r="GO70" s="58"/>
      <c r="GP70" s="58"/>
      <c r="GQ70" s="58"/>
      <c r="GR70" s="58"/>
      <c r="GS70" s="58"/>
      <c r="GT70" s="58"/>
      <c r="GU70" s="58"/>
      <c r="GV70" s="58"/>
      <c r="GW70" s="58"/>
      <c r="GX70" s="58"/>
      <c r="GY70" s="58"/>
      <c r="GZ70" s="58"/>
      <c r="HA70" s="58"/>
      <c r="HB70" s="58"/>
      <c r="HC70" s="58"/>
      <c r="HD70" s="58"/>
      <c r="HE70" s="58"/>
      <c r="HF70" s="58"/>
      <c r="HG70" s="58"/>
      <c r="HH70" s="58"/>
      <c r="HI70" s="58"/>
      <c r="HJ70" s="58"/>
      <c r="HK70" s="58"/>
      <c r="HL70" s="58"/>
      <c r="HM70" s="58"/>
      <c r="HN70" s="58"/>
      <c r="HO70" s="58"/>
      <c r="HP70" s="58"/>
      <c r="HQ70" s="58"/>
      <c r="HR70" s="58"/>
      <c r="HS70" s="58"/>
      <c r="HT70" s="58"/>
      <c r="HU70" s="58"/>
      <c r="HV70" s="58"/>
      <c r="HW70" s="58"/>
      <c r="HX70" s="58"/>
      <c r="HY70" s="58"/>
      <c r="HZ70" s="58"/>
      <c r="IA70" s="58"/>
      <c r="IB70" s="58"/>
      <c r="IC70" s="58"/>
      <c r="ID70" s="58"/>
      <c r="IE70" s="58"/>
      <c r="IF70" s="58"/>
      <c r="IG70" s="58"/>
      <c r="IH70" s="58"/>
      <c r="II70" s="58"/>
      <c r="IJ70" s="58"/>
      <c r="IK70" s="58"/>
      <c r="IL70" s="58"/>
      <c r="IM70" s="58"/>
      <c r="IN70" s="58"/>
      <c r="IO70" s="58"/>
      <c r="IP70" s="58"/>
      <c r="IQ70" s="58"/>
      <c r="IR70" s="58"/>
      <c r="IS70" s="58"/>
      <c r="IT70" s="58"/>
      <c r="IU70" s="58"/>
      <c r="IV70" s="58"/>
    </row>
    <row r="71" spans="1:256" s="67" customFormat="1" ht="14.25">
      <c r="A71" s="66" t="s">
        <v>1795</v>
      </c>
      <c r="B71" s="66"/>
      <c r="C71" s="66"/>
      <c r="D71" s="66"/>
      <c r="E71" s="66"/>
      <c r="F71" s="66"/>
      <c r="FA71" s="58"/>
      <c r="FB71" s="58"/>
      <c r="FC71" s="58"/>
      <c r="FD71" s="58"/>
      <c r="FE71" s="58"/>
      <c r="FF71" s="58"/>
      <c r="FG71" s="58"/>
      <c r="FH71" s="58"/>
      <c r="FI71" s="58"/>
      <c r="FJ71" s="58"/>
      <c r="FK71" s="58"/>
      <c r="FL71" s="58"/>
      <c r="FM71" s="58"/>
      <c r="FN71" s="58"/>
      <c r="FO71" s="58"/>
      <c r="FP71" s="58"/>
      <c r="FQ71" s="58"/>
      <c r="FR71" s="58"/>
      <c r="FS71" s="58"/>
      <c r="FT71" s="58"/>
      <c r="FU71" s="58"/>
      <c r="FV71" s="58"/>
      <c r="FW71" s="58"/>
      <c r="FX71" s="58"/>
      <c r="FY71" s="58"/>
      <c r="FZ71" s="58"/>
      <c r="GA71" s="58"/>
      <c r="GB71" s="58"/>
      <c r="GC71" s="58"/>
      <c r="GD71" s="58"/>
      <c r="GE71" s="58"/>
      <c r="GF71" s="58"/>
      <c r="GG71" s="58"/>
      <c r="GH71" s="58"/>
      <c r="GI71" s="58"/>
      <c r="GJ71" s="58"/>
      <c r="GK71" s="58"/>
      <c r="GL71" s="58"/>
      <c r="GM71" s="58"/>
      <c r="GN71" s="58"/>
      <c r="GO71" s="58"/>
      <c r="GP71" s="58"/>
      <c r="GQ71" s="58"/>
      <c r="GR71" s="58"/>
      <c r="GS71" s="58"/>
      <c r="GT71" s="58"/>
      <c r="GU71" s="58"/>
      <c r="GV71" s="58"/>
      <c r="GW71" s="58"/>
      <c r="GX71" s="58"/>
      <c r="GY71" s="58"/>
      <c r="GZ71" s="58"/>
      <c r="HA71" s="58"/>
      <c r="HB71" s="58"/>
      <c r="HC71" s="58"/>
      <c r="HD71" s="58"/>
      <c r="HE71" s="58"/>
      <c r="HF71" s="58"/>
      <c r="HG71" s="58"/>
      <c r="HH71" s="58"/>
      <c r="HI71" s="58"/>
      <c r="HJ71" s="58"/>
      <c r="HK71" s="58"/>
      <c r="HL71" s="58"/>
      <c r="HM71" s="58"/>
      <c r="HN71" s="58"/>
      <c r="HO71" s="58"/>
      <c r="HP71" s="58"/>
      <c r="HQ71" s="58"/>
      <c r="HR71" s="58"/>
      <c r="HS71" s="58"/>
      <c r="HT71" s="58"/>
      <c r="HU71" s="58"/>
      <c r="HV71" s="58"/>
      <c r="HW71" s="58"/>
      <c r="HX71" s="58"/>
      <c r="HY71" s="58"/>
      <c r="HZ71" s="58"/>
      <c r="IA71" s="58"/>
      <c r="IB71" s="58"/>
      <c r="IC71" s="58"/>
      <c r="ID71" s="58"/>
      <c r="IE71" s="58"/>
      <c r="IF71" s="58"/>
      <c r="IG71" s="58"/>
      <c r="IH71" s="58"/>
      <c r="II71" s="58"/>
      <c r="IJ71" s="58"/>
      <c r="IK71" s="58"/>
      <c r="IL71" s="58"/>
      <c r="IM71" s="58"/>
      <c r="IN71" s="58"/>
      <c r="IO71" s="58"/>
      <c r="IP71" s="58"/>
      <c r="IQ71" s="58"/>
      <c r="IR71" s="58"/>
      <c r="IS71" s="58"/>
      <c r="IT71" s="58"/>
      <c r="IU71" s="58"/>
      <c r="IV71" s="58"/>
    </row>
  </sheetData>
  <mergeCells count="264"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</mergeCells>
  <phoneticPr fontId="12" type="noConversion"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IV71"/>
  <sheetViews>
    <sheetView workbookViewId="0">
      <selection sqref="A1:N1"/>
    </sheetView>
  </sheetViews>
  <sheetFormatPr defaultRowHeight="16.5"/>
  <cols>
    <col min="1" max="1" width="25.125" style="53" customWidth="1"/>
    <col min="2" max="14" width="12.5" style="53" customWidth="1"/>
    <col min="15" max="15" width="14.75" style="53" customWidth="1"/>
    <col min="16" max="16" width="11.5" style="53" customWidth="1"/>
    <col min="17" max="16384" width="9" style="53"/>
  </cols>
  <sheetData>
    <row r="1" spans="1:16" ht="19.5">
      <c r="A1" s="193" t="s">
        <v>1738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</row>
    <row r="2" spans="1:16" ht="19.5">
      <c r="A2" s="194" t="s">
        <v>1739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</row>
    <row r="3" spans="1:16" ht="19.5">
      <c r="A3" s="2"/>
      <c r="B3" s="200" t="s">
        <v>1740</v>
      </c>
      <c r="C3" s="200"/>
      <c r="D3" s="200"/>
      <c r="E3" s="200"/>
      <c r="F3" s="200"/>
      <c r="G3" s="200"/>
      <c r="H3" s="200"/>
      <c r="I3" s="200"/>
      <c r="J3" s="200"/>
      <c r="K3" s="200"/>
      <c r="L3" s="3"/>
      <c r="M3" s="201"/>
      <c r="N3" s="202"/>
      <c r="O3" s="201" t="s">
        <v>1741</v>
      </c>
      <c r="P3" s="202"/>
    </row>
    <row r="4" spans="1:16">
      <c r="B4" s="203" t="s">
        <v>1742</v>
      </c>
      <c r="C4" s="203"/>
      <c r="D4" s="203"/>
      <c r="E4" s="203"/>
      <c r="F4" s="203"/>
      <c r="G4" s="203"/>
      <c r="H4" s="203"/>
      <c r="I4" s="203"/>
      <c r="J4" s="203"/>
      <c r="K4" s="203"/>
      <c r="L4" s="4"/>
      <c r="M4" s="204"/>
      <c r="N4" s="205"/>
      <c r="O4" s="204" t="s">
        <v>1743</v>
      </c>
      <c r="P4" s="205"/>
    </row>
    <row r="5" spans="1:16">
      <c r="A5" s="206" t="s">
        <v>0</v>
      </c>
      <c r="B5" s="208" t="s">
        <v>1744</v>
      </c>
      <c r="C5" s="208"/>
      <c r="D5" s="208"/>
      <c r="E5" s="208" t="s">
        <v>1745</v>
      </c>
      <c r="F5" s="208"/>
      <c r="G5" s="208" t="s">
        <v>1746</v>
      </c>
      <c r="H5" s="208"/>
      <c r="I5" s="208" t="s">
        <v>1747</v>
      </c>
      <c r="J5" s="208"/>
      <c r="K5" s="208" t="s">
        <v>1748</v>
      </c>
      <c r="L5" s="208"/>
      <c r="M5" s="208" t="s">
        <v>1749</v>
      </c>
      <c r="N5" s="208"/>
      <c r="O5" s="208" t="s">
        <v>1750</v>
      </c>
      <c r="P5" s="208"/>
    </row>
    <row r="6" spans="1:16" ht="17.25" customHeight="1">
      <c r="A6" s="207"/>
      <c r="B6" s="57" t="s">
        <v>1751</v>
      </c>
      <c r="C6" s="57" t="s">
        <v>1752</v>
      </c>
      <c r="D6" s="6" t="s">
        <v>1753</v>
      </c>
      <c r="E6" s="57" t="s">
        <v>1751</v>
      </c>
      <c r="F6" s="57" t="s">
        <v>1752</v>
      </c>
      <c r="G6" s="57" t="s">
        <v>1751</v>
      </c>
      <c r="H6" s="57" t="s">
        <v>1752</v>
      </c>
      <c r="I6" s="57" t="s">
        <v>1751</v>
      </c>
      <c r="J6" s="57" t="s">
        <v>1752</v>
      </c>
      <c r="K6" s="57" t="s">
        <v>1751</v>
      </c>
      <c r="L6" s="57" t="s">
        <v>1752</v>
      </c>
      <c r="M6" s="57" t="s">
        <v>1751</v>
      </c>
      <c r="N6" s="57" t="s">
        <v>1752</v>
      </c>
      <c r="O6" s="57" t="s">
        <v>1751</v>
      </c>
      <c r="P6" s="57" t="s">
        <v>1752</v>
      </c>
    </row>
    <row r="7" spans="1:16" ht="17.25" customHeight="1">
      <c r="A7" s="7" t="s">
        <v>1754</v>
      </c>
      <c r="B7" s="8" t="s">
        <v>1755</v>
      </c>
      <c r="C7" s="9" t="s">
        <v>1756</v>
      </c>
      <c r="D7" s="9" t="s">
        <v>1757</v>
      </c>
      <c r="E7" s="8" t="s">
        <v>1755</v>
      </c>
      <c r="F7" s="9" t="s">
        <v>1756</v>
      </c>
      <c r="G7" s="8" t="s">
        <v>1755</v>
      </c>
      <c r="H7" s="9" t="s">
        <v>1756</v>
      </c>
      <c r="I7" s="8" t="s">
        <v>1755</v>
      </c>
      <c r="J7" s="9" t="s">
        <v>1756</v>
      </c>
      <c r="K7" s="8" t="s">
        <v>1755</v>
      </c>
      <c r="L7" s="9" t="s">
        <v>1756</v>
      </c>
      <c r="M7" s="8" t="s">
        <v>1755</v>
      </c>
      <c r="N7" s="9" t="s">
        <v>1756</v>
      </c>
      <c r="O7" s="8" t="s">
        <v>1755</v>
      </c>
      <c r="P7" s="9" t="s">
        <v>1756</v>
      </c>
    </row>
    <row r="8" spans="1:16" ht="17.25" customHeight="1">
      <c r="A8" s="10" t="s">
        <v>1758</v>
      </c>
      <c r="B8" s="196">
        <f>B9+C9</f>
        <v>31067</v>
      </c>
      <c r="C8" s="196"/>
      <c r="D8" s="197">
        <f>B8/$B$8</f>
        <v>1</v>
      </c>
      <c r="E8" s="199">
        <f>IF(E9+F9=0,"-",E9+F9)</f>
        <v>17618</v>
      </c>
      <c r="F8" s="199"/>
      <c r="G8" s="199">
        <f>IF(G9+H9=0,"-",G9+H9)</f>
        <v>5265</v>
      </c>
      <c r="H8" s="199"/>
      <c r="I8" s="199">
        <f>IF(I9+J9=0,"-",I9+J9)</f>
        <v>2964</v>
      </c>
      <c r="J8" s="199"/>
      <c r="K8" s="199">
        <f>IF(K9+L9=0,"-",K9+L9)</f>
        <v>2338</v>
      </c>
      <c r="L8" s="199"/>
      <c r="M8" s="199">
        <f>IF(M9+N9=0,"-",M9+N9)</f>
        <v>1115</v>
      </c>
      <c r="N8" s="199"/>
      <c r="O8" s="199">
        <f>IF(O9+P9=0,"-",O9+P9)</f>
        <v>1767</v>
      </c>
      <c r="P8" s="199"/>
    </row>
    <row r="9" spans="1:16" ht="17.25" customHeight="1">
      <c r="A9" s="12" t="s">
        <v>1759</v>
      </c>
      <c r="B9" s="56">
        <v>20858</v>
      </c>
      <c r="C9" s="56">
        <v>10209</v>
      </c>
      <c r="D9" s="198"/>
      <c r="E9" s="56">
        <v>12486</v>
      </c>
      <c r="F9" s="56">
        <v>5132</v>
      </c>
      <c r="G9" s="56">
        <v>3378</v>
      </c>
      <c r="H9" s="56">
        <v>1887</v>
      </c>
      <c r="I9" s="56">
        <v>1831</v>
      </c>
      <c r="J9" s="56">
        <v>1133</v>
      </c>
      <c r="K9" s="56">
        <v>1389</v>
      </c>
      <c r="L9" s="56">
        <v>949</v>
      </c>
      <c r="M9" s="56">
        <v>625</v>
      </c>
      <c r="N9" s="56">
        <v>490</v>
      </c>
      <c r="O9" s="56">
        <v>1149</v>
      </c>
      <c r="P9" s="56">
        <v>618</v>
      </c>
    </row>
    <row r="10" spans="1:16" ht="17.25" customHeight="1">
      <c r="A10" s="10" t="s">
        <v>20</v>
      </c>
      <c r="B10" s="196">
        <f>B11+C11</f>
        <v>116</v>
      </c>
      <c r="C10" s="196"/>
      <c r="D10" s="197">
        <f>B10/$B$8</f>
        <v>3.7338655164644158E-3</v>
      </c>
      <c r="E10" s="199" t="str">
        <f>IF(E11+F11=0,"-",E11+F11)</f>
        <v>-</v>
      </c>
      <c r="F10" s="199"/>
      <c r="G10" s="199">
        <f>IF(G11+H11=0,"-",G11+H11)</f>
        <v>1</v>
      </c>
      <c r="H10" s="199"/>
      <c r="I10" s="199">
        <f>IF(I11+J11=0,"-",I11+J11)</f>
        <v>6</v>
      </c>
      <c r="J10" s="199"/>
      <c r="K10" s="199">
        <f>IF(K11+L11=0,"-",K11+L11)</f>
        <v>10</v>
      </c>
      <c r="L10" s="199"/>
      <c r="M10" s="199">
        <f>IF(M11+N11=0,"-",M11+N11)</f>
        <v>35</v>
      </c>
      <c r="N10" s="199"/>
      <c r="O10" s="199">
        <f>IF(O11+P11=0,"-",O11+P11)</f>
        <v>64</v>
      </c>
      <c r="P10" s="199"/>
    </row>
    <row r="11" spans="1:16" ht="17.25" customHeight="1">
      <c r="A11" s="13" t="s">
        <v>21</v>
      </c>
      <c r="B11" s="56">
        <v>28</v>
      </c>
      <c r="C11" s="56">
        <v>88</v>
      </c>
      <c r="D11" s="198"/>
      <c r="E11" s="56">
        <v>0</v>
      </c>
      <c r="F11" s="56">
        <v>0</v>
      </c>
      <c r="G11" s="56">
        <v>0</v>
      </c>
      <c r="H11" s="56">
        <v>1</v>
      </c>
      <c r="I11" s="56">
        <v>3</v>
      </c>
      <c r="J11" s="56">
        <v>3</v>
      </c>
      <c r="K11" s="56">
        <v>4</v>
      </c>
      <c r="L11" s="56">
        <v>6</v>
      </c>
      <c r="M11" s="56">
        <v>12</v>
      </c>
      <c r="N11" s="56">
        <v>23</v>
      </c>
      <c r="O11" s="56">
        <v>9</v>
      </c>
      <c r="P11" s="56">
        <v>55</v>
      </c>
    </row>
    <row r="12" spans="1:16" ht="17.25" customHeight="1">
      <c r="A12" s="10" t="s">
        <v>22</v>
      </c>
      <c r="B12" s="196">
        <f>B13+C13</f>
        <v>114</v>
      </c>
      <c r="C12" s="196"/>
      <c r="D12" s="197">
        <f>B12/$B$8</f>
        <v>3.6694885248012362E-3</v>
      </c>
      <c r="E12" s="199" t="str">
        <f>IF(E13+F13=0,"-",E13+F13)</f>
        <v>-</v>
      </c>
      <c r="F12" s="199"/>
      <c r="G12" s="199" t="str">
        <f>IF(G13+H13=0,"-",G13+H13)</f>
        <v>-</v>
      </c>
      <c r="H12" s="199"/>
      <c r="I12" s="199" t="str">
        <f>IF(I13+J13=0,"-",I13+J13)</f>
        <v>-</v>
      </c>
      <c r="J12" s="199"/>
      <c r="K12" s="199">
        <f>IF(K13+L13=0,"-",K13+L13)</f>
        <v>108</v>
      </c>
      <c r="L12" s="199"/>
      <c r="M12" s="199" t="str">
        <f>IF(M13+N13=0,"-",M13+N13)</f>
        <v>-</v>
      </c>
      <c r="N12" s="199"/>
      <c r="O12" s="199">
        <f>IF(O13+P13=0,"-",O13+P13)</f>
        <v>6</v>
      </c>
      <c r="P12" s="199"/>
    </row>
    <row r="13" spans="1:16" ht="21.2" customHeight="1">
      <c r="A13" s="13" t="s">
        <v>23</v>
      </c>
      <c r="B13" s="56">
        <v>73</v>
      </c>
      <c r="C13" s="56">
        <v>41</v>
      </c>
      <c r="D13" s="198"/>
      <c r="E13" s="56">
        <v>0</v>
      </c>
      <c r="F13" s="56">
        <v>0</v>
      </c>
      <c r="G13" s="56">
        <v>0</v>
      </c>
      <c r="H13" s="56">
        <v>0</v>
      </c>
      <c r="I13" s="56">
        <v>0</v>
      </c>
      <c r="J13" s="56">
        <v>0</v>
      </c>
      <c r="K13" s="56">
        <v>70</v>
      </c>
      <c r="L13" s="56">
        <v>38</v>
      </c>
      <c r="M13" s="56">
        <v>0</v>
      </c>
      <c r="N13" s="56">
        <v>0</v>
      </c>
      <c r="O13" s="56">
        <v>3</v>
      </c>
      <c r="P13" s="56">
        <v>3</v>
      </c>
    </row>
    <row r="14" spans="1:16" ht="17.25" customHeight="1">
      <c r="A14" s="10" t="s">
        <v>24</v>
      </c>
      <c r="B14" s="196">
        <f>B15+C15</f>
        <v>102</v>
      </c>
      <c r="C14" s="196"/>
      <c r="D14" s="197">
        <f>B14/$B$8</f>
        <v>3.2832265748221584E-3</v>
      </c>
      <c r="E14" s="199">
        <f>IF(E15+F15=0,"-",E15+F15)</f>
        <v>68</v>
      </c>
      <c r="F14" s="199"/>
      <c r="G14" s="199">
        <f>IF(G15+H15=0,"-",G15+H15)</f>
        <v>30</v>
      </c>
      <c r="H14" s="199"/>
      <c r="I14" s="199" t="str">
        <f>IF(I15+J15=0,"-",I15+J15)</f>
        <v>-</v>
      </c>
      <c r="J14" s="199"/>
      <c r="K14" s="199">
        <f>IF(K15+L15=0,"-",K15+L15)</f>
        <v>4</v>
      </c>
      <c r="L14" s="199"/>
      <c r="M14" s="199" t="str">
        <f>IF(M15+N15=0,"-",M15+N15)</f>
        <v>-</v>
      </c>
      <c r="N14" s="199"/>
      <c r="O14" s="199" t="str">
        <f>IF(O15+P15=0,"-",O15+P15)</f>
        <v>-</v>
      </c>
      <c r="P14" s="199"/>
    </row>
    <row r="15" spans="1:16" ht="17.25" customHeight="1">
      <c r="A15" s="13" t="s">
        <v>25</v>
      </c>
      <c r="B15" s="56">
        <v>12</v>
      </c>
      <c r="C15" s="56">
        <v>90</v>
      </c>
      <c r="D15" s="198"/>
      <c r="E15" s="56">
        <v>7</v>
      </c>
      <c r="F15" s="56">
        <v>61</v>
      </c>
      <c r="G15" s="56">
        <v>5</v>
      </c>
      <c r="H15" s="56">
        <v>25</v>
      </c>
      <c r="I15" s="56">
        <v>0</v>
      </c>
      <c r="J15" s="56">
        <v>0</v>
      </c>
      <c r="K15" s="56">
        <v>0</v>
      </c>
      <c r="L15" s="56">
        <v>4</v>
      </c>
      <c r="M15" s="56">
        <v>0</v>
      </c>
      <c r="N15" s="56">
        <v>0</v>
      </c>
      <c r="O15" s="56">
        <v>0</v>
      </c>
      <c r="P15" s="56">
        <v>0</v>
      </c>
    </row>
    <row r="16" spans="1:16" ht="17.25" customHeight="1">
      <c r="A16" s="19" t="s">
        <v>26</v>
      </c>
      <c r="B16" s="196">
        <f>B17+C17</f>
        <v>10</v>
      </c>
      <c r="C16" s="196"/>
      <c r="D16" s="197">
        <f>B16/$B$8</f>
        <v>3.2188495831589792E-4</v>
      </c>
      <c r="E16" s="199" t="str">
        <f>IF(E17+F17=0,"-",E17+F17)</f>
        <v>-</v>
      </c>
      <c r="F16" s="199"/>
      <c r="G16" s="199">
        <f>IF(G17+H17=0,"-",G17+H17)</f>
        <v>1</v>
      </c>
      <c r="H16" s="199"/>
      <c r="I16" s="199" t="str">
        <f>IF(I17+J17=0,"-",I17+J17)</f>
        <v>-</v>
      </c>
      <c r="J16" s="199"/>
      <c r="K16" s="199">
        <f>IF(K17+L17=0,"-",K17+L17)</f>
        <v>9</v>
      </c>
      <c r="L16" s="199"/>
      <c r="M16" s="199" t="str">
        <f>IF(M17+N17=0,"-",M17+N17)</f>
        <v>-</v>
      </c>
      <c r="N16" s="199"/>
      <c r="O16" s="199" t="str">
        <f>IF(O17+P17=0,"-",O17+P17)</f>
        <v>-</v>
      </c>
      <c r="P16" s="199"/>
    </row>
    <row r="17" spans="1:16" ht="17.25" customHeight="1">
      <c r="A17" s="14" t="s">
        <v>27</v>
      </c>
      <c r="B17" s="56">
        <v>4</v>
      </c>
      <c r="C17" s="56">
        <v>6</v>
      </c>
      <c r="D17" s="198"/>
      <c r="E17" s="56">
        <v>0</v>
      </c>
      <c r="F17" s="56">
        <v>0</v>
      </c>
      <c r="G17" s="56">
        <v>1</v>
      </c>
      <c r="H17" s="56">
        <v>0</v>
      </c>
      <c r="I17" s="56">
        <v>0</v>
      </c>
      <c r="J17" s="56">
        <v>0</v>
      </c>
      <c r="K17" s="56">
        <v>3</v>
      </c>
      <c r="L17" s="56">
        <v>6</v>
      </c>
      <c r="M17" s="56">
        <v>0</v>
      </c>
      <c r="N17" s="56">
        <v>0</v>
      </c>
      <c r="O17" s="56">
        <v>0</v>
      </c>
      <c r="P17" s="56">
        <v>0</v>
      </c>
    </row>
    <row r="18" spans="1:16" ht="17.25" customHeight="1">
      <c r="A18" s="10" t="s">
        <v>28</v>
      </c>
      <c r="B18" s="196">
        <f>B19+C19</f>
        <v>3</v>
      </c>
      <c r="C18" s="196"/>
      <c r="D18" s="197">
        <f>B18/$B$8</f>
        <v>9.6565487494769373E-5</v>
      </c>
      <c r="E18" s="199" t="str">
        <f>IF(E19+F19=0,"-",E19+F19)</f>
        <v>-</v>
      </c>
      <c r="F18" s="199"/>
      <c r="G18" s="199">
        <f>IF(G19+H19=0,"-",G19+H19)</f>
        <v>3</v>
      </c>
      <c r="H18" s="199"/>
      <c r="I18" s="199" t="str">
        <f>IF(I19+J19=0,"-",I19+J19)</f>
        <v>-</v>
      </c>
      <c r="J18" s="199"/>
      <c r="K18" s="199" t="str">
        <f>IF(K19+L19=0,"-",K19+L19)</f>
        <v>-</v>
      </c>
      <c r="L18" s="199"/>
      <c r="M18" s="199" t="str">
        <f>IF(M19+N19=0,"-",M19+N19)</f>
        <v>-</v>
      </c>
      <c r="N18" s="199"/>
      <c r="O18" s="199" t="str">
        <f>IF(O19+P19=0,"-",O19+P19)</f>
        <v>-</v>
      </c>
      <c r="P18" s="199"/>
    </row>
    <row r="19" spans="1:16" ht="17.25" customHeight="1">
      <c r="A19" s="13" t="s">
        <v>29</v>
      </c>
      <c r="B19" s="56">
        <v>1</v>
      </c>
      <c r="C19" s="56">
        <v>2</v>
      </c>
      <c r="D19" s="198"/>
      <c r="E19" s="56">
        <v>0</v>
      </c>
      <c r="F19" s="56">
        <v>0</v>
      </c>
      <c r="G19" s="56">
        <v>1</v>
      </c>
      <c r="H19" s="56">
        <v>2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6">
        <v>0</v>
      </c>
    </row>
    <row r="20" spans="1:16" ht="17.25" customHeight="1">
      <c r="A20" s="10" t="s">
        <v>30</v>
      </c>
      <c r="B20" s="196">
        <f>B21+C21</f>
        <v>99</v>
      </c>
      <c r="C20" s="196"/>
      <c r="D20" s="197">
        <f>B20/$B$8</f>
        <v>3.1866610873273892E-3</v>
      </c>
      <c r="E20" s="199">
        <f>IF(E21+F21=0,"-",E21+F21)</f>
        <v>4</v>
      </c>
      <c r="F20" s="199"/>
      <c r="G20" s="199" t="str">
        <f>IF(G21+H21=0,"-",G21+H21)</f>
        <v>-</v>
      </c>
      <c r="H20" s="199"/>
      <c r="I20" s="199" t="str">
        <f>IF(I21+J21=0,"-",I21+J21)</f>
        <v>-</v>
      </c>
      <c r="J20" s="199"/>
      <c r="K20" s="199">
        <f>IF(K21+L21=0,"-",K21+L21)</f>
        <v>95</v>
      </c>
      <c r="L20" s="199"/>
      <c r="M20" s="199" t="str">
        <f>IF(M21+N21=0,"-",M21+N21)</f>
        <v>-</v>
      </c>
      <c r="N20" s="199"/>
      <c r="O20" s="199" t="str">
        <f>IF(O21+P21=0,"-",O21+P21)</f>
        <v>-</v>
      </c>
      <c r="P20" s="199"/>
    </row>
    <row r="21" spans="1:16" ht="17.25" customHeight="1">
      <c r="A21" s="13" t="s">
        <v>31</v>
      </c>
      <c r="B21" s="56">
        <v>45</v>
      </c>
      <c r="C21" s="56">
        <v>54</v>
      </c>
      <c r="D21" s="198"/>
      <c r="E21" s="56">
        <v>0</v>
      </c>
      <c r="F21" s="56">
        <v>4</v>
      </c>
      <c r="G21" s="56">
        <v>0</v>
      </c>
      <c r="H21" s="56">
        <v>0</v>
      </c>
      <c r="I21" s="56">
        <v>0</v>
      </c>
      <c r="J21" s="56">
        <v>0</v>
      </c>
      <c r="K21" s="56">
        <v>45</v>
      </c>
      <c r="L21" s="56">
        <v>50</v>
      </c>
      <c r="M21" s="56">
        <v>0</v>
      </c>
      <c r="N21" s="56">
        <v>0</v>
      </c>
      <c r="O21" s="56">
        <v>0</v>
      </c>
      <c r="P21" s="56">
        <v>0</v>
      </c>
    </row>
    <row r="22" spans="1:16" ht="17.25" customHeight="1">
      <c r="A22" s="15" t="s">
        <v>32</v>
      </c>
      <c r="B22" s="196">
        <f>B23+C23</f>
        <v>209</v>
      </c>
      <c r="C22" s="196"/>
      <c r="D22" s="197">
        <f>B22/$B$8</f>
        <v>6.7273956288022661E-3</v>
      </c>
      <c r="E22" s="199">
        <f>IF(E23+F23=0,"-",E23+F23)</f>
        <v>28</v>
      </c>
      <c r="F22" s="199"/>
      <c r="G22" s="199">
        <f>IF(G23+H23=0,"-",G23+H23)</f>
        <v>9</v>
      </c>
      <c r="H22" s="199"/>
      <c r="I22" s="199" t="str">
        <f>IF(I23+J23=0,"-",I23+J23)</f>
        <v>-</v>
      </c>
      <c r="J22" s="199"/>
      <c r="K22" s="199">
        <f>IF(K23+L23=0,"-",K23+L23)</f>
        <v>147</v>
      </c>
      <c r="L22" s="199"/>
      <c r="M22" s="199">
        <f>IF(M23+N23=0,"-",M23+N23)</f>
        <v>25</v>
      </c>
      <c r="N22" s="199"/>
      <c r="O22" s="199" t="str">
        <f>IF(O23+P23=0,"-",O23+P23)</f>
        <v>-</v>
      </c>
      <c r="P22" s="199"/>
    </row>
    <row r="23" spans="1:16" ht="17.25" customHeight="1">
      <c r="A23" s="14" t="s">
        <v>33</v>
      </c>
      <c r="B23" s="56">
        <v>127</v>
      </c>
      <c r="C23" s="56">
        <v>82</v>
      </c>
      <c r="D23" s="198"/>
      <c r="E23" s="56">
        <v>19</v>
      </c>
      <c r="F23" s="56">
        <v>9</v>
      </c>
      <c r="G23" s="56">
        <v>9</v>
      </c>
      <c r="H23" s="56">
        <v>0</v>
      </c>
      <c r="I23" s="56">
        <v>0</v>
      </c>
      <c r="J23" s="56">
        <v>0</v>
      </c>
      <c r="K23" s="56">
        <v>89</v>
      </c>
      <c r="L23" s="56">
        <v>58</v>
      </c>
      <c r="M23" s="56">
        <v>10</v>
      </c>
      <c r="N23" s="56">
        <v>15</v>
      </c>
      <c r="O23" s="56">
        <v>0</v>
      </c>
      <c r="P23" s="56">
        <v>0</v>
      </c>
    </row>
    <row r="24" spans="1:16" ht="17.25" customHeight="1">
      <c r="A24" s="16" t="s">
        <v>34</v>
      </c>
      <c r="B24" s="196">
        <f>B25+C25</f>
        <v>395</v>
      </c>
      <c r="C24" s="196"/>
      <c r="D24" s="197">
        <f>B24/$B$8</f>
        <v>1.2714455853477967E-2</v>
      </c>
      <c r="E24" s="199">
        <f>IF(E25+F25=0,"-",E25+F25)</f>
        <v>205</v>
      </c>
      <c r="F24" s="199"/>
      <c r="G24" s="199">
        <f>IF(G25+H25=0,"-",G25+H25)</f>
        <v>84</v>
      </c>
      <c r="H24" s="199"/>
      <c r="I24" s="199" t="str">
        <f>IF(I25+J25=0,"-",I25+J25)</f>
        <v>-</v>
      </c>
      <c r="J24" s="199"/>
      <c r="K24" s="199">
        <f>IF(K25+L25=0,"-",K25+L25)</f>
        <v>62</v>
      </c>
      <c r="L24" s="199"/>
      <c r="M24" s="199">
        <f>IF(M25+N25=0,"-",M25+N25)</f>
        <v>28</v>
      </c>
      <c r="N24" s="199"/>
      <c r="O24" s="199">
        <f>IF(O25+P25=0,"-",O25+P25)</f>
        <v>16</v>
      </c>
      <c r="P24" s="199"/>
    </row>
    <row r="25" spans="1:16" ht="17.25" customHeight="1">
      <c r="A25" s="13" t="s">
        <v>35</v>
      </c>
      <c r="B25" s="56">
        <v>284</v>
      </c>
      <c r="C25" s="56">
        <v>111</v>
      </c>
      <c r="D25" s="198"/>
      <c r="E25" s="56">
        <v>158</v>
      </c>
      <c r="F25" s="56">
        <v>47</v>
      </c>
      <c r="G25" s="56">
        <v>42</v>
      </c>
      <c r="H25" s="56">
        <v>42</v>
      </c>
      <c r="I25" s="56">
        <v>0</v>
      </c>
      <c r="J25" s="56">
        <v>0</v>
      </c>
      <c r="K25" s="56">
        <v>52</v>
      </c>
      <c r="L25" s="56">
        <v>10</v>
      </c>
      <c r="M25" s="56">
        <v>23</v>
      </c>
      <c r="N25" s="56">
        <v>5</v>
      </c>
      <c r="O25" s="56">
        <v>9</v>
      </c>
      <c r="P25" s="56">
        <v>7</v>
      </c>
    </row>
    <row r="26" spans="1:16" ht="17.25" customHeight="1">
      <c r="A26" s="15" t="s">
        <v>36</v>
      </c>
      <c r="B26" s="196">
        <f>B27+C27</f>
        <v>6</v>
      </c>
      <c r="C26" s="196"/>
      <c r="D26" s="197">
        <f>B26/$B$8</f>
        <v>1.9313097498953875E-4</v>
      </c>
      <c r="E26" s="199">
        <f>IF(E27+F27=0,"-",E27+F27)</f>
        <v>2</v>
      </c>
      <c r="F26" s="199"/>
      <c r="G26" s="199" t="str">
        <f>IF(G27+H27=0,"-",G27+H27)</f>
        <v>-</v>
      </c>
      <c r="H26" s="199"/>
      <c r="I26" s="199" t="str">
        <f>IF(I27+J27=0,"-",I27+J27)</f>
        <v>-</v>
      </c>
      <c r="J26" s="199"/>
      <c r="K26" s="199" t="str">
        <f>IF(K27+L27=0,"-",K27+L27)</f>
        <v>-</v>
      </c>
      <c r="L26" s="199"/>
      <c r="M26" s="199" t="str">
        <f>IF(M27+N27=0,"-",M27+N27)</f>
        <v>-</v>
      </c>
      <c r="N26" s="199"/>
      <c r="O26" s="199">
        <f>IF(O27+P27=0,"-",O27+P27)</f>
        <v>4</v>
      </c>
      <c r="P26" s="199"/>
    </row>
    <row r="27" spans="1:16" ht="21.2" customHeight="1">
      <c r="A27" s="14" t="s">
        <v>37</v>
      </c>
      <c r="B27" s="56">
        <v>1</v>
      </c>
      <c r="C27" s="56">
        <v>5</v>
      </c>
      <c r="D27" s="198"/>
      <c r="E27" s="56">
        <v>0</v>
      </c>
      <c r="F27" s="56">
        <v>2</v>
      </c>
      <c r="G27" s="56">
        <v>0</v>
      </c>
      <c r="H27" s="56">
        <v>0</v>
      </c>
      <c r="I27" s="56">
        <v>0</v>
      </c>
      <c r="J27" s="56">
        <v>0</v>
      </c>
      <c r="K27" s="56">
        <v>0</v>
      </c>
      <c r="L27" s="56">
        <v>0</v>
      </c>
      <c r="M27" s="56">
        <v>0</v>
      </c>
      <c r="N27" s="56">
        <v>0</v>
      </c>
      <c r="O27" s="56">
        <v>1</v>
      </c>
      <c r="P27" s="56">
        <v>3</v>
      </c>
    </row>
    <row r="28" spans="1:16" ht="17.25" customHeight="1">
      <c r="A28" s="10" t="s">
        <v>38</v>
      </c>
      <c r="B28" s="196">
        <f>B29+C29</f>
        <v>2</v>
      </c>
      <c r="C28" s="196"/>
      <c r="D28" s="197">
        <f>B28/$B$8</f>
        <v>6.4376991663179573E-5</v>
      </c>
      <c r="E28" s="199" t="str">
        <f>IF(E29+F29=0,"-",E29+F29)</f>
        <v>-</v>
      </c>
      <c r="F28" s="199"/>
      <c r="G28" s="199" t="str">
        <f>IF(G29+H29=0,"-",G29+H29)</f>
        <v>-</v>
      </c>
      <c r="H28" s="199"/>
      <c r="I28" s="199" t="str">
        <f>IF(I29+J29=0,"-",I29+J29)</f>
        <v>-</v>
      </c>
      <c r="J28" s="199"/>
      <c r="K28" s="199">
        <f>IF(K29+L29=0,"-",K29+L29)</f>
        <v>2</v>
      </c>
      <c r="L28" s="199"/>
      <c r="M28" s="199" t="str">
        <f>IF(M29+N29=0,"-",M29+N29)</f>
        <v>-</v>
      </c>
      <c r="N28" s="199"/>
      <c r="O28" s="199" t="str">
        <f>IF(O29+P29=0,"-",O29+P29)</f>
        <v>-</v>
      </c>
      <c r="P28" s="199"/>
    </row>
    <row r="29" spans="1:16" ht="17.25" customHeight="1">
      <c r="A29" s="13" t="s">
        <v>39</v>
      </c>
      <c r="B29" s="56">
        <v>0</v>
      </c>
      <c r="C29" s="56">
        <v>2</v>
      </c>
      <c r="D29" s="198"/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2</v>
      </c>
      <c r="M29" s="56">
        <v>0</v>
      </c>
      <c r="N29" s="56">
        <v>0</v>
      </c>
      <c r="O29" s="56">
        <v>0</v>
      </c>
      <c r="P29" s="56">
        <v>0</v>
      </c>
    </row>
    <row r="30" spans="1:16" ht="17.25" customHeight="1">
      <c r="A30" s="15" t="s">
        <v>40</v>
      </c>
      <c r="B30" s="196">
        <f>B31+C31</f>
        <v>791</v>
      </c>
      <c r="C30" s="196"/>
      <c r="D30" s="197">
        <f>B30/$B$8</f>
        <v>2.5461100202787523E-2</v>
      </c>
      <c r="E30" s="199">
        <f>IF(E31+F31=0,"-",E31+F31)</f>
        <v>64</v>
      </c>
      <c r="F30" s="199"/>
      <c r="G30" s="199">
        <f>IF(G31+H31=0,"-",G31+H31)</f>
        <v>95</v>
      </c>
      <c r="H30" s="199"/>
      <c r="I30" s="199" t="str">
        <f>IF(I31+J31=0,"-",I31+J31)</f>
        <v>-</v>
      </c>
      <c r="J30" s="199"/>
      <c r="K30" s="199">
        <f>IF(K31+L31=0,"-",K31+L31)</f>
        <v>370</v>
      </c>
      <c r="L30" s="199"/>
      <c r="M30" s="199">
        <f>IF(M31+N31=0,"-",M31+N31)</f>
        <v>253</v>
      </c>
      <c r="N30" s="199"/>
      <c r="O30" s="199">
        <f>IF(O31+P31=0,"-",O31+P31)</f>
        <v>9</v>
      </c>
      <c r="P30" s="199"/>
    </row>
    <row r="31" spans="1:16" ht="17.25" customHeight="1">
      <c r="A31" s="14" t="s">
        <v>41</v>
      </c>
      <c r="B31" s="56">
        <v>422</v>
      </c>
      <c r="C31" s="56">
        <v>369</v>
      </c>
      <c r="D31" s="198"/>
      <c r="E31" s="56">
        <v>26</v>
      </c>
      <c r="F31" s="56">
        <v>38</v>
      </c>
      <c r="G31" s="56">
        <v>54</v>
      </c>
      <c r="H31" s="56">
        <v>41</v>
      </c>
      <c r="I31" s="56">
        <v>0</v>
      </c>
      <c r="J31" s="56">
        <v>0</v>
      </c>
      <c r="K31" s="56">
        <v>188</v>
      </c>
      <c r="L31" s="56">
        <v>182</v>
      </c>
      <c r="M31" s="56">
        <v>152</v>
      </c>
      <c r="N31" s="56">
        <v>101</v>
      </c>
      <c r="O31" s="56">
        <v>2</v>
      </c>
      <c r="P31" s="56">
        <v>7</v>
      </c>
    </row>
    <row r="32" spans="1:16" ht="17.25" customHeight="1">
      <c r="A32" s="10" t="s">
        <v>42</v>
      </c>
      <c r="B32" s="196">
        <f>B33+C33</f>
        <v>163</v>
      </c>
      <c r="C32" s="196"/>
      <c r="D32" s="197">
        <f>B32/$B$8</f>
        <v>5.2467248205491359E-3</v>
      </c>
      <c r="E32" s="199">
        <f>IF(E33+F33=0,"-",E33+F33)</f>
        <v>18</v>
      </c>
      <c r="F32" s="199"/>
      <c r="G32" s="199">
        <f>IF(G33+H33=0,"-",G33+H33)</f>
        <v>2</v>
      </c>
      <c r="H32" s="199"/>
      <c r="I32" s="199" t="str">
        <f>IF(I33+J33=0,"-",I33+J33)</f>
        <v>-</v>
      </c>
      <c r="J32" s="199"/>
      <c r="K32" s="199">
        <f>IF(K33+L33=0,"-",K33+L33)</f>
        <v>143</v>
      </c>
      <c r="L32" s="199"/>
      <c r="M32" s="199" t="str">
        <f>IF(M33+N33=0,"-",M33+N33)</f>
        <v>-</v>
      </c>
      <c r="N32" s="199"/>
      <c r="O32" s="199" t="str">
        <f>IF(O33+P33=0,"-",O33+P33)</f>
        <v>-</v>
      </c>
      <c r="P32" s="199"/>
    </row>
    <row r="33" spans="1:16" ht="17.25" customHeight="1">
      <c r="A33" s="13" t="s">
        <v>43</v>
      </c>
      <c r="B33" s="56">
        <v>103</v>
      </c>
      <c r="C33" s="56">
        <v>60</v>
      </c>
      <c r="D33" s="198"/>
      <c r="E33" s="56">
        <v>12</v>
      </c>
      <c r="F33" s="56">
        <v>6</v>
      </c>
      <c r="G33" s="56">
        <v>0</v>
      </c>
      <c r="H33" s="56">
        <v>2</v>
      </c>
      <c r="I33" s="56">
        <v>0</v>
      </c>
      <c r="J33" s="56">
        <v>0</v>
      </c>
      <c r="K33" s="56">
        <v>91</v>
      </c>
      <c r="L33" s="56">
        <v>52</v>
      </c>
      <c r="M33" s="56">
        <v>0</v>
      </c>
      <c r="N33" s="56">
        <v>0</v>
      </c>
      <c r="O33" s="56">
        <v>0</v>
      </c>
      <c r="P33" s="56">
        <v>0</v>
      </c>
    </row>
    <row r="34" spans="1:16" ht="17.25" customHeight="1">
      <c r="A34" s="15" t="s">
        <v>44</v>
      </c>
      <c r="B34" s="196">
        <f>B35+C35</f>
        <v>132</v>
      </c>
      <c r="C34" s="196"/>
      <c r="D34" s="197">
        <f>B34/$B$8</f>
        <v>4.2488814497698519E-3</v>
      </c>
      <c r="E34" s="199" t="str">
        <f>IF(E35+F35=0,"-",E35+F35)</f>
        <v>-</v>
      </c>
      <c r="F34" s="199"/>
      <c r="G34" s="199" t="str">
        <f>IF(G35+H35=0,"-",G35+H35)</f>
        <v>-</v>
      </c>
      <c r="H34" s="199"/>
      <c r="I34" s="199" t="str">
        <f>IF(I35+J35=0,"-",I35+J35)</f>
        <v>-</v>
      </c>
      <c r="J34" s="199"/>
      <c r="K34" s="199">
        <f>IF(K35+L35=0,"-",K35+L35)</f>
        <v>118</v>
      </c>
      <c r="L34" s="199"/>
      <c r="M34" s="199">
        <f>IF(M35+N35=0,"-",M35+N35)</f>
        <v>2</v>
      </c>
      <c r="N34" s="199"/>
      <c r="O34" s="199">
        <f>IF(O35+P35=0,"-",O35+P35)</f>
        <v>12</v>
      </c>
      <c r="P34" s="199"/>
    </row>
    <row r="35" spans="1:16" ht="17.25" customHeight="1">
      <c r="A35" s="14" t="s">
        <v>45</v>
      </c>
      <c r="B35" s="56">
        <v>117</v>
      </c>
      <c r="C35" s="56">
        <v>15</v>
      </c>
      <c r="D35" s="198"/>
      <c r="E35" s="56">
        <v>0</v>
      </c>
      <c r="F35" s="56">
        <v>0</v>
      </c>
      <c r="G35" s="56">
        <v>0</v>
      </c>
      <c r="H35" s="56">
        <v>0</v>
      </c>
      <c r="I35" s="56">
        <v>0</v>
      </c>
      <c r="J35" s="56">
        <v>0</v>
      </c>
      <c r="K35" s="56">
        <v>111</v>
      </c>
      <c r="L35" s="56">
        <v>7</v>
      </c>
      <c r="M35" s="56">
        <v>0</v>
      </c>
      <c r="N35" s="56">
        <v>2</v>
      </c>
      <c r="O35" s="56">
        <v>6</v>
      </c>
      <c r="P35" s="56">
        <v>6</v>
      </c>
    </row>
    <row r="36" spans="1:16" ht="17.25" customHeight="1">
      <c r="A36" s="10" t="s">
        <v>46</v>
      </c>
      <c r="B36" s="196">
        <f>B37+C37</f>
        <v>634</v>
      </c>
      <c r="C36" s="196"/>
      <c r="D36" s="197">
        <f>B36/$B$8</f>
        <v>2.0407506357227927E-2</v>
      </c>
      <c r="E36" s="199">
        <f>IF(E37+F37=0,"-",E37+F37)</f>
        <v>60</v>
      </c>
      <c r="F36" s="199"/>
      <c r="G36" s="199">
        <f>IF(G37+H37=0,"-",G37+H37)</f>
        <v>39</v>
      </c>
      <c r="H36" s="199"/>
      <c r="I36" s="199">
        <f>IF(I37+J37=0,"-",I37+J37)</f>
        <v>162</v>
      </c>
      <c r="J36" s="199"/>
      <c r="K36" s="199">
        <f>IF(K37+L37=0,"-",K37+L37)</f>
        <v>318</v>
      </c>
      <c r="L36" s="199"/>
      <c r="M36" s="199">
        <f>IF(M37+N37=0,"-",M37+N37)</f>
        <v>42</v>
      </c>
      <c r="N36" s="199"/>
      <c r="O36" s="199">
        <f>IF(O37+P37=0,"-",O37+P37)</f>
        <v>13</v>
      </c>
      <c r="P36" s="199"/>
    </row>
    <row r="37" spans="1:16" ht="17.25" customHeight="1">
      <c r="A37" s="13" t="s">
        <v>47</v>
      </c>
      <c r="B37" s="56">
        <v>297</v>
      </c>
      <c r="C37" s="56">
        <v>337</v>
      </c>
      <c r="D37" s="198"/>
      <c r="E37" s="56">
        <v>32</v>
      </c>
      <c r="F37" s="56">
        <v>28</v>
      </c>
      <c r="G37" s="56">
        <v>23</v>
      </c>
      <c r="H37" s="56">
        <v>16</v>
      </c>
      <c r="I37" s="56">
        <v>92</v>
      </c>
      <c r="J37" s="56">
        <v>70</v>
      </c>
      <c r="K37" s="56">
        <v>132</v>
      </c>
      <c r="L37" s="56">
        <v>186</v>
      </c>
      <c r="M37" s="56">
        <v>13</v>
      </c>
      <c r="N37" s="56">
        <v>29</v>
      </c>
      <c r="O37" s="56">
        <v>5</v>
      </c>
      <c r="P37" s="56">
        <v>8</v>
      </c>
    </row>
    <row r="38" spans="1:16" ht="17.25" customHeight="1">
      <c r="A38" s="15" t="s">
        <v>48</v>
      </c>
      <c r="B38" s="196">
        <f>B39+C39</f>
        <v>21985</v>
      </c>
      <c r="C38" s="196"/>
      <c r="D38" s="197">
        <f>B38/$B$8</f>
        <v>0.70766408085750154</v>
      </c>
      <c r="E38" s="199">
        <f>IF(E39+F39=0,"-",E39+F39)</f>
        <v>15268</v>
      </c>
      <c r="F38" s="199"/>
      <c r="G38" s="199">
        <f>IF(G39+H39=0,"-",G39+H39)</f>
        <v>4378</v>
      </c>
      <c r="H38" s="199"/>
      <c r="I38" s="199">
        <f>IF(I39+J39=0,"-",I39+J39)</f>
        <v>1592</v>
      </c>
      <c r="J38" s="199"/>
      <c r="K38" s="199">
        <f>IF(K39+L39=0,"-",K39+L39)</f>
        <v>321</v>
      </c>
      <c r="L38" s="199"/>
      <c r="M38" s="199">
        <f>IF(M39+N39=0,"-",M39+N39)</f>
        <v>65</v>
      </c>
      <c r="N38" s="199"/>
      <c r="O38" s="199">
        <f>IF(O39+P39=0,"-",O39+P39)</f>
        <v>361</v>
      </c>
      <c r="P38" s="199"/>
    </row>
    <row r="39" spans="1:16" ht="17.25" customHeight="1">
      <c r="A39" s="14" t="s">
        <v>49</v>
      </c>
      <c r="B39" s="56">
        <v>15439</v>
      </c>
      <c r="C39" s="56">
        <v>6546</v>
      </c>
      <c r="D39" s="198"/>
      <c r="E39" s="56">
        <v>11012</v>
      </c>
      <c r="F39" s="56">
        <v>4256</v>
      </c>
      <c r="G39" s="56">
        <v>2911</v>
      </c>
      <c r="H39" s="56">
        <v>1467</v>
      </c>
      <c r="I39" s="56">
        <v>1044</v>
      </c>
      <c r="J39" s="56">
        <v>548</v>
      </c>
      <c r="K39" s="56">
        <v>219</v>
      </c>
      <c r="L39" s="56">
        <v>102</v>
      </c>
      <c r="M39" s="56">
        <v>41</v>
      </c>
      <c r="N39" s="56">
        <v>24</v>
      </c>
      <c r="O39" s="56">
        <v>212</v>
      </c>
      <c r="P39" s="56">
        <v>149</v>
      </c>
    </row>
    <row r="40" spans="1:16" ht="17.25" customHeight="1">
      <c r="A40" s="10" t="s">
        <v>50</v>
      </c>
      <c r="B40" s="196">
        <f>B41+C41</f>
        <v>2301</v>
      </c>
      <c r="C40" s="196"/>
      <c r="D40" s="197">
        <f>B40/$B$8</f>
        <v>7.4065728908488102E-2</v>
      </c>
      <c r="E40" s="199">
        <f>IF(E41+F41=0,"-",E41+F41)</f>
        <v>548</v>
      </c>
      <c r="F40" s="199"/>
      <c r="G40" s="199">
        <f>IF(G41+H41=0,"-",G41+H41)</f>
        <v>345</v>
      </c>
      <c r="H40" s="199"/>
      <c r="I40" s="199">
        <f>IF(I41+J41=0,"-",I41+J41)</f>
        <v>897</v>
      </c>
      <c r="J40" s="199"/>
      <c r="K40" s="199">
        <f>IF(K41+L41=0,"-",K41+L41)</f>
        <v>253</v>
      </c>
      <c r="L40" s="199"/>
      <c r="M40" s="199" t="str">
        <f>IF(M41+N41=0,"-",M41+N41)</f>
        <v>-</v>
      </c>
      <c r="N40" s="199"/>
      <c r="O40" s="199">
        <f>IF(O41+P41=0,"-",O41+P41)</f>
        <v>258</v>
      </c>
      <c r="P40" s="199"/>
    </row>
    <row r="41" spans="1:16" ht="17.25" customHeight="1">
      <c r="A41" s="13" t="s">
        <v>51</v>
      </c>
      <c r="B41" s="56">
        <v>1393</v>
      </c>
      <c r="C41" s="56">
        <v>908</v>
      </c>
      <c r="D41" s="198"/>
      <c r="E41" s="56">
        <v>337</v>
      </c>
      <c r="F41" s="56">
        <v>211</v>
      </c>
      <c r="G41" s="56">
        <v>182</v>
      </c>
      <c r="H41" s="56">
        <v>163</v>
      </c>
      <c r="I41" s="56">
        <v>568</v>
      </c>
      <c r="J41" s="56">
        <v>329</v>
      </c>
      <c r="K41" s="56">
        <v>150</v>
      </c>
      <c r="L41" s="56">
        <v>103</v>
      </c>
      <c r="M41" s="56">
        <v>0</v>
      </c>
      <c r="N41" s="56">
        <v>0</v>
      </c>
      <c r="O41" s="56">
        <v>156</v>
      </c>
      <c r="P41" s="56">
        <v>102</v>
      </c>
    </row>
    <row r="42" spans="1:16" ht="17.25" customHeight="1">
      <c r="A42" s="15" t="s">
        <v>52</v>
      </c>
      <c r="B42" s="196">
        <f>B43+C43</f>
        <v>683</v>
      </c>
      <c r="C42" s="196"/>
      <c r="D42" s="197">
        <f>B42/$B$8</f>
        <v>2.1984742652975828E-2</v>
      </c>
      <c r="E42" s="199">
        <f>IF(E43+F43=0,"-",E43+F43)</f>
        <v>229</v>
      </c>
      <c r="F42" s="199"/>
      <c r="G42" s="199">
        <f>IF(G43+H43=0,"-",G43+H43)</f>
        <v>57</v>
      </c>
      <c r="H42" s="199"/>
      <c r="I42" s="199">
        <f>IF(I43+J43=0,"-",I43+J43)</f>
        <v>70</v>
      </c>
      <c r="J42" s="199"/>
      <c r="K42" s="199" t="str">
        <f>IF(K43+L43=0,"-",K43+L43)</f>
        <v>-</v>
      </c>
      <c r="L42" s="199"/>
      <c r="M42" s="199">
        <f>IF(M43+N43=0,"-",M43+N43)</f>
        <v>301</v>
      </c>
      <c r="N42" s="199"/>
      <c r="O42" s="199">
        <f>IF(O43+P43=0,"-",O43+P43)</f>
        <v>26</v>
      </c>
      <c r="P42" s="199"/>
    </row>
    <row r="43" spans="1:16" ht="17.25" customHeight="1">
      <c r="A43" s="14" t="s">
        <v>53</v>
      </c>
      <c r="B43" s="56">
        <v>356</v>
      </c>
      <c r="C43" s="56">
        <v>327</v>
      </c>
      <c r="D43" s="198"/>
      <c r="E43" s="56">
        <v>121</v>
      </c>
      <c r="F43" s="56">
        <v>108</v>
      </c>
      <c r="G43" s="56">
        <v>25</v>
      </c>
      <c r="H43" s="56">
        <v>32</v>
      </c>
      <c r="I43" s="56">
        <v>36</v>
      </c>
      <c r="J43" s="56">
        <v>34</v>
      </c>
      <c r="K43" s="56">
        <v>0</v>
      </c>
      <c r="L43" s="56">
        <v>0</v>
      </c>
      <c r="M43" s="56">
        <v>164</v>
      </c>
      <c r="N43" s="56">
        <v>137</v>
      </c>
      <c r="O43" s="56">
        <v>10</v>
      </c>
      <c r="P43" s="56">
        <v>16</v>
      </c>
    </row>
    <row r="44" spans="1:16" ht="17.25" customHeight="1">
      <c r="A44" s="10" t="s">
        <v>54</v>
      </c>
      <c r="B44" s="196">
        <f>B45+C45</f>
        <v>511</v>
      </c>
      <c r="C44" s="196"/>
      <c r="D44" s="197">
        <f>B44/$B$8</f>
        <v>1.6448321369942384E-2</v>
      </c>
      <c r="E44" s="199">
        <f>IF(E45+F45=0,"-",E45+F45)</f>
        <v>184</v>
      </c>
      <c r="F44" s="199"/>
      <c r="G44" s="199">
        <f>IF(G45+H45=0,"-",G45+H45)</f>
        <v>4</v>
      </c>
      <c r="H44" s="199"/>
      <c r="I44" s="199">
        <f>IF(I45+J45=0,"-",I45+J45)</f>
        <v>42</v>
      </c>
      <c r="J44" s="199"/>
      <c r="K44" s="199">
        <f>IF(K45+L45=0,"-",K45+L45)</f>
        <v>68</v>
      </c>
      <c r="L44" s="199"/>
      <c r="M44" s="199">
        <f>IF(M45+N45=0,"-",M45+N45)</f>
        <v>205</v>
      </c>
      <c r="N44" s="199"/>
      <c r="O44" s="199">
        <f>IF(O45+P45=0,"-",O45+P45)</f>
        <v>8</v>
      </c>
      <c r="P44" s="199"/>
    </row>
    <row r="45" spans="1:16" ht="17.25" customHeight="1">
      <c r="A45" s="13" t="s">
        <v>55</v>
      </c>
      <c r="B45" s="56">
        <v>256</v>
      </c>
      <c r="C45" s="56">
        <v>255</v>
      </c>
      <c r="D45" s="198"/>
      <c r="E45" s="56">
        <v>103</v>
      </c>
      <c r="F45" s="56">
        <v>81</v>
      </c>
      <c r="G45" s="56">
        <v>2</v>
      </c>
      <c r="H45" s="56">
        <v>2</v>
      </c>
      <c r="I45" s="56">
        <v>12</v>
      </c>
      <c r="J45" s="56">
        <v>30</v>
      </c>
      <c r="K45" s="56">
        <v>32</v>
      </c>
      <c r="L45" s="56">
        <v>36</v>
      </c>
      <c r="M45" s="56">
        <v>104</v>
      </c>
      <c r="N45" s="56">
        <v>101</v>
      </c>
      <c r="O45" s="56">
        <v>3</v>
      </c>
      <c r="P45" s="56">
        <v>5</v>
      </c>
    </row>
    <row r="46" spans="1:16" ht="17.25" customHeight="1">
      <c r="A46" s="10" t="s">
        <v>58</v>
      </c>
      <c r="B46" s="196">
        <f>B47+C47</f>
        <v>20</v>
      </c>
      <c r="C46" s="196"/>
      <c r="D46" s="197">
        <f>B46/$B$8</f>
        <v>6.4376991663179584E-4</v>
      </c>
      <c r="E46" s="199" t="str">
        <f>IF(E47+F47=0,"-",E47+F47)</f>
        <v>-</v>
      </c>
      <c r="F46" s="199"/>
      <c r="G46" s="199" t="str">
        <f>IF(G47+H47=0,"-",G47+H47)</f>
        <v>-</v>
      </c>
      <c r="H46" s="199"/>
      <c r="I46" s="199" t="str">
        <f>IF(I47+J47=0,"-",I47+J47)</f>
        <v>-</v>
      </c>
      <c r="J46" s="199"/>
      <c r="K46" s="199">
        <f>IF(K47+L47=0,"-",K47+L47)</f>
        <v>20</v>
      </c>
      <c r="L46" s="199"/>
      <c r="M46" s="199" t="str">
        <f>IF(M47+N47=0,"-",M47+N47)</f>
        <v>-</v>
      </c>
      <c r="N46" s="199"/>
      <c r="O46" s="199" t="str">
        <f>IF(O47+P47=0,"-",O47+P47)</f>
        <v>-</v>
      </c>
      <c r="P46" s="199"/>
    </row>
    <row r="47" spans="1:16" ht="17.25" customHeight="1">
      <c r="A47" s="13" t="s">
        <v>59</v>
      </c>
      <c r="B47" s="56">
        <v>5</v>
      </c>
      <c r="C47" s="56">
        <v>15</v>
      </c>
      <c r="D47" s="198"/>
      <c r="E47" s="56">
        <v>0</v>
      </c>
      <c r="F47" s="56">
        <v>0</v>
      </c>
      <c r="G47" s="56">
        <v>0</v>
      </c>
      <c r="H47" s="56">
        <v>0</v>
      </c>
      <c r="I47" s="56">
        <v>0</v>
      </c>
      <c r="J47" s="56">
        <v>0</v>
      </c>
      <c r="K47" s="56">
        <v>5</v>
      </c>
      <c r="L47" s="56">
        <v>15</v>
      </c>
      <c r="M47" s="56">
        <v>0</v>
      </c>
      <c r="N47" s="56">
        <v>0</v>
      </c>
      <c r="O47" s="56">
        <v>0</v>
      </c>
      <c r="P47" s="56">
        <v>0</v>
      </c>
    </row>
    <row r="48" spans="1:16" ht="17.25" customHeight="1">
      <c r="A48" s="10" t="s">
        <v>60</v>
      </c>
      <c r="B48" s="196">
        <f>B49+C49</f>
        <v>349</v>
      </c>
      <c r="C48" s="196"/>
      <c r="D48" s="197">
        <f>B48/$B$8</f>
        <v>1.1233785045224837E-2</v>
      </c>
      <c r="E48" s="199" t="str">
        <f>IF(E49+F49=0,"-",E49+F49)</f>
        <v>-</v>
      </c>
      <c r="F48" s="199"/>
      <c r="G48" s="199">
        <f>IF(G49+H49=0,"-",G49+H49)</f>
        <v>63</v>
      </c>
      <c r="H48" s="199"/>
      <c r="I48" s="199" t="str">
        <f>IF(I49+J49=0,"-",I49+J49)</f>
        <v>-</v>
      </c>
      <c r="J48" s="199"/>
      <c r="K48" s="199">
        <f>IF(K49+L49=0,"-",K49+L49)</f>
        <v>41</v>
      </c>
      <c r="L48" s="199"/>
      <c r="M48" s="199">
        <f>IF(M49+N49=0,"-",M49+N49)</f>
        <v>6</v>
      </c>
      <c r="N48" s="199"/>
      <c r="O48" s="199">
        <f>IF(O49+P49=0,"-",O49+P49)</f>
        <v>239</v>
      </c>
      <c r="P48" s="199"/>
    </row>
    <row r="49" spans="1:16" ht="17.25" customHeight="1">
      <c r="A49" s="13" t="s">
        <v>61</v>
      </c>
      <c r="B49" s="56">
        <v>242</v>
      </c>
      <c r="C49" s="56">
        <v>107</v>
      </c>
      <c r="D49" s="198"/>
      <c r="E49" s="56">
        <v>0</v>
      </c>
      <c r="F49" s="56">
        <v>0</v>
      </c>
      <c r="G49" s="56">
        <v>39</v>
      </c>
      <c r="H49" s="56">
        <v>24</v>
      </c>
      <c r="I49" s="56">
        <v>0</v>
      </c>
      <c r="J49" s="56">
        <v>0</v>
      </c>
      <c r="K49" s="56">
        <v>21</v>
      </c>
      <c r="L49" s="56">
        <v>20</v>
      </c>
      <c r="M49" s="56">
        <v>4</v>
      </c>
      <c r="N49" s="56">
        <v>2</v>
      </c>
      <c r="O49" s="56">
        <v>178</v>
      </c>
      <c r="P49" s="56">
        <v>61</v>
      </c>
    </row>
    <row r="50" spans="1:16" ht="17.25" customHeight="1">
      <c r="A50" s="15" t="s">
        <v>62</v>
      </c>
      <c r="B50" s="196">
        <f>B51+C51</f>
        <v>267</v>
      </c>
      <c r="C50" s="196"/>
      <c r="D50" s="197">
        <f>B50/$B$8</f>
        <v>8.594328387034474E-3</v>
      </c>
      <c r="E50" s="199">
        <f>IF(E51+F51=0,"-",E51+F51)</f>
        <v>2</v>
      </c>
      <c r="F50" s="199"/>
      <c r="G50" s="199">
        <f>IF(G51+H51=0,"-",G51+H51)</f>
        <v>8</v>
      </c>
      <c r="H50" s="199"/>
      <c r="I50" s="199">
        <f>IF(I51+J51=0,"-",I51+J51)</f>
        <v>118</v>
      </c>
      <c r="J50" s="199"/>
      <c r="K50" s="199" t="str">
        <f>IF(K51+L51=0,"-",K51+L51)</f>
        <v>-</v>
      </c>
      <c r="L50" s="199"/>
      <c r="M50" s="199">
        <f>IF(M51+N51=0,"-",M51+N51)</f>
        <v>135</v>
      </c>
      <c r="N50" s="199"/>
      <c r="O50" s="199">
        <f>IF(O51+P51=0,"-",O51+P51)</f>
        <v>4</v>
      </c>
      <c r="P50" s="199"/>
    </row>
    <row r="51" spans="1:16" ht="24.95" customHeight="1">
      <c r="A51" s="13" t="s">
        <v>63</v>
      </c>
      <c r="B51" s="56">
        <v>134</v>
      </c>
      <c r="C51" s="56">
        <v>133</v>
      </c>
      <c r="D51" s="198"/>
      <c r="E51" s="56">
        <v>0</v>
      </c>
      <c r="F51" s="56">
        <v>2</v>
      </c>
      <c r="G51" s="56">
        <v>4</v>
      </c>
      <c r="H51" s="56">
        <v>4</v>
      </c>
      <c r="I51" s="56">
        <v>42</v>
      </c>
      <c r="J51" s="56">
        <v>76</v>
      </c>
      <c r="K51" s="56">
        <v>0</v>
      </c>
      <c r="L51" s="56">
        <v>0</v>
      </c>
      <c r="M51" s="56">
        <v>87</v>
      </c>
      <c r="N51" s="56">
        <v>48</v>
      </c>
      <c r="O51" s="56">
        <v>1</v>
      </c>
      <c r="P51" s="56">
        <v>3</v>
      </c>
    </row>
    <row r="52" spans="1:16" ht="17.25" customHeight="1">
      <c r="A52" s="15" t="s">
        <v>56</v>
      </c>
      <c r="B52" s="196">
        <f>B53+C53</f>
        <v>19</v>
      </c>
      <c r="C52" s="196"/>
      <c r="D52" s="197">
        <f>B52/$B$8</f>
        <v>6.1158142080020603E-4</v>
      </c>
      <c r="E52" s="199" t="str">
        <f>IF(E53+F53=0,"-",E53+F53)</f>
        <v>-</v>
      </c>
      <c r="F52" s="199"/>
      <c r="G52" s="199" t="str">
        <f>IF(G53+H53=0,"-",G53+H53)</f>
        <v>-</v>
      </c>
      <c r="H52" s="199"/>
      <c r="I52" s="199" t="str">
        <f>IF(I53+J53=0,"-",I53+J53)</f>
        <v>-</v>
      </c>
      <c r="J52" s="199"/>
      <c r="K52" s="199" t="str">
        <f>IF(K53+L53=0,"-",K53+L53)</f>
        <v>-</v>
      </c>
      <c r="L52" s="199"/>
      <c r="M52" s="199" t="str">
        <f>IF(M53+N53=0,"-",M53+N53)</f>
        <v>-</v>
      </c>
      <c r="N52" s="199"/>
      <c r="O52" s="199">
        <f>IF(O53+P53=0,"-",O53+P53)</f>
        <v>19</v>
      </c>
      <c r="P52" s="199"/>
    </row>
    <row r="53" spans="1:16" ht="17.25" customHeight="1">
      <c r="A53" s="14" t="s">
        <v>57</v>
      </c>
      <c r="B53" s="56">
        <v>9</v>
      </c>
      <c r="C53" s="56">
        <v>10</v>
      </c>
      <c r="D53" s="198"/>
      <c r="E53" s="56">
        <v>0</v>
      </c>
      <c r="F53" s="56">
        <v>0</v>
      </c>
      <c r="G53" s="56">
        <v>0</v>
      </c>
      <c r="H53" s="56">
        <v>0</v>
      </c>
      <c r="I53" s="56">
        <v>0</v>
      </c>
      <c r="J53" s="56">
        <v>0</v>
      </c>
      <c r="K53" s="56">
        <v>0</v>
      </c>
      <c r="L53" s="56">
        <v>0</v>
      </c>
      <c r="M53" s="56">
        <v>0</v>
      </c>
      <c r="N53" s="56">
        <v>0</v>
      </c>
      <c r="O53" s="56">
        <v>9</v>
      </c>
      <c r="P53" s="56">
        <v>10</v>
      </c>
    </row>
    <row r="54" spans="1:16" ht="15.95" customHeight="1">
      <c r="A54" s="15" t="s">
        <v>64</v>
      </c>
      <c r="B54" s="196">
        <f>B55+C55</f>
        <v>533</v>
      </c>
      <c r="C54" s="196"/>
      <c r="D54" s="197">
        <f>B54/$B$8</f>
        <v>1.7156468278237358E-2</v>
      </c>
      <c r="E54" s="199">
        <f>IF(E55+F55=0,"-",E55+F55)</f>
        <v>154</v>
      </c>
      <c r="F54" s="199"/>
      <c r="G54" s="199">
        <f>IF(G55+H55=0,"-",G55+H55)</f>
        <v>88</v>
      </c>
      <c r="H54" s="199"/>
      <c r="I54" s="199">
        <f>IF(I55+J55=0,"-",I55+J55)</f>
        <v>9</v>
      </c>
      <c r="J54" s="199"/>
      <c r="K54" s="199">
        <f>IF(K55+L55=0,"-",K55+L55)</f>
        <v>179</v>
      </c>
      <c r="L54" s="199"/>
      <c r="M54" s="199">
        <f>IF(M55+N55=0,"-",M55+N55)</f>
        <v>4</v>
      </c>
      <c r="N54" s="199"/>
      <c r="O54" s="199">
        <f>IF(O55+P55=0,"-",O55+P55)</f>
        <v>99</v>
      </c>
      <c r="P54" s="199"/>
    </row>
    <row r="55" spans="1:16" ht="15.95" customHeight="1">
      <c r="A55" s="14" t="s">
        <v>65</v>
      </c>
      <c r="B55" s="56">
        <v>368</v>
      </c>
      <c r="C55" s="56">
        <v>165</v>
      </c>
      <c r="D55" s="198"/>
      <c r="E55" s="56">
        <v>113</v>
      </c>
      <c r="F55" s="56">
        <v>41</v>
      </c>
      <c r="G55" s="56">
        <v>51</v>
      </c>
      <c r="H55" s="56">
        <v>37</v>
      </c>
      <c r="I55" s="56">
        <v>5</v>
      </c>
      <c r="J55" s="56">
        <v>4</v>
      </c>
      <c r="K55" s="56">
        <v>144</v>
      </c>
      <c r="L55" s="56">
        <v>35</v>
      </c>
      <c r="M55" s="56">
        <v>4</v>
      </c>
      <c r="N55" s="56">
        <v>0</v>
      </c>
      <c r="O55" s="56">
        <v>51</v>
      </c>
      <c r="P55" s="56">
        <v>48</v>
      </c>
    </row>
    <row r="56" spans="1:16" ht="15.95" customHeight="1">
      <c r="A56" s="10" t="s">
        <v>66</v>
      </c>
      <c r="B56" s="196">
        <f>B57+C57</f>
        <v>13</v>
      </c>
      <c r="C56" s="196"/>
      <c r="D56" s="197">
        <f>B56/$B$8</f>
        <v>4.1845044581066725E-4</v>
      </c>
      <c r="E56" s="199">
        <f>IF(E57+F57=0,"-",E57+F57)</f>
        <v>13</v>
      </c>
      <c r="F56" s="199"/>
      <c r="G56" s="199" t="str">
        <f>IF(G57+H57=0,"-",G57+H57)</f>
        <v>-</v>
      </c>
      <c r="H56" s="199"/>
      <c r="I56" s="199" t="str">
        <f>IF(I57+J57=0,"-",I57+J57)</f>
        <v>-</v>
      </c>
      <c r="J56" s="199"/>
      <c r="K56" s="199" t="str">
        <f>IF(K57+L57=0,"-",K57+L57)</f>
        <v>-</v>
      </c>
      <c r="L56" s="199"/>
      <c r="M56" s="199" t="str">
        <f>IF(M57+N57=0,"-",M57+N57)</f>
        <v>-</v>
      </c>
      <c r="N56" s="199"/>
      <c r="O56" s="199" t="str">
        <f>IF(O57+P57=0,"-",O57+P57)</f>
        <v>-</v>
      </c>
      <c r="P56" s="199"/>
    </row>
    <row r="57" spans="1:16" ht="15.95" customHeight="1">
      <c r="A57" s="13" t="s">
        <v>67</v>
      </c>
      <c r="B57" s="56">
        <v>12</v>
      </c>
      <c r="C57" s="56">
        <v>1</v>
      </c>
      <c r="D57" s="198"/>
      <c r="E57" s="56">
        <v>12</v>
      </c>
      <c r="F57" s="56">
        <v>1</v>
      </c>
      <c r="G57" s="56">
        <v>0</v>
      </c>
      <c r="H57" s="56">
        <v>0</v>
      </c>
      <c r="I57" s="56">
        <v>0</v>
      </c>
      <c r="J57" s="56">
        <v>0</v>
      </c>
      <c r="K57" s="56">
        <v>0</v>
      </c>
      <c r="L57" s="56">
        <v>0</v>
      </c>
      <c r="M57" s="56">
        <v>0</v>
      </c>
      <c r="N57" s="56">
        <v>0</v>
      </c>
      <c r="O57" s="56">
        <v>0</v>
      </c>
      <c r="P57" s="56">
        <v>0</v>
      </c>
    </row>
    <row r="58" spans="1:16" ht="15.95" customHeight="1">
      <c r="A58" s="15" t="s">
        <v>68</v>
      </c>
      <c r="B58" s="196">
        <f>B59+C59</f>
        <v>93</v>
      </c>
      <c r="C58" s="196"/>
      <c r="D58" s="197">
        <f>B58/$B$8</f>
        <v>2.9935301123378503E-3</v>
      </c>
      <c r="E58" s="199" t="str">
        <f>IF(E59+F59=0,"-",E59+F59)</f>
        <v>-</v>
      </c>
      <c r="F58" s="199"/>
      <c r="G58" s="199" t="str">
        <f>IF(G59+H59=0,"-",G59+H59)</f>
        <v>-</v>
      </c>
      <c r="H58" s="199"/>
      <c r="I58" s="199" t="str">
        <f>IF(I59+J59=0,"-",I59+J59)</f>
        <v>-</v>
      </c>
      <c r="J58" s="199"/>
      <c r="K58" s="199">
        <f>IF(K59+L59=0,"-",K59+L59)</f>
        <v>29</v>
      </c>
      <c r="L58" s="199"/>
      <c r="M58" s="199">
        <f>IF(M59+N59=0,"-",M59+N59)</f>
        <v>14</v>
      </c>
      <c r="N58" s="199"/>
      <c r="O58" s="199">
        <f>IF(O59+P59=0,"-",O59+P59)</f>
        <v>50</v>
      </c>
      <c r="P58" s="199"/>
    </row>
    <row r="59" spans="1:16" ht="15.95" customHeight="1">
      <c r="A59" s="14" t="s">
        <v>69</v>
      </c>
      <c r="B59" s="56">
        <v>69</v>
      </c>
      <c r="C59" s="56">
        <v>24</v>
      </c>
      <c r="D59" s="198"/>
      <c r="E59" s="56">
        <v>0</v>
      </c>
      <c r="F59" s="56">
        <v>0</v>
      </c>
      <c r="G59" s="56">
        <v>0</v>
      </c>
      <c r="H59" s="56">
        <v>0</v>
      </c>
      <c r="I59" s="56">
        <v>0</v>
      </c>
      <c r="J59" s="56">
        <v>0</v>
      </c>
      <c r="K59" s="56">
        <v>12</v>
      </c>
      <c r="L59" s="56">
        <v>17</v>
      </c>
      <c r="M59" s="56">
        <v>11</v>
      </c>
      <c r="N59" s="56">
        <v>3</v>
      </c>
      <c r="O59" s="56">
        <v>46</v>
      </c>
      <c r="P59" s="56">
        <v>4</v>
      </c>
    </row>
    <row r="60" spans="1:16" ht="15.95" customHeight="1">
      <c r="A60" s="10" t="s">
        <v>70</v>
      </c>
      <c r="B60" s="196">
        <f>B61+C61</f>
        <v>651</v>
      </c>
      <c r="C60" s="196"/>
      <c r="D60" s="197">
        <f>B60/$B$8</f>
        <v>2.0954710786364954E-2</v>
      </c>
      <c r="E60" s="199">
        <f>IF(E61+F61=0,"-",E61+F61)</f>
        <v>164</v>
      </c>
      <c r="F60" s="199"/>
      <c r="G60" s="199" t="str">
        <f>IF(G61+H61=0,"-",G61+H61)</f>
        <v>-</v>
      </c>
      <c r="H60" s="199"/>
      <c r="I60" s="199" t="str">
        <f>IF(I61+J61=0,"-",I61+J61)</f>
        <v>-</v>
      </c>
      <c r="J60" s="199"/>
      <c r="K60" s="199" t="str">
        <f>IF(K61+L61=0,"-",K61+L61)</f>
        <v>-</v>
      </c>
      <c r="L60" s="199"/>
      <c r="M60" s="199" t="str">
        <f>IF(M61+N61=0,"-",M61+N61)</f>
        <v>-</v>
      </c>
      <c r="N60" s="199"/>
      <c r="O60" s="199">
        <f>IF(O61+P61=0,"-",O61+P61)</f>
        <v>487</v>
      </c>
      <c r="P60" s="199"/>
    </row>
    <row r="61" spans="1:16" ht="15.95" customHeight="1">
      <c r="A61" s="13" t="s">
        <v>71</v>
      </c>
      <c r="B61" s="56">
        <v>482</v>
      </c>
      <c r="C61" s="56">
        <v>169</v>
      </c>
      <c r="D61" s="198"/>
      <c r="E61" s="56">
        <v>104</v>
      </c>
      <c r="F61" s="56">
        <v>60</v>
      </c>
      <c r="G61" s="56">
        <v>0</v>
      </c>
      <c r="H61" s="56">
        <v>0</v>
      </c>
      <c r="I61" s="56">
        <v>0</v>
      </c>
      <c r="J61" s="56">
        <v>0</v>
      </c>
      <c r="K61" s="56">
        <v>0</v>
      </c>
      <c r="L61" s="56">
        <v>0</v>
      </c>
      <c r="M61" s="56">
        <v>0</v>
      </c>
      <c r="N61" s="56">
        <v>0</v>
      </c>
      <c r="O61" s="56">
        <v>378</v>
      </c>
      <c r="P61" s="56">
        <v>109</v>
      </c>
    </row>
    <row r="62" spans="1:16" ht="15.95" customHeight="1">
      <c r="A62" s="15" t="s">
        <v>1760</v>
      </c>
      <c r="B62" s="196">
        <f>B63+C63</f>
        <v>28</v>
      </c>
      <c r="C62" s="196"/>
      <c r="D62" s="197">
        <f>B62/$B$8</f>
        <v>9.0127788328451413E-4</v>
      </c>
      <c r="E62" s="199" t="str">
        <f>IF(E63+F63=0,"-",E63+F63)</f>
        <v>-</v>
      </c>
      <c r="F62" s="199"/>
      <c r="G62" s="199" t="str">
        <f>IF(G63+H63=0,"-",G63+H63)</f>
        <v>-</v>
      </c>
      <c r="H62" s="199"/>
      <c r="I62" s="199" t="str">
        <f>IF(I63+J63=0,"-",I63+J63)</f>
        <v>-</v>
      </c>
      <c r="J62" s="199"/>
      <c r="K62" s="199" t="str">
        <f>IF(K63+L63=0,"-",K63+L63)</f>
        <v>-</v>
      </c>
      <c r="L62" s="199"/>
      <c r="M62" s="199" t="str">
        <f>IF(M63+N63=0,"-",M63+N63)</f>
        <v>-</v>
      </c>
      <c r="N62" s="199"/>
      <c r="O62" s="199">
        <f>IF(O63+P63=0,"-",O63+P63)</f>
        <v>28</v>
      </c>
      <c r="P62" s="199"/>
    </row>
    <row r="63" spans="1:16" ht="15.95" customHeight="1">
      <c r="A63" s="14" t="s">
        <v>73</v>
      </c>
      <c r="B63" s="56">
        <v>22</v>
      </c>
      <c r="C63" s="56">
        <v>6</v>
      </c>
      <c r="D63" s="198"/>
      <c r="E63" s="56">
        <v>0</v>
      </c>
      <c r="F63" s="56">
        <v>0</v>
      </c>
      <c r="G63" s="56">
        <v>0</v>
      </c>
      <c r="H63" s="56">
        <v>0</v>
      </c>
      <c r="I63" s="56">
        <v>0</v>
      </c>
      <c r="J63" s="56">
        <v>0</v>
      </c>
      <c r="K63" s="56">
        <v>0</v>
      </c>
      <c r="L63" s="56">
        <v>0</v>
      </c>
      <c r="M63" s="56">
        <v>0</v>
      </c>
      <c r="N63" s="56">
        <v>0</v>
      </c>
      <c r="O63" s="56">
        <v>22</v>
      </c>
      <c r="P63" s="56">
        <v>6</v>
      </c>
    </row>
    <row r="64" spans="1:16" ht="15.95" customHeight="1">
      <c r="A64" s="15" t="s">
        <v>1761</v>
      </c>
      <c r="B64" s="196">
        <f>B65+C65</f>
        <v>8</v>
      </c>
      <c r="C64" s="196"/>
      <c r="D64" s="197">
        <f>B64/$B$8</f>
        <v>2.5750796665271829E-4</v>
      </c>
      <c r="E64" s="199" t="str">
        <f>IF(E65+F65=0,"-",E65+F65)</f>
        <v>-</v>
      </c>
      <c r="F64" s="199"/>
      <c r="G64" s="199" t="str">
        <f>IF(G65+H65=0,"-",G65+H65)</f>
        <v>-</v>
      </c>
      <c r="H64" s="199"/>
      <c r="I64" s="199" t="str">
        <f>IF(I65+J65=0,"-",I65+J65)</f>
        <v>-</v>
      </c>
      <c r="J64" s="199"/>
      <c r="K64" s="199" t="str">
        <f>IF(K65+L65=0,"-",K65+L65)</f>
        <v>-</v>
      </c>
      <c r="L64" s="199"/>
      <c r="M64" s="199" t="str">
        <f>IF(M65+N65=0,"-",M65+N65)</f>
        <v>-</v>
      </c>
      <c r="N64" s="199"/>
      <c r="O64" s="199">
        <f>IF(O65+P65=0,"-",O65+P65)</f>
        <v>8</v>
      </c>
      <c r="P64" s="199"/>
    </row>
    <row r="65" spans="1:256" ht="15.95" customHeight="1">
      <c r="A65" s="14" t="s">
        <v>1762</v>
      </c>
      <c r="B65" s="56">
        <v>6</v>
      </c>
      <c r="C65" s="56">
        <v>2</v>
      </c>
      <c r="D65" s="198"/>
      <c r="E65" s="56">
        <v>0</v>
      </c>
      <c r="F65" s="56">
        <v>0</v>
      </c>
      <c r="G65" s="56">
        <v>0</v>
      </c>
      <c r="H65" s="56">
        <v>0</v>
      </c>
      <c r="I65" s="56">
        <v>0</v>
      </c>
      <c r="J65" s="56">
        <v>0</v>
      </c>
      <c r="K65" s="56">
        <v>0</v>
      </c>
      <c r="L65" s="56">
        <v>0</v>
      </c>
      <c r="M65" s="56">
        <v>0</v>
      </c>
      <c r="N65" s="56">
        <v>0</v>
      </c>
      <c r="O65" s="56">
        <v>6</v>
      </c>
      <c r="P65" s="56">
        <v>2</v>
      </c>
    </row>
    <row r="66" spans="1:256" ht="15.95" customHeight="1">
      <c r="A66" s="10" t="s">
        <v>74</v>
      </c>
      <c r="B66" s="196">
        <f>B67+C67</f>
        <v>547</v>
      </c>
      <c r="C66" s="196"/>
      <c r="D66" s="197">
        <f>B66/$B$8</f>
        <v>1.7607107219879615E-2</v>
      </c>
      <c r="E66" s="199">
        <f>IF(E67+F67=0,"-",E67+F67)</f>
        <v>505</v>
      </c>
      <c r="F66" s="199"/>
      <c r="G66" s="199" t="str">
        <f>IF(G67+H67=0,"-",G67+H67)</f>
        <v>-</v>
      </c>
      <c r="H66" s="199"/>
      <c r="I66" s="199" t="str">
        <f>IF(I67+J67=0,"-",I67+J67)</f>
        <v>-</v>
      </c>
      <c r="J66" s="199"/>
      <c r="K66" s="199" t="str">
        <f>IF(K67+L67=0,"-",K67+L67)</f>
        <v>-</v>
      </c>
      <c r="L66" s="199"/>
      <c r="M66" s="199" t="str">
        <f>IF(M67+N67=0,"-",M67+N67)</f>
        <v>-</v>
      </c>
      <c r="N66" s="199"/>
      <c r="O66" s="199">
        <f>IF(O67+P67=0,"-",O67+P67)</f>
        <v>42</v>
      </c>
      <c r="P66" s="199"/>
    </row>
    <row r="67" spans="1:256" ht="15.95" customHeight="1">
      <c r="A67" s="13" t="s">
        <v>75</v>
      </c>
      <c r="B67" s="56">
        <v>409</v>
      </c>
      <c r="C67" s="56">
        <v>138</v>
      </c>
      <c r="D67" s="198"/>
      <c r="E67" s="56">
        <v>379</v>
      </c>
      <c r="F67" s="56">
        <v>126</v>
      </c>
      <c r="G67" s="56">
        <v>0</v>
      </c>
      <c r="H67" s="56">
        <v>0</v>
      </c>
      <c r="I67" s="56">
        <v>0</v>
      </c>
      <c r="J67" s="56">
        <v>0</v>
      </c>
      <c r="K67" s="56">
        <v>0</v>
      </c>
      <c r="L67" s="56">
        <v>0</v>
      </c>
      <c r="M67" s="56">
        <v>0</v>
      </c>
      <c r="N67" s="56">
        <v>0</v>
      </c>
      <c r="O67" s="56">
        <v>30</v>
      </c>
      <c r="P67" s="56">
        <v>12</v>
      </c>
    </row>
    <row r="68" spans="1:256" ht="15.95" customHeight="1">
      <c r="A68" s="10" t="s">
        <v>1763</v>
      </c>
      <c r="B68" s="196">
        <f>B69+C69</f>
        <v>283</v>
      </c>
      <c r="C68" s="196"/>
      <c r="D68" s="197">
        <f>B68/$B$8</f>
        <v>9.109344320339911E-3</v>
      </c>
      <c r="E68" s="199">
        <f>IF(E69+F69=0,"-",E69+F69)</f>
        <v>102</v>
      </c>
      <c r="F68" s="199"/>
      <c r="G68" s="199">
        <f>IF(G69+H69=0,"-",G69+H69)</f>
        <v>58</v>
      </c>
      <c r="H68" s="199"/>
      <c r="I68" s="199">
        <f>IF(I69+J69=0,"-",I69+J69)</f>
        <v>68</v>
      </c>
      <c r="J68" s="199"/>
      <c r="K68" s="199">
        <f>IF(K69+L69=0,"-",K69+L69)</f>
        <v>41</v>
      </c>
      <c r="L68" s="199"/>
      <c r="M68" s="199" t="str">
        <f>IF(M69+N69=0,"-",M69+N69)</f>
        <v>-</v>
      </c>
      <c r="N68" s="199"/>
      <c r="O68" s="199">
        <f>IF(O69+P69=0,"-",O69+P69)</f>
        <v>14</v>
      </c>
      <c r="P68" s="199"/>
    </row>
    <row r="69" spans="1:256" ht="19.5" customHeight="1">
      <c r="A69" s="13" t="s">
        <v>1764</v>
      </c>
      <c r="B69" s="56">
        <v>142</v>
      </c>
      <c r="C69" s="56">
        <v>141</v>
      </c>
      <c r="D69" s="198"/>
      <c r="E69" s="56">
        <v>51</v>
      </c>
      <c r="F69" s="56">
        <v>51</v>
      </c>
      <c r="G69" s="56">
        <v>29</v>
      </c>
      <c r="H69" s="56">
        <v>29</v>
      </c>
      <c r="I69" s="56">
        <v>29</v>
      </c>
      <c r="J69" s="56">
        <v>39</v>
      </c>
      <c r="K69" s="56">
        <v>21</v>
      </c>
      <c r="L69" s="56">
        <v>20</v>
      </c>
      <c r="M69" s="56">
        <v>0</v>
      </c>
      <c r="N69" s="56">
        <v>0</v>
      </c>
      <c r="O69" s="56">
        <v>12</v>
      </c>
      <c r="P69" s="56">
        <v>2</v>
      </c>
    </row>
    <row r="70" spans="1:256" s="54" customFormat="1">
      <c r="A70" s="55" t="s">
        <v>1765</v>
      </c>
      <c r="B70" s="55"/>
      <c r="C70" s="55"/>
      <c r="D70" s="55"/>
      <c r="E70" s="55"/>
      <c r="F70" s="55"/>
      <c r="FA70" s="53"/>
      <c r="FB70" s="53"/>
      <c r="FC70" s="53"/>
      <c r="FD70" s="53"/>
      <c r="FE70" s="53"/>
      <c r="FF70" s="53"/>
      <c r="FG70" s="53"/>
      <c r="FH70" s="53"/>
      <c r="FI70" s="53"/>
      <c r="FJ70" s="53"/>
      <c r="FK70" s="53"/>
      <c r="FL70" s="53"/>
      <c r="FM70" s="53"/>
      <c r="FN70" s="53"/>
      <c r="FO70" s="53"/>
      <c r="FP70" s="53"/>
      <c r="FQ70" s="53"/>
      <c r="FR70" s="53"/>
      <c r="FS70" s="53"/>
      <c r="FT70" s="53"/>
      <c r="FU70" s="53"/>
      <c r="FV70" s="53"/>
      <c r="FW70" s="53"/>
      <c r="FX70" s="53"/>
      <c r="FY70" s="53"/>
      <c r="FZ70" s="53"/>
      <c r="GA70" s="53"/>
      <c r="GB70" s="53"/>
      <c r="GC70" s="53"/>
      <c r="GD70" s="53"/>
      <c r="GE70" s="53"/>
      <c r="GF70" s="53"/>
      <c r="GG70" s="53"/>
      <c r="GH70" s="53"/>
      <c r="GI70" s="53"/>
      <c r="GJ70" s="53"/>
      <c r="GK70" s="53"/>
      <c r="GL70" s="53"/>
      <c r="GM70" s="53"/>
      <c r="GN70" s="53"/>
      <c r="GO70" s="53"/>
      <c r="GP70" s="53"/>
      <c r="GQ70" s="53"/>
      <c r="GR70" s="53"/>
      <c r="GS70" s="53"/>
      <c r="GT70" s="53"/>
      <c r="GU70" s="53"/>
      <c r="GV70" s="53"/>
      <c r="GW70" s="53"/>
      <c r="GX70" s="53"/>
      <c r="GY70" s="53"/>
      <c r="GZ70" s="53"/>
      <c r="HA70" s="53"/>
      <c r="HB70" s="53"/>
      <c r="HC70" s="53"/>
      <c r="HD70" s="53"/>
      <c r="HE70" s="53"/>
      <c r="HF70" s="53"/>
      <c r="HG70" s="53"/>
      <c r="HH70" s="53"/>
      <c r="HI70" s="53"/>
      <c r="HJ70" s="53"/>
      <c r="HK70" s="53"/>
      <c r="HL70" s="53"/>
      <c r="HM70" s="53"/>
      <c r="HN70" s="53"/>
      <c r="HO70" s="53"/>
      <c r="HP70" s="53"/>
      <c r="HQ70" s="53"/>
      <c r="HR70" s="53"/>
      <c r="HS70" s="53"/>
      <c r="HT70" s="53"/>
      <c r="HU70" s="53"/>
      <c r="HV70" s="53"/>
      <c r="HW70" s="53"/>
      <c r="HX70" s="53"/>
      <c r="HY70" s="53"/>
      <c r="HZ70" s="53"/>
      <c r="IA70" s="53"/>
      <c r="IB70" s="53"/>
      <c r="IC70" s="53"/>
      <c r="ID70" s="53"/>
      <c r="IE70" s="53"/>
      <c r="IF70" s="53"/>
      <c r="IG70" s="53"/>
      <c r="IH70" s="53"/>
      <c r="II70" s="53"/>
      <c r="IJ70" s="53"/>
      <c r="IK70" s="53"/>
      <c r="IL70" s="53"/>
      <c r="IM70" s="53"/>
      <c r="IN70" s="53"/>
      <c r="IO70" s="53"/>
      <c r="IP70" s="53"/>
      <c r="IQ70" s="53"/>
      <c r="IR70" s="53"/>
      <c r="IS70" s="53"/>
      <c r="IT70" s="53"/>
      <c r="IU70" s="53"/>
      <c r="IV70" s="53"/>
    </row>
    <row r="71" spans="1:256" s="54" customFormat="1">
      <c r="A71" s="55" t="s">
        <v>1766</v>
      </c>
      <c r="B71" s="55"/>
      <c r="C71" s="55"/>
      <c r="D71" s="55"/>
      <c r="E71" s="55"/>
      <c r="F71" s="55"/>
      <c r="FA71" s="53"/>
      <c r="FB71" s="53"/>
      <c r="FC71" s="53"/>
      <c r="FD71" s="53"/>
      <c r="FE71" s="53"/>
      <c r="FF71" s="53"/>
      <c r="FG71" s="53"/>
      <c r="FH71" s="53"/>
      <c r="FI71" s="53"/>
      <c r="FJ71" s="53"/>
      <c r="FK71" s="53"/>
      <c r="FL71" s="53"/>
      <c r="FM71" s="53"/>
      <c r="FN71" s="53"/>
      <c r="FO71" s="53"/>
      <c r="FP71" s="53"/>
      <c r="FQ71" s="53"/>
      <c r="FR71" s="53"/>
      <c r="FS71" s="53"/>
      <c r="FT71" s="53"/>
      <c r="FU71" s="53"/>
      <c r="FV71" s="53"/>
      <c r="FW71" s="53"/>
      <c r="FX71" s="53"/>
      <c r="FY71" s="53"/>
      <c r="FZ71" s="53"/>
      <c r="GA71" s="53"/>
      <c r="GB71" s="53"/>
      <c r="GC71" s="53"/>
      <c r="GD71" s="53"/>
      <c r="GE71" s="53"/>
      <c r="GF71" s="53"/>
      <c r="GG71" s="53"/>
      <c r="GH71" s="53"/>
      <c r="GI71" s="53"/>
      <c r="GJ71" s="53"/>
      <c r="GK71" s="53"/>
      <c r="GL71" s="53"/>
      <c r="GM71" s="53"/>
      <c r="GN71" s="53"/>
      <c r="GO71" s="53"/>
      <c r="GP71" s="53"/>
      <c r="GQ71" s="53"/>
      <c r="GR71" s="53"/>
      <c r="GS71" s="53"/>
      <c r="GT71" s="53"/>
      <c r="GU71" s="53"/>
      <c r="GV71" s="53"/>
      <c r="GW71" s="53"/>
      <c r="GX71" s="53"/>
      <c r="GY71" s="53"/>
      <c r="GZ71" s="53"/>
      <c r="HA71" s="53"/>
      <c r="HB71" s="53"/>
      <c r="HC71" s="53"/>
      <c r="HD71" s="53"/>
      <c r="HE71" s="53"/>
      <c r="HF71" s="53"/>
      <c r="HG71" s="53"/>
      <c r="HH71" s="53"/>
      <c r="HI71" s="53"/>
      <c r="HJ71" s="53"/>
      <c r="HK71" s="53"/>
      <c r="HL71" s="53"/>
      <c r="HM71" s="53"/>
      <c r="HN71" s="53"/>
      <c r="HO71" s="53"/>
      <c r="HP71" s="53"/>
      <c r="HQ71" s="53"/>
      <c r="HR71" s="53"/>
      <c r="HS71" s="53"/>
      <c r="HT71" s="53"/>
      <c r="HU71" s="53"/>
      <c r="HV71" s="53"/>
      <c r="HW71" s="53"/>
      <c r="HX71" s="53"/>
      <c r="HY71" s="53"/>
      <c r="HZ71" s="53"/>
      <c r="IA71" s="53"/>
      <c r="IB71" s="53"/>
      <c r="IC71" s="53"/>
      <c r="ID71" s="53"/>
      <c r="IE71" s="53"/>
      <c r="IF71" s="53"/>
      <c r="IG71" s="53"/>
      <c r="IH71" s="53"/>
      <c r="II71" s="53"/>
      <c r="IJ71" s="53"/>
      <c r="IK71" s="53"/>
      <c r="IL71" s="53"/>
      <c r="IM71" s="53"/>
      <c r="IN71" s="53"/>
      <c r="IO71" s="53"/>
      <c r="IP71" s="53"/>
      <c r="IQ71" s="53"/>
      <c r="IR71" s="53"/>
      <c r="IS71" s="53"/>
      <c r="IT71" s="53"/>
      <c r="IU71" s="53"/>
      <c r="IV71" s="53"/>
    </row>
  </sheetData>
  <mergeCells count="264">
    <mergeCell ref="M66:N66"/>
    <mergeCell ref="O66:P66"/>
    <mergeCell ref="B68:C68"/>
    <mergeCell ref="D68:D69"/>
    <mergeCell ref="E68:F68"/>
    <mergeCell ref="G68:H68"/>
    <mergeCell ref="I68:J68"/>
    <mergeCell ref="K68:L68"/>
    <mergeCell ref="M68:N68"/>
    <mergeCell ref="O68:P68"/>
    <mergeCell ref="B66:C66"/>
    <mergeCell ref="D66:D67"/>
    <mergeCell ref="E66:F66"/>
    <mergeCell ref="G66:H66"/>
    <mergeCell ref="I66:J66"/>
    <mergeCell ref="K66:L66"/>
    <mergeCell ref="M62:N62"/>
    <mergeCell ref="O62:P62"/>
    <mergeCell ref="B64:C64"/>
    <mergeCell ref="D64:D65"/>
    <mergeCell ref="E64:F64"/>
    <mergeCell ref="G64:H64"/>
    <mergeCell ref="I64:J64"/>
    <mergeCell ref="K64:L64"/>
    <mergeCell ref="M64:N64"/>
    <mergeCell ref="O64:P64"/>
    <mergeCell ref="B62:C62"/>
    <mergeCell ref="D62:D63"/>
    <mergeCell ref="E62:F62"/>
    <mergeCell ref="G62:H62"/>
    <mergeCell ref="I62:J62"/>
    <mergeCell ref="K62:L62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58:C58"/>
    <mergeCell ref="D58:D59"/>
    <mergeCell ref="E58:F58"/>
    <mergeCell ref="G58:H58"/>
    <mergeCell ref="I58:J58"/>
    <mergeCell ref="K58:L58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4:C54"/>
    <mergeCell ref="D54:D55"/>
    <mergeCell ref="E54:F54"/>
    <mergeCell ref="G54:H54"/>
    <mergeCell ref="I54:J54"/>
    <mergeCell ref="K54:L54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0:C50"/>
    <mergeCell ref="D50:D51"/>
    <mergeCell ref="E50:F50"/>
    <mergeCell ref="G50:H50"/>
    <mergeCell ref="I50:J50"/>
    <mergeCell ref="K50:L50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46:C46"/>
    <mergeCell ref="D46:D47"/>
    <mergeCell ref="E46:F46"/>
    <mergeCell ref="G46:H46"/>
    <mergeCell ref="I46:J46"/>
    <mergeCell ref="K46:L46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2:C42"/>
    <mergeCell ref="D42:D43"/>
    <mergeCell ref="E42:F42"/>
    <mergeCell ref="G42:H42"/>
    <mergeCell ref="I42:J42"/>
    <mergeCell ref="K42:L42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38:C38"/>
    <mergeCell ref="D38:D39"/>
    <mergeCell ref="E38:F38"/>
    <mergeCell ref="G38:H38"/>
    <mergeCell ref="I38:J38"/>
    <mergeCell ref="K38:L38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4:C34"/>
    <mergeCell ref="D34:D35"/>
    <mergeCell ref="E34:F34"/>
    <mergeCell ref="G34:H34"/>
    <mergeCell ref="I34:J34"/>
    <mergeCell ref="K34:L34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0:C30"/>
    <mergeCell ref="D30:D31"/>
    <mergeCell ref="E30:F30"/>
    <mergeCell ref="G30:H30"/>
    <mergeCell ref="I30:J30"/>
    <mergeCell ref="K30:L30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26:C26"/>
    <mergeCell ref="D26:D27"/>
    <mergeCell ref="E26:F26"/>
    <mergeCell ref="G26:H26"/>
    <mergeCell ref="I26:J26"/>
    <mergeCell ref="K26:L26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2:C22"/>
    <mergeCell ref="D22:D23"/>
    <mergeCell ref="E22:F22"/>
    <mergeCell ref="G22:H22"/>
    <mergeCell ref="I22:J22"/>
    <mergeCell ref="K22:L22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18:C18"/>
    <mergeCell ref="D18:D19"/>
    <mergeCell ref="E18:F18"/>
    <mergeCell ref="G18:H18"/>
    <mergeCell ref="I18:J18"/>
    <mergeCell ref="K18:L18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4:C14"/>
    <mergeCell ref="D14:D15"/>
    <mergeCell ref="E14:F14"/>
    <mergeCell ref="G14:H14"/>
    <mergeCell ref="I14:J14"/>
    <mergeCell ref="K14:L14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0:C10"/>
    <mergeCell ref="D10:D11"/>
    <mergeCell ref="E10:F10"/>
    <mergeCell ref="G10:H10"/>
    <mergeCell ref="I10:J10"/>
    <mergeCell ref="K10:L10"/>
    <mergeCell ref="A1:N1"/>
    <mergeCell ref="A2:N2"/>
    <mergeCell ref="B3:K3"/>
    <mergeCell ref="M3:N3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</mergeCells>
  <phoneticPr fontId="12" type="noConversion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IV71"/>
  <sheetViews>
    <sheetView workbookViewId="0">
      <selection sqref="A1:N1"/>
    </sheetView>
  </sheetViews>
  <sheetFormatPr defaultRowHeight="16.5"/>
  <cols>
    <col min="1" max="1" width="25.125" style="53" customWidth="1"/>
    <col min="2" max="14" width="12.5" style="53" customWidth="1"/>
    <col min="15" max="15" width="14.75" style="53" customWidth="1"/>
    <col min="16" max="16" width="11.5" style="53" customWidth="1"/>
    <col min="17" max="16384" width="9" style="53"/>
  </cols>
  <sheetData>
    <row r="1" spans="1:16" ht="19.5">
      <c r="A1" s="193" t="s">
        <v>1709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</row>
    <row r="2" spans="1:16" ht="19.5">
      <c r="A2" s="194" t="s">
        <v>1710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</row>
    <row r="3" spans="1:16" ht="19.5">
      <c r="A3" s="2"/>
      <c r="B3" s="200" t="s">
        <v>1711</v>
      </c>
      <c r="C3" s="200"/>
      <c r="D3" s="200"/>
      <c r="E3" s="200"/>
      <c r="F3" s="200"/>
      <c r="G3" s="200"/>
      <c r="H3" s="200"/>
      <c r="I3" s="200"/>
      <c r="J3" s="200"/>
      <c r="K3" s="200"/>
      <c r="L3" s="3"/>
      <c r="M3" s="201"/>
      <c r="N3" s="202"/>
      <c r="O3" s="201" t="s">
        <v>1712</v>
      </c>
      <c r="P3" s="202"/>
    </row>
    <row r="4" spans="1:16">
      <c r="B4" s="203" t="s">
        <v>1713</v>
      </c>
      <c r="C4" s="203"/>
      <c r="D4" s="203"/>
      <c r="E4" s="203"/>
      <c r="F4" s="203"/>
      <c r="G4" s="203"/>
      <c r="H4" s="203"/>
      <c r="I4" s="203"/>
      <c r="J4" s="203"/>
      <c r="K4" s="203"/>
      <c r="L4" s="4"/>
      <c r="M4" s="204"/>
      <c r="N4" s="205"/>
      <c r="O4" s="204" t="s">
        <v>1714</v>
      </c>
      <c r="P4" s="205"/>
    </row>
    <row r="5" spans="1:16">
      <c r="A5" s="206" t="s">
        <v>0</v>
      </c>
      <c r="B5" s="208" t="s">
        <v>1715</v>
      </c>
      <c r="C5" s="208"/>
      <c r="D5" s="208"/>
      <c r="E5" s="208" t="s">
        <v>1716</v>
      </c>
      <c r="F5" s="208"/>
      <c r="G5" s="208" t="s">
        <v>1717</v>
      </c>
      <c r="H5" s="208"/>
      <c r="I5" s="208" t="s">
        <v>1718</v>
      </c>
      <c r="J5" s="208"/>
      <c r="K5" s="208" t="s">
        <v>1719</v>
      </c>
      <c r="L5" s="208"/>
      <c r="M5" s="208" t="s">
        <v>1720</v>
      </c>
      <c r="N5" s="208"/>
      <c r="O5" s="208" t="s">
        <v>1721</v>
      </c>
      <c r="P5" s="208"/>
    </row>
    <row r="6" spans="1:16" ht="17.25" customHeight="1">
      <c r="A6" s="207"/>
      <c r="B6" s="57" t="s">
        <v>1722</v>
      </c>
      <c r="C6" s="57" t="s">
        <v>1723</v>
      </c>
      <c r="D6" s="6" t="s">
        <v>1724</v>
      </c>
      <c r="E6" s="57" t="s">
        <v>1722</v>
      </c>
      <c r="F6" s="57" t="s">
        <v>1723</v>
      </c>
      <c r="G6" s="57" t="s">
        <v>1722</v>
      </c>
      <c r="H6" s="57" t="s">
        <v>1723</v>
      </c>
      <c r="I6" s="57" t="s">
        <v>1722</v>
      </c>
      <c r="J6" s="57" t="s">
        <v>1723</v>
      </c>
      <c r="K6" s="57" t="s">
        <v>1722</v>
      </c>
      <c r="L6" s="57" t="s">
        <v>1723</v>
      </c>
      <c r="M6" s="57" t="s">
        <v>1722</v>
      </c>
      <c r="N6" s="57" t="s">
        <v>1723</v>
      </c>
      <c r="O6" s="57" t="s">
        <v>1722</v>
      </c>
      <c r="P6" s="57" t="s">
        <v>1723</v>
      </c>
    </row>
    <row r="7" spans="1:16" ht="17.25" customHeight="1">
      <c r="A7" s="7" t="s">
        <v>1725</v>
      </c>
      <c r="B7" s="8" t="s">
        <v>1726</v>
      </c>
      <c r="C7" s="9" t="s">
        <v>1727</v>
      </c>
      <c r="D7" s="9" t="s">
        <v>1728</v>
      </c>
      <c r="E7" s="8" t="s">
        <v>1726</v>
      </c>
      <c r="F7" s="9" t="s">
        <v>1727</v>
      </c>
      <c r="G7" s="8" t="s">
        <v>1726</v>
      </c>
      <c r="H7" s="9" t="s">
        <v>1727</v>
      </c>
      <c r="I7" s="8" t="s">
        <v>1726</v>
      </c>
      <c r="J7" s="9" t="s">
        <v>1727</v>
      </c>
      <c r="K7" s="8" t="s">
        <v>1726</v>
      </c>
      <c r="L7" s="9" t="s">
        <v>1727</v>
      </c>
      <c r="M7" s="8" t="s">
        <v>1726</v>
      </c>
      <c r="N7" s="9" t="s">
        <v>1727</v>
      </c>
      <c r="O7" s="8" t="s">
        <v>1726</v>
      </c>
      <c r="P7" s="9" t="s">
        <v>1727</v>
      </c>
    </row>
    <row r="8" spans="1:16" ht="17.25" customHeight="1">
      <c r="A8" s="10" t="s">
        <v>1729</v>
      </c>
      <c r="B8" s="196">
        <f>B9+C9</f>
        <v>31223</v>
      </c>
      <c r="C8" s="196"/>
      <c r="D8" s="197">
        <f>B8/$B$8</f>
        <v>1</v>
      </c>
      <c r="E8" s="199">
        <f>IF(E9+F9=0,"-",E9+F9)</f>
        <v>17763</v>
      </c>
      <c r="F8" s="199"/>
      <c r="G8" s="199">
        <f>IF(G9+H9=0,"-",G9+H9)</f>
        <v>5260</v>
      </c>
      <c r="H8" s="199"/>
      <c r="I8" s="199">
        <f>IF(I9+J9=0,"-",I9+J9)</f>
        <v>2973</v>
      </c>
      <c r="J8" s="199"/>
      <c r="K8" s="199">
        <f>IF(K9+L9=0,"-",K9+L9)</f>
        <v>2355</v>
      </c>
      <c r="L8" s="199"/>
      <c r="M8" s="199">
        <f>IF(M9+N9=0,"-",M9+N9)</f>
        <v>1115</v>
      </c>
      <c r="N8" s="199"/>
      <c r="O8" s="199">
        <f>IF(O9+P9=0,"-",O9+P9)</f>
        <v>1757</v>
      </c>
      <c r="P8" s="199"/>
    </row>
    <row r="9" spans="1:16" ht="17.25" customHeight="1">
      <c r="A9" s="12" t="s">
        <v>1730</v>
      </c>
      <c r="B9" s="56">
        <v>20979</v>
      </c>
      <c r="C9" s="56">
        <v>10244</v>
      </c>
      <c r="D9" s="198"/>
      <c r="E9" s="56">
        <v>12600</v>
      </c>
      <c r="F9" s="56">
        <v>5163</v>
      </c>
      <c r="G9" s="56">
        <v>3379</v>
      </c>
      <c r="H9" s="56">
        <v>1881</v>
      </c>
      <c r="I9" s="56">
        <v>1833</v>
      </c>
      <c r="J9" s="56">
        <v>1140</v>
      </c>
      <c r="K9" s="56">
        <v>1402</v>
      </c>
      <c r="L9" s="56">
        <v>953</v>
      </c>
      <c r="M9" s="56">
        <v>625</v>
      </c>
      <c r="N9" s="56">
        <v>490</v>
      </c>
      <c r="O9" s="56">
        <v>1140</v>
      </c>
      <c r="P9" s="56">
        <v>617</v>
      </c>
    </row>
    <row r="10" spans="1:16" ht="17.25" customHeight="1">
      <c r="A10" s="10" t="s">
        <v>20</v>
      </c>
      <c r="B10" s="196">
        <f>B11+C11</f>
        <v>146</v>
      </c>
      <c r="C10" s="196"/>
      <c r="D10" s="197">
        <f>B10/$B$8</f>
        <v>4.6760400986452294E-3</v>
      </c>
      <c r="E10" s="199" t="str">
        <f>IF(E11+F11=0,"-",E11+F11)</f>
        <v>-</v>
      </c>
      <c r="F10" s="199"/>
      <c r="G10" s="199">
        <f>IF(G11+H11=0,"-",G11+H11)</f>
        <v>1</v>
      </c>
      <c r="H10" s="199"/>
      <c r="I10" s="199">
        <f>IF(I11+J11=0,"-",I11+J11)</f>
        <v>6</v>
      </c>
      <c r="J10" s="199"/>
      <c r="K10" s="199">
        <f>IF(K11+L11=0,"-",K11+L11)</f>
        <v>41</v>
      </c>
      <c r="L10" s="199"/>
      <c r="M10" s="199">
        <f>IF(M11+N11=0,"-",M11+N11)</f>
        <v>35</v>
      </c>
      <c r="N10" s="199"/>
      <c r="O10" s="199">
        <f>IF(O11+P11=0,"-",O11+P11)</f>
        <v>63</v>
      </c>
      <c r="P10" s="199"/>
    </row>
    <row r="11" spans="1:16" ht="17.25" customHeight="1">
      <c r="A11" s="13" t="s">
        <v>21</v>
      </c>
      <c r="B11" s="56">
        <v>44</v>
      </c>
      <c r="C11" s="56">
        <v>102</v>
      </c>
      <c r="D11" s="198"/>
      <c r="E11" s="56">
        <v>0</v>
      </c>
      <c r="F11" s="56">
        <v>0</v>
      </c>
      <c r="G11" s="56">
        <v>0</v>
      </c>
      <c r="H11" s="56">
        <v>1</v>
      </c>
      <c r="I11" s="56">
        <v>3</v>
      </c>
      <c r="J11" s="56">
        <v>3</v>
      </c>
      <c r="K11" s="56">
        <v>20</v>
      </c>
      <c r="L11" s="56">
        <v>21</v>
      </c>
      <c r="M11" s="56">
        <v>12</v>
      </c>
      <c r="N11" s="56">
        <v>23</v>
      </c>
      <c r="O11" s="56">
        <v>9</v>
      </c>
      <c r="P11" s="56">
        <v>54</v>
      </c>
    </row>
    <row r="12" spans="1:16" ht="17.25" customHeight="1">
      <c r="A12" s="10" t="s">
        <v>22</v>
      </c>
      <c r="B12" s="196">
        <f>B13+C13</f>
        <v>114</v>
      </c>
      <c r="C12" s="196"/>
      <c r="D12" s="197">
        <f>B12/$B$8</f>
        <v>3.6511545975723026E-3</v>
      </c>
      <c r="E12" s="199" t="str">
        <f>IF(E13+F13=0,"-",E13+F13)</f>
        <v>-</v>
      </c>
      <c r="F12" s="199"/>
      <c r="G12" s="199" t="str">
        <f>IF(G13+H13=0,"-",G13+H13)</f>
        <v>-</v>
      </c>
      <c r="H12" s="199"/>
      <c r="I12" s="199" t="str">
        <f>IF(I13+J13=0,"-",I13+J13)</f>
        <v>-</v>
      </c>
      <c r="J12" s="199"/>
      <c r="K12" s="199">
        <f>IF(K13+L13=0,"-",K13+L13)</f>
        <v>108</v>
      </c>
      <c r="L12" s="199"/>
      <c r="M12" s="199" t="str">
        <f>IF(M13+N13=0,"-",M13+N13)</f>
        <v>-</v>
      </c>
      <c r="N12" s="199"/>
      <c r="O12" s="199">
        <f>IF(O13+P13=0,"-",O13+P13)</f>
        <v>6</v>
      </c>
      <c r="P12" s="199"/>
    </row>
    <row r="13" spans="1:16" ht="21.2" customHeight="1">
      <c r="A13" s="13" t="s">
        <v>23</v>
      </c>
      <c r="B13" s="56">
        <v>73</v>
      </c>
      <c r="C13" s="56">
        <v>41</v>
      </c>
      <c r="D13" s="198"/>
      <c r="E13" s="56">
        <v>0</v>
      </c>
      <c r="F13" s="56">
        <v>0</v>
      </c>
      <c r="G13" s="56">
        <v>0</v>
      </c>
      <c r="H13" s="56">
        <v>0</v>
      </c>
      <c r="I13" s="56">
        <v>0</v>
      </c>
      <c r="J13" s="56">
        <v>0</v>
      </c>
      <c r="K13" s="56">
        <v>70</v>
      </c>
      <c r="L13" s="56">
        <v>38</v>
      </c>
      <c r="M13" s="56">
        <v>0</v>
      </c>
      <c r="N13" s="56">
        <v>0</v>
      </c>
      <c r="O13" s="56">
        <v>3</v>
      </c>
      <c r="P13" s="56">
        <v>3</v>
      </c>
    </row>
    <row r="14" spans="1:16" ht="17.25" customHeight="1">
      <c r="A14" s="10" t="s">
        <v>24</v>
      </c>
      <c r="B14" s="196">
        <f>B15+C15</f>
        <v>102</v>
      </c>
      <c r="C14" s="196"/>
      <c r="D14" s="197">
        <f>B14/$B$8</f>
        <v>3.266822534669955E-3</v>
      </c>
      <c r="E14" s="199">
        <f>IF(E15+F15=0,"-",E15+F15)</f>
        <v>68</v>
      </c>
      <c r="F14" s="199"/>
      <c r="G14" s="199">
        <f>IF(G15+H15=0,"-",G15+H15)</f>
        <v>30</v>
      </c>
      <c r="H14" s="199"/>
      <c r="I14" s="199" t="str">
        <f>IF(I15+J15=0,"-",I15+J15)</f>
        <v>-</v>
      </c>
      <c r="J14" s="199"/>
      <c r="K14" s="199">
        <f>IF(K15+L15=0,"-",K15+L15)</f>
        <v>4</v>
      </c>
      <c r="L14" s="199"/>
      <c r="M14" s="199" t="str">
        <f>IF(M15+N15=0,"-",M15+N15)</f>
        <v>-</v>
      </c>
      <c r="N14" s="199"/>
      <c r="O14" s="199" t="str">
        <f>IF(O15+P15=0,"-",O15+P15)</f>
        <v>-</v>
      </c>
      <c r="P14" s="199"/>
    </row>
    <row r="15" spans="1:16" ht="17.25" customHeight="1">
      <c r="A15" s="13" t="s">
        <v>25</v>
      </c>
      <c r="B15" s="56">
        <v>12</v>
      </c>
      <c r="C15" s="56">
        <v>90</v>
      </c>
      <c r="D15" s="198"/>
      <c r="E15" s="56">
        <v>7</v>
      </c>
      <c r="F15" s="56">
        <v>61</v>
      </c>
      <c r="G15" s="56">
        <v>5</v>
      </c>
      <c r="H15" s="56">
        <v>25</v>
      </c>
      <c r="I15" s="56">
        <v>0</v>
      </c>
      <c r="J15" s="56">
        <v>0</v>
      </c>
      <c r="K15" s="56">
        <v>0</v>
      </c>
      <c r="L15" s="56">
        <v>4</v>
      </c>
      <c r="M15" s="56">
        <v>0</v>
      </c>
      <c r="N15" s="56">
        <v>0</v>
      </c>
      <c r="O15" s="56">
        <v>0</v>
      </c>
      <c r="P15" s="56">
        <v>0</v>
      </c>
    </row>
    <row r="16" spans="1:16" ht="17.25" customHeight="1">
      <c r="A16" s="19" t="s">
        <v>26</v>
      </c>
      <c r="B16" s="196">
        <f>B17+C17</f>
        <v>10</v>
      </c>
      <c r="C16" s="196"/>
      <c r="D16" s="197">
        <f>B16/$B$8</f>
        <v>3.2027671908528967E-4</v>
      </c>
      <c r="E16" s="199" t="str">
        <f>IF(E17+F17=0,"-",E17+F17)</f>
        <v>-</v>
      </c>
      <c r="F16" s="199"/>
      <c r="G16" s="199">
        <f>IF(G17+H17=0,"-",G17+H17)</f>
        <v>1</v>
      </c>
      <c r="H16" s="199"/>
      <c r="I16" s="199" t="str">
        <f>IF(I17+J17=0,"-",I17+J17)</f>
        <v>-</v>
      </c>
      <c r="J16" s="199"/>
      <c r="K16" s="199">
        <f>IF(K17+L17=0,"-",K17+L17)</f>
        <v>9</v>
      </c>
      <c r="L16" s="199"/>
      <c r="M16" s="199" t="str">
        <f>IF(M17+N17=0,"-",M17+N17)</f>
        <v>-</v>
      </c>
      <c r="N16" s="199"/>
      <c r="O16" s="199" t="str">
        <f>IF(O17+P17=0,"-",O17+P17)</f>
        <v>-</v>
      </c>
      <c r="P16" s="199"/>
    </row>
    <row r="17" spans="1:16" ht="17.25" customHeight="1">
      <c r="A17" s="14" t="s">
        <v>27</v>
      </c>
      <c r="B17" s="56">
        <v>4</v>
      </c>
      <c r="C17" s="56">
        <v>6</v>
      </c>
      <c r="D17" s="198"/>
      <c r="E17" s="56">
        <v>0</v>
      </c>
      <c r="F17" s="56">
        <v>0</v>
      </c>
      <c r="G17" s="56">
        <v>1</v>
      </c>
      <c r="H17" s="56">
        <v>0</v>
      </c>
      <c r="I17" s="56">
        <v>0</v>
      </c>
      <c r="J17" s="56">
        <v>0</v>
      </c>
      <c r="K17" s="56">
        <v>3</v>
      </c>
      <c r="L17" s="56">
        <v>6</v>
      </c>
      <c r="M17" s="56">
        <v>0</v>
      </c>
      <c r="N17" s="56">
        <v>0</v>
      </c>
      <c r="O17" s="56">
        <v>0</v>
      </c>
      <c r="P17" s="56">
        <v>0</v>
      </c>
    </row>
    <row r="18" spans="1:16" ht="17.25" customHeight="1">
      <c r="A18" s="10" t="s">
        <v>28</v>
      </c>
      <c r="B18" s="196">
        <f>B19+C19</f>
        <v>3</v>
      </c>
      <c r="C18" s="196"/>
      <c r="D18" s="197">
        <f>B18/$B$8</f>
        <v>9.6083015725586911E-5</v>
      </c>
      <c r="E18" s="199" t="str">
        <f>IF(E19+F19=0,"-",E19+F19)</f>
        <v>-</v>
      </c>
      <c r="F18" s="199"/>
      <c r="G18" s="199">
        <f>IF(G19+H19=0,"-",G19+H19)</f>
        <v>3</v>
      </c>
      <c r="H18" s="199"/>
      <c r="I18" s="199" t="str">
        <f>IF(I19+J19=0,"-",I19+J19)</f>
        <v>-</v>
      </c>
      <c r="J18" s="199"/>
      <c r="K18" s="199" t="str">
        <f>IF(K19+L19=0,"-",K19+L19)</f>
        <v>-</v>
      </c>
      <c r="L18" s="199"/>
      <c r="M18" s="199" t="str">
        <f>IF(M19+N19=0,"-",M19+N19)</f>
        <v>-</v>
      </c>
      <c r="N18" s="199"/>
      <c r="O18" s="199" t="str">
        <f>IF(O19+P19=0,"-",O19+P19)</f>
        <v>-</v>
      </c>
      <c r="P18" s="199"/>
    </row>
    <row r="19" spans="1:16" ht="17.25" customHeight="1">
      <c r="A19" s="13" t="s">
        <v>29</v>
      </c>
      <c r="B19" s="56">
        <v>1</v>
      </c>
      <c r="C19" s="56">
        <v>2</v>
      </c>
      <c r="D19" s="198"/>
      <c r="E19" s="56">
        <v>0</v>
      </c>
      <c r="F19" s="56">
        <v>0</v>
      </c>
      <c r="G19" s="56">
        <v>1</v>
      </c>
      <c r="H19" s="56">
        <v>2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6">
        <v>0</v>
      </c>
    </row>
    <row r="20" spans="1:16" ht="17.25" customHeight="1">
      <c r="A20" s="10" t="s">
        <v>30</v>
      </c>
      <c r="B20" s="196">
        <f>B21+C21</f>
        <v>101</v>
      </c>
      <c r="C20" s="196"/>
      <c r="D20" s="197">
        <f>B20/$B$8</f>
        <v>3.2347948627614257E-3</v>
      </c>
      <c r="E20" s="199">
        <f>IF(E21+F21=0,"-",E21+F21)</f>
        <v>4</v>
      </c>
      <c r="F20" s="199"/>
      <c r="G20" s="199" t="str">
        <f>IF(G21+H21=0,"-",G21+H21)</f>
        <v>-</v>
      </c>
      <c r="H20" s="199"/>
      <c r="I20" s="199" t="str">
        <f>IF(I21+J21=0,"-",I21+J21)</f>
        <v>-</v>
      </c>
      <c r="J20" s="199"/>
      <c r="K20" s="199">
        <f>IF(K21+L21=0,"-",K21+L21)</f>
        <v>97</v>
      </c>
      <c r="L20" s="199"/>
      <c r="M20" s="199" t="str">
        <f>IF(M21+N21=0,"-",M21+N21)</f>
        <v>-</v>
      </c>
      <c r="N20" s="199"/>
      <c r="O20" s="199" t="str">
        <f>IF(O21+P21=0,"-",O21+P21)</f>
        <v>-</v>
      </c>
      <c r="P20" s="199"/>
    </row>
    <row r="21" spans="1:16" ht="17.25" customHeight="1">
      <c r="A21" s="13" t="s">
        <v>31</v>
      </c>
      <c r="B21" s="56">
        <v>48</v>
      </c>
      <c r="C21" s="56">
        <v>53</v>
      </c>
      <c r="D21" s="198"/>
      <c r="E21" s="56">
        <v>0</v>
      </c>
      <c r="F21" s="56">
        <v>4</v>
      </c>
      <c r="G21" s="56">
        <v>0</v>
      </c>
      <c r="H21" s="56">
        <v>0</v>
      </c>
      <c r="I21" s="56">
        <v>0</v>
      </c>
      <c r="J21" s="56">
        <v>0</v>
      </c>
      <c r="K21" s="56">
        <v>48</v>
      </c>
      <c r="L21" s="56">
        <v>49</v>
      </c>
      <c r="M21" s="56">
        <v>0</v>
      </c>
      <c r="N21" s="56">
        <v>0</v>
      </c>
      <c r="O21" s="56">
        <v>0</v>
      </c>
      <c r="P21" s="56">
        <v>0</v>
      </c>
    </row>
    <row r="22" spans="1:16" ht="17.25" customHeight="1">
      <c r="A22" s="15" t="s">
        <v>32</v>
      </c>
      <c r="B22" s="196">
        <f>B23+C23</f>
        <v>210</v>
      </c>
      <c r="C22" s="196"/>
      <c r="D22" s="197">
        <f>B22/$B$8</f>
        <v>6.7258111007910838E-3</v>
      </c>
      <c r="E22" s="199">
        <f>IF(E23+F23=0,"-",E23+F23)</f>
        <v>28</v>
      </c>
      <c r="F22" s="199"/>
      <c r="G22" s="199">
        <f>IF(G23+H23=0,"-",G23+H23)</f>
        <v>9</v>
      </c>
      <c r="H22" s="199"/>
      <c r="I22" s="199" t="str">
        <f>IF(I23+J23=0,"-",I23+J23)</f>
        <v>-</v>
      </c>
      <c r="J22" s="199"/>
      <c r="K22" s="199">
        <f>IF(K23+L23=0,"-",K23+L23)</f>
        <v>148</v>
      </c>
      <c r="L22" s="199"/>
      <c r="M22" s="199">
        <f>IF(M23+N23=0,"-",M23+N23)</f>
        <v>25</v>
      </c>
      <c r="N22" s="199"/>
      <c r="O22" s="199" t="str">
        <f>IF(O23+P23=0,"-",O23+P23)</f>
        <v>-</v>
      </c>
      <c r="P22" s="199"/>
    </row>
    <row r="23" spans="1:16" ht="17.25" customHeight="1">
      <c r="A23" s="14" t="s">
        <v>33</v>
      </c>
      <c r="B23" s="56">
        <v>127</v>
      </c>
      <c r="C23" s="56">
        <v>83</v>
      </c>
      <c r="D23" s="198"/>
      <c r="E23" s="56">
        <v>19</v>
      </c>
      <c r="F23" s="56">
        <v>9</v>
      </c>
      <c r="G23" s="56">
        <v>9</v>
      </c>
      <c r="H23" s="56">
        <v>0</v>
      </c>
      <c r="I23" s="56">
        <v>0</v>
      </c>
      <c r="J23" s="56">
        <v>0</v>
      </c>
      <c r="K23" s="56">
        <v>89</v>
      </c>
      <c r="L23" s="56">
        <v>59</v>
      </c>
      <c r="M23" s="56">
        <v>10</v>
      </c>
      <c r="N23" s="56">
        <v>15</v>
      </c>
      <c r="O23" s="56">
        <v>0</v>
      </c>
      <c r="P23" s="56">
        <v>0</v>
      </c>
    </row>
    <row r="24" spans="1:16" ht="17.25" customHeight="1">
      <c r="A24" s="16" t="s">
        <v>34</v>
      </c>
      <c r="B24" s="196">
        <f>B25+C25</f>
        <v>405</v>
      </c>
      <c r="C24" s="196"/>
      <c r="D24" s="197">
        <f>B24/$B$8</f>
        <v>1.2971207122954232E-2</v>
      </c>
      <c r="E24" s="199">
        <f>IF(E25+F25=0,"-",E25+F25)</f>
        <v>209</v>
      </c>
      <c r="F24" s="199"/>
      <c r="G24" s="199">
        <f>IF(G25+H25=0,"-",G25+H25)</f>
        <v>90</v>
      </c>
      <c r="H24" s="199"/>
      <c r="I24" s="199" t="str">
        <f>IF(I25+J25=0,"-",I25+J25)</f>
        <v>-</v>
      </c>
      <c r="J24" s="199"/>
      <c r="K24" s="199">
        <f>IF(K25+L25=0,"-",K25+L25)</f>
        <v>62</v>
      </c>
      <c r="L24" s="199"/>
      <c r="M24" s="199">
        <f>IF(M25+N25=0,"-",M25+N25)</f>
        <v>28</v>
      </c>
      <c r="N24" s="199"/>
      <c r="O24" s="199">
        <f>IF(O25+P25=0,"-",O25+P25)</f>
        <v>16</v>
      </c>
      <c r="P24" s="199"/>
    </row>
    <row r="25" spans="1:16" ht="17.25" customHeight="1">
      <c r="A25" s="13" t="s">
        <v>35</v>
      </c>
      <c r="B25" s="56">
        <v>293</v>
      </c>
      <c r="C25" s="56">
        <v>112</v>
      </c>
      <c r="D25" s="198"/>
      <c r="E25" s="56">
        <v>161</v>
      </c>
      <c r="F25" s="56">
        <v>48</v>
      </c>
      <c r="G25" s="56">
        <v>48</v>
      </c>
      <c r="H25" s="56">
        <v>42</v>
      </c>
      <c r="I25" s="56">
        <v>0</v>
      </c>
      <c r="J25" s="56">
        <v>0</v>
      </c>
      <c r="K25" s="56">
        <v>52</v>
      </c>
      <c r="L25" s="56">
        <v>10</v>
      </c>
      <c r="M25" s="56">
        <v>23</v>
      </c>
      <c r="N25" s="56">
        <v>5</v>
      </c>
      <c r="O25" s="56">
        <v>9</v>
      </c>
      <c r="P25" s="56">
        <v>7</v>
      </c>
    </row>
    <row r="26" spans="1:16" ht="17.25" customHeight="1">
      <c r="A26" s="15" t="s">
        <v>36</v>
      </c>
      <c r="B26" s="196">
        <f>B27+C27</f>
        <v>6</v>
      </c>
      <c r="C26" s="196"/>
      <c r="D26" s="197">
        <f>B26/$B$8</f>
        <v>1.9216603145117382E-4</v>
      </c>
      <c r="E26" s="199">
        <f>IF(E27+F27=0,"-",E27+F27)</f>
        <v>2</v>
      </c>
      <c r="F26" s="199"/>
      <c r="G26" s="199" t="str">
        <f>IF(G27+H27=0,"-",G27+H27)</f>
        <v>-</v>
      </c>
      <c r="H26" s="199"/>
      <c r="I26" s="199" t="str">
        <f>IF(I27+J27=0,"-",I27+J27)</f>
        <v>-</v>
      </c>
      <c r="J26" s="199"/>
      <c r="K26" s="199" t="str">
        <f>IF(K27+L27=0,"-",K27+L27)</f>
        <v>-</v>
      </c>
      <c r="L26" s="199"/>
      <c r="M26" s="199" t="str">
        <f>IF(M27+N27=0,"-",M27+N27)</f>
        <v>-</v>
      </c>
      <c r="N26" s="199"/>
      <c r="O26" s="199">
        <f>IF(O27+P27=0,"-",O27+P27)</f>
        <v>4</v>
      </c>
      <c r="P26" s="199"/>
    </row>
    <row r="27" spans="1:16" ht="21.2" customHeight="1">
      <c r="A27" s="14" t="s">
        <v>37</v>
      </c>
      <c r="B27" s="56">
        <v>1</v>
      </c>
      <c r="C27" s="56">
        <v>5</v>
      </c>
      <c r="D27" s="198"/>
      <c r="E27" s="56">
        <v>0</v>
      </c>
      <c r="F27" s="56">
        <v>2</v>
      </c>
      <c r="G27" s="56">
        <v>0</v>
      </c>
      <c r="H27" s="56">
        <v>0</v>
      </c>
      <c r="I27" s="56">
        <v>0</v>
      </c>
      <c r="J27" s="56">
        <v>0</v>
      </c>
      <c r="K27" s="56">
        <v>0</v>
      </c>
      <c r="L27" s="56">
        <v>0</v>
      </c>
      <c r="M27" s="56">
        <v>0</v>
      </c>
      <c r="N27" s="56">
        <v>0</v>
      </c>
      <c r="O27" s="56">
        <v>1</v>
      </c>
      <c r="P27" s="56">
        <v>3</v>
      </c>
    </row>
    <row r="28" spans="1:16" ht="17.25" customHeight="1">
      <c r="A28" s="10" t="s">
        <v>38</v>
      </c>
      <c r="B28" s="196">
        <f>B29+C29</f>
        <v>2</v>
      </c>
      <c r="C28" s="196"/>
      <c r="D28" s="197">
        <f>B28/$B$8</f>
        <v>6.4055343817057936E-5</v>
      </c>
      <c r="E28" s="199" t="str">
        <f>IF(E29+F29=0,"-",E29+F29)</f>
        <v>-</v>
      </c>
      <c r="F28" s="199"/>
      <c r="G28" s="199" t="str">
        <f>IF(G29+H29=0,"-",G29+H29)</f>
        <v>-</v>
      </c>
      <c r="H28" s="199"/>
      <c r="I28" s="199" t="str">
        <f>IF(I29+J29=0,"-",I29+J29)</f>
        <v>-</v>
      </c>
      <c r="J28" s="199"/>
      <c r="K28" s="199">
        <f>IF(K29+L29=0,"-",K29+L29)</f>
        <v>2</v>
      </c>
      <c r="L28" s="199"/>
      <c r="M28" s="199" t="str">
        <f>IF(M29+N29=0,"-",M29+N29)</f>
        <v>-</v>
      </c>
      <c r="N28" s="199"/>
      <c r="O28" s="199" t="str">
        <f>IF(O29+P29=0,"-",O29+P29)</f>
        <v>-</v>
      </c>
      <c r="P28" s="199"/>
    </row>
    <row r="29" spans="1:16" ht="17.25" customHeight="1">
      <c r="A29" s="13" t="s">
        <v>39</v>
      </c>
      <c r="B29" s="56">
        <v>0</v>
      </c>
      <c r="C29" s="56">
        <v>2</v>
      </c>
      <c r="D29" s="198"/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2</v>
      </c>
      <c r="M29" s="56">
        <v>0</v>
      </c>
      <c r="N29" s="56">
        <v>0</v>
      </c>
      <c r="O29" s="56">
        <v>0</v>
      </c>
      <c r="P29" s="56">
        <v>0</v>
      </c>
    </row>
    <row r="30" spans="1:16" ht="17.25" customHeight="1">
      <c r="A30" s="15" t="s">
        <v>40</v>
      </c>
      <c r="B30" s="196">
        <f>B31+C31</f>
        <v>788</v>
      </c>
      <c r="C30" s="196"/>
      <c r="D30" s="197">
        <f>B30/$B$8</f>
        <v>2.5237805463920827E-2</v>
      </c>
      <c r="E30" s="199">
        <f>IF(E31+F31=0,"-",E31+F31)</f>
        <v>64</v>
      </c>
      <c r="F30" s="199"/>
      <c r="G30" s="199">
        <f>IF(G31+H31=0,"-",G31+H31)</f>
        <v>93</v>
      </c>
      <c r="H30" s="199"/>
      <c r="I30" s="199" t="str">
        <f>IF(I31+J31=0,"-",I31+J31)</f>
        <v>-</v>
      </c>
      <c r="J30" s="199"/>
      <c r="K30" s="199">
        <f>IF(K31+L31=0,"-",K31+L31)</f>
        <v>368</v>
      </c>
      <c r="L30" s="199"/>
      <c r="M30" s="199">
        <f>IF(M31+N31=0,"-",M31+N31)</f>
        <v>254</v>
      </c>
      <c r="N30" s="199"/>
      <c r="O30" s="199">
        <f>IF(O31+P31=0,"-",O31+P31)</f>
        <v>9</v>
      </c>
      <c r="P30" s="199"/>
    </row>
    <row r="31" spans="1:16" ht="17.25" customHeight="1">
      <c r="A31" s="14" t="s">
        <v>41</v>
      </c>
      <c r="B31" s="56">
        <v>420</v>
      </c>
      <c r="C31" s="56">
        <v>368</v>
      </c>
      <c r="D31" s="198"/>
      <c r="E31" s="56">
        <v>26</v>
      </c>
      <c r="F31" s="56">
        <v>38</v>
      </c>
      <c r="G31" s="56">
        <v>53</v>
      </c>
      <c r="H31" s="56">
        <v>40</v>
      </c>
      <c r="I31" s="56">
        <v>0</v>
      </c>
      <c r="J31" s="56">
        <v>0</v>
      </c>
      <c r="K31" s="56">
        <v>187</v>
      </c>
      <c r="L31" s="56">
        <v>181</v>
      </c>
      <c r="M31" s="56">
        <v>152</v>
      </c>
      <c r="N31" s="56">
        <v>102</v>
      </c>
      <c r="O31" s="56">
        <v>2</v>
      </c>
      <c r="P31" s="56">
        <v>7</v>
      </c>
    </row>
    <row r="32" spans="1:16" ht="17.25" customHeight="1">
      <c r="A32" s="10" t="s">
        <v>42</v>
      </c>
      <c r="B32" s="196">
        <f>B33+C33</f>
        <v>164</v>
      </c>
      <c r="C32" s="196"/>
      <c r="D32" s="197">
        <f>B32/$B$8</f>
        <v>5.2525381929987508E-3</v>
      </c>
      <c r="E32" s="199">
        <f>IF(E33+F33=0,"-",E33+F33)</f>
        <v>18</v>
      </c>
      <c r="F32" s="199"/>
      <c r="G32" s="199">
        <f>IF(G33+H33=0,"-",G33+H33)</f>
        <v>2</v>
      </c>
      <c r="H32" s="199"/>
      <c r="I32" s="199" t="str">
        <f>IF(I33+J33=0,"-",I33+J33)</f>
        <v>-</v>
      </c>
      <c r="J32" s="199"/>
      <c r="K32" s="199">
        <f>IF(K33+L33=0,"-",K33+L33)</f>
        <v>144</v>
      </c>
      <c r="L32" s="199"/>
      <c r="M32" s="199" t="str">
        <f>IF(M33+N33=0,"-",M33+N33)</f>
        <v>-</v>
      </c>
      <c r="N32" s="199"/>
      <c r="O32" s="199" t="str">
        <f>IF(O33+P33=0,"-",O33+P33)</f>
        <v>-</v>
      </c>
      <c r="P32" s="199"/>
    </row>
    <row r="33" spans="1:16" ht="17.25" customHeight="1">
      <c r="A33" s="13" t="s">
        <v>43</v>
      </c>
      <c r="B33" s="56">
        <v>104</v>
      </c>
      <c r="C33" s="56">
        <v>60</v>
      </c>
      <c r="D33" s="198"/>
      <c r="E33" s="56">
        <v>12</v>
      </c>
      <c r="F33" s="56">
        <v>6</v>
      </c>
      <c r="G33" s="56">
        <v>0</v>
      </c>
      <c r="H33" s="56">
        <v>2</v>
      </c>
      <c r="I33" s="56">
        <v>0</v>
      </c>
      <c r="J33" s="56">
        <v>0</v>
      </c>
      <c r="K33" s="56">
        <v>92</v>
      </c>
      <c r="L33" s="56">
        <v>52</v>
      </c>
      <c r="M33" s="56">
        <v>0</v>
      </c>
      <c r="N33" s="56">
        <v>0</v>
      </c>
      <c r="O33" s="56">
        <v>0</v>
      </c>
      <c r="P33" s="56">
        <v>0</v>
      </c>
    </row>
    <row r="34" spans="1:16" ht="17.25" customHeight="1">
      <c r="A34" s="15" t="s">
        <v>44</v>
      </c>
      <c r="B34" s="196">
        <f>B35+C35</f>
        <v>130</v>
      </c>
      <c r="C34" s="196"/>
      <c r="D34" s="197">
        <f>B34/$B$8</f>
        <v>4.1635973481087656E-3</v>
      </c>
      <c r="E34" s="199" t="str">
        <f>IF(E35+F35=0,"-",E35+F35)</f>
        <v>-</v>
      </c>
      <c r="F34" s="199"/>
      <c r="G34" s="199" t="str">
        <f>IF(G35+H35=0,"-",G35+H35)</f>
        <v>-</v>
      </c>
      <c r="H34" s="199"/>
      <c r="I34" s="199" t="str">
        <f>IF(I35+J35=0,"-",I35+J35)</f>
        <v>-</v>
      </c>
      <c r="J34" s="199"/>
      <c r="K34" s="199">
        <f>IF(K35+L35=0,"-",K35+L35)</f>
        <v>116</v>
      </c>
      <c r="L34" s="199"/>
      <c r="M34" s="199">
        <f>IF(M35+N35=0,"-",M35+N35)</f>
        <v>2</v>
      </c>
      <c r="N34" s="199"/>
      <c r="O34" s="199">
        <f>IF(O35+P35=0,"-",O35+P35)</f>
        <v>12</v>
      </c>
      <c r="P34" s="199"/>
    </row>
    <row r="35" spans="1:16" ht="17.25" customHeight="1">
      <c r="A35" s="14" t="s">
        <v>45</v>
      </c>
      <c r="B35" s="56">
        <v>115</v>
      </c>
      <c r="C35" s="56">
        <v>15</v>
      </c>
      <c r="D35" s="198"/>
      <c r="E35" s="56">
        <v>0</v>
      </c>
      <c r="F35" s="56">
        <v>0</v>
      </c>
      <c r="G35" s="56">
        <v>0</v>
      </c>
      <c r="H35" s="56">
        <v>0</v>
      </c>
      <c r="I35" s="56">
        <v>0</v>
      </c>
      <c r="J35" s="56">
        <v>0</v>
      </c>
      <c r="K35" s="56">
        <v>109</v>
      </c>
      <c r="L35" s="56">
        <v>7</v>
      </c>
      <c r="M35" s="56">
        <v>0</v>
      </c>
      <c r="N35" s="56">
        <v>2</v>
      </c>
      <c r="O35" s="56">
        <v>6</v>
      </c>
      <c r="P35" s="56">
        <v>6</v>
      </c>
    </row>
    <row r="36" spans="1:16" ht="17.25" customHeight="1">
      <c r="A36" s="10" t="s">
        <v>46</v>
      </c>
      <c r="B36" s="196">
        <f>B37+C37</f>
        <v>630</v>
      </c>
      <c r="C36" s="196"/>
      <c r="D36" s="197">
        <f>B36/$B$8</f>
        <v>2.017743330237325E-2</v>
      </c>
      <c r="E36" s="199">
        <f>IF(E37+F37=0,"-",E37+F37)</f>
        <v>60</v>
      </c>
      <c r="F36" s="199"/>
      <c r="G36" s="199">
        <f>IF(G37+H37=0,"-",G37+H37)</f>
        <v>40</v>
      </c>
      <c r="H36" s="199"/>
      <c r="I36" s="199">
        <f>IF(I37+J37=0,"-",I37+J37)</f>
        <v>160</v>
      </c>
      <c r="J36" s="199"/>
      <c r="K36" s="199">
        <f>IF(K37+L37=0,"-",K37+L37)</f>
        <v>315</v>
      </c>
      <c r="L36" s="199"/>
      <c r="M36" s="199">
        <f>IF(M37+N37=0,"-",M37+N37)</f>
        <v>42</v>
      </c>
      <c r="N36" s="199"/>
      <c r="O36" s="199">
        <f>IF(O37+P37=0,"-",O37+P37)</f>
        <v>13</v>
      </c>
      <c r="P36" s="199"/>
    </row>
    <row r="37" spans="1:16" ht="17.25" customHeight="1">
      <c r="A37" s="13" t="s">
        <v>47</v>
      </c>
      <c r="B37" s="56">
        <v>294</v>
      </c>
      <c r="C37" s="56">
        <v>336</v>
      </c>
      <c r="D37" s="198"/>
      <c r="E37" s="56">
        <v>32</v>
      </c>
      <c r="F37" s="56">
        <v>28</v>
      </c>
      <c r="G37" s="56">
        <v>23</v>
      </c>
      <c r="H37" s="56">
        <v>17</v>
      </c>
      <c r="I37" s="56">
        <v>90</v>
      </c>
      <c r="J37" s="56">
        <v>70</v>
      </c>
      <c r="K37" s="56">
        <v>131</v>
      </c>
      <c r="L37" s="56">
        <v>184</v>
      </c>
      <c r="M37" s="56">
        <v>13</v>
      </c>
      <c r="N37" s="56">
        <v>29</v>
      </c>
      <c r="O37" s="56">
        <v>5</v>
      </c>
      <c r="P37" s="56">
        <v>8</v>
      </c>
    </row>
    <row r="38" spans="1:16" ht="17.25" customHeight="1">
      <c r="A38" s="15" t="s">
        <v>48</v>
      </c>
      <c r="B38" s="196">
        <f>B39+C39</f>
        <v>22095</v>
      </c>
      <c r="C38" s="196"/>
      <c r="D38" s="197">
        <f>B38/$B$8</f>
        <v>0.70765141081894756</v>
      </c>
      <c r="E38" s="199">
        <f>IF(E39+F39=0,"-",E39+F39)</f>
        <v>15389</v>
      </c>
      <c r="F38" s="199"/>
      <c r="G38" s="199">
        <f>IF(G39+H39=0,"-",G39+H39)</f>
        <v>4372</v>
      </c>
      <c r="H38" s="199"/>
      <c r="I38" s="199">
        <f>IF(I39+J39=0,"-",I39+J39)</f>
        <v>1596</v>
      </c>
      <c r="J38" s="199"/>
      <c r="K38" s="199">
        <f>IF(K39+L39=0,"-",K39+L39)</f>
        <v>322</v>
      </c>
      <c r="L38" s="199"/>
      <c r="M38" s="199">
        <f>IF(M39+N39=0,"-",M39+N39)</f>
        <v>65</v>
      </c>
      <c r="N38" s="199"/>
      <c r="O38" s="199">
        <f>IF(O39+P39=0,"-",O39+P39)</f>
        <v>351</v>
      </c>
      <c r="P38" s="199"/>
    </row>
    <row r="39" spans="1:16" ht="17.25" customHeight="1">
      <c r="A39" s="14" t="s">
        <v>49</v>
      </c>
      <c r="B39" s="56">
        <v>15525</v>
      </c>
      <c r="C39" s="56">
        <v>6570</v>
      </c>
      <c r="D39" s="198"/>
      <c r="E39" s="56">
        <v>11111</v>
      </c>
      <c r="F39" s="56">
        <v>4278</v>
      </c>
      <c r="G39" s="56">
        <v>2905</v>
      </c>
      <c r="H39" s="56">
        <v>1467</v>
      </c>
      <c r="I39" s="56">
        <v>1044</v>
      </c>
      <c r="J39" s="56">
        <v>552</v>
      </c>
      <c r="K39" s="56">
        <v>221</v>
      </c>
      <c r="L39" s="56">
        <v>101</v>
      </c>
      <c r="M39" s="56">
        <v>41</v>
      </c>
      <c r="N39" s="56">
        <v>24</v>
      </c>
      <c r="O39" s="56">
        <v>203</v>
      </c>
      <c r="P39" s="56">
        <v>148</v>
      </c>
    </row>
    <row r="40" spans="1:16" ht="17.25" customHeight="1">
      <c r="A40" s="10" t="s">
        <v>50</v>
      </c>
      <c r="B40" s="196">
        <f>B41+C41</f>
        <v>2304</v>
      </c>
      <c r="C40" s="196"/>
      <c r="D40" s="197">
        <f>B40/$B$8</f>
        <v>7.3791756077250747E-2</v>
      </c>
      <c r="E40" s="199">
        <f>IF(E41+F41=0,"-",E41+F41)</f>
        <v>563</v>
      </c>
      <c r="F40" s="199"/>
      <c r="G40" s="199">
        <f>IF(G41+H41=0,"-",G41+H41)</f>
        <v>341</v>
      </c>
      <c r="H40" s="199"/>
      <c r="I40" s="199">
        <f>IF(I41+J41=0,"-",I41+J41)</f>
        <v>905</v>
      </c>
      <c r="J40" s="199"/>
      <c r="K40" s="199">
        <f>IF(K41+L41=0,"-",K41+L41)</f>
        <v>241</v>
      </c>
      <c r="L40" s="199"/>
      <c r="M40" s="199" t="str">
        <f>IF(M41+N41=0,"-",M41+N41)</f>
        <v>-</v>
      </c>
      <c r="N40" s="199"/>
      <c r="O40" s="199">
        <f>IF(O41+P41=0,"-",O41+P41)</f>
        <v>254</v>
      </c>
      <c r="P40" s="199"/>
    </row>
    <row r="41" spans="1:16" ht="17.25" customHeight="1">
      <c r="A41" s="13" t="s">
        <v>51</v>
      </c>
      <c r="B41" s="56">
        <v>1396</v>
      </c>
      <c r="C41" s="56">
        <v>908</v>
      </c>
      <c r="D41" s="198"/>
      <c r="E41" s="56">
        <v>344</v>
      </c>
      <c r="F41" s="56">
        <v>219</v>
      </c>
      <c r="G41" s="56">
        <v>183</v>
      </c>
      <c r="H41" s="56">
        <v>158</v>
      </c>
      <c r="I41" s="56">
        <v>572</v>
      </c>
      <c r="J41" s="56">
        <v>333</v>
      </c>
      <c r="K41" s="56">
        <v>145</v>
      </c>
      <c r="L41" s="56">
        <v>96</v>
      </c>
      <c r="M41" s="56">
        <v>0</v>
      </c>
      <c r="N41" s="56">
        <v>0</v>
      </c>
      <c r="O41" s="56">
        <v>152</v>
      </c>
      <c r="P41" s="56">
        <v>102</v>
      </c>
    </row>
    <row r="42" spans="1:16" ht="17.25" customHeight="1">
      <c r="A42" s="15" t="s">
        <v>52</v>
      </c>
      <c r="B42" s="196">
        <f>B43+C43</f>
        <v>679</v>
      </c>
      <c r="C42" s="196"/>
      <c r="D42" s="197">
        <f>B42/$B$8</f>
        <v>2.1746789225891169E-2</v>
      </c>
      <c r="E42" s="199">
        <f>IF(E43+F43=0,"-",E43+F43)</f>
        <v>229</v>
      </c>
      <c r="F42" s="199"/>
      <c r="G42" s="199">
        <f>IF(G43+H43=0,"-",G43+H43)</f>
        <v>58</v>
      </c>
      <c r="H42" s="199"/>
      <c r="I42" s="199">
        <f>IF(I43+J43=0,"-",I43+J43)</f>
        <v>70</v>
      </c>
      <c r="J42" s="199"/>
      <c r="K42" s="199" t="str">
        <f>IF(K43+L43=0,"-",K43+L43)</f>
        <v>-</v>
      </c>
      <c r="L42" s="199"/>
      <c r="M42" s="199">
        <f>IF(M43+N43=0,"-",M43+N43)</f>
        <v>300</v>
      </c>
      <c r="N42" s="199"/>
      <c r="O42" s="199">
        <f>IF(O43+P43=0,"-",O43+P43)</f>
        <v>22</v>
      </c>
      <c r="P42" s="199"/>
    </row>
    <row r="43" spans="1:16" ht="17.25" customHeight="1">
      <c r="A43" s="14" t="s">
        <v>53</v>
      </c>
      <c r="B43" s="56">
        <v>354</v>
      </c>
      <c r="C43" s="56">
        <v>325</v>
      </c>
      <c r="D43" s="198"/>
      <c r="E43" s="56">
        <v>121</v>
      </c>
      <c r="F43" s="56">
        <v>108</v>
      </c>
      <c r="G43" s="56">
        <v>26</v>
      </c>
      <c r="H43" s="56">
        <v>32</v>
      </c>
      <c r="I43" s="56">
        <v>36</v>
      </c>
      <c r="J43" s="56">
        <v>34</v>
      </c>
      <c r="K43" s="56">
        <v>0</v>
      </c>
      <c r="L43" s="56">
        <v>0</v>
      </c>
      <c r="M43" s="56">
        <v>163</v>
      </c>
      <c r="N43" s="56">
        <v>137</v>
      </c>
      <c r="O43" s="56">
        <v>8</v>
      </c>
      <c r="P43" s="56">
        <v>14</v>
      </c>
    </row>
    <row r="44" spans="1:16" ht="17.25" customHeight="1">
      <c r="A44" s="10" t="s">
        <v>54</v>
      </c>
      <c r="B44" s="196">
        <f>B45+C45</f>
        <v>513</v>
      </c>
      <c r="C44" s="196"/>
      <c r="D44" s="197">
        <f>B44/$B$8</f>
        <v>1.6430195689075361E-2</v>
      </c>
      <c r="E44" s="199">
        <f>IF(E45+F45=0,"-",E45+F45)</f>
        <v>185</v>
      </c>
      <c r="F44" s="199"/>
      <c r="G44" s="199">
        <f>IF(G45+H45=0,"-",G45+H45)</f>
        <v>4</v>
      </c>
      <c r="H44" s="199"/>
      <c r="I44" s="199">
        <f>IF(I45+J45=0,"-",I45+J45)</f>
        <v>41</v>
      </c>
      <c r="J44" s="199"/>
      <c r="K44" s="199">
        <f>IF(K45+L45=0,"-",K45+L45)</f>
        <v>69</v>
      </c>
      <c r="L44" s="199"/>
      <c r="M44" s="199">
        <f>IF(M45+N45=0,"-",M45+N45)</f>
        <v>205</v>
      </c>
      <c r="N44" s="199"/>
      <c r="O44" s="199">
        <f>IF(O45+P45=0,"-",O45+P45)</f>
        <v>9</v>
      </c>
      <c r="P44" s="199"/>
    </row>
    <row r="45" spans="1:16" ht="17.25" customHeight="1">
      <c r="A45" s="13" t="s">
        <v>55</v>
      </c>
      <c r="B45" s="56">
        <v>259</v>
      </c>
      <c r="C45" s="56">
        <v>254</v>
      </c>
      <c r="D45" s="198"/>
      <c r="E45" s="56">
        <v>104</v>
      </c>
      <c r="F45" s="56">
        <v>81</v>
      </c>
      <c r="G45" s="56">
        <v>2</v>
      </c>
      <c r="H45" s="56">
        <v>2</v>
      </c>
      <c r="I45" s="56">
        <v>12</v>
      </c>
      <c r="J45" s="56">
        <v>29</v>
      </c>
      <c r="K45" s="56">
        <v>33</v>
      </c>
      <c r="L45" s="56">
        <v>36</v>
      </c>
      <c r="M45" s="56">
        <v>104</v>
      </c>
      <c r="N45" s="56">
        <v>101</v>
      </c>
      <c r="O45" s="56">
        <v>4</v>
      </c>
      <c r="P45" s="56">
        <v>5</v>
      </c>
    </row>
    <row r="46" spans="1:16" ht="17.25" customHeight="1">
      <c r="A46" s="10" t="s">
        <v>58</v>
      </c>
      <c r="B46" s="196">
        <f>B47+C47</f>
        <v>20</v>
      </c>
      <c r="C46" s="196"/>
      <c r="D46" s="197">
        <f>B46/$B$8</f>
        <v>6.4055343817057933E-4</v>
      </c>
      <c r="E46" s="199" t="str">
        <f>IF(E47+F47=0,"-",E47+F47)</f>
        <v>-</v>
      </c>
      <c r="F46" s="199"/>
      <c r="G46" s="199" t="str">
        <f>IF(G47+H47=0,"-",G47+H47)</f>
        <v>-</v>
      </c>
      <c r="H46" s="199"/>
      <c r="I46" s="199" t="str">
        <f>IF(I47+J47=0,"-",I47+J47)</f>
        <v>-</v>
      </c>
      <c r="J46" s="199"/>
      <c r="K46" s="199">
        <f>IF(K47+L47=0,"-",K47+L47)</f>
        <v>20</v>
      </c>
      <c r="L46" s="199"/>
      <c r="M46" s="199" t="str">
        <f>IF(M47+N47=0,"-",M47+N47)</f>
        <v>-</v>
      </c>
      <c r="N46" s="199"/>
      <c r="O46" s="199" t="str">
        <f>IF(O47+P47=0,"-",O47+P47)</f>
        <v>-</v>
      </c>
      <c r="P46" s="199"/>
    </row>
    <row r="47" spans="1:16" ht="17.25" customHeight="1">
      <c r="A47" s="13" t="s">
        <v>59</v>
      </c>
      <c r="B47" s="56">
        <v>5</v>
      </c>
      <c r="C47" s="56">
        <v>15</v>
      </c>
      <c r="D47" s="198"/>
      <c r="E47" s="56">
        <v>0</v>
      </c>
      <c r="F47" s="56">
        <v>0</v>
      </c>
      <c r="G47" s="56">
        <v>0</v>
      </c>
      <c r="H47" s="56">
        <v>0</v>
      </c>
      <c r="I47" s="56">
        <v>0</v>
      </c>
      <c r="J47" s="56">
        <v>0</v>
      </c>
      <c r="K47" s="56">
        <v>5</v>
      </c>
      <c r="L47" s="56">
        <v>15</v>
      </c>
      <c r="M47" s="56">
        <v>0</v>
      </c>
      <c r="N47" s="56">
        <v>0</v>
      </c>
      <c r="O47" s="56">
        <v>0</v>
      </c>
      <c r="P47" s="56">
        <v>0</v>
      </c>
    </row>
    <row r="48" spans="1:16" ht="17.25" customHeight="1">
      <c r="A48" s="10" t="s">
        <v>60</v>
      </c>
      <c r="B48" s="196">
        <f>B49+C49</f>
        <v>353</v>
      </c>
      <c r="C48" s="196"/>
      <c r="D48" s="197">
        <f>B48/$B$8</f>
        <v>1.1305768183710726E-2</v>
      </c>
      <c r="E48" s="199" t="str">
        <f>IF(E49+F49=0,"-",E49+F49)</f>
        <v>-</v>
      </c>
      <c r="F48" s="199"/>
      <c r="G48" s="199">
        <f>IF(G49+H49=0,"-",G49+H49)</f>
        <v>62</v>
      </c>
      <c r="H48" s="199"/>
      <c r="I48" s="199" t="str">
        <f>IF(I49+J49=0,"-",I49+J49)</f>
        <v>-</v>
      </c>
      <c r="J48" s="199"/>
      <c r="K48" s="199">
        <f>IF(K49+L49=0,"-",K49+L49)</f>
        <v>46</v>
      </c>
      <c r="L48" s="199"/>
      <c r="M48" s="199">
        <f>IF(M49+N49=0,"-",M49+N49)</f>
        <v>6</v>
      </c>
      <c r="N48" s="199"/>
      <c r="O48" s="199">
        <f>IF(O49+P49=0,"-",O49+P49)</f>
        <v>239</v>
      </c>
      <c r="P48" s="199"/>
    </row>
    <row r="49" spans="1:16" ht="17.25" customHeight="1">
      <c r="A49" s="13" t="s">
        <v>61</v>
      </c>
      <c r="B49" s="56">
        <v>245</v>
      </c>
      <c r="C49" s="56">
        <v>108</v>
      </c>
      <c r="D49" s="198"/>
      <c r="E49" s="56">
        <v>0</v>
      </c>
      <c r="F49" s="56">
        <v>0</v>
      </c>
      <c r="G49" s="56">
        <v>39</v>
      </c>
      <c r="H49" s="56">
        <v>23</v>
      </c>
      <c r="I49" s="56">
        <v>0</v>
      </c>
      <c r="J49" s="56">
        <v>0</v>
      </c>
      <c r="K49" s="56">
        <v>24</v>
      </c>
      <c r="L49" s="56">
        <v>22</v>
      </c>
      <c r="M49" s="56">
        <v>4</v>
      </c>
      <c r="N49" s="56">
        <v>2</v>
      </c>
      <c r="O49" s="56">
        <v>178</v>
      </c>
      <c r="P49" s="56">
        <v>61</v>
      </c>
    </row>
    <row r="50" spans="1:16" ht="17.25" customHeight="1">
      <c r="A50" s="15" t="s">
        <v>62</v>
      </c>
      <c r="B50" s="196">
        <f>B51+C51</f>
        <v>266</v>
      </c>
      <c r="C50" s="196"/>
      <c r="D50" s="197">
        <f>B50/$B$8</f>
        <v>8.5193607276687049E-3</v>
      </c>
      <c r="E50" s="199">
        <f>IF(E51+F51=0,"-",E51+F51)</f>
        <v>2</v>
      </c>
      <c r="F50" s="199"/>
      <c r="G50" s="199">
        <f>IF(G51+H51=0,"-",G51+H51)</f>
        <v>8</v>
      </c>
      <c r="H50" s="199"/>
      <c r="I50" s="199">
        <f>IF(I51+J51=0,"-",I51+J51)</f>
        <v>117</v>
      </c>
      <c r="J50" s="199"/>
      <c r="K50" s="199" t="str">
        <f>IF(K51+L51=0,"-",K51+L51)</f>
        <v>-</v>
      </c>
      <c r="L50" s="199"/>
      <c r="M50" s="199">
        <f>IF(M51+N51=0,"-",M51+N51)</f>
        <v>135</v>
      </c>
      <c r="N50" s="199"/>
      <c r="O50" s="199">
        <f>IF(O51+P51=0,"-",O51+P51)</f>
        <v>4</v>
      </c>
      <c r="P50" s="199"/>
    </row>
    <row r="51" spans="1:16" ht="24.95" customHeight="1">
      <c r="A51" s="13" t="s">
        <v>63</v>
      </c>
      <c r="B51" s="56">
        <v>134</v>
      </c>
      <c r="C51" s="56">
        <v>132</v>
      </c>
      <c r="D51" s="198"/>
      <c r="E51" s="56">
        <v>0</v>
      </c>
      <c r="F51" s="56">
        <v>2</v>
      </c>
      <c r="G51" s="56">
        <v>4</v>
      </c>
      <c r="H51" s="56">
        <v>4</v>
      </c>
      <c r="I51" s="56">
        <v>41</v>
      </c>
      <c r="J51" s="56">
        <v>76</v>
      </c>
      <c r="K51" s="56">
        <v>0</v>
      </c>
      <c r="L51" s="56">
        <v>0</v>
      </c>
      <c r="M51" s="56">
        <v>88</v>
      </c>
      <c r="N51" s="56">
        <v>47</v>
      </c>
      <c r="O51" s="56">
        <v>1</v>
      </c>
      <c r="P51" s="56">
        <v>3</v>
      </c>
    </row>
    <row r="52" spans="1:16" ht="17.25" customHeight="1">
      <c r="A52" s="15" t="s">
        <v>56</v>
      </c>
      <c r="B52" s="196">
        <f>B53+C53</f>
        <v>19</v>
      </c>
      <c r="C52" s="196"/>
      <c r="D52" s="197">
        <f>B52/$B$8</f>
        <v>6.085257662620504E-4</v>
      </c>
      <c r="E52" s="199" t="str">
        <f>IF(E53+F53=0,"-",E53+F53)</f>
        <v>-</v>
      </c>
      <c r="F52" s="199"/>
      <c r="G52" s="199" t="str">
        <f>IF(G53+H53=0,"-",G53+H53)</f>
        <v>-</v>
      </c>
      <c r="H52" s="199"/>
      <c r="I52" s="199" t="str">
        <f>IF(I53+J53=0,"-",I53+J53)</f>
        <v>-</v>
      </c>
      <c r="J52" s="199"/>
      <c r="K52" s="199" t="str">
        <f>IF(K53+L53=0,"-",K53+L53)</f>
        <v>-</v>
      </c>
      <c r="L52" s="199"/>
      <c r="M52" s="199" t="str">
        <f>IF(M53+N53=0,"-",M53+N53)</f>
        <v>-</v>
      </c>
      <c r="N52" s="199"/>
      <c r="O52" s="199">
        <f>IF(O53+P53=0,"-",O53+P53)</f>
        <v>19</v>
      </c>
      <c r="P52" s="199"/>
    </row>
    <row r="53" spans="1:16" ht="17.25" customHeight="1">
      <c r="A53" s="14" t="s">
        <v>57</v>
      </c>
      <c r="B53" s="56">
        <v>9</v>
      </c>
      <c r="C53" s="56">
        <v>10</v>
      </c>
      <c r="D53" s="198"/>
      <c r="E53" s="56">
        <v>0</v>
      </c>
      <c r="F53" s="56">
        <v>0</v>
      </c>
      <c r="G53" s="56">
        <v>0</v>
      </c>
      <c r="H53" s="56">
        <v>0</v>
      </c>
      <c r="I53" s="56">
        <v>0</v>
      </c>
      <c r="J53" s="56">
        <v>0</v>
      </c>
      <c r="K53" s="56">
        <v>0</v>
      </c>
      <c r="L53" s="56">
        <v>0</v>
      </c>
      <c r="M53" s="56">
        <v>0</v>
      </c>
      <c r="N53" s="56">
        <v>0</v>
      </c>
      <c r="O53" s="56">
        <v>9</v>
      </c>
      <c r="P53" s="56">
        <v>10</v>
      </c>
    </row>
    <row r="54" spans="1:16" ht="15.95" customHeight="1">
      <c r="A54" s="15" t="s">
        <v>64</v>
      </c>
      <c r="B54" s="196">
        <f>B55+C55</f>
        <v>530</v>
      </c>
      <c r="C54" s="196"/>
      <c r="D54" s="197">
        <f>B54/$B$8</f>
        <v>1.6974666111520355E-2</v>
      </c>
      <c r="E54" s="199">
        <f>IF(E55+F55=0,"-",E55+F55)</f>
        <v>153</v>
      </c>
      <c r="F54" s="199"/>
      <c r="G54" s="199">
        <f>IF(G55+H55=0,"-",G55+H55)</f>
        <v>88</v>
      </c>
      <c r="H54" s="199"/>
      <c r="I54" s="199">
        <f>IF(I55+J55=0,"-",I55+J55)</f>
        <v>9</v>
      </c>
      <c r="J54" s="199"/>
      <c r="K54" s="199">
        <f>IF(K55+L55=0,"-",K55+L55)</f>
        <v>173</v>
      </c>
      <c r="L54" s="199"/>
      <c r="M54" s="199">
        <f>IF(M55+N55=0,"-",M55+N55)</f>
        <v>4</v>
      </c>
      <c r="N54" s="199"/>
      <c r="O54" s="199">
        <f>IF(O55+P55=0,"-",O55+P55)</f>
        <v>103</v>
      </c>
      <c r="P54" s="199"/>
    </row>
    <row r="55" spans="1:16" ht="15.95" customHeight="1">
      <c r="A55" s="14" t="s">
        <v>65</v>
      </c>
      <c r="B55" s="56">
        <v>366</v>
      </c>
      <c r="C55" s="56">
        <v>164</v>
      </c>
      <c r="D55" s="198"/>
      <c r="E55" s="56">
        <v>112</v>
      </c>
      <c r="F55" s="56">
        <v>41</v>
      </c>
      <c r="G55" s="56">
        <v>51</v>
      </c>
      <c r="H55" s="56">
        <v>37</v>
      </c>
      <c r="I55" s="56">
        <v>5</v>
      </c>
      <c r="J55" s="56">
        <v>4</v>
      </c>
      <c r="K55" s="56">
        <v>140</v>
      </c>
      <c r="L55" s="56">
        <v>33</v>
      </c>
      <c r="M55" s="56">
        <v>4</v>
      </c>
      <c r="N55" s="56">
        <v>0</v>
      </c>
      <c r="O55" s="56">
        <v>54</v>
      </c>
      <c r="P55" s="56">
        <v>49</v>
      </c>
    </row>
    <row r="56" spans="1:16" ht="15.95" customHeight="1">
      <c r="A56" s="10" t="s">
        <v>66</v>
      </c>
      <c r="B56" s="196">
        <f>B57+C57</f>
        <v>16</v>
      </c>
      <c r="C56" s="196"/>
      <c r="D56" s="197">
        <f>B56/$B$8</f>
        <v>5.1244275053646349E-4</v>
      </c>
      <c r="E56" s="199">
        <f>IF(E57+F57=0,"-",E57+F57)</f>
        <v>13</v>
      </c>
      <c r="F56" s="199"/>
      <c r="G56" s="199" t="str">
        <f>IF(G57+H57=0,"-",G57+H57)</f>
        <v>-</v>
      </c>
      <c r="H56" s="199"/>
      <c r="I56" s="199" t="str">
        <f>IF(I57+J57=0,"-",I57+J57)</f>
        <v>-</v>
      </c>
      <c r="J56" s="199"/>
      <c r="K56" s="199" t="str">
        <f>IF(K57+L57=0,"-",K57+L57)</f>
        <v>-</v>
      </c>
      <c r="L56" s="199"/>
      <c r="M56" s="199" t="str">
        <f>IF(M57+N57=0,"-",M57+N57)</f>
        <v>-</v>
      </c>
      <c r="N56" s="199"/>
      <c r="O56" s="199">
        <f>IF(O57+P57=0,"-",O57+P57)</f>
        <v>3</v>
      </c>
      <c r="P56" s="199"/>
    </row>
    <row r="57" spans="1:16" ht="15.95" customHeight="1">
      <c r="A57" s="13" t="s">
        <v>67</v>
      </c>
      <c r="B57" s="56">
        <v>15</v>
      </c>
      <c r="C57" s="56">
        <v>1</v>
      </c>
      <c r="D57" s="198"/>
      <c r="E57" s="56">
        <v>12</v>
      </c>
      <c r="F57" s="56">
        <v>1</v>
      </c>
      <c r="G57" s="56">
        <v>0</v>
      </c>
      <c r="H57" s="56">
        <v>0</v>
      </c>
      <c r="I57" s="56">
        <v>0</v>
      </c>
      <c r="J57" s="56">
        <v>0</v>
      </c>
      <c r="K57" s="56">
        <v>0</v>
      </c>
      <c r="L57" s="56">
        <v>0</v>
      </c>
      <c r="M57" s="56">
        <v>0</v>
      </c>
      <c r="N57" s="56">
        <v>0</v>
      </c>
      <c r="O57" s="56">
        <v>3</v>
      </c>
      <c r="P57" s="56">
        <v>0</v>
      </c>
    </row>
    <row r="58" spans="1:16" ht="15.95" customHeight="1">
      <c r="A58" s="15" t="s">
        <v>68</v>
      </c>
      <c r="B58" s="196">
        <f>B59+C59</f>
        <v>92</v>
      </c>
      <c r="C58" s="196"/>
      <c r="D58" s="197">
        <f>B58/$B$8</f>
        <v>2.946545815584665E-3</v>
      </c>
      <c r="E58" s="199" t="str">
        <f>IF(E59+F59=0,"-",E59+F59)</f>
        <v>-</v>
      </c>
      <c r="F58" s="199"/>
      <c r="G58" s="199" t="str">
        <f>IF(G59+H59=0,"-",G59+H59)</f>
        <v>-</v>
      </c>
      <c r="H58" s="199"/>
      <c r="I58" s="199" t="str">
        <f>IF(I59+J59=0,"-",I59+J59)</f>
        <v>-</v>
      </c>
      <c r="J58" s="199"/>
      <c r="K58" s="199">
        <f>IF(K59+L59=0,"-",K59+L59)</f>
        <v>29</v>
      </c>
      <c r="L58" s="199"/>
      <c r="M58" s="199">
        <f>IF(M59+N59=0,"-",M59+N59)</f>
        <v>14</v>
      </c>
      <c r="N58" s="199"/>
      <c r="O58" s="199">
        <f>IF(O59+P59=0,"-",O59+P59)</f>
        <v>49</v>
      </c>
      <c r="P58" s="199"/>
    </row>
    <row r="59" spans="1:16" ht="15.95" customHeight="1">
      <c r="A59" s="14" t="s">
        <v>69</v>
      </c>
      <c r="B59" s="56">
        <v>68</v>
      </c>
      <c r="C59" s="56">
        <v>24</v>
      </c>
      <c r="D59" s="198"/>
      <c r="E59" s="56">
        <v>0</v>
      </c>
      <c r="F59" s="56">
        <v>0</v>
      </c>
      <c r="G59" s="56">
        <v>0</v>
      </c>
      <c r="H59" s="56">
        <v>0</v>
      </c>
      <c r="I59" s="56">
        <v>0</v>
      </c>
      <c r="J59" s="56">
        <v>0</v>
      </c>
      <c r="K59" s="56">
        <v>12</v>
      </c>
      <c r="L59" s="56">
        <v>17</v>
      </c>
      <c r="M59" s="56">
        <v>11</v>
      </c>
      <c r="N59" s="56">
        <v>3</v>
      </c>
      <c r="O59" s="56">
        <v>45</v>
      </c>
      <c r="P59" s="56">
        <v>4</v>
      </c>
    </row>
    <row r="60" spans="1:16" ht="15.95" customHeight="1">
      <c r="A60" s="10" t="s">
        <v>70</v>
      </c>
      <c r="B60" s="196">
        <f>B61+C61</f>
        <v>647</v>
      </c>
      <c r="C60" s="196"/>
      <c r="D60" s="197">
        <f>B60/$B$8</f>
        <v>2.0721903724818243E-2</v>
      </c>
      <c r="E60" s="199">
        <f>IF(E61+F61=0,"-",E61+F61)</f>
        <v>158</v>
      </c>
      <c r="F60" s="199"/>
      <c r="G60" s="199" t="str">
        <f>IF(G61+H61=0,"-",G61+H61)</f>
        <v>-</v>
      </c>
      <c r="H60" s="199"/>
      <c r="I60" s="199" t="str">
        <f>IF(I61+J61=0,"-",I61+J61)</f>
        <v>-</v>
      </c>
      <c r="J60" s="199"/>
      <c r="K60" s="199" t="str">
        <f>IF(K61+L61=0,"-",K61+L61)</f>
        <v>-</v>
      </c>
      <c r="L60" s="199"/>
      <c r="M60" s="199" t="str">
        <f>IF(M61+N61=0,"-",M61+N61)</f>
        <v>-</v>
      </c>
      <c r="N60" s="199"/>
      <c r="O60" s="199">
        <f>IF(O61+P61=0,"-",O61+P61)</f>
        <v>489</v>
      </c>
      <c r="P60" s="199"/>
    </row>
    <row r="61" spans="1:16" ht="15.95" customHeight="1">
      <c r="A61" s="13" t="s">
        <v>71</v>
      </c>
      <c r="B61" s="56">
        <v>477</v>
      </c>
      <c r="C61" s="56">
        <v>170</v>
      </c>
      <c r="D61" s="198"/>
      <c r="E61" s="56">
        <v>99</v>
      </c>
      <c r="F61" s="56">
        <v>59</v>
      </c>
      <c r="G61" s="56">
        <v>0</v>
      </c>
      <c r="H61" s="56">
        <v>0</v>
      </c>
      <c r="I61" s="56">
        <v>0</v>
      </c>
      <c r="J61" s="56">
        <v>0</v>
      </c>
      <c r="K61" s="56">
        <v>0</v>
      </c>
      <c r="L61" s="56">
        <v>0</v>
      </c>
      <c r="M61" s="56">
        <v>0</v>
      </c>
      <c r="N61" s="56">
        <v>0</v>
      </c>
      <c r="O61" s="56">
        <v>378</v>
      </c>
      <c r="P61" s="56">
        <v>111</v>
      </c>
    </row>
    <row r="62" spans="1:16" ht="15.95" customHeight="1">
      <c r="A62" s="15" t="s">
        <v>1731</v>
      </c>
      <c r="B62" s="196">
        <f>B63+C63</f>
        <v>39</v>
      </c>
      <c r="C62" s="196"/>
      <c r="D62" s="197">
        <f>B62/$B$8</f>
        <v>1.2490792044326298E-3</v>
      </c>
      <c r="E62" s="199">
        <f>IF(E63+F63=0,"-",E63+F63)</f>
        <v>11</v>
      </c>
      <c r="F62" s="199"/>
      <c r="G62" s="199" t="str">
        <f>IF(G63+H63=0,"-",G63+H63)</f>
        <v>-</v>
      </c>
      <c r="H62" s="199"/>
      <c r="I62" s="199" t="str">
        <f>IF(I63+J63=0,"-",I63+J63)</f>
        <v>-</v>
      </c>
      <c r="J62" s="199"/>
      <c r="K62" s="199" t="str">
        <f>IF(K63+L63=0,"-",K63+L63)</f>
        <v>-</v>
      </c>
      <c r="L62" s="199"/>
      <c r="M62" s="199" t="str">
        <f>IF(M63+N63=0,"-",M63+N63)</f>
        <v>-</v>
      </c>
      <c r="N62" s="199"/>
      <c r="O62" s="199">
        <f>IF(O63+P63=0,"-",O63+P63)</f>
        <v>28</v>
      </c>
      <c r="P62" s="199"/>
    </row>
    <row r="63" spans="1:16" ht="15.95" customHeight="1">
      <c r="A63" s="14" t="s">
        <v>73</v>
      </c>
      <c r="B63" s="56">
        <v>32</v>
      </c>
      <c r="C63" s="56">
        <v>7</v>
      </c>
      <c r="D63" s="198"/>
      <c r="E63" s="56">
        <v>10</v>
      </c>
      <c r="F63" s="56">
        <v>1</v>
      </c>
      <c r="G63" s="56">
        <v>0</v>
      </c>
      <c r="H63" s="56">
        <v>0</v>
      </c>
      <c r="I63" s="56">
        <v>0</v>
      </c>
      <c r="J63" s="56">
        <v>0</v>
      </c>
      <c r="K63" s="56">
        <v>0</v>
      </c>
      <c r="L63" s="56">
        <v>0</v>
      </c>
      <c r="M63" s="56">
        <v>0</v>
      </c>
      <c r="N63" s="56">
        <v>0</v>
      </c>
      <c r="O63" s="56">
        <v>22</v>
      </c>
      <c r="P63" s="56">
        <v>6</v>
      </c>
    </row>
    <row r="64" spans="1:16" ht="15.95" customHeight="1">
      <c r="A64" s="15" t="s">
        <v>1732</v>
      </c>
      <c r="B64" s="196">
        <f>B65+C65</f>
        <v>8</v>
      </c>
      <c r="C64" s="196"/>
      <c r="D64" s="197">
        <f>B64/$B$8</f>
        <v>2.5622137526823174E-4</v>
      </c>
      <c r="E64" s="199" t="str">
        <f>IF(E65+F65=0,"-",E65+F65)</f>
        <v>-</v>
      </c>
      <c r="F64" s="199"/>
      <c r="G64" s="199" t="str">
        <f>IF(G65+H65=0,"-",G65+H65)</f>
        <v>-</v>
      </c>
      <c r="H64" s="199"/>
      <c r="I64" s="199" t="str">
        <f>IF(I65+J65=0,"-",I65+J65)</f>
        <v>-</v>
      </c>
      <c r="J64" s="199"/>
      <c r="K64" s="199" t="str">
        <f>IF(K65+L65=0,"-",K65+L65)</f>
        <v>-</v>
      </c>
      <c r="L64" s="199"/>
      <c r="M64" s="199" t="str">
        <f>IF(M65+N65=0,"-",M65+N65)</f>
        <v>-</v>
      </c>
      <c r="N64" s="199"/>
      <c r="O64" s="199">
        <f>IF(O65+P65=0,"-",O65+P65)</f>
        <v>8</v>
      </c>
      <c r="P64" s="199"/>
    </row>
    <row r="65" spans="1:256" ht="15.95" customHeight="1">
      <c r="A65" s="14" t="s">
        <v>1733</v>
      </c>
      <c r="B65" s="56">
        <v>6</v>
      </c>
      <c r="C65" s="56">
        <v>2</v>
      </c>
      <c r="D65" s="198"/>
      <c r="E65" s="56">
        <v>0</v>
      </c>
      <c r="F65" s="56">
        <v>0</v>
      </c>
      <c r="G65" s="56">
        <v>0</v>
      </c>
      <c r="H65" s="56">
        <v>0</v>
      </c>
      <c r="I65" s="56">
        <v>0</v>
      </c>
      <c r="J65" s="56">
        <v>0</v>
      </c>
      <c r="K65" s="56">
        <v>0</v>
      </c>
      <c r="L65" s="56">
        <v>0</v>
      </c>
      <c r="M65" s="56">
        <v>0</v>
      </c>
      <c r="N65" s="56">
        <v>0</v>
      </c>
      <c r="O65" s="56">
        <v>6</v>
      </c>
      <c r="P65" s="56">
        <v>2</v>
      </c>
    </row>
    <row r="66" spans="1:256" ht="15.95" customHeight="1">
      <c r="A66" s="10" t="s">
        <v>74</v>
      </c>
      <c r="B66" s="196">
        <f>B67+C67</f>
        <v>547</v>
      </c>
      <c r="C66" s="196"/>
      <c r="D66" s="197">
        <f>B66/$B$8</f>
        <v>1.7519136533965345E-2</v>
      </c>
      <c r="E66" s="199">
        <f>IF(E67+F67=0,"-",E67+F67)</f>
        <v>505</v>
      </c>
      <c r="F66" s="199"/>
      <c r="G66" s="199" t="str">
        <f>IF(G67+H67=0,"-",G67+H67)</f>
        <v>-</v>
      </c>
      <c r="H66" s="199"/>
      <c r="I66" s="199" t="str">
        <f>IF(I67+J67=0,"-",I67+J67)</f>
        <v>-</v>
      </c>
      <c r="J66" s="199"/>
      <c r="K66" s="199" t="str">
        <f>IF(K67+L67=0,"-",K67+L67)</f>
        <v>-</v>
      </c>
      <c r="L66" s="199"/>
      <c r="M66" s="199" t="str">
        <f>IF(M67+N67=0,"-",M67+N67)</f>
        <v>-</v>
      </c>
      <c r="N66" s="199"/>
      <c r="O66" s="199">
        <f>IF(O67+P67=0,"-",O67+P67)</f>
        <v>42</v>
      </c>
      <c r="P66" s="199"/>
    </row>
    <row r="67" spans="1:256" ht="15.95" customHeight="1">
      <c r="A67" s="13" t="s">
        <v>75</v>
      </c>
      <c r="B67" s="56">
        <v>409</v>
      </c>
      <c r="C67" s="56">
        <v>138</v>
      </c>
      <c r="D67" s="198"/>
      <c r="E67" s="56">
        <v>379</v>
      </c>
      <c r="F67" s="56">
        <v>126</v>
      </c>
      <c r="G67" s="56">
        <v>0</v>
      </c>
      <c r="H67" s="56">
        <v>0</v>
      </c>
      <c r="I67" s="56">
        <v>0</v>
      </c>
      <c r="J67" s="56">
        <v>0</v>
      </c>
      <c r="K67" s="56">
        <v>0</v>
      </c>
      <c r="L67" s="56">
        <v>0</v>
      </c>
      <c r="M67" s="56">
        <v>0</v>
      </c>
      <c r="N67" s="56">
        <v>0</v>
      </c>
      <c r="O67" s="56">
        <v>30</v>
      </c>
      <c r="P67" s="56">
        <v>12</v>
      </c>
    </row>
    <row r="68" spans="1:256" ht="15.95" customHeight="1">
      <c r="A68" s="10" t="s">
        <v>1734</v>
      </c>
      <c r="B68" s="196">
        <f>B69+C69</f>
        <v>284</v>
      </c>
      <c r="C68" s="196"/>
      <c r="D68" s="197">
        <f>B68/$B$8</f>
        <v>9.0958588220222264E-3</v>
      </c>
      <c r="E68" s="199">
        <f>IF(E69+F69=0,"-",E69+F69)</f>
        <v>102</v>
      </c>
      <c r="F68" s="199"/>
      <c r="G68" s="199">
        <f>IF(G69+H69=0,"-",G69+H69)</f>
        <v>58</v>
      </c>
      <c r="H68" s="199"/>
      <c r="I68" s="199">
        <f>IF(I69+J69=0,"-",I69+J69)</f>
        <v>69</v>
      </c>
      <c r="J68" s="199"/>
      <c r="K68" s="199">
        <f>IF(K69+L69=0,"-",K69+L69)</f>
        <v>41</v>
      </c>
      <c r="L68" s="199"/>
      <c r="M68" s="199" t="str">
        <f>IF(M69+N69=0,"-",M69+N69)</f>
        <v>-</v>
      </c>
      <c r="N68" s="199"/>
      <c r="O68" s="199">
        <f>IF(O69+P69=0,"-",O69+P69)</f>
        <v>14</v>
      </c>
      <c r="P68" s="199"/>
    </row>
    <row r="69" spans="1:256" ht="19.5" customHeight="1">
      <c r="A69" s="13" t="s">
        <v>1735</v>
      </c>
      <c r="B69" s="56">
        <v>143</v>
      </c>
      <c r="C69" s="56">
        <v>141</v>
      </c>
      <c r="D69" s="198"/>
      <c r="E69" s="56">
        <v>51</v>
      </c>
      <c r="F69" s="56">
        <v>51</v>
      </c>
      <c r="G69" s="56">
        <v>29</v>
      </c>
      <c r="H69" s="56">
        <v>29</v>
      </c>
      <c r="I69" s="56">
        <v>30</v>
      </c>
      <c r="J69" s="56">
        <v>39</v>
      </c>
      <c r="K69" s="56">
        <v>21</v>
      </c>
      <c r="L69" s="56">
        <v>20</v>
      </c>
      <c r="M69" s="56">
        <v>0</v>
      </c>
      <c r="N69" s="56">
        <v>0</v>
      </c>
      <c r="O69" s="56">
        <v>12</v>
      </c>
      <c r="P69" s="56">
        <v>2</v>
      </c>
    </row>
    <row r="70" spans="1:256" s="54" customFormat="1">
      <c r="A70" s="55" t="s">
        <v>1736</v>
      </c>
      <c r="B70" s="55"/>
      <c r="C70" s="55"/>
      <c r="D70" s="55"/>
      <c r="E70" s="55"/>
      <c r="F70" s="55"/>
      <c r="FA70" s="53"/>
      <c r="FB70" s="53"/>
      <c r="FC70" s="53"/>
      <c r="FD70" s="53"/>
      <c r="FE70" s="53"/>
      <c r="FF70" s="53"/>
      <c r="FG70" s="53"/>
      <c r="FH70" s="53"/>
      <c r="FI70" s="53"/>
      <c r="FJ70" s="53"/>
      <c r="FK70" s="53"/>
      <c r="FL70" s="53"/>
      <c r="FM70" s="53"/>
      <c r="FN70" s="53"/>
      <c r="FO70" s="53"/>
      <c r="FP70" s="53"/>
      <c r="FQ70" s="53"/>
      <c r="FR70" s="53"/>
      <c r="FS70" s="53"/>
      <c r="FT70" s="53"/>
      <c r="FU70" s="53"/>
      <c r="FV70" s="53"/>
      <c r="FW70" s="53"/>
      <c r="FX70" s="53"/>
      <c r="FY70" s="53"/>
      <c r="FZ70" s="53"/>
      <c r="GA70" s="53"/>
      <c r="GB70" s="53"/>
      <c r="GC70" s="53"/>
      <c r="GD70" s="53"/>
      <c r="GE70" s="53"/>
      <c r="GF70" s="53"/>
      <c r="GG70" s="53"/>
      <c r="GH70" s="53"/>
      <c r="GI70" s="53"/>
      <c r="GJ70" s="53"/>
      <c r="GK70" s="53"/>
      <c r="GL70" s="53"/>
      <c r="GM70" s="53"/>
      <c r="GN70" s="53"/>
      <c r="GO70" s="53"/>
      <c r="GP70" s="53"/>
      <c r="GQ70" s="53"/>
      <c r="GR70" s="53"/>
      <c r="GS70" s="53"/>
      <c r="GT70" s="53"/>
      <c r="GU70" s="53"/>
      <c r="GV70" s="53"/>
      <c r="GW70" s="53"/>
      <c r="GX70" s="53"/>
      <c r="GY70" s="53"/>
      <c r="GZ70" s="53"/>
      <c r="HA70" s="53"/>
      <c r="HB70" s="53"/>
      <c r="HC70" s="53"/>
      <c r="HD70" s="53"/>
      <c r="HE70" s="53"/>
      <c r="HF70" s="53"/>
      <c r="HG70" s="53"/>
      <c r="HH70" s="53"/>
      <c r="HI70" s="53"/>
      <c r="HJ70" s="53"/>
      <c r="HK70" s="53"/>
      <c r="HL70" s="53"/>
      <c r="HM70" s="53"/>
      <c r="HN70" s="53"/>
      <c r="HO70" s="53"/>
      <c r="HP70" s="53"/>
      <c r="HQ70" s="53"/>
      <c r="HR70" s="53"/>
      <c r="HS70" s="53"/>
      <c r="HT70" s="53"/>
      <c r="HU70" s="53"/>
      <c r="HV70" s="53"/>
      <c r="HW70" s="53"/>
      <c r="HX70" s="53"/>
      <c r="HY70" s="53"/>
      <c r="HZ70" s="53"/>
      <c r="IA70" s="53"/>
      <c r="IB70" s="53"/>
      <c r="IC70" s="53"/>
      <c r="ID70" s="53"/>
      <c r="IE70" s="53"/>
      <c r="IF70" s="53"/>
      <c r="IG70" s="53"/>
      <c r="IH70" s="53"/>
      <c r="II70" s="53"/>
      <c r="IJ70" s="53"/>
      <c r="IK70" s="53"/>
      <c r="IL70" s="53"/>
      <c r="IM70" s="53"/>
      <c r="IN70" s="53"/>
      <c r="IO70" s="53"/>
      <c r="IP70" s="53"/>
      <c r="IQ70" s="53"/>
      <c r="IR70" s="53"/>
      <c r="IS70" s="53"/>
      <c r="IT70" s="53"/>
      <c r="IU70" s="53"/>
      <c r="IV70" s="53"/>
    </row>
    <row r="71" spans="1:256" s="54" customFormat="1">
      <c r="A71" s="55" t="s">
        <v>1737</v>
      </c>
      <c r="B71" s="55"/>
      <c r="C71" s="55"/>
      <c r="D71" s="55"/>
      <c r="E71" s="55"/>
      <c r="F71" s="55"/>
      <c r="FA71" s="53"/>
      <c r="FB71" s="53"/>
      <c r="FC71" s="53"/>
      <c r="FD71" s="53"/>
      <c r="FE71" s="53"/>
      <c r="FF71" s="53"/>
      <c r="FG71" s="53"/>
      <c r="FH71" s="53"/>
      <c r="FI71" s="53"/>
      <c r="FJ71" s="53"/>
      <c r="FK71" s="53"/>
      <c r="FL71" s="53"/>
      <c r="FM71" s="53"/>
      <c r="FN71" s="53"/>
      <c r="FO71" s="53"/>
      <c r="FP71" s="53"/>
      <c r="FQ71" s="53"/>
      <c r="FR71" s="53"/>
      <c r="FS71" s="53"/>
      <c r="FT71" s="53"/>
      <c r="FU71" s="53"/>
      <c r="FV71" s="53"/>
      <c r="FW71" s="53"/>
      <c r="FX71" s="53"/>
      <c r="FY71" s="53"/>
      <c r="FZ71" s="53"/>
      <c r="GA71" s="53"/>
      <c r="GB71" s="53"/>
      <c r="GC71" s="53"/>
      <c r="GD71" s="53"/>
      <c r="GE71" s="53"/>
      <c r="GF71" s="53"/>
      <c r="GG71" s="53"/>
      <c r="GH71" s="53"/>
      <c r="GI71" s="53"/>
      <c r="GJ71" s="53"/>
      <c r="GK71" s="53"/>
      <c r="GL71" s="53"/>
      <c r="GM71" s="53"/>
      <c r="GN71" s="53"/>
      <c r="GO71" s="53"/>
      <c r="GP71" s="53"/>
      <c r="GQ71" s="53"/>
      <c r="GR71" s="53"/>
      <c r="GS71" s="53"/>
      <c r="GT71" s="53"/>
      <c r="GU71" s="53"/>
      <c r="GV71" s="53"/>
      <c r="GW71" s="53"/>
      <c r="GX71" s="53"/>
      <c r="GY71" s="53"/>
      <c r="GZ71" s="53"/>
      <c r="HA71" s="53"/>
      <c r="HB71" s="53"/>
      <c r="HC71" s="53"/>
      <c r="HD71" s="53"/>
      <c r="HE71" s="53"/>
      <c r="HF71" s="53"/>
      <c r="HG71" s="53"/>
      <c r="HH71" s="53"/>
      <c r="HI71" s="53"/>
      <c r="HJ71" s="53"/>
      <c r="HK71" s="53"/>
      <c r="HL71" s="53"/>
      <c r="HM71" s="53"/>
      <c r="HN71" s="53"/>
      <c r="HO71" s="53"/>
      <c r="HP71" s="53"/>
      <c r="HQ71" s="53"/>
      <c r="HR71" s="53"/>
      <c r="HS71" s="53"/>
      <c r="HT71" s="53"/>
      <c r="HU71" s="53"/>
      <c r="HV71" s="53"/>
      <c r="HW71" s="53"/>
      <c r="HX71" s="53"/>
      <c r="HY71" s="53"/>
      <c r="HZ71" s="53"/>
      <c r="IA71" s="53"/>
      <c r="IB71" s="53"/>
      <c r="IC71" s="53"/>
      <c r="ID71" s="53"/>
      <c r="IE71" s="53"/>
      <c r="IF71" s="53"/>
      <c r="IG71" s="53"/>
      <c r="IH71" s="53"/>
      <c r="II71" s="53"/>
      <c r="IJ71" s="53"/>
      <c r="IK71" s="53"/>
      <c r="IL71" s="53"/>
      <c r="IM71" s="53"/>
      <c r="IN71" s="53"/>
      <c r="IO71" s="53"/>
      <c r="IP71" s="53"/>
      <c r="IQ71" s="53"/>
      <c r="IR71" s="53"/>
      <c r="IS71" s="53"/>
      <c r="IT71" s="53"/>
      <c r="IU71" s="53"/>
      <c r="IV71" s="53"/>
    </row>
  </sheetData>
  <mergeCells count="264"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</mergeCells>
  <phoneticPr fontId="12" type="noConversion"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IV71"/>
  <sheetViews>
    <sheetView workbookViewId="0">
      <selection sqref="A1:N1"/>
    </sheetView>
  </sheetViews>
  <sheetFormatPr defaultRowHeight="16.5"/>
  <cols>
    <col min="1" max="1" width="25.125" style="53" customWidth="1"/>
    <col min="2" max="14" width="12.5" style="53" customWidth="1"/>
    <col min="15" max="15" width="14.75" style="53" customWidth="1"/>
    <col min="16" max="16" width="11.5" style="53" customWidth="1"/>
    <col min="17" max="16384" width="9" style="53"/>
  </cols>
  <sheetData>
    <row r="1" spans="1:16" ht="19.5">
      <c r="A1" s="193" t="s">
        <v>1680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</row>
    <row r="2" spans="1:16" ht="19.5">
      <c r="A2" s="194" t="s">
        <v>1681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</row>
    <row r="3" spans="1:16" ht="19.5">
      <c r="A3" s="2"/>
      <c r="B3" s="200" t="s">
        <v>1682</v>
      </c>
      <c r="C3" s="200"/>
      <c r="D3" s="200"/>
      <c r="E3" s="200"/>
      <c r="F3" s="200"/>
      <c r="G3" s="200"/>
      <c r="H3" s="200"/>
      <c r="I3" s="200"/>
      <c r="J3" s="200"/>
      <c r="K3" s="200"/>
      <c r="L3" s="3"/>
      <c r="M3" s="201"/>
      <c r="N3" s="202"/>
      <c r="O3" s="201" t="s">
        <v>1683</v>
      </c>
      <c r="P3" s="202"/>
    </row>
    <row r="4" spans="1:16">
      <c r="B4" s="203" t="s">
        <v>1684</v>
      </c>
      <c r="C4" s="203"/>
      <c r="D4" s="203"/>
      <c r="E4" s="203"/>
      <c r="F4" s="203"/>
      <c r="G4" s="203"/>
      <c r="H4" s="203"/>
      <c r="I4" s="203"/>
      <c r="J4" s="203"/>
      <c r="K4" s="203"/>
      <c r="L4" s="4"/>
      <c r="M4" s="204"/>
      <c r="N4" s="205"/>
      <c r="O4" s="204" t="s">
        <v>1685</v>
      </c>
      <c r="P4" s="205"/>
    </row>
    <row r="5" spans="1:16">
      <c r="A5" s="206" t="s">
        <v>0</v>
      </c>
      <c r="B5" s="208" t="s">
        <v>1686</v>
      </c>
      <c r="C5" s="208"/>
      <c r="D5" s="208"/>
      <c r="E5" s="208" t="s">
        <v>1687</v>
      </c>
      <c r="F5" s="208"/>
      <c r="G5" s="208" t="s">
        <v>1688</v>
      </c>
      <c r="H5" s="208"/>
      <c r="I5" s="208" t="s">
        <v>1689</v>
      </c>
      <c r="J5" s="208"/>
      <c r="K5" s="208" t="s">
        <v>1690</v>
      </c>
      <c r="L5" s="208"/>
      <c r="M5" s="208" t="s">
        <v>1691</v>
      </c>
      <c r="N5" s="208"/>
      <c r="O5" s="208" t="s">
        <v>1692</v>
      </c>
      <c r="P5" s="208"/>
    </row>
    <row r="6" spans="1:16" ht="17.25" customHeight="1">
      <c r="A6" s="207"/>
      <c r="B6" s="57" t="s">
        <v>1693</v>
      </c>
      <c r="C6" s="57" t="s">
        <v>1694</v>
      </c>
      <c r="D6" s="6" t="s">
        <v>1695</v>
      </c>
      <c r="E6" s="57" t="s">
        <v>1693</v>
      </c>
      <c r="F6" s="57" t="s">
        <v>1694</v>
      </c>
      <c r="G6" s="57" t="s">
        <v>1693</v>
      </c>
      <c r="H6" s="57" t="s">
        <v>1694</v>
      </c>
      <c r="I6" s="57" t="s">
        <v>1693</v>
      </c>
      <c r="J6" s="57" t="s">
        <v>1694</v>
      </c>
      <c r="K6" s="57" t="s">
        <v>1693</v>
      </c>
      <c r="L6" s="57" t="s">
        <v>1694</v>
      </c>
      <c r="M6" s="57" t="s">
        <v>1693</v>
      </c>
      <c r="N6" s="57" t="s">
        <v>1694</v>
      </c>
      <c r="O6" s="57" t="s">
        <v>1693</v>
      </c>
      <c r="P6" s="57" t="s">
        <v>1694</v>
      </c>
    </row>
    <row r="7" spans="1:16" ht="17.25" customHeight="1">
      <c r="A7" s="7" t="s">
        <v>1696</v>
      </c>
      <c r="B7" s="8" t="s">
        <v>1697</v>
      </c>
      <c r="C7" s="9" t="s">
        <v>1698</v>
      </c>
      <c r="D7" s="9" t="s">
        <v>1699</v>
      </c>
      <c r="E7" s="8" t="s">
        <v>1697</v>
      </c>
      <c r="F7" s="9" t="s">
        <v>1698</v>
      </c>
      <c r="G7" s="8" t="s">
        <v>1697</v>
      </c>
      <c r="H7" s="9" t="s">
        <v>1698</v>
      </c>
      <c r="I7" s="8" t="s">
        <v>1697</v>
      </c>
      <c r="J7" s="9" t="s">
        <v>1698</v>
      </c>
      <c r="K7" s="8" t="s">
        <v>1697</v>
      </c>
      <c r="L7" s="9" t="s">
        <v>1698</v>
      </c>
      <c r="M7" s="8" t="s">
        <v>1697</v>
      </c>
      <c r="N7" s="9" t="s">
        <v>1698</v>
      </c>
      <c r="O7" s="8" t="s">
        <v>1697</v>
      </c>
      <c r="P7" s="9" t="s">
        <v>1698</v>
      </c>
    </row>
    <row r="8" spans="1:16" ht="17.25" customHeight="1">
      <c r="A8" s="10" t="s">
        <v>1700</v>
      </c>
      <c r="B8" s="196">
        <f>B9+C9</f>
        <v>31275</v>
      </c>
      <c r="C8" s="196"/>
      <c r="D8" s="197">
        <f>B8/$B$8</f>
        <v>1</v>
      </c>
      <c r="E8" s="199">
        <f>IF(E9+F9=0,"-",E9+F9)</f>
        <v>17793</v>
      </c>
      <c r="F8" s="199"/>
      <c r="G8" s="199">
        <f>IF(G9+H9=0,"-",G9+H9)</f>
        <v>5258</v>
      </c>
      <c r="H8" s="199"/>
      <c r="I8" s="199">
        <f>IF(I9+J9=0,"-",I9+J9)</f>
        <v>2975</v>
      </c>
      <c r="J8" s="199"/>
      <c r="K8" s="199">
        <f>IF(K9+L9=0,"-",K9+L9)</f>
        <v>2353</v>
      </c>
      <c r="L8" s="199"/>
      <c r="M8" s="199">
        <f>IF(M9+N9=0,"-",M9+N9)</f>
        <v>1197</v>
      </c>
      <c r="N8" s="199"/>
      <c r="O8" s="199">
        <f>IF(O9+P9=0,"-",O9+P9)</f>
        <v>1699</v>
      </c>
      <c r="P8" s="199"/>
    </row>
    <row r="9" spans="1:16" ht="17.25" customHeight="1">
      <c r="A9" s="12" t="s">
        <v>1701</v>
      </c>
      <c r="B9" s="56">
        <v>21071</v>
      </c>
      <c r="C9" s="56">
        <v>10204</v>
      </c>
      <c r="D9" s="198"/>
      <c r="E9" s="56">
        <v>12619</v>
      </c>
      <c r="F9" s="56">
        <v>5174</v>
      </c>
      <c r="G9" s="56">
        <v>3385</v>
      </c>
      <c r="H9" s="56">
        <v>1873</v>
      </c>
      <c r="I9" s="56">
        <v>1829</v>
      </c>
      <c r="J9" s="56">
        <v>1146</v>
      </c>
      <c r="K9" s="56">
        <v>1403</v>
      </c>
      <c r="L9" s="56">
        <v>950</v>
      </c>
      <c r="M9" s="56">
        <v>692</v>
      </c>
      <c r="N9" s="56">
        <v>505</v>
      </c>
      <c r="O9" s="56">
        <v>1143</v>
      </c>
      <c r="P9" s="56">
        <v>556</v>
      </c>
    </row>
    <row r="10" spans="1:16" ht="17.25" customHeight="1">
      <c r="A10" s="10" t="s">
        <v>20</v>
      </c>
      <c r="B10" s="196">
        <f>B11+C11</f>
        <v>93</v>
      </c>
      <c r="C10" s="196"/>
      <c r="D10" s="197">
        <f>B10/$B$8</f>
        <v>2.9736211031175059E-3</v>
      </c>
      <c r="E10" s="199" t="str">
        <f>IF(E11+F11=0,"-",E11+F11)</f>
        <v>-</v>
      </c>
      <c r="F10" s="199"/>
      <c r="G10" s="199">
        <f>IF(G11+H11=0,"-",G11+H11)</f>
        <v>1</v>
      </c>
      <c r="H10" s="199"/>
      <c r="I10" s="199">
        <f>IF(I11+J11=0,"-",I11+J11)</f>
        <v>6</v>
      </c>
      <c r="J10" s="199"/>
      <c r="K10" s="199">
        <f>IF(K11+L11=0,"-",K11+L11)</f>
        <v>41</v>
      </c>
      <c r="L10" s="199"/>
      <c r="M10" s="199">
        <f>IF(M11+N11=0,"-",M11+N11)</f>
        <v>35</v>
      </c>
      <c r="N10" s="199"/>
      <c r="O10" s="199">
        <f>IF(O11+P11=0,"-",O11+P11)</f>
        <v>10</v>
      </c>
      <c r="P10" s="199"/>
    </row>
    <row r="11" spans="1:16" ht="17.25" customHeight="1">
      <c r="A11" s="13" t="s">
        <v>21</v>
      </c>
      <c r="B11" s="56">
        <v>38</v>
      </c>
      <c r="C11" s="56">
        <v>55</v>
      </c>
      <c r="D11" s="198"/>
      <c r="E11" s="56">
        <v>0</v>
      </c>
      <c r="F11" s="56">
        <v>0</v>
      </c>
      <c r="G11" s="56">
        <v>0</v>
      </c>
      <c r="H11" s="56">
        <v>1</v>
      </c>
      <c r="I11" s="56">
        <v>3</v>
      </c>
      <c r="J11" s="56">
        <v>3</v>
      </c>
      <c r="K11" s="56">
        <v>20</v>
      </c>
      <c r="L11" s="56">
        <v>21</v>
      </c>
      <c r="M11" s="56">
        <v>12</v>
      </c>
      <c r="N11" s="56">
        <v>23</v>
      </c>
      <c r="O11" s="56">
        <v>3</v>
      </c>
      <c r="P11" s="56">
        <v>7</v>
      </c>
    </row>
    <row r="12" spans="1:16" ht="17.25" customHeight="1">
      <c r="A12" s="10" t="s">
        <v>22</v>
      </c>
      <c r="B12" s="196">
        <f>B13+C13</f>
        <v>114</v>
      </c>
      <c r="C12" s="196"/>
      <c r="D12" s="197">
        <f>B12/$B$8</f>
        <v>3.6450839328537169E-3</v>
      </c>
      <c r="E12" s="199" t="str">
        <f>IF(E13+F13=0,"-",E13+F13)</f>
        <v>-</v>
      </c>
      <c r="F12" s="199"/>
      <c r="G12" s="199" t="str">
        <f>IF(G13+H13=0,"-",G13+H13)</f>
        <v>-</v>
      </c>
      <c r="H12" s="199"/>
      <c r="I12" s="199" t="str">
        <f>IF(I13+J13=0,"-",I13+J13)</f>
        <v>-</v>
      </c>
      <c r="J12" s="199"/>
      <c r="K12" s="199">
        <f>IF(K13+L13=0,"-",K13+L13)</f>
        <v>108</v>
      </c>
      <c r="L12" s="199"/>
      <c r="M12" s="199" t="str">
        <f>IF(M13+N13=0,"-",M13+N13)</f>
        <v>-</v>
      </c>
      <c r="N12" s="199"/>
      <c r="O12" s="199">
        <f>IF(O13+P13=0,"-",O13+P13)</f>
        <v>6</v>
      </c>
      <c r="P12" s="199"/>
    </row>
    <row r="13" spans="1:16" ht="21.2" customHeight="1">
      <c r="A13" s="13" t="s">
        <v>23</v>
      </c>
      <c r="B13" s="56">
        <v>73</v>
      </c>
      <c r="C13" s="56">
        <v>41</v>
      </c>
      <c r="D13" s="198"/>
      <c r="E13" s="56">
        <v>0</v>
      </c>
      <c r="F13" s="56">
        <v>0</v>
      </c>
      <c r="G13" s="56">
        <v>0</v>
      </c>
      <c r="H13" s="56">
        <v>0</v>
      </c>
      <c r="I13" s="56">
        <v>0</v>
      </c>
      <c r="J13" s="56">
        <v>0</v>
      </c>
      <c r="K13" s="56">
        <v>70</v>
      </c>
      <c r="L13" s="56">
        <v>38</v>
      </c>
      <c r="M13" s="56">
        <v>0</v>
      </c>
      <c r="N13" s="56">
        <v>0</v>
      </c>
      <c r="O13" s="56">
        <v>3</v>
      </c>
      <c r="P13" s="56">
        <v>3</v>
      </c>
    </row>
    <row r="14" spans="1:16" ht="17.25" customHeight="1">
      <c r="A14" s="10" t="s">
        <v>24</v>
      </c>
      <c r="B14" s="196">
        <f>B15+C15</f>
        <v>104</v>
      </c>
      <c r="C14" s="196"/>
      <c r="D14" s="197">
        <f>B14/$B$8</f>
        <v>3.3253397282174261E-3</v>
      </c>
      <c r="E14" s="199">
        <f>IF(E15+F15=0,"-",E15+F15)</f>
        <v>70</v>
      </c>
      <c r="F14" s="199"/>
      <c r="G14" s="199">
        <f>IF(G15+H15=0,"-",G15+H15)</f>
        <v>30</v>
      </c>
      <c r="H14" s="199"/>
      <c r="I14" s="199" t="str">
        <f>IF(I15+J15=0,"-",I15+J15)</f>
        <v>-</v>
      </c>
      <c r="J14" s="199"/>
      <c r="K14" s="199">
        <f>IF(K15+L15=0,"-",K15+L15)</f>
        <v>4</v>
      </c>
      <c r="L14" s="199"/>
      <c r="M14" s="199" t="str">
        <f>IF(M15+N15=0,"-",M15+N15)</f>
        <v>-</v>
      </c>
      <c r="N14" s="199"/>
      <c r="O14" s="199" t="str">
        <f>IF(O15+P15=0,"-",O15+P15)</f>
        <v>-</v>
      </c>
      <c r="P14" s="199"/>
    </row>
    <row r="15" spans="1:16" ht="17.25" customHeight="1">
      <c r="A15" s="13" t="s">
        <v>25</v>
      </c>
      <c r="B15" s="56">
        <v>13</v>
      </c>
      <c r="C15" s="56">
        <v>91</v>
      </c>
      <c r="D15" s="198"/>
      <c r="E15" s="56">
        <v>8</v>
      </c>
      <c r="F15" s="56">
        <v>62</v>
      </c>
      <c r="G15" s="56">
        <v>5</v>
      </c>
      <c r="H15" s="56">
        <v>25</v>
      </c>
      <c r="I15" s="56">
        <v>0</v>
      </c>
      <c r="J15" s="56">
        <v>0</v>
      </c>
      <c r="K15" s="56">
        <v>0</v>
      </c>
      <c r="L15" s="56">
        <v>4</v>
      </c>
      <c r="M15" s="56">
        <v>0</v>
      </c>
      <c r="N15" s="56">
        <v>0</v>
      </c>
      <c r="O15" s="56">
        <v>0</v>
      </c>
      <c r="P15" s="56">
        <v>0</v>
      </c>
    </row>
    <row r="16" spans="1:16" ht="17.25" customHeight="1">
      <c r="A16" s="19" t="s">
        <v>26</v>
      </c>
      <c r="B16" s="196">
        <f>B17+C17</f>
        <v>10</v>
      </c>
      <c r="C16" s="196"/>
      <c r="D16" s="197">
        <f>B16/$B$8</f>
        <v>3.1974420463629099E-4</v>
      </c>
      <c r="E16" s="199" t="str">
        <f>IF(E17+F17=0,"-",E17+F17)</f>
        <v>-</v>
      </c>
      <c r="F16" s="199"/>
      <c r="G16" s="199">
        <f>IF(G17+H17=0,"-",G17+H17)</f>
        <v>1</v>
      </c>
      <c r="H16" s="199"/>
      <c r="I16" s="199" t="str">
        <f>IF(I17+J17=0,"-",I17+J17)</f>
        <v>-</v>
      </c>
      <c r="J16" s="199"/>
      <c r="K16" s="199">
        <f>IF(K17+L17=0,"-",K17+L17)</f>
        <v>9</v>
      </c>
      <c r="L16" s="199"/>
      <c r="M16" s="199" t="str">
        <f>IF(M17+N17=0,"-",M17+N17)</f>
        <v>-</v>
      </c>
      <c r="N16" s="199"/>
      <c r="O16" s="199" t="str">
        <f>IF(O17+P17=0,"-",O17+P17)</f>
        <v>-</v>
      </c>
      <c r="P16" s="199"/>
    </row>
    <row r="17" spans="1:16" ht="17.25" customHeight="1">
      <c r="A17" s="14" t="s">
        <v>27</v>
      </c>
      <c r="B17" s="56">
        <v>4</v>
      </c>
      <c r="C17" s="56">
        <v>6</v>
      </c>
      <c r="D17" s="198"/>
      <c r="E17" s="56">
        <v>0</v>
      </c>
      <c r="F17" s="56">
        <v>0</v>
      </c>
      <c r="G17" s="56">
        <v>1</v>
      </c>
      <c r="H17" s="56">
        <v>0</v>
      </c>
      <c r="I17" s="56">
        <v>0</v>
      </c>
      <c r="J17" s="56">
        <v>0</v>
      </c>
      <c r="K17" s="56">
        <v>3</v>
      </c>
      <c r="L17" s="56">
        <v>6</v>
      </c>
      <c r="M17" s="56">
        <v>0</v>
      </c>
      <c r="N17" s="56">
        <v>0</v>
      </c>
      <c r="O17" s="56">
        <v>0</v>
      </c>
      <c r="P17" s="56">
        <v>0</v>
      </c>
    </row>
    <row r="18" spans="1:16" ht="17.25" customHeight="1">
      <c r="A18" s="10" t="s">
        <v>28</v>
      </c>
      <c r="B18" s="196">
        <f>B19+C19</f>
        <v>3</v>
      </c>
      <c r="C18" s="196"/>
      <c r="D18" s="197">
        <f>B18/$B$8</f>
        <v>9.5923261390887284E-5</v>
      </c>
      <c r="E18" s="199" t="str">
        <f>IF(E19+F19=0,"-",E19+F19)</f>
        <v>-</v>
      </c>
      <c r="F18" s="199"/>
      <c r="G18" s="199">
        <f>IF(G19+H19=0,"-",G19+H19)</f>
        <v>3</v>
      </c>
      <c r="H18" s="199"/>
      <c r="I18" s="199" t="str">
        <f>IF(I19+J19=0,"-",I19+J19)</f>
        <v>-</v>
      </c>
      <c r="J18" s="199"/>
      <c r="K18" s="199" t="str">
        <f>IF(K19+L19=0,"-",K19+L19)</f>
        <v>-</v>
      </c>
      <c r="L18" s="199"/>
      <c r="M18" s="199" t="str">
        <f>IF(M19+N19=0,"-",M19+N19)</f>
        <v>-</v>
      </c>
      <c r="N18" s="199"/>
      <c r="O18" s="199" t="str">
        <f>IF(O19+P19=0,"-",O19+P19)</f>
        <v>-</v>
      </c>
      <c r="P18" s="199"/>
    </row>
    <row r="19" spans="1:16" ht="17.25" customHeight="1">
      <c r="A19" s="13" t="s">
        <v>29</v>
      </c>
      <c r="B19" s="56">
        <v>1</v>
      </c>
      <c r="C19" s="56">
        <v>2</v>
      </c>
      <c r="D19" s="198"/>
      <c r="E19" s="56">
        <v>0</v>
      </c>
      <c r="F19" s="56">
        <v>0</v>
      </c>
      <c r="G19" s="56">
        <v>1</v>
      </c>
      <c r="H19" s="56">
        <v>2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6">
        <v>0</v>
      </c>
    </row>
    <row r="20" spans="1:16" ht="17.25" customHeight="1">
      <c r="A20" s="10" t="s">
        <v>30</v>
      </c>
      <c r="B20" s="196">
        <f>B21+C21</f>
        <v>101</v>
      </c>
      <c r="C20" s="196"/>
      <c r="D20" s="197">
        <f>B20/$B$8</f>
        <v>3.2294164668265389E-3</v>
      </c>
      <c r="E20" s="199">
        <f>IF(E21+F21=0,"-",E21+F21)</f>
        <v>4</v>
      </c>
      <c r="F20" s="199"/>
      <c r="G20" s="199" t="str">
        <f>IF(G21+H21=0,"-",G21+H21)</f>
        <v>-</v>
      </c>
      <c r="H20" s="199"/>
      <c r="I20" s="199" t="str">
        <f>IF(I21+J21=0,"-",I21+J21)</f>
        <v>-</v>
      </c>
      <c r="J20" s="199"/>
      <c r="K20" s="199">
        <f>IF(K21+L21=0,"-",K21+L21)</f>
        <v>97</v>
      </c>
      <c r="L20" s="199"/>
      <c r="M20" s="199" t="str">
        <f>IF(M21+N21=0,"-",M21+N21)</f>
        <v>-</v>
      </c>
      <c r="N20" s="199"/>
      <c r="O20" s="199" t="str">
        <f>IF(O21+P21=0,"-",O21+P21)</f>
        <v>-</v>
      </c>
      <c r="P20" s="199"/>
    </row>
    <row r="21" spans="1:16" ht="17.25" customHeight="1">
      <c r="A21" s="13" t="s">
        <v>31</v>
      </c>
      <c r="B21" s="56">
        <v>48</v>
      </c>
      <c r="C21" s="56">
        <v>53</v>
      </c>
      <c r="D21" s="198"/>
      <c r="E21" s="56">
        <v>0</v>
      </c>
      <c r="F21" s="56">
        <v>4</v>
      </c>
      <c r="G21" s="56">
        <v>0</v>
      </c>
      <c r="H21" s="56">
        <v>0</v>
      </c>
      <c r="I21" s="56">
        <v>0</v>
      </c>
      <c r="J21" s="56">
        <v>0</v>
      </c>
      <c r="K21" s="56">
        <v>48</v>
      </c>
      <c r="L21" s="56">
        <v>49</v>
      </c>
      <c r="M21" s="56">
        <v>0</v>
      </c>
      <c r="N21" s="56">
        <v>0</v>
      </c>
      <c r="O21" s="56">
        <v>0</v>
      </c>
      <c r="P21" s="56">
        <v>0</v>
      </c>
    </row>
    <row r="22" spans="1:16" ht="17.25" customHeight="1">
      <c r="A22" s="15" t="s">
        <v>32</v>
      </c>
      <c r="B22" s="196">
        <f>B23+C23</f>
        <v>259</v>
      </c>
      <c r="C22" s="196"/>
      <c r="D22" s="197">
        <f>B22/$B$8</f>
        <v>8.2813749000799353E-3</v>
      </c>
      <c r="E22" s="199">
        <f>IF(E23+F23=0,"-",E23+F23)</f>
        <v>28</v>
      </c>
      <c r="F22" s="199"/>
      <c r="G22" s="199">
        <f>IF(G23+H23=0,"-",G23+H23)</f>
        <v>9</v>
      </c>
      <c r="H22" s="199"/>
      <c r="I22" s="199" t="str">
        <f>IF(I23+J23=0,"-",I23+J23)</f>
        <v>-</v>
      </c>
      <c r="J22" s="199"/>
      <c r="K22" s="199">
        <f>IF(K23+L23=0,"-",K23+L23)</f>
        <v>148</v>
      </c>
      <c r="L22" s="199"/>
      <c r="M22" s="199">
        <f>IF(M23+N23=0,"-",M23+N23)</f>
        <v>74</v>
      </c>
      <c r="N22" s="199"/>
      <c r="O22" s="199" t="str">
        <f>IF(O23+P23=0,"-",O23+P23)</f>
        <v>-</v>
      </c>
      <c r="P22" s="199"/>
    </row>
    <row r="23" spans="1:16" ht="17.25" customHeight="1">
      <c r="A23" s="14" t="s">
        <v>33</v>
      </c>
      <c r="B23" s="56">
        <v>169</v>
      </c>
      <c r="C23" s="56">
        <v>90</v>
      </c>
      <c r="D23" s="198"/>
      <c r="E23" s="56">
        <v>19</v>
      </c>
      <c r="F23" s="56">
        <v>9</v>
      </c>
      <c r="G23" s="56">
        <v>9</v>
      </c>
      <c r="H23" s="56">
        <v>0</v>
      </c>
      <c r="I23" s="56">
        <v>0</v>
      </c>
      <c r="J23" s="56">
        <v>0</v>
      </c>
      <c r="K23" s="56">
        <v>89</v>
      </c>
      <c r="L23" s="56">
        <v>59</v>
      </c>
      <c r="M23" s="56">
        <v>52</v>
      </c>
      <c r="N23" s="56">
        <v>22</v>
      </c>
      <c r="O23" s="56">
        <v>0</v>
      </c>
      <c r="P23" s="56">
        <v>0</v>
      </c>
    </row>
    <row r="24" spans="1:16" ht="17.25" customHeight="1">
      <c r="A24" s="16" t="s">
        <v>34</v>
      </c>
      <c r="B24" s="196">
        <f>B25+C25</f>
        <v>405</v>
      </c>
      <c r="C24" s="196"/>
      <c r="D24" s="197">
        <f>B24/$B$8</f>
        <v>1.2949640287769784E-2</v>
      </c>
      <c r="E24" s="199">
        <f>IF(E25+F25=0,"-",E25+F25)</f>
        <v>209</v>
      </c>
      <c r="F24" s="199"/>
      <c r="G24" s="199">
        <f>IF(G25+H25=0,"-",G25+H25)</f>
        <v>90</v>
      </c>
      <c r="H24" s="199"/>
      <c r="I24" s="199" t="str">
        <f>IF(I25+J25=0,"-",I25+J25)</f>
        <v>-</v>
      </c>
      <c r="J24" s="199"/>
      <c r="K24" s="199">
        <f>IF(K25+L25=0,"-",K25+L25)</f>
        <v>62</v>
      </c>
      <c r="L24" s="199"/>
      <c r="M24" s="199">
        <f>IF(M25+N25=0,"-",M25+N25)</f>
        <v>28</v>
      </c>
      <c r="N24" s="199"/>
      <c r="O24" s="199">
        <f>IF(O25+P25=0,"-",O25+P25)</f>
        <v>16</v>
      </c>
      <c r="P24" s="199"/>
    </row>
    <row r="25" spans="1:16" ht="17.25" customHeight="1">
      <c r="A25" s="13" t="s">
        <v>35</v>
      </c>
      <c r="B25" s="56">
        <v>292</v>
      </c>
      <c r="C25" s="56">
        <v>113</v>
      </c>
      <c r="D25" s="198"/>
      <c r="E25" s="56">
        <v>160</v>
      </c>
      <c r="F25" s="56">
        <v>49</v>
      </c>
      <c r="G25" s="56">
        <v>48</v>
      </c>
      <c r="H25" s="56">
        <v>42</v>
      </c>
      <c r="I25" s="56">
        <v>0</v>
      </c>
      <c r="J25" s="56">
        <v>0</v>
      </c>
      <c r="K25" s="56">
        <v>52</v>
      </c>
      <c r="L25" s="56">
        <v>10</v>
      </c>
      <c r="M25" s="56">
        <v>23</v>
      </c>
      <c r="N25" s="56">
        <v>5</v>
      </c>
      <c r="O25" s="56">
        <v>9</v>
      </c>
      <c r="P25" s="56">
        <v>7</v>
      </c>
    </row>
    <row r="26" spans="1:16" ht="17.25" customHeight="1">
      <c r="A26" s="15" t="s">
        <v>36</v>
      </c>
      <c r="B26" s="196">
        <f>B27+C27</f>
        <v>7</v>
      </c>
      <c r="C26" s="196"/>
      <c r="D26" s="197">
        <f>B26/$B$8</f>
        <v>2.2382094324540367E-4</v>
      </c>
      <c r="E26" s="199">
        <f>IF(E27+F27=0,"-",E27+F27)</f>
        <v>3</v>
      </c>
      <c r="F26" s="199"/>
      <c r="G26" s="199" t="str">
        <f>IF(G27+H27=0,"-",G27+H27)</f>
        <v>-</v>
      </c>
      <c r="H26" s="199"/>
      <c r="I26" s="199" t="str">
        <f>IF(I27+J27=0,"-",I27+J27)</f>
        <v>-</v>
      </c>
      <c r="J26" s="199"/>
      <c r="K26" s="199" t="str">
        <f>IF(K27+L27=0,"-",K27+L27)</f>
        <v>-</v>
      </c>
      <c r="L26" s="199"/>
      <c r="M26" s="199" t="str">
        <f>IF(M27+N27=0,"-",M27+N27)</f>
        <v>-</v>
      </c>
      <c r="N26" s="199"/>
      <c r="O26" s="199">
        <f>IF(O27+P27=0,"-",O27+P27)</f>
        <v>4</v>
      </c>
      <c r="P26" s="199"/>
    </row>
    <row r="27" spans="1:16" ht="21.2" customHeight="1">
      <c r="A27" s="14" t="s">
        <v>37</v>
      </c>
      <c r="B27" s="56">
        <v>1</v>
      </c>
      <c r="C27" s="56">
        <v>6</v>
      </c>
      <c r="D27" s="198"/>
      <c r="E27" s="56">
        <v>0</v>
      </c>
      <c r="F27" s="56">
        <v>3</v>
      </c>
      <c r="G27" s="56">
        <v>0</v>
      </c>
      <c r="H27" s="56">
        <v>0</v>
      </c>
      <c r="I27" s="56">
        <v>0</v>
      </c>
      <c r="J27" s="56">
        <v>0</v>
      </c>
      <c r="K27" s="56">
        <v>0</v>
      </c>
      <c r="L27" s="56">
        <v>0</v>
      </c>
      <c r="M27" s="56">
        <v>0</v>
      </c>
      <c r="N27" s="56">
        <v>0</v>
      </c>
      <c r="O27" s="56">
        <v>1</v>
      </c>
      <c r="P27" s="56">
        <v>3</v>
      </c>
    </row>
    <row r="28" spans="1:16" ht="17.25" customHeight="1">
      <c r="A28" s="10" t="s">
        <v>38</v>
      </c>
      <c r="B28" s="196">
        <f>B29+C29</f>
        <v>2</v>
      </c>
      <c r="C28" s="196"/>
      <c r="D28" s="197">
        <f>B28/$B$8</f>
        <v>6.3948840927258198E-5</v>
      </c>
      <c r="E28" s="199" t="str">
        <f>IF(E29+F29=0,"-",E29+F29)</f>
        <v>-</v>
      </c>
      <c r="F28" s="199"/>
      <c r="G28" s="199" t="str">
        <f>IF(G29+H29=0,"-",G29+H29)</f>
        <v>-</v>
      </c>
      <c r="H28" s="199"/>
      <c r="I28" s="199" t="str">
        <f>IF(I29+J29=0,"-",I29+J29)</f>
        <v>-</v>
      </c>
      <c r="J28" s="199"/>
      <c r="K28" s="199">
        <f>IF(K29+L29=0,"-",K29+L29)</f>
        <v>2</v>
      </c>
      <c r="L28" s="199"/>
      <c r="M28" s="199" t="str">
        <f>IF(M29+N29=0,"-",M29+N29)</f>
        <v>-</v>
      </c>
      <c r="N28" s="199"/>
      <c r="O28" s="199" t="str">
        <f>IF(O29+P29=0,"-",O29+P29)</f>
        <v>-</v>
      </c>
      <c r="P28" s="199"/>
    </row>
    <row r="29" spans="1:16" ht="17.25" customHeight="1">
      <c r="A29" s="13" t="s">
        <v>39</v>
      </c>
      <c r="B29" s="56">
        <v>0</v>
      </c>
      <c r="C29" s="56">
        <v>2</v>
      </c>
      <c r="D29" s="198"/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2</v>
      </c>
      <c r="M29" s="56">
        <v>0</v>
      </c>
      <c r="N29" s="56">
        <v>0</v>
      </c>
      <c r="O29" s="56">
        <v>0</v>
      </c>
      <c r="P29" s="56">
        <v>0</v>
      </c>
    </row>
    <row r="30" spans="1:16" ht="17.25" customHeight="1">
      <c r="A30" s="15" t="s">
        <v>40</v>
      </c>
      <c r="B30" s="196">
        <f>B31+C31</f>
        <v>790</v>
      </c>
      <c r="C30" s="196"/>
      <c r="D30" s="197">
        <f>B30/$B$8</f>
        <v>2.5259792166266986E-2</v>
      </c>
      <c r="E30" s="199">
        <f>IF(E31+F31=0,"-",E31+F31)</f>
        <v>65</v>
      </c>
      <c r="F30" s="199"/>
      <c r="G30" s="199">
        <f>IF(G31+H31=0,"-",G31+H31)</f>
        <v>92</v>
      </c>
      <c r="H30" s="199"/>
      <c r="I30" s="199" t="str">
        <f>IF(I31+J31=0,"-",I31+J31)</f>
        <v>-</v>
      </c>
      <c r="J30" s="199"/>
      <c r="K30" s="199">
        <f>IF(K31+L31=0,"-",K31+L31)</f>
        <v>370</v>
      </c>
      <c r="L30" s="199"/>
      <c r="M30" s="199">
        <f>IF(M31+N31=0,"-",M31+N31)</f>
        <v>254</v>
      </c>
      <c r="N30" s="199"/>
      <c r="O30" s="199">
        <f>IF(O31+P31=0,"-",O31+P31)</f>
        <v>9</v>
      </c>
      <c r="P30" s="199"/>
    </row>
    <row r="31" spans="1:16" ht="17.25" customHeight="1">
      <c r="A31" s="14" t="s">
        <v>41</v>
      </c>
      <c r="B31" s="56">
        <v>419</v>
      </c>
      <c r="C31" s="56">
        <v>371</v>
      </c>
      <c r="D31" s="198"/>
      <c r="E31" s="56">
        <v>26</v>
      </c>
      <c r="F31" s="56">
        <v>39</v>
      </c>
      <c r="G31" s="56">
        <v>53</v>
      </c>
      <c r="H31" s="56">
        <v>39</v>
      </c>
      <c r="I31" s="56">
        <v>0</v>
      </c>
      <c r="J31" s="56">
        <v>0</v>
      </c>
      <c r="K31" s="56">
        <v>186</v>
      </c>
      <c r="L31" s="56">
        <v>184</v>
      </c>
      <c r="M31" s="56">
        <v>152</v>
      </c>
      <c r="N31" s="56">
        <v>102</v>
      </c>
      <c r="O31" s="56">
        <v>2</v>
      </c>
      <c r="P31" s="56">
        <v>7</v>
      </c>
    </row>
    <row r="32" spans="1:16" ht="17.25" customHeight="1">
      <c r="A32" s="10" t="s">
        <v>42</v>
      </c>
      <c r="B32" s="196">
        <f>B33+C33</f>
        <v>165</v>
      </c>
      <c r="C32" s="196"/>
      <c r="D32" s="197">
        <f>B32/$B$8</f>
        <v>5.2757793764988013E-3</v>
      </c>
      <c r="E32" s="199">
        <f>IF(E33+F33=0,"-",E33+F33)</f>
        <v>18</v>
      </c>
      <c r="F32" s="199"/>
      <c r="G32" s="199">
        <f>IF(G33+H33=0,"-",G33+H33)</f>
        <v>2</v>
      </c>
      <c r="H32" s="199"/>
      <c r="I32" s="199" t="str">
        <f>IF(I33+J33=0,"-",I33+J33)</f>
        <v>-</v>
      </c>
      <c r="J32" s="199"/>
      <c r="K32" s="199">
        <f>IF(K33+L33=0,"-",K33+L33)</f>
        <v>145</v>
      </c>
      <c r="L32" s="199"/>
      <c r="M32" s="199" t="str">
        <f>IF(M33+N33=0,"-",M33+N33)</f>
        <v>-</v>
      </c>
      <c r="N32" s="199"/>
      <c r="O32" s="199" t="str">
        <f>IF(O33+P33=0,"-",O33+P33)</f>
        <v>-</v>
      </c>
      <c r="P32" s="199"/>
    </row>
    <row r="33" spans="1:16" ht="17.25" customHeight="1">
      <c r="A33" s="13" t="s">
        <v>43</v>
      </c>
      <c r="B33" s="56">
        <v>105</v>
      </c>
      <c r="C33" s="56">
        <v>60</v>
      </c>
      <c r="D33" s="198"/>
      <c r="E33" s="56">
        <v>12</v>
      </c>
      <c r="F33" s="56">
        <v>6</v>
      </c>
      <c r="G33" s="56">
        <v>0</v>
      </c>
      <c r="H33" s="56">
        <v>2</v>
      </c>
      <c r="I33" s="56">
        <v>0</v>
      </c>
      <c r="J33" s="56">
        <v>0</v>
      </c>
      <c r="K33" s="56">
        <v>93</v>
      </c>
      <c r="L33" s="56">
        <v>52</v>
      </c>
      <c r="M33" s="56">
        <v>0</v>
      </c>
      <c r="N33" s="56">
        <v>0</v>
      </c>
      <c r="O33" s="56">
        <v>0</v>
      </c>
      <c r="P33" s="56">
        <v>0</v>
      </c>
    </row>
    <row r="34" spans="1:16" ht="17.25" customHeight="1">
      <c r="A34" s="15" t="s">
        <v>44</v>
      </c>
      <c r="B34" s="196">
        <f>B35+C35</f>
        <v>172</v>
      </c>
      <c r="C34" s="196"/>
      <c r="D34" s="197">
        <f>B34/$B$8</f>
        <v>5.4996003197442045E-3</v>
      </c>
      <c r="E34" s="199" t="str">
        <f>IF(E35+F35=0,"-",E35+F35)</f>
        <v>-</v>
      </c>
      <c r="F34" s="199"/>
      <c r="G34" s="199" t="str">
        <f>IF(G35+H35=0,"-",G35+H35)</f>
        <v>-</v>
      </c>
      <c r="H34" s="199"/>
      <c r="I34" s="199" t="str">
        <f>IF(I35+J35=0,"-",I35+J35)</f>
        <v>-</v>
      </c>
      <c r="J34" s="199"/>
      <c r="K34" s="199">
        <f>IF(K35+L35=0,"-",K35+L35)</f>
        <v>117</v>
      </c>
      <c r="L34" s="199"/>
      <c r="M34" s="199">
        <f>IF(M35+N35=0,"-",M35+N35)</f>
        <v>43</v>
      </c>
      <c r="N34" s="199"/>
      <c r="O34" s="199">
        <f>IF(O35+P35=0,"-",O35+P35)</f>
        <v>12</v>
      </c>
      <c r="P34" s="199"/>
    </row>
    <row r="35" spans="1:16" ht="17.25" customHeight="1">
      <c r="A35" s="14" t="s">
        <v>45</v>
      </c>
      <c r="B35" s="56">
        <v>145</v>
      </c>
      <c r="C35" s="56">
        <v>27</v>
      </c>
      <c r="D35" s="198"/>
      <c r="E35" s="56">
        <v>0</v>
      </c>
      <c r="F35" s="56">
        <v>0</v>
      </c>
      <c r="G35" s="56">
        <v>0</v>
      </c>
      <c r="H35" s="56">
        <v>0</v>
      </c>
      <c r="I35" s="56">
        <v>0</v>
      </c>
      <c r="J35" s="56">
        <v>0</v>
      </c>
      <c r="K35" s="56">
        <v>110</v>
      </c>
      <c r="L35" s="56">
        <v>7</v>
      </c>
      <c r="M35" s="56">
        <v>29</v>
      </c>
      <c r="N35" s="56">
        <v>14</v>
      </c>
      <c r="O35" s="56">
        <v>6</v>
      </c>
      <c r="P35" s="56">
        <v>6</v>
      </c>
    </row>
    <row r="36" spans="1:16" ht="17.25" customHeight="1">
      <c r="A36" s="10" t="s">
        <v>46</v>
      </c>
      <c r="B36" s="196">
        <f>B37+C37</f>
        <v>623</v>
      </c>
      <c r="C36" s="196"/>
      <c r="D36" s="197">
        <f>B36/$B$8</f>
        <v>1.9920063948840928E-2</v>
      </c>
      <c r="E36" s="199">
        <f>IF(E37+F37=0,"-",E37+F37)</f>
        <v>60</v>
      </c>
      <c r="F36" s="199"/>
      <c r="G36" s="199">
        <f>IF(G37+H37=0,"-",G37+H37)</f>
        <v>43</v>
      </c>
      <c r="H36" s="199"/>
      <c r="I36" s="199">
        <f>IF(I37+J37=0,"-",I37+J37)</f>
        <v>161</v>
      </c>
      <c r="J36" s="199"/>
      <c r="K36" s="199">
        <f>IF(K37+L37=0,"-",K37+L37)</f>
        <v>312</v>
      </c>
      <c r="L36" s="199"/>
      <c r="M36" s="199">
        <f>IF(M37+N37=0,"-",M37+N37)</f>
        <v>40</v>
      </c>
      <c r="N36" s="199"/>
      <c r="O36" s="199">
        <f>IF(O37+P37=0,"-",O37+P37)</f>
        <v>7</v>
      </c>
      <c r="P36" s="199"/>
    </row>
    <row r="37" spans="1:16" ht="17.25" customHeight="1">
      <c r="A37" s="13" t="s">
        <v>47</v>
      </c>
      <c r="B37" s="56">
        <v>295</v>
      </c>
      <c r="C37" s="56">
        <v>328</v>
      </c>
      <c r="D37" s="198"/>
      <c r="E37" s="56">
        <v>32</v>
      </c>
      <c r="F37" s="56">
        <v>28</v>
      </c>
      <c r="G37" s="56">
        <v>27</v>
      </c>
      <c r="H37" s="56">
        <v>16</v>
      </c>
      <c r="I37" s="56">
        <v>91</v>
      </c>
      <c r="J37" s="56">
        <v>70</v>
      </c>
      <c r="K37" s="56">
        <v>130</v>
      </c>
      <c r="L37" s="56">
        <v>182</v>
      </c>
      <c r="M37" s="56">
        <v>13</v>
      </c>
      <c r="N37" s="56">
        <v>27</v>
      </c>
      <c r="O37" s="56">
        <v>2</v>
      </c>
      <c r="P37" s="56">
        <v>5</v>
      </c>
    </row>
    <row r="38" spans="1:16" ht="17.25" customHeight="1">
      <c r="A38" s="15" t="s">
        <v>48</v>
      </c>
      <c r="B38" s="196">
        <f>B39+C39</f>
        <v>22130</v>
      </c>
      <c r="C38" s="196"/>
      <c r="D38" s="197">
        <f>B38/$B$8</f>
        <v>0.70759392486011186</v>
      </c>
      <c r="E38" s="199">
        <f>IF(E39+F39=0,"-",E39+F39)</f>
        <v>15408</v>
      </c>
      <c r="F38" s="199"/>
      <c r="G38" s="199">
        <f>IF(G39+H39=0,"-",G39+H39)</f>
        <v>4367</v>
      </c>
      <c r="H38" s="199"/>
      <c r="I38" s="199">
        <f>IF(I39+J39=0,"-",I39+J39)</f>
        <v>1607</v>
      </c>
      <c r="J38" s="199"/>
      <c r="K38" s="199">
        <f>IF(K39+L39=0,"-",K39+L39)</f>
        <v>323</v>
      </c>
      <c r="L38" s="199"/>
      <c r="M38" s="199">
        <f>IF(M39+N39=0,"-",M39+N39)</f>
        <v>65</v>
      </c>
      <c r="N38" s="199"/>
      <c r="O38" s="199">
        <f>IF(O39+P39=0,"-",O39+P39)</f>
        <v>360</v>
      </c>
      <c r="P38" s="199"/>
    </row>
    <row r="39" spans="1:16" ht="17.25" customHeight="1">
      <c r="A39" s="14" t="s">
        <v>49</v>
      </c>
      <c r="B39" s="56">
        <v>15564</v>
      </c>
      <c r="C39" s="56">
        <v>6566</v>
      </c>
      <c r="D39" s="198"/>
      <c r="E39" s="56">
        <v>11125</v>
      </c>
      <c r="F39" s="56">
        <v>4283</v>
      </c>
      <c r="G39" s="56">
        <v>2907</v>
      </c>
      <c r="H39" s="56">
        <v>1460</v>
      </c>
      <c r="I39" s="56">
        <v>1049</v>
      </c>
      <c r="J39" s="56">
        <v>558</v>
      </c>
      <c r="K39" s="56">
        <v>223</v>
      </c>
      <c r="L39" s="56">
        <v>100</v>
      </c>
      <c r="M39" s="56">
        <v>41</v>
      </c>
      <c r="N39" s="56">
        <v>24</v>
      </c>
      <c r="O39" s="56">
        <v>219</v>
      </c>
      <c r="P39" s="56">
        <v>141</v>
      </c>
    </row>
    <row r="40" spans="1:16" ht="17.25" customHeight="1">
      <c r="A40" s="10" t="s">
        <v>50</v>
      </c>
      <c r="B40" s="196">
        <f>B41+C41</f>
        <v>2285</v>
      </c>
      <c r="C40" s="196"/>
      <c r="D40" s="197">
        <f>B40/$B$8</f>
        <v>7.3061550759392482E-2</v>
      </c>
      <c r="E40" s="199">
        <f>IF(E41+F41=0,"-",E41+F41)</f>
        <v>564</v>
      </c>
      <c r="F40" s="199"/>
      <c r="G40" s="199">
        <f>IF(G41+H41=0,"-",G41+H41)</f>
        <v>341</v>
      </c>
      <c r="H40" s="199"/>
      <c r="I40" s="199">
        <f>IF(I41+J41=0,"-",I41+J41)</f>
        <v>899</v>
      </c>
      <c r="J40" s="199"/>
      <c r="K40" s="199">
        <f>IF(K41+L41=0,"-",K41+L41)</f>
        <v>236</v>
      </c>
      <c r="L40" s="199"/>
      <c r="M40" s="199" t="str">
        <f>IF(M41+N41=0,"-",M41+N41)</f>
        <v>-</v>
      </c>
      <c r="N40" s="199"/>
      <c r="O40" s="199">
        <f>IF(O41+P41=0,"-",O41+P41)</f>
        <v>245</v>
      </c>
      <c r="P40" s="199"/>
    </row>
    <row r="41" spans="1:16" ht="17.25" customHeight="1">
      <c r="A41" s="13" t="s">
        <v>51</v>
      </c>
      <c r="B41" s="56">
        <v>1388</v>
      </c>
      <c r="C41" s="56">
        <v>897</v>
      </c>
      <c r="D41" s="198"/>
      <c r="E41" s="56">
        <v>346</v>
      </c>
      <c r="F41" s="56">
        <v>218</v>
      </c>
      <c r="G41" s="56">
        <v>183</v>
      </c>
      <c r="H41" s="56">
        <v>158</v>
      </c>
      <c r="I41" s="56">
        <v>565</v>
      </c>
      <c r="J41" s="56">
        <v>334</v>
      </c>
      <c r="K41" s="56">
        <v>143</v>
      </c>
      <c r="L41" s="56">
        <v>93</v>
      </c>
      <c r="M41" s="56">
        <v>0</v>
      </c>
      <c r="N41" s="56">
        <v>0</v>
      </c>
      <c r="O41" s="56">
        <v>151</v>
      </c>
      <c r="P41" s="56">
        <v>94</v>
      </c>
    </row>
    <row r="42" spans="1:16" ht="17.25" customHeight="1">
      <c r="A42" s="15" t="s">
        <v>52</v>
      </c>
      <c r="B42" s="196">
        <f>B43+C43</f>
        <v>679</v>
      </c>
      <c r="C42" s="196"/>
      <c r="D42" s="197">
        <f>B42/$B$8</f>
        <v>2.1710631494804157E-2</v>
      </c>
      <c r="E42" s="199">
        <f>IF(E43+F43=0,"-",E43+F43)</f>
        <v>232</v>
      </c>
      <c r="F42" s="199"/>
      <c r="G42" s="199">
        <f>IF(G43+H43=0,"-",G43+H43)</f>
        <v>57</v>
      </c>
      <c r="H42" s="199"/>
      <c r="I42" s="199">
        <f>IF(I43+J43=0,"-",I43+J43)</f>
        <v>68</v>
      </c>
      <c r="J42" s="199"/>
      <c r="K42" s="199" t="str">
        <f>IF(K43+L43=0,"-",K43+L43)</f>
        <v>-</v>
      </c>
      <c r="L42" s="199"/>
      <c r="M42" s="199">
        <f>IF(M43+N43=0,"-",M43+N43)</f>
        <v>300</v>
      </c>
      <c r="N42" s="199"/>
      <c r="O42" s="199">
        <f>IF(O43+P43=0,"-",O43+P43)</f>
        <v>22</v>
      </c>
      <c r="P42" s="199"/>
    </row>
    <row r="43" spans="1:16" ht="17.25" customHeight="1">
      <c r="A43" s="14" t="s">
        <v>53</v>
      </c>
      <c r="B43" s="56">
        <v>354</v>
      </c>
      <c r="C43" s="56">
        <v>325</v>
      </c>
      <c r="D43" s="198"/>
      <c r="E43" s="56">
        <v>124</v>
      </c>
      <c r="F43" s="56">
        <v>108</v>
      </c>
      <c r="G43" s="56">
        <v>25</v>
      </c>
      <c r="H43" s="56">
        <v>32</v>
      </c>
      <c r="I43" s="56">
        <v>34</v>
      </c>
      <c r="J43" s="56">
        <v>34</v>
      </c>
      <c r="K43" s="56">
        <v>0</v>
      </c>
      <c r="L43" s="56">
        <v>0</v>
      </c>
      <c r="M43" s="56">
        <v>163</v>
      </c>
      <c r="N43" s="56">
        <v>137</v>
      </c>
      <c r="O43" s="56">
        <v>8</v>
      </c>
      <c r="P43" s="56">
        <v>14</v>
      </c>
    </row>
    <row r="44" spans="1:16" ht="17.25" customHeight="1">
      <c r="A44" s="10" t="s">
        <v>54</v>
      </c>
      <c r="B44" s="196">
        <f>B45+C45</f>
        <v>506</v>
      </c>
      <c r="C44" s="196"/>
      <c r="D44" s="197">
        <f>B44/$B$8</f>
        <v>1.6179056754596324E-2</v>
      </c>
      <c r="E44" s="199">
        <f>IF(E45+F45=0,"-",E45+F45)</f>
        <v>186</v>
      </c>
      <c r="F44" s="199"/>
      <c r="G44" s="199">
        <f>IF(G45+H45=0,"-",G45+H45)</f>
        <v>4</v>
      </c>
      <c r="H44" s="199"/>
      <c r="I44" s="199">
        <f>IF(I45+J45=0,"-",I45+J45)</f>
        <v>41</v>
      </c>
      <c r="J44" s="199"/>
      <c r="K44" s="199">
        <f>IF(K45+L45=0,"-",K45+L45)</f>
        <v>69</v>
      </c>
      <c r="L44" s="199"/>
      <c r="M44" s="199">
        <f>IF(M45+N45=0,"-",M45+N45)</f>
        <v>198</v>
      </c>
      <c r="N44" s="199"/>
      <c r="O44" s="199">
        <f>IF(O45+P45=0,"-",O45+P45)</f>
        <v>8</v>
      </c>
      <c r="P44" s="199"/>
    </row>
    <row r="45" spans="1:16" ht="17.25" customHeight="1">
      <c r="A45" s="13" t="s">
        <v>55</v>
      </c>
      <c r="B45" s="56">
        <v>255</v>
      </c>
      <c r="C45" s="56">
        <v>251</v>
      </c>
      <c r="D45" s="198"/>
      <c r="E45" s="56">
        <v>105</v>
      </c>
      <c r="F45" s="56">
        <v>81</v>
      </c>
      <c r="G45" s="56">
        <v>2</v>
      </c>
      <c r="H45" s="56">
        <v>2</v>
      </c>
      <c r="I45" s="56">
        <v>12</v>
      </c>
      <c r="J45" s="56">
        <v>29</v>
      </c>
      <c r="K45" s="56">
        <v>33</v>
      </c>
      <c r="L45" s="56">
        <v>36</v>
      </c>
      <c r="M45" s="56">
        <v>99</v>
      </c>
      <c r="N45" s="56">
        <v>99</v>
      </c>
      <c r="O45" s="56">
        <v>4</v>
      </c>
      <c r="P45" s="56">
        <v>4</v>
      </c>
    </row>
    <row r="46" spans="1:16" ht="17.25" customHeight="1">
      <c r="A46" s="10" t="s">
        <v>58</v>
      </c>
      <c r="B46" s="196">
        <f>B47+C47</f>
        <v>20</v>
      </c>
      <c r="C46" s="196"/>
      <c r="D46" s="197">
        <f>B46/$B$8</f>
        <v>6.3948840927258198E-4</v>
      </c>
      <c r="E46" s="199" t="str">
        <f>IF(E47+F47=0,"-",E47+F47)</f>
        <v>-</v>
      </c>
      <c r="F46" s="199"/>
      <c r="G46" s="199" t="str">
        <f>IF(G47+H47=0,"-",G47+H47)</f>
        <v>-</v>
      </c>
      <c r="H46" s="199"/>
      <c r="I46" s="199" t="str">
        <f>IF(I47+J47=0,"-",I47+J47)</f>
        <v>-</v>
      </c>
      <c r="J46" s="199"/>
      <c r="K46" s="199">
        <f>IF(K47+L47=0,"-",K47+L47)</f>
        <v>20</v>
      </c>
      <c r="L46" s="199"/>
      <c r="M46" s="199" t="str">
        <f>IF(M47+N47=0,"-",M47+N47)</f>
        <v>-</v>
      </c>
      <c r="N46" s="199"/>
      <c r="O46" s="199" t="str">
        <f>IF(O47+P47=0,"-",O47+P47)</f>
        <v>-</v>
      </c>
      <c r="P46" s="199"/>
    </row>
    <row r="47" spans="1:16" ht="17.25" customHeight="1">
      <c r="A47" s="13" t="s">
        <v>59</v>
      </c>
      <c r="B47" s="56">
        <v>5</v>
      </c>
      <c r="C47" s="56">
        <v>15</v>
      </c>
      <c r="D47" s="198"/>
      <c r="E47" s="56">
        <v>0</v>
      </c>
      <c r="F47" s="56">
        <v>0</v>
      </c>
      <c r="G47" s="56">
        <v>0</v>
      </c>
      <c r="H47" s="56">
        <v>0</v>
      </c>
      <c r="I47" s="56">
        <v>0</v>
      </c>
      <c r="J47" s="56">
        <v>0</v>
      </c>
      <c r="K47" s="56">
        <v>5</v>
      </c>
      <c r="L47" s="56">
        <v>15</v>
      </c>
      <c r="M47" s="56">
        <v>0</v>
      </c>
      <c r="N47" s="56">
        <v>0</v>
      </c>
      <c r="O47" s="56">
        <v>0</v>
      </c>
      <c r="P47" s="56">
        <v>0</v>
      </c>
    </row>
    <row r="48" spans="1:16" ht="17.25" customHeight="1">
      <c r="A48" s="10" t="s">
        <v>60</v>
      </c>
      <c r="B48" s="196">
        <f>B49+C49</f>
        <v>350</v>
      </c>
      <c r="C48" s="196"/>
      <c r="D48" s="197">
        <f>B48/$B$8</f>
        <v>1.1191047162270184E-2</v>
      </c>
      <c r="E48" s="199" t="str">
        <f>IF(E49+F49=0,"-",E49+F49)</f>
        <v>-</v>
      </c>
      <c r="F48" s="199"/>
      <c r="G48" s="199">
        <f>IF(G49+H49=0,"-",G49+H49)</f>
        <v>61</v>
      </c>
      <c r="H48" s="199"/>
      <c r="I48" s="199" t="str">
        <f>IF(I49+J49=0,"-",I49+J49)</f>
        <v>-</v>
      </c>
      <c r="J48" s="199"/>
      <c r="K48" s="199">
        <f>IF(K49+L49=0,"-",K49+L49)</f>
        <v>46</v>
      </c>
      <c r="L48" s="199"/>
      <c r="M48" s="199">
        <f>IF(M49+N49=0,"-",M49+N49)</f>
        <v>6</v>
      </c>
      <c r="N48" s="199"/>
      <c r="O48" s="199">
        <f>IF(O49+P49=0,"-",O49+P49)</f>
        <v>237</v>
      </c>
      <c r="P48" s="199"/>
    </row>
    <row r="49" spans="1:16" ht="17.25" customHeight="1">
      <c r="A49" s="13" t="s">
        <v>61</v>
      </c>
      <c r="B49" s="56">
        <v>243</v>
      </c>
      <c r="C49" s="56">
        <v>107</v>
      </c>
      <c r="D49" s="198"/>
      <c r="E49" s="56">
        <v>0</v>
      </c>
      <c r="F49" s="56">
        <v>0</v>
      </c>
      <c r="G49" s="56">
        <v>39</v>
      </c>
      <c r="H49" s="56">
        <v>22</v>
      </c>
      <c r="I49" s="56">
        <v>0</v>
      </c>
      <c r="J49" s="56">
        <v>0</v>
      </c>
      <c r="K49" s="56">
        <v>24</v>
      </c>
      <c r="L49" s="56">
        <v>22</v>
      </c>
      <c r="M49" s="56">
        <v>4</v>
      </c>
      <c r="N49" s="56">
        <v>2</v>
      </c>
      <c r="O49" s="56">
        <v>176</v>
      </c>
      <c r="P49" s="56">
        <v>61</v>
      </c>
    </row>
    <row r="50" spans="1:16" ht="17.25" customHeight="1">
      <c r="A50" s="15" t="s">
        <v>62</v>
      </c>
      <c r="B50" s="196">
        <f>B51+C51</f>
        <v>268</v>
      </c>
      <c r="C50" s="196"/>
      <c r="D50" s="197">
        <f>B50/$B$8</f>
        <v>8.5691446842525981E-3</v>
      </c>
      <c r="E50" s="199">
        <f>IF(E51+F51=0,"-",E51+F51)</f>
        <v>2</v>
      </c>
      <c r="F50" s="199"/>
      <c r="G50" s="199">
        <f>IF(G51+H51=0,"-",G51+H51)</f>
        <v>9</v>
      </c>
      <c r="H50" s="199"/>
      <c r="I50" s="199">
        <f>IF(I51+J51=0,"-",I51+J51)</f>
        <v>117</v>
      </c>
      <c r="J50" s="199"/>
      <c r="K50" s="199" t="str">
        <f>IF(K51+L51=0,"-",K51+L51)</f>
        <v>-</v>
      </c>
      <c r="L50" s="199"/>
      <c r="M50" s="199">
        <f>IF(M51+N51=0,"-",M51+N51)</f>
        <v>136</v>
      </c>
      <c r="N50" s="199"/>
      <c r="O50" s="199">
        <f>IF(O51+P51=0,"-",O51+P51)</f>
        <v>4</v>
      </c>
      <c r="P50" s="199"/>
    </row>
    <row r="51" spans="1:16" ht="24.95" customHeight="1">
      <c r="A51" s="13" t="s">
        <v>63</v>
      </c>
      <c r="B51" s="56">
        <v>136</v>
      </c>
      <c r="C51" s="56">
        <v>132</v>
      </c>
      <c r="D51" s="198"/>
      <c r="E51" s="56">
        <v>0</v>
      </c>
      <c r="F51" s="56">
        <v>2</v>
      </c>
      <c r="G51" s="56">
        <v>5</v>
      </c>
      <c r="H51" s="56">
        <v>4</v>
      </c>
      <c r="I51" s="56">
        <v>41</v>
      </c>
      <c r="J51" s="56">
        <v>76</v>
      </c>
      <c r="K51" s="56">
        <v>0</v>
      </c>
      <c r="L51" s="56">
        <v>0</v>
      </c>
      <c r="M51" s="56">
        <v>89</v>
      </c>
      <c r="N51" s="56">
        <v>47</v>
      </c>
      <c r="O51" s="56">
        <v>1</v>
      </c>
      <c r="P51" s="56">
        <v>3</v>
      </c>
    </row>
    <row r="52" spans="1:16" ht="17.25" customHeight="1">
      <c r="A52" s="15" t="s">
        <v>56</v>
      </c>
      <c r="B52" s="196">
        <f>B53+C53</f>
        <v>19</v>
      </c>
      <c r="C52" s="196"/>
      <c r="D52" s="197">
        <f>B52/$B$8</f>
        <v>6.0751398880895286E-4</v>
      </c>
      <c r="E52" s="199" t="str">
        <f>IF(E53+F53=0,"-",E53+F53)</f>
        <v>-</v>
      </c>
      <c r="F52" s="199"/>
      <c r="G52" s="199" t="str">
        <f>IF(G53+H53=0,"-",G53+H53)</f>
        <v>-</v>
      </c>
      <c r="H52" s="199"/>
      <c r="I52" s="199" t="str">
        <f>IF(I53+J53=0,"-",I53+J53)</f>
        <v>-</v>
      </c>
      <c r="J52" s="199"/>
      <c r="K52" s="199" t="str">
        <f>IF(K53+L53=0,"-",K53+L53)</f>
        <v>-</v>
      </c>
      <c r="L52" s="199"/>
      <c r="M52" s="199" t="str">
        <f>IF(M53+N53=0,"-",M53+N53)</f>
        <v>-</v>
      </c>
      <c r="N52" s="199"/>
      <c r="O52" s="199">
        <f>IF(O53+P53=0,"-",O53+P53)</f>
        <v>19</v>
      </c>
      <c r="P52" s="199"/>
    </row>
    <row r="53" spans="1:16" ht="17.25" customHeight="1">
      <c r="A53" s="14" t="s">
        <v>57</v>
      </c>
      <c r="B53" s="56">
        <v>9</v>
      </c>
      <c r="C53" s="56">
        <v>10</v>
      </c>
      <c r="D53" s="198"/>
      <c r="E53" s="56">
        <v>0</v>
      </c>
      <c r="F53" s="56">
        <v>0</v>
      </c>
      <c r="G53" s="56">
        <v>0</v>
      </c>
      <c r="H53" s="56">
        <v>0</v>
      </c>
      <c r="I53" s="56">
        <v>0</v>
      </c>
      <c r="J53" s="56">
        <v>0</v>
      </c>
      <c r="K53" s="56">
        <v>0</v>
      </c>
      <c r="L53" s="56">
        <v>0</v>
      </c>
      <c r="M53" s="56">
        <v>0</v>
      </c>
      <c r="N53" s="56">
        <v>0</v>
      </c>
      <c r="O53" s="56">
        <v>9</v>
      </c>
      <c r="P53" s="56">
        <v>10</v>
      </c>
    </row>
    <row r="54" spans="1:16" ht="15.95" customHeight="1">
      <c r="A54" s="15" t="s">
        <v>64</v>
      </c>
      <c r="B54" s="196">
        <f>B55+C55</f>
        <v>528</v>
      </c>
      <c r="C54" s="196"/>
      <c r="D54" s="197">
        <f>B54/$B$8</f>
        <v>1.6882494004796161E-2</v>
      </c>
      <c r="E54" s="199">
        <f>IF(E55+F55=0,"-",E55+F55)</f>
        <v>153</v>
      </c>
      <c r="F54" s="199"/>
      <c r="G54" s="199">
        <f>IF(G55+H55=0,"-",G55+H55)</f>
        <v>90</v>
      </c>
      <c r="H54" s="199"/>
      <c r="I54" s="199">
        <f>IF(I55+J55=0,"-",I55+J55)</f>
        <v>7</v>
      </c>
      <c r="J54" s="199"/>
      <c r="K54" s="199">
        <f>IF(K55+L55=0,"-",K55+L55)</f>
        <v>173</v>
      </c>
      <c r="L54" s="199"/>
      <c r="M54" s="199">
        <f>IF(M55+N55=0,"-",M55+N55)</f>
        <v>4</v>
      </c>
      <c r="N54" s="199"/>
      <c r="O54" s="199">
        <f>IF(O55+P55=0,"-",O55+P55)</f>
        <v>101</v>
      </c>
      <c r="P54" s="199"/>
    </row>
    <row r="55" spans="1:16" ht="15.95" customHeight="1">
      <c r="A55" s="14" t="s">
        <v>65</v>
      </c>
      <c r="B55" s="56">
        <v>365</v>
      </c>
      <c r="C55" s="56">
        <v>163</v>
      </c>
      <c r="D55" s="198"/>
      <c r="E55" s="56">
        <v>113</v>
      </c>
      <c r="F55" s="56">
        <v>40</v>
      </c>
      <c r="G55" s="56">
        <v>51</v>
      </c>
      <c r="H55" s="56">
        <v>39</v>
      </c>
      <c r="I55" s="56">
        <v>4</v>
      </c>
      <c r="J55" s="56">
        <v>3</v>
      </c>
      <c r="K55" s="56">
        <v>140</v>
      </c>
      <c r="L55" s="56">
        <v>33</v>
      </c>
      <c r="M55" s="56">
        <v>4</v>
      </c>
      <c r="N55" s="56">
        <v>0</v>
      </c>
      <c r="O55" s="56">
        <v>53</v>
      </c>
      <c r="P55" s="56">
        <v>48</v>
      </c>
    </row>
    <row r="56" spans="1:16" ht="15.95" customHeight="1">
      <c r="A56" s="10" t="s">
        <v>66</v>
      </c>
      <c r="B56" s="196">
        <f>B57+C57</f>
        <v>16</v>
      </c>
      <c r="C56" s="196"/>
      <c r="D56" s="197">
        <f>B56/$B$8</f>
        <v>5.1159072741806559E-4</v>
      </c>
      <c r="E56" s="199">
        <f>IF(E57+F57=0,"-",E57+F57)</f>
        <v>13</v>
      </c>
      <c r="F56" s="199"/>
      <c r="G56" s="199" t="str">
        <f>IF(G57+H57=0,"-",G57+H57)</f>
        <v>-</v>
      </c>
      <c r="H56" s="199"/>
      <c r="I56" s="199" t="str">
        <f>IF(I57+J57=0,"-",I57+J57)</f>
        <v>-</v>
      </c>
      <c r="J56" s="199"/>
      <c r="K56" s="199" t="str">
        <f>IF(K57+L57=0,"-",K57+L57)</f>
        <v>-</v>
      </c>
      <c r="L56" s="199"/>
      <c r="M56" s="199" t="str">
        <f>IF(M57+N57=0,"-",M57+N57)</f>
        <v>-</v>
      </c>
      <c r="N56" s="199"/>
      <c r="O56" s="199">
        <f>IF(O57+P57=0,"-",O57+P57)</f>
        <v>3</v>
      </c>
      <c r="P56" s="199"/>
    </row>
    <row r="57" spans="1:16" ht="15.95" customHeight="1">
      <c r="A57" s="13" t="s">
        <v>67</v>
      </c>
      <c r="B57" s="56">
        <v>15</v>
      </c>
      <c r="C57" s="56">
        <v>1</v>
      </c>
      <c r="D57" s="198"/>
      <c r="E57" s="56">
        <v>12</v>
      </c>
      <c r="F57" s="56">
        <v>1</v>
      </c>
      <c r="G57" s="56">
        <v>0</v>
      </c>
      <c r="H57" s="56">
        <v>0</v>
      </c>
      <c r="I57" s="56">
        <v>0</v>
      </c>
      <c r="J57" s="56">
        <v>0</v>
      </c>
      <c r="K57" s="56">
        <v>0</v>
      </c>
      <c r="L57" s="56">
        <v>0</v>
      </c>
      <c r="M57" s="56">
        <v>0</v>
      </c>
      <c r="N57" s="56">
        <v>0</v>
      </c>
      <c r="O57" s="56">
        <v>3</v>
      </c>
      <c r="P57" s="56">
        <v>0</v>
      </c>
    </row>
    <row r="58" spans="1:16" ht="15.95" customHeight="1">
      <c r="A58" s="15" t="s">
        <v>68</v>
      </c>
      <c r="B58" s="196">
        <f>B59+C59</f>
        <v>91</v>
      </c>
      <c r="C58" s="196"/>
      <c r="D58" s="197">
        <f>B58/$B$8</f>
        <v>2.9096722621902477E-3</v>
      </c>
      <c r="E58" s="199" t="str">
        <f>IF(E59+F59=0,"-",E59+F59)</f>
        <v>-</v>
      </c>
      <c r="F58" s="199"/>
      <c r="G58" s="199" t="str">
        <f>IF(G59+H59=0,"-",G59+H59)</f>
        <v>-</v>
      </c>
      <c r="H58" s="199"/>
      <c r="I58" s="199" t="str">
        <f>IF(I59+J59=0,"-",I59+J59)</f>
        <v>-</v>
      </c>
      <c r="J58" s="199"/>
      <c r="K58" s="199">
        <f>IF(K59+L59=0,"-",K59+L59)</f>
        <v>30</v>
      </c>
      <c r="L58" s="199"/>
      <c r="M58" s="199">
        <f>IF(M59+N59=0,"-",M59+N59)</f>
        <v>14</v>
      </c>
      <c r="N58" s="199"/>
      <c r="O58" s="199">
        <f>IF(O59+P59=0,"-",O59+P59)</f>
        <v>47</v>
      </c>
      <c r="P58" s="199"/>
    </row>
    <row r="59" spans="1:16" ht="15.95" customHeight="1">
      <c r="A59" s="14" t="s">
        <v>69</v>
      </c>
      <c r="B59" s="56">
        <v>67</v>
      </c>
      <c r="C59" s="56">
        <v>24</v>
      </c>
      <c r="D59" s="198"/>
      <c r="E59" s="56">
        <v>0</v>
      </c>
      <c r="F59" s="56">
        <v>0</v>
      </c>
      <c r="G59" s="56">
        <v>0</v>
      </c>
      <c r="H59" s="56">
        <v>0</v>
      </c>
      <c r="I59" s="56">
        <v>0</v>
      </c>
      <c r="J59" s="56">
        <v>0</v>
      </c>
      <c r="K59" s="56">
        <v>13</v>
      </c>
      <c r="L59" s="56">
        <v>17</v>
      </c>
      <c r="M59" s="56">
        <v>11</v>
      </c>
      <c r="N59" s="56">
        <v>3</v>
      </c>
      <c r="O59" s="56">
        <v>43</v>
      </c>
      <c r="P59" s="56">
        <v>4</v>
      </c>
    </row>
    <row r="60" spans="1:16" ht="15.95" customHeight="1">
      <c r="A60" s="10" t="s">
        <v>70</v>
      </c>
      <c r="B60" s="196">
        <f>B61+C61</f>
        <v>657</v>
      </c>
      <c r="C60" s="196"/>
      <c r="D60" s="197">
        <f>B60/$B$8</f>
        <v>2.1007194244604316E-2</v>
      </c>
      <c r="E60" s="199">
        <f>IF(E61+F61=0,"-",E61+F61)</f>
        <v>156</v>
      </c>
      <c r="F60" s="199"/>
      <c r="G60" s="199" t="str">
        <f>IF(G61+H61=0,"-",G61+H61)</f>
        <v>-</v>
      </c>
      <c r="H60" s="199"/>
      <c r="I60" s="199" t="str">
        <f>IF(I61+J61=0,"-",I61+J61)</f>
        <v>-</v>
      </c>
      <c r="J60" s="199"/>
      <c r="K60" s="199" t="str">
        <f>IF(K61+L61=0,"-",K61+L61)</f>
        <v>-</v>
      </c>
      <c r="L60" s="199"/>
      <c r="M60" s="199" t="str">
        <f>IF(M61+N61=0,"-",M61+N61)</f>
        <v>-</v>
      </c>
      <c r="N60" s="199"/>
      <c r="O60" s="199">
        <f>IF(O61+P61=0,"-",O61+P61)</f>
        <v>501</v>
      </c>
      <c r="P60" s="199"/>
    </row>
    <row r="61" spans="1:16" ht="15.95" customHeight="1">
      <c r="A61" s="13" t="s">
        <v>71</v>
      </c>
      <c r="B61" s="56">
        <v>483</v>
      </c>
      <c r="C61" s="56">
        <v>174</v>
      </c>
      <c r="D61" s="198"/>
      <c r="E61" s="56">
        <v>97</v>
      </c>
      <c r="F61" s="56">
        <v>59</v>
      </c>
      <c r="G61" s="56">
        <v>0</v>
      </c>
      <c r="H61" s="56">
        <v>0</v>
      </c>
      <c r="I61" s="56">
        <v>0</v>
      </c>
      <c r="J61" s="56">
        <v>0</v>
      </c>
      <c r="K61" s="56">
        <v>0</v>
      </c>
      <c r="L61" s="56">
        <v>0</v>
      </c>
      <c r="M61" s="56">
        <v>0</v>
      </c>
      <c r="N61" s="56">
        <v>0</v>
      </c>
      <c r="O61" s="56">
        <v>386</v>
      </c>
      <c r="P61" s="56">
        <v>115</v>
      </c>
    </row>
    <row r="62" spans="1:16" ht="15.95" customHeight="1">
      <c r="A62" s="15" t="s">
        <v>1702</v>
      </c>
      <c r="B62" s="196">
        <f>B63+C63</f>
        <v>33</v>
      </c>
      <c r="C62" s="196"/>
      <c r="D62" s="197">
        <f>B62/$B$8</f>
        <v>1.0551558752997601E-3</v>
      </c>
      <c r="E62" s="199">
        <f>IF(E63+F63=0,"-",E63+F63)</f>
        <v>9</v>
      </c>
      <c r="F62" s="199"/>
      <c r="G62" s="199" t="str">
        <f>IF(G63+H63=0,"-",G63+H63)</f>
        <v>-</v>
      </c>
      <c r="H62" s="199"/>
      <c r="I62" s="199" t="str">
        <f>IF(I63+J63=0,"-",I63+J63)</f>
        <v>-</v>
      </c>
      <c r="J62" s="199"/>
      <c r="K62" s="199" t="str">
        <f>IF(K63+L63=0,"-",K63+L63)</f>
        <v>-</v>
      </c>
      <c r="L62" s="199"/>
      <c r="M62" s="199" t="str">
        <f>IF(M63+N63=0,"-",M63+N63)</f>
        <v>-</v>
      </c>
      <c r="N62" s="199"/>
      <c r="O62" s="199">
        <f>IF(O63+P63=0,"-",O63+P63)</f>
        <v>24</v>
      </c>
      <c r="P62" s="199"/>
    </row>
    <row r="63" spans="1:16" ht="15.95" customHeight="1">
      <c r="A63" s="14" t="s">
        <v>73</v>
      </c>
      <c r="B63" s="56">
        <v>24</v>
      </c>
      <c r="C63" s="56">
        <v>9</v>
      </c>
      <c r="D63" s="198"/>
      <c r="E63" s="56">
        <v>8</v>
      </c>
      <c r="F63" s="56">
        <v>1</v>
      </c>
      <c r="G63" s="56">
        <v>0</v>
      </c>
      <c r="H63" s="56">
        <v>0</v>
      </c>
      <c r="I63" s="56">
        <v>0</v>
      </c>
      <c r="J63" s="56">
        <v>0</v>
      </c>
      <c r="K63" s="56">
        <v>0</v>
      </c>
      <c r="L63" s="56">
        <v>0</v>
      </c>
      <c r="M63" s="56">
        <v>0</v>
      </c>
      <c r="N63" s="56">
        <v>0</v>
      </c>
      <c r="O63" s="56">
        <v>16</v>
      </c>
      <c r="P63" s="56">
        <v>8</v>
      </c>
    </row>
    <row r="64" spans="1:16" ht="15.95" customHeight="1">
      <c r="A64" s="15" t="s">
        <v>1703</v>
      </c>
      <c r="B64" s="196">
        <f>B65+C65</f>
        <v>8</v>
      </c>
      <c r="C64" s="196"/>
      <c r="D64" s="197">
        <f>B64/$B$8</f>
        <v>2.5579536370903279E-4</v>
      </c>
      <c r="E64" s="199" t="str">
        <f>IF(E65+F65=0,"-",E65+F65)</f>
        <v>-</v>
      </c>
      <c r="F64" s="199"/>
      <c r="G64" s="199" t="str">
        <f>IF(G65+H65=0,"-",G65+H65)</f>
        <v>-</v>
      </c>
      <c r="H64" s="199"/>
      <c r="I64" s="199" t="str">
        <f>IF(I65+J65=0,"-",I65+J65)</f>
        <v>-</v>
      </c>
      <c r="J64" s="199"/>
      <c r="K64" s="199" t="str">
        <f>IF(K65+L65=0,"-",K65+L65)</f>
        <v>-</v>
      </c>
      <c r="L64" s="199"/>
      <c r="M64" s="199" t="str">
        <f>IF(M65+N65=0,"-",M65+N65)</f>
        <v>-</v>
      </c>
      <c r="N64" s="199"/>
      <c r="O64" s="199">
        <f>IF(O65+P65=0,"-",O65+P65)</f>
        <v>8</v>
      </c>
      <c r="P64" s="199"/>
    </row>
    <row r="65" spans="1:256" ht="15.95" customHeight="1">
      <c r="A65" s="14" t="s">
        <v>1704</v>
      </c>
      <c r="B65" s="56">
        <v>6</v>
      </c>
      <c r="C65" s="56">
        <v>2</v>
      </c>
      <c r="D65" s="198"/>
      <c r="E65" s="56">
        <v>0</v>
      </c>
      <c r="F65" s="56">
        <v>0</v>
      </c>
      <c r="G65" s="56">
        <v>0</v>
      </c>
      <c r="H65" s="56">
        <v>0</v>
      </c>
      <c r="I65" s="56">
        <v>0</v>
      </c>
      <c r="J65" s="56">
        <v>0</v>
      </c>
      <c r="K65" s="56">
        <v>0</v>
      </c>
      <c r="L65" s="56">
        <v>0</v>
      </c>
      <c r="M65" s="56">
        <v>0</v>
      </c>
      <c r="N65" s="56">
        <v>0</v>
      </c>
      <c r="O65" s="56">
        <v>6</v>
      </c>
      <c r="P65" s="56">
        <v>2</v>
      </c>
    </row>
    <row r="66" spans="1:256" ht="15.95" customHeight="1">
      <c r="A66" s="10" t="s">
        <v>74</v>
      </c>
      <c r="B66" s="196">
        <f>B67+C67</f>
        <v>551</v>
      </c>
      <c r="C66" s="196"/>
      <c r="D66" s="197">
        <f>B66/$B$8</f>
        <v>1.7617905675459632E-2</v>
      </c>
      <c r="E66" s="199">
        <f>IF(E67+F67=0,"-",E67+F67)</f>
        <v>509</v>
      </c>
      <c r="F66" s="199"/>
      <c r="G66" s="199" t="str">
        <f>IF(G67+H67=0,"-",G67+H67)</f>
        <v>-</v>
      </c>
      <c r="H66" s="199"/>
      <c r="I66" s="199" t="str">
        <f>IF(I67+J67=0,"-",I67+J67)</f>
        <v>-</v>
      </c>
      <c r="J66" s="199"/>
      <c r="K66" s="199" t="str">
        <f>IF(K67+L67=0,"-",K67+L67)</f>
        <v>-</v>
      </c>
      <c r="L66" s="199"/>
      <c r="M66" s="199" t="str">
        <f>IF(M67+N67=0,"-",M67+N67)</f>
        <v>-</v>
      </c>
      <c r="N66" s="199"/>
      <c r="O66" s="199">
        <f>IF(O67+P67=0,"-",O67+P67)</f>
        <v>42</v>
      </c>
      <c r="P66" s="199"/>
    </row>
    <row r="67" spans="1:256" ht="15.95" customHeight="1">
      <c r="A67" s="13" t="s">
        <v>75</v>
      </c>
      <c r="B67" s="56">
        <v>411</v>
      </c>
      <c r="C67" s="56">
        <v>140</v>
      </c>
      <c r="D67" s="198"/>
      <c r="E67" s="56">
        <v>381</v>
      </c>
      <c r="F67" s="56">
        <v>128</v>
      </c>
      <c r="G67" s="56">
        <v>0</v>
      </c>
      <c r="H67" s="56">
        <v>0</v>
      </c>
      <c r="I67" s="56">
        <v>0</v>
      </c>
      <c r="J67" s="56">
        <v>0</v>
      </c>
      <c r="K67" s="56">
        <v>0</v>
      </c>
      <c r="L67" s="56">
        <v>0</v>
      </c>
      <c r="M67" s="56">
        <v>0</v>
      </c>
      <c r="N67" s="56">
        <v>0</v>
      </c>
      <c r="O67" s="56">
        <v>30</v>
      </c>
      <c r="P67" s="56">
        <v>12</v>
      </c>
    </row>
    <row r="68" spans="1:256" ht="15.95" customHeight="1">
      <c r="A68" s="10" t="s">
        <v>1705</v>
      </c>
      <c r="B68" s="196">
        <f>B69+C69</f>
        <v>286</v>
      </c>
      <c r="C68" s="196"/>
      <c r="D68" s="197">
        <f>B68/$B$8</f>
        <v>9.1446842525979219E-3</v>
      </c>
      <c r="E68" s="199">
        <f>IF(E69+F69=0,"-",E69+F69)</f>
        <v>104</v>
      </c>
      <c r="F68" s="199"/>
      <c r="G68" s="199">
        <f>IF(G69+H69=0,"-",G69+H69)</f>
        <v>58</v>
      </c>
      <c r="H68" s="199"/>
      <c r="I68" s="199">
        <f>IF(I69+J69=0,"-",I69+J69)</f>
        <v>69</v>
      </c>
      <c r="J68" s="199"/>
      <c r="K68" s="199">
        <f>IF(K69+L69=0,"-",K69+L69)</f>
        <v>41</v>
      </c>
      <c r="L68" s="199"/>
      <c r="M68" s="199" t="str">
        <f>IF(M69+N69=0,"-",M69+N69)</f>
        <v>-</v>
      </c>
      <c r="N68" s="199"/>
      <c r="O68" s="199">
        <f>IF(O69+P69=0,"-",O69+P69)</f>
        <v>14</v>
      </c>
      <c r="P68" s="199"/>
    </row>
    <row r="69" spans="1:256" ht="19.5" customHeight="1">
      <c r="A69" s="13" t="s">
        <v>1706</v>
      </c>
      <c r="B69" s="56">
        <v>143</v>
      </c>
      <c r="C69" s="56">
        <v>143</v>
      </c>
      <c r="D69" s="198"/>
      <c r="E69" s="56">
        <v>51</v>
      </c>
      <c r="F69" s="56">
        <v>53</v>
      </c>
      <c r="G69" s="56">
        <v>29</v>
      </c>
      <c r="H69" s="56">
        <v>29</v>
      </c>
      <c r="I69" s="56">
        <v>30</v>
      </c>
      <c r="J69" s="56">
        <v>39</v>
      </c>
      <c r="K69" s="56">
        <v>21</v>
      </c>
      <c r="L69" s="56">
        <v>20</v>
      </c>
      <c r="M69" s="56">
        <v>0</v>
      </c>
      <c r="N69" s="56">
        <v>0</v>
      </c>
      <c r="O69" s="56">
        <v>12</v>
      </c>
      <c r="P69" s="56">
        <v>2</v>
      </c>
    </row>
    <row r="70" spans="1:256" s="54" customFormat="1">
      <c r="A70" s="55" t="s">
        <v>1707</v>
      </c>
      <c r="B70" s="55"/>
      <c r="C70" s="55"/>
      <c r="D70" s="55"/>
      <c r="E70" s="55"/>
      <c r="F70" s="55"/>
      <c r="FA70" s="53"/>
      <c r="FB70" s="53"/>
      <c r="FC70" s="53"/>
      <c r="FD70" s="53"/>
      <c r="FE70" s="53"/>
      <c r="FF70" s="53"/>
      <c r="FG70" s="53"/>
      <c r="FH70" s="53"/>
      <c r="FI70" s="53"/>
      <c r="FJ70" s="53"/>
      <c r="FK70" s="53"/>
      <c r="FL70" s="53"/>
      <c r="FM70" s="53"/>
      <c r="FN70" s="53"/>
      <c r="FO70" s="53"/>
      <c r="FP70" s="53"/>
      <c r="FQ70" s="53"/>
      <c r="FR70" s="53"/>
      <c r="FS70" s="53"/>
      <c r="FT70" s="53"/>
      <c r="FU70" s="53"/>
      <c r="FV70" s="53"/>
      <c r="FW70" s="53"/>
      <c r="FX70" s="53"/>
      <c r="FY70" s="53"/>
      <c r="FZ70" s="53"/>
      <c r="GA70" s="53"/>
      <c r="GB70" s="53"/>
      <c r="GC70" s="53"/>
      <c r="GD70" s="53"/>
      <c r="GE70" s="53"/>
      <c r="GF70" s="53"/>
      <c r="GG70" s="53"/>
      <c r="GH70" s="53"/>
      <c r="GI70" s="53"/>
      <c r="GJ70" s="53"/>
      <c r="GK70" s="53"/>
      <c r="GL70" s="53"/>
      <c r="GM70" s="53"/>
      <c r="GN70" s="53"/>
      <c r="GO70" s="53"/>
      <c r="GP70" s="53"/>
      <c r="GQ70" s="53"/>
      <c r="GR70" s="53"/>
      <c r="GS70" s="53"/>
      <c r="GT70" s="53"/>
      <c r="GU70" s="53"/>
      <c r="GV70" s="53"/>
      <c r="GW70" s="53"/>
      <c r="GX70" s="53"/>
      <c r="GY70" s="53"/>
      <c r="GZ70" s="53"/>
      <c r="HA70" s="53"/>
      <c r="HB70" s="53"/>
      <c r="HC70" s="53"/>
      <c r="HD70" s="53"/>
      <c r="HE70" s="53"/>
      <c r="HF70" s="53"/>
      <c r="HG70" s="53"/>
      <c r="HH70" s="53"/>
      <c r="HI70" s="53"/>
      <c r="HJ70" s="53"/>
      <c r="HK70" s="53"/>
      <c r="HL70" s="53"/>
      <c r="HM70" s="53"/>
      <c r="HN70" s="53"/>
      <c r="HO70" s="53"/>
      <c r="HP70" s="53"/>
      <c r="HQ70" s="53"/>
      <c r="HR70" s="53"/>
      <c r="HS70" s="53"/>
      <c r="HT70" s="53"/>
      <c r="HU70" s="53"/>
      <c r="HV70" s="53"/>
      <c r="HW70" s="53"/>
      <c r="HX70" s="53"/>
      <c r="HY70" s="53"/>
      <c r="HZ70" s="53"/>
      <c r="IA70" s="53"/>
      <c r="IB70" s="53"/>
      <c r="IC70" s="53"/>
      <c r="ID70" s="53"/>
      <c r="IE70" s="53"/>
      <c r="IF70" s="53"/>
      <c r="IG70" s="53"/>
      <c r="IH70" s="53"/>
      <c r="II70" s="53"/>
      <c r="IJ70" s="53"/>
      <c r="IK70" s="53"/>
      <c r="IL70" s="53"/>
      <c r="IM70" s="53"/>
      <c r="IN70" s="53"/>
      <c r="IO70" s="53"/>
      <c r="IP70" s="53"/>
      <c r="IQ70" s="53"/>
      <c r="IR70" s="53"/>
      <c r="IS70" s="53"/>
      <c r="IT70" s="53"/>
      <c r="IU70" s="53"/>
      <c r="IV70" s="53"/>
    </row>
    <row r="71" spans="1:256" s="54" customFormat="1">
      <c r="A71" s="55" t="s">
        <v>1708</v>
      </c>
      <c r="B71" s="55"/>
      <c r="C71" s="55"/>
      <c r="D71" s="55"/>
      <c r="E71" s="55"/>
      <c r="F71" s="55"/>
      <c r="FA71" s="53"/>
      <c r="FB71" s="53"/>
      <c r="FC71" s="53"/>
      <c r="FD71" s="53"/>
      <c r="FE71" s="53"/>
      <c r="FF71" s="53"/>
      <c r="FG71" s="53"/>
      <c r="FH71" s="53"/>
      <c r="FI71" s="53"/>
      <c r="FJ71" s="53"/>
      <c r="FK71" s="53"/>
      <c r="FL71" s="53"/>
      <c r="FM71" s="53"/>
      <c r="FN71" s="53"/>
      <c r="FO71" s="53"/>
      <c r="FP71" s="53"/>
      <c r="FQ71" s="53"/>
      <c r="FR71" s="53"/>
      <c r="FS71" s="53"/>
      <c r="FT71" s="53"/>
      <c r="FU71" s="53"/>
      <c r="FV71" s="53"/>
      <c r="FW71" s="53"/>
      <c r="FX71" s="53"/>
      <c r="FY71" s="53"/>
      <c r="FZ71" s="53"/>
      <c r="GA71" s="53"/>
      <c r="GB71" s="53"/>
      <c r="GC71" s="53"/>
      <c r="GD71" s="53"/>
      <c r="GE71" s="53"/>
      <c r="GF71" s="53"/>
      <c r="GG71" s="53"/>
      <c r="GH71" s="53"/>
      <c r="GI71" s="53"/>
      <c r="GJ71" s="53"/>
      <c r="GK71" s="53"/>
      <c r="GL71" s="53"/>
      <c r="GM71" s="53"/>
      <c r="GN71" s="53"/>
      <c r="GO71" s="53"/>
      <c r="GP71" s="53"/>
      <c r="GQ71" s="53"/>
      <c r="GR71" s="53"/>
      <c r="GS71" s="53"/>
      <c r="GT71" s="53"/>
      <c r="GU71" s="53"/>
      <c r="GV71" s="53"/>
      <c r="GW71" s="53"/>
      <c r="GX71" s="53"/>
      <c r="GY71" s="53"/>
      <c r="GZ71" s="53"/>
      <c r="HA71" s="53"/>
      <c r="HB71" s="53"/>
      <c r="HC71" s="53"/>
      <c r="HD71" s="53"/>
      <c r="HE71" s="53"/>
      <c r="HF71" s="53"/>
      <c r="HG71" s="53"/>
      <c r="HH71" s="53"/>
      <c r="HI71" s="53"/>
      <c r="HJ71" s="53"/>
      <c r="HK71" s="53"/>
      <c r="HL71" s="53"/>
      <c r="HM71" s="53"/>
      <c r="HN71" s="53"/>
      <c r="HO71" s="53"/>
      <c r="HP71" s="53"/>
      <c r="HQ71" s="53"/>
      <c r="HR71" s="53"/>
      <c r="HS71" s="53"/>
      <c r="HT71" s="53"/>
      <c r="HU71" s="53"/>
      <c r="HV71" s="53"/>
      <c r="HW71" s="53"/>
      <c r="HX71" s="53"/>
      <c r="HY71" s="53"/>
      <c r="HZ71" s="53"/>
      <c r="IA71" s="53"/>
      <c r="IB71" s="53"/>
      <c r="IC71" s="53"/>
      <c r="ID71" s="53"/>
      <c r="IE71" s="53"/>
      <c r="IF71" s="53"/>
      <c r="IG71" s="53"/>
      <c r="IH71" s="53"/>
      <c r="II71" s="53"/>
      <c r="IJ71" s="53"/>
      <c r="IK71" s="53"/>
      <c r="IL71" s="53"/>
      <c r="IM71" s="53"/>
      <c r="IN71" s="53"/>
      <c r="IO71" s="53"/>
      <c r="IP71" s="53"/>
      <c r="IQ71" s="53"/>
      <c r="IR71" s="53"/>
      <c r="IS71" s="53"/>
      <c r="IT71" s="53"/>
      <c r="IU71" s="53"/>
      <c r="IV71" s="53"/>
    </row>
  </sheetData>
  <mergeCells count="264">
    <mergeCell ref="M66:N66"/>
    <mergeCell ref="O66:P66"/>
    <mergeCell ref="B68:C68"/>
    <mergeCell ref="D68:D69"/>
    <mergeCell ref="E68:F68"/>
    <mergeCell ref="G68:H68"/>
    <mergeCell ref="I68:J68"/>
    <mergeCell ref="K68:L68"/>
    <mergeCell ref="M68:N68"/>
    <mergeCell ref="O68:P68"/>
    <mergeCell ref="B66:C66"/>
    <mergeCell ref="D66:D67"/>
    <mergeCell ref="E66:F66"/>
    <mergeCell ref="G66:H66"/>
    <mergeCell ref="I66:J66"/>
    <mergeCell ref="K66:L66"/>
    <mergeCell ref="M62:N62"/>
    <mergeCell ref="O62:P62"/>
    <mergeCell ref="B64:C64"/>
    <mergeCell ref="D64:D65"/>
    <mergeCell ref="E64:F64"/>
    <mergeCell ref="G64:H64"/>
    <mergeCell ref="I64:J64"/>
    <mergeCell ref="K64:L64"/>
    <mergeCell ref="M64:N64"/>
    <mergeCell ref="O64:P64"/>
    <mergeCell ref="B62:C62"/>
    <mergeCell ref="D62:D63"/>
    <mergeCell ref="E62:F62"/>
    <mergeCell ref="G62:H62"/>
    <mergeCell ref="I62:J62"/>
    <mergeCell ref="K62:L62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58:C58"/>
    <mergeCell ref="D58:D59"/>
    <mergeCell ref="E58:F58"/>
    <mergeCell ref="G58:H58"/>
    <mergeCell ref="I58:J58"/>
    <mergeCell ref="K58:L58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4:C54"/>
    <mergeCell ref="D54:D55"/>
    <mergeCell ref="E54:F54"/>
    <mergeCell ref="G54:H54"/>
    <mergeCell ref="I54:J54"/>
    <mergeCell ref="K54:L54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0:C50"/>
    <mergeCell ref="D50:D51"/>
    <mergeCell ref="E50:F50"/>
    <mergeCell ref="G50:H50"/>
    <mergeCell ref="I50:J50"/>
    <mergeCell ref="K50:L50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46:C46"/>
    <mergeCell ref="D46:D47"/>
    <mergeCell ref="E46:F46"/>
    <mergeCell ref="G46:H46"/>
    <mergeCell ref="I46:J46"/>
    <mergeCell ref="K46:L46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2:C42"/>
    <mergeCell ref="D42:D43"/>
    <mergeCell ref="E42:F42"/>
    <mergeCell ref="G42:H42"/>
    <mergeCell ref="I42:J42"/>
    <mergeCell ref="K42:L42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38:C38"/>
    <mergeCell ref="D38:D39"/>
    <mergeCell ref="E38:F38"/>
    <mergeCell ref="G38:H38"/>
    <mergeCell ref="I38:J38"/>
    <mergeCell ref="K38:L38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4:C34"/>
    <mergeCell ref="D34:D35"/>
    <mergeCell ref="E34:F34"/>
    <mergeCell ref="G34:H34"/>
    <mergeCell ref="I34:J34"/>
    <mergeCell ref="K34:L34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0:C30"/>
    <mergeCell ref="D30:D31"/>
    <mergeCell ref="E30:F30"/>
    <mergeCell ref="G30:H30"/>
    <mergeCell ref="I30:J30"/>
    <mergeCell ref="K30:L30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26:C26"/>
    <mergeCell ref="D26:D27"/>
    <mergeCell ref="E26:F26"/>
    <mergeCell ref="G26:H26"/>
    <mergeCell ref="I26:J26"/>
    <mergeCell ref="K26:L26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2:C22"/>
    <mergeCell ref="D22:D23"/>
    <mergeCell ref="E22:F22"/>
    <mergeCell ref="G22:H22"/>
    <mergeCell ref="I22:J22"/>
    <mergeCell ref="K22:L22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18:C18"/>
    <mergeCell ref="D18:D19"/>
    <mergeCell ref="E18:F18"/>
    <mergeCell ref="G18:H18"/>
    <mergeCell ref="I18:J18"/>
    <mergeCell ref="K18:L18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4:C14"/>
    <mergeCell ref="D14:D15"/>
    <mergeCell ref="E14:F14"/>
    <mergeCell ref="G14:H14"/>
    <mergeCell ref="I14:J14"/>
    <mergeCell ref="K14:L14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0:C10"/>
    <mergeCell ref="D10:D11"/>
    <mergeCell ref="E10:F10"/>
    <mergeCell ref="G10:H10"/>
    <mergeCell ref="I10:J10"/>
    <mergeCell ref="K10:L10"/>
    <mergeCell ref="A1:N1"/>
    <mergeCell ref="A2:N2"/>
    <mergeCell ref="B3:K3"/>
    <mergeCell ref="M3:N3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</mergeCells>
  <phoneticPr fontId="12" type="noConversion"/>
  <pageMargins left="0.7" right="0.7" top="0.75" bottom="0.75" header="0.3" footer="0.3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IV71"/>
  <sheetViews>
    <sheetView workbookViewId="0">
      <selection activeCell="B9" sqref="B9"/>
    </sheetView>
  </sheetViews>
  <sheetFormatPr defaultRowHeight="16.5"/>
  <cols>
    <col min="1" max="1" width="25.125" style="53" customWidth="1"/>
    <col min="2" max="14" width="12.5" style="53" customWidth="1"/>
    <col min="15" max="15" width="14.875" style="53" customWidth="1"/>
    <col min="16" max="16" width="11.5" style="53" customWidth="1"/>
    <col min="17" max="16384" width="9" style="53"/>
  </cols>
  <sheetData>
    <row r="1" spans="1:16" ht="19.5">
      <c r="A1" s="193" t="s">
        <v>1679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</row>
    <row r="2" spans="1:16" ht="19.5">
      <c r="A2" s="194" t="s">
        <v>1678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</row>
    <row r="3" spans="1:16" ht="19.5">
      <c r="A3" s="2"/>
      <c r="B3" s="200" t="s">
        <v>1677</v>
      </c>
      <c r="C3" s="200"/>
      <c r="D3" s="200"/>
      <c r="E3" s="200"/>
      <c r="F3" s="200"/>
      <c r="G3" s="200"/>
      <c r="H3" s="200"/>
      <c r="I3" s="200"/>
      <c r="J3" s="200"/>
      <c r="K3" s="200"/>
      <c r="L3" s="3"/>
      <c r="M3" s="201"/>
      <c r="N3" s="202"/>
      <c r="O3" s="201" t="s">
        <v>1676</v>
      </c>
      <c r="P3" s="202"/>
    </row>
    <row r="4" spans="1:16">
      <c r="B4" s="203" t="s">
        <v>1675</v>
      </c>
      <c r="C4" s="203"/>
      <c r="D4" s="203"/>
      <c r="E4" s="203"/>
      <c r="F4" s="203"/>
      <c r="G4" s="203"/>
      <c r="H4" s="203"/>
      <c r="I4" s="203"/>
      <c r="J4" s="203"/>
      <c r="K4" s="203"/>
      <c r="L4" s="4"/>
      <c r="M4" s="204"/>
      <c r="N4" s="205"/>
      <c r="O4" s="204" t="s">
        <v>1674</v>
      </c>
      <c r="P4" s="205"/>
    </row>
    <row r="5" spans="1:16">
      <c r="A5" s="206" t="s">
        <v>0</v>
      </c>
      <c r="B5" s="208" t="s">
        <v>1673</v>
      </c>
      <c r="C5" s="208"/>
      <c r="D5" s="208"/>
      <c r="E5" s="208" t="s">
        <v>1672</v>
      </c>
      <c r="F5" s="208"/>
      <c r="G5" s="208" t="s">
        <v>1671</v>
      </c>
      <c r="H5" s="208"/>
      <c r="I5" s="208" t="s">
        <v>1670</v>
      </c>
      <c r="J5" s="208"/>
      <c r="K5" s="208" t="s">
        <v>1669</v>
      </c>
      <c r="L5" s="208"/>
      <c r="M5" s="208" t="s">
        <v>1668</v>
      </c>
      <c r="N5" s="208"/>
      <c r="O5" s="208" t="s">
        <v>1667</v>
      </c>
      <c r="P5" s="208"/>
    </row>
    <row r="6" spans="1:16" ht="17.25" customHeight="1">
      <c r="A6" s="207"/>
      <c r="B6" s="57" t="s">
        <v>1665</v>
      </c>
      <c r="C6" s="57" t="s">
        <v>1664</v>
      </c>
      <c r="D6" s="6" t="s">
        <v>1666</v>
      </c>
      <c r="E6" s="57" t="s">
        <v>1665</v>
      </c>
      <c r="F6" s="57" t="s">
        <v>1664</v>
      </c>
      <c r="G6" s="57" t="s">
        <v>1665</v>
      </c>
      <c r="H6" s="57" t="s">
        <v>1664</v>
      </c>
      <c r="I6" s="57" t="s">
        <v>1665</v>
      </c>
      <c r="J6" s="57" t="s">
        <v>1664</v>
      </c>
      <c r="K6" s="57" t="s">
        <v>1665</v>
      </c>
      <c r="L6" s="57" t="s">
        <v>1664</v>
      </c>
      <c r="M6" s="57" t="s">
        <v>1665</v>
      </c>
      <c r="N6" s="57" t="s">
        <v>1664</v>
      </c>
      <c r="O6" s="57" t="s">
        <v>1665</v>
      </c>
      <c r="P6" s="57" t="s">
        <v>1664</v>
      </c>
    </row>
    <row r="7" spans="1:16" ht="17.25" customHeight="1">
      <c r="A7" s="7" t="s">
        <v>1663</v>
      </c>
      <c r="B7" s="8" t="s">
        <v>1661</v>
      </c>
      <c r="C7" s="9" t="s">
        <v>1660</v>
      </c>
      <c r="D7" s="9" t="s">
        <v>1662</v>
      </c>
      <c r="E7" s="8" t="s">
        <v>1661</v>
      </c>
      <c r="F7" s="9" t="s">
        <v>1660</v>
      </c>
      <c r="G7" s="8" t="s">
        <v>1661</v>
      </c>
      <c r="H7" s="9" t="s">
        <v>1660</v>
      </c>
      <c r="I7" s="8" t="s">
        <v>1661</v>
      </c>
      <c r="J7" s="9" t="s">
        <v>1660</v>
      </c>
      <c r="K7" s="8" t="s">
        <v>1661</v>
      </c>
      <c r="L7" s="9" t="s">
        <v>1660</v>
      </c>
      <c r="M7" s="8" t="s">
        <v>1661</v>
      </c>
      <c r="N7" s="9" t="s">
        <v>1660</v>
      </c>
      <c r="O7" s="8" t="s">
        <v>1661</v>
      </c>
      <c r="P7" s="9" t="s">
        <v>1660</v>
      </c>
    </row>
    <row r="8" spans="1:16" ht="17.25" customHeight="1">
      <c r="A8" s="10" t="s">
        <v>1659</v>
      </c>
      <c r="B8" s="196">
        <f>B9+C9</f>
        <v>31264</v>
      </c>
      <c r="C8" s="196"/>
      <c r="D8" s="197">
        <f>B8/$B$8</f>
        <v>1</v>
      </c>
      <c r="E8" s="199">
        <f>IF(E9+F9=0,"-",E9+F9)</f>
        <v>17774</v>
      </c>
      <c r="F8" s="199"/>
      <c r="G8" s="199">
        <f>IF(G9+H9=0,"-",G9+H9)</f>
        <v>5247</v>
      </c>
      <c r="H8" s="199"/>
      <c r="I8" s="199">
        <f>IF(I9+J9=0,"-",I9+J9)</f>
        <v>2987</v>
      </c>
      <c r="J8" s="199"/>
      <c r="K8" s="199">
        <f>IF(K9+L9=0,"-",K9+L9)</f>
        <v>2354</v>
      </c>
      <c r="L8" s="199"/>
      <c r="M8" s="199">
        <f>IF(M9+N9=0,"-",M9+N9)</f>
        <v>1195</v>
      </c>
      <c r="N8" s="199"/>
      <c r="O8" s="199">
        <f>IF(O9+P9=0,"-",O9+P9)</f>
        <v>1707</v>
      </c>
      <c r="P8" s="199"/>
    </row>
    <row r="9" spans="1:16" ht="17.25" customHeight="1">
      <c r="A9" s="12" t="s">
        <v>1658</v>
      </c>
      <c r="B9" s="56">
        <v>21064</v>
      </c>
      <c r="C9" s="56">
        <v>10200</v>
      </c>
      <c r="D9" s="198"/>
      <c r="E9" s="56">
        <v>12597</v>
      </c>
      <c r="F9" s="56">
        <v>5177</v>
      </c>
      <c r="G9" s="56">
        <v>3380</v>
      </c>
      <c r="H9" s="56">
        <v>1867</v>
      </c>
      <c r="I9" s="56">
        <v>1841</v>
      </c>
      <c r="J9" s="56">
        <v>1146</v>
      </c>
      <c r="K9" s="56">
        <v>1403</v>
      </c>
      <c r="L9" s="56">
        <v>951</v>
      </c>
      <c r="M9" s="56">
        <v>697</v>
      </c>
      <c r="N9" s="56">
        <v>498</v>
      </c>
      <c r="O9" s="56">
        <v>1146</v>
      </c>
      <c r="P9" s="56">
        <v>561</v>
      </c>
    </row>
    <row r="10" spans="1:16" ht="17.25" customHeight="1">
      <c r="A10" s="10" t="s">
        <v>20</v>
      </c>
      <c r="B10" s="196">
        <f>B11+C11</f>
        <v>93</v>
      </c>
      <c r="C10" s="196"/>
      <c r="D10" s="197">
        <f>B10/$B$8</f>
        <v>2.9746673490276356E-3</v>
      </c>
      <c r="E10" s="199" t="str">
        <f>IF(E11+F11=0,"-",E11+F11)</f>
        <v>-</v>
      </c>
      <c r="F10" s="199"/>
      <c r="G10" s="199">
        <f>IF(G11+H11=0,"-",G11+H11)</f>
        <v>1</v>
      </c>
      <c r="H10" s="199"/>
      <c r="I10" s="199">
        <f>IF(I11+J11=0,"-",I11+J11)</f>
        <v>6</v>
      </c>
      <c r="J10" s="199"/>
      <c r="K10" s="199">
        <f>IF(K11+L11=0,"-",K11+L11)</f>
        <v>41</v>
      </c>
      <c r="L10" s="199"/>
      <c r="M10" s="199">
        <f>IF(M11+N11=0,"-",M11+N11)</f>
        <v>35</v>
      </c>
      <c r="N10" s="199"/>
      <c r="O10" s="199">
        <f>IF(O11+P11=0,"-",O11+P11)</f>
        <v>10</v>
      </c>
      <c r="P10" s="199"/>
    </row>
    <row r="11" spans="1:16" ht="17.25" customHeight="1">
      <c r="A11" s="13" t="s">
        <v>21</v>
      </c>
      <c r="B11" s="56">
        <v>38</v>
      </c>
      <c r="C11" s="56">
        <v>55</v>
      </c>
      <c r="D11" s="198"/>
      <c r="E11" s="56">
        <v>0</v>
      </c>
      <c r="F11" s="56">
        <v>0</v>
      </c>
      <c r="G11" s="56">
        <v>0</v>
      </c>
      <c r="H11" s="56">
        <v>1</v>
      </c>
      <c r="I11" s="56">
        <v>3</v>
      </c>
      <c r="J11" s="56">
        <v>3</v>
      </c>
      <c r="K11" s="56">
        <v>20</v>
      </c>
      <c r="L11" s="56">
        <v>21</v>
      </c>
      <c r="M11" s="56">
        <v>12</v>
      </c>
      <c r="N11" s="56">
        <v>23</v>
      </c>
      <c r="O11" s="56">
        <v>3</v>
      </c>
      <c r="P11" s="56">
        <v>7</v>
      </c>
    </row>
    <row r="12" spans="1:16" ht="17.25" customHeight="1">
      <c r="A12" s="10" t="s">
        <v>22</v>
      </c>
      <c r="B12" s="196">
        <f>B13+C13</f>
        <v>114</v>
      </c>
      <c r="C12" s="196"/>
      <c r="D12" s="197">
        <f>B12/$B$8</f>
        <v>3.6463664278403277E-3</v>
      </c>
      <c r="E12" s="199" t="str">
        <f>IF(E13+F13=0,"-",E13+F13)</f>
        <v>-</v>
      </c>
      <c r="F12" s="199"/>
      <c r="G12" s="199" t="str">
        <f>IF(G13+H13=0,"-",G13+H13)</f>
        <v>-</v>
      </c>
      <c r="H12" s="199"/>
      <c r="I12" s="199" t="str">
        <f>IF(I13+J13=0,"-",I13+J13)</f>
        <v>-</v>
      </c>
      <c r="J12" s="199"/>
      <c r="K12" s="199">
        <f>IF(K13+L13=0,"-",K13+L13)</f>
        <v>108</v>
      </c>
      <c r="L12" s="199"/>
      <c r="M12" s="199" t="str">
        <f>IF(M13+N13=0,"-",M13+N13)</f>
        <v>-</v>
      </c>
      <c r="N12" s="199"/>
      <c r="O12" s="199">
        <f>IF(O13+P13=0,"-",O13+P13)</f>
        <v>6</v>
      </c>
      <c r="P12" s="199"/>
    </row>
    <row r="13" spans="1:16" ht="21.2" customHeight="1">
      <c r="A13" s="13" t="s">
        <v>23</v>
      </c>
      <c r="B13" s="56">
        <v>73</v>
      </c>
      <c r="C13" s="56">
        <v>41</v>
      </c>
      <c r="D13" s="198"/>
      <c r="E13" s="56">
        <v>0</v>
      </c>
      <c r="F13" s="56">
        <v>0</v>
      </c>
      <c r="G13" s="56">
        <v>0</v>
      </c>
      <c r="H13" s="56">
        <v>0</v>
      </c>
      <c r="I13" s="56">
        <v>0</v>
      </c>
      <c r="J13" s="56">
        <v>0</v>
      </c>
      <c r="K13" s="56">
        <v>70</v>
      </c>
      <c r="L13" s="56">
        <v>38</v>
      </c>
      <c r="M13" s="56">
        <v>0</v>
      </c>
      <c r="N13" s="56">
        <v>0</v>
      </c>
      <c r="O13" s="56">
        <v>3</v>
      </c>
      <c r="P13" s="56">
        <v>3</v>
      </c>
    </row>
    <row r="14" spans="1:16" ht="17.25" customHeight="1">
      <c r="A14" s="10" t="s">
        <v>24</v>
      </c>
      <c r="B14" s="196">
        <f>B15+C15</f>
        <v>105</v>
      </c>
      <c r="C14" s="196"/>
      <c r="D14" s="197">
        <f>B14/$B$8</f>
        <v>3.3584953940634598E-3</v>
      </c>
      <c r="E14" s="199">
        <f>IF(E15+F15=0,"-",E15+F15)</f>
        <v>71</v>
      </c>
      <c r="F14" s="199"/>
      <c r="G14" s="199">
        <f>IF(G15+H15=0,"-",G15+H15)</f>
        <v>30</v>
      </c>
      <c r="H14" s="199"/>
      <c r="I14" s="199" t="str">
        <f>IF(I15+J15=0,"-",I15+J15)</f>
        <v>-</v>
      </c>
      <c r="J14" s="199"/>
      <c r="K14" s="199">
        <f>IF(K15+L15=0,"-",K15+L15)</f>
        <v>4</v>
      </c>
      <c r="L14" s="199"/>
      <c r="M14" s="199" t="str">
        <f>IF(M15+N15=0,"-",M15+N15)</f>
        <v>-</v>
      </c>
      <c r="N14" s="199"/>
      <c r="O14" s="199" t="str">
        <f>IF(O15+P15=0,"-",O15+P15)</f>
        <v>-</v>
      </c>
      <c r="P14" s="199"/>
    </row>
    <row r="15" spans="1:16" ht="17.25" customHeight="1">
      <c r="A15" s="13" t="s">
        <v>25</v>
      </c>
      <c r="B15" s="56">
        <v>13</v>
      </c>
      <c r="C15" s="56">
        <v>92</v>
      </c>
      <c r="D15" s="198"/>
      <c r="E15" s="56">
        <v>8</v>
      </c>
      <c r="F15" s="56">
        <v>63</v>
      </c>
      <c r="G15" s="56">
        <v>5</v>
      </c>
      <c r="H15" s="56">
        <v>25</v>
      </c>
      <c r="I15" s="56">
        <v>0</v>
      </c>
      <c r="J15" s="56">
        <v>0</v>
      </c>
      <c r="K15" s="56">
        <v>0</v>
      </c>
      <c r="L15" s="56">
        <v>4</v>
      </c>
      <c r="M15" s="56">
        <v>0</v>
      </c>
      <c r="N15" s="56">
        <v>0</v>
      </c>
      <c r="O15" s="56">
        <v>0</v>
      </c>
      <c r="P15" s="56">
        <v>0</v>
      </c>
    </row>
    <row r="16" spans="1:16" ht="17.25" customHeight="1">
      <c r="A16" s="19" t="s">
        <v>26</v>
      </c>
      <c r="B16" s="196">
        <f>B17+C17</f>
        <v>10</v>
      </c>
      <c r="C16" s="196"/>
      <c r="D16" s="197">
        <f>B16/$B$8</f>
        <v>3.1985670419651998E-4</v>
      </c>
      <c r="E16" s="199" t="str">
        <f>IF(E17+F17=0,"-",E17+F17)</f>
        <v>-</v>
      </c>
      <c r="F16" s="199"/>
      <c r="G16" s="199">
        <f>IF(G17+H17=0,"-",G17+H17)</f>
        <v>1</v>
      </c>
      <c r="H16" s="199"/>
      <c r="I16" s="199" t="str">
        <f>IF(I17+J17=0,"-",I17+J17)</f>
        <v>-</v>
      </c>
      <c r="J16" s="199"/>
      <c r="K16" s="199">
        <f>IF(K17+L17=0,"-",K17+L17)</f>
        <v>9</v>
      </c>
      <c r="L16" s="199"/>
      <c r="M16" s="199" t="str">
        <f>IF(M17+N17=0,"-",M17+N17)</f>
        <v>-</v>
      </c>
      <c r="N16" s="199"/>
      <c r="O16" s="199" t="str">
        <f>IF(O17+P17=0,"-",O17+P17)</f>
        <v>-</v>
      </c>
      <c r="P16" s="199"/>
    </row>
    <row r="17" spans="1:16" ht="17.25" customHeight="1">
      <c r="A17" s="14" t="s">
        <v>27</v>
      </c>
      <c r="B17" s="56">
        <v>4</v>
      </c>
      <c r="C17" s="56">
        <v>6</v>
      </c>
      <c r="D17" s="198"/>
      <c r="E17" s="56">
        <v>0</v>
      </c>
      <c r="F17" s="56">
        <v>0</v>
      </c>
      <c r="G17" s="56">
        <v>1</v>
      </c>
      <c r="H17" s="56">
        <v>0</v>
      </c>
      <c r="I17" s="56">
        <v>0</v>
      </c>
      <c r="J17" s="56">
        <v>0</v>
      </c>
      <c r="K17" s="56">
        <v>3</v>
      </c>
      <c r="L17" s="56">
        <v>6</v>
      </c>
      <c r="M17" s="56">
        <v>0</v>
      </c>
      <c r="N17" s="56">
        <v>0</v>
      </c>
      <c r="O17" s="56">
        <v>0</v>
      </c>
      <c r="P17" s="56">
        <v>0</v>
      </c>
    </row>
    <row r="18" spans="1:16" ht="17.25" customHeight="1">
      <c r="A18" s="10" t="s">
        <v>28</v>
      </c>
      <c r="B18" s="196">
        <f>B19+C19</f>
        <v>3</v>
      </c>
      <c r="C18" s="196"/>
      <c r="D18" s="197">
        <f>B18/$B$8</f>
        <v>9.5957011258955983E-5</v>
      </c>
      <c r="E18" s="199" t="str">
        <f>IF(E19+F19=0,"-",E19+F19)</f>
        <v>-</v>
      </c>
      <c r="F18" s="199"/>
      <c r="G18" s="199">
        <f>IF(G19+H19=0,"-",G19+H19)</f>
        <v>3</v>
      </c>
      <c r="H18" s="199"/>
      <c r="I18" s="199" t="str">
        <f>IF(I19+J19=0,"-",I19+J19)</f>
        <v>-</v>
      </c>
      <c r="J18" s="199"/>
      <c r="K18" s="199" t="str">
        <f>IF(K19+L19=0,"-",K19+L19)</f>
        <v>-</v>
      </c>
      <c r="L18" s="199"/>
      <c r="M18" s="199" t="str">
        <f>IF(M19+N19=0,"-",M19+N19)</f>
        <v>-</v>
      </c>
      <c r="N18" s="199"/>
      <c r="O18" s="199" t="str">
        <f>IF(O19+P19=0,"-",O19+P19)</f>
        <v>-</v>
      </c>
      <c r="P18" s="199"/>
    </row>
    <row r="19" spans="1:16" ht="17.25" customHeight="1">
      <c r="A19" s="13" t="s">
        <v>29</v>
      </c>
      <c r="B19" s="56">
        <v>1</v>
      </c>
      <c r="C19" s="56">
        <v>2</v>
      </c>
      <c r="D19" s="198"/>
      <c r="E19" s="56">
        <v>0</v>
      </c>
      <c r="F19" s="56">
        <v>0</v>
      </c>
      <c r="G19" s="56">
        <v>1</v>
      </c>
      <c r="H19" s="56">
        <v>2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6">
        <v>0</v>
      </c>
    </row>
    <row r="20" spans="1:16" ht="17.25" customHeight="1">
      <c r="A20" s="10" t="s">
        <v>30</v>
      </c>
      <c r="B20" s="196">
        <f>B21+C21</f>
        <v>99</v>
      </c>
      <c r="C20" s="196"/>
      <c r="D20" s="197">
        <f>B20/$B$8</f>
        <v>3.1665813715455477E-3</v>
      </c>
      <c r="E20" s="199">
        <f>IF(E21+F21=0,"-",E21+F21)</f>
        <v>4</v>
      </c>
      <c r="F20" s="199"/>
      <c r="G20" s="199" t="str">
        <f>IF(G21+H21=0,"-",G21+H21)</f>
        <v>-</v>
      </c>
      <c r="H20" s="199"/>
      <c r="I20" s="199" t="str">
        <f>IF(I21+J21=0,"-",I21+J21)</f>
        <v>-</v>
      </c>
      <c r="J20" s="199"/>
      <c r="K20" s="199">
        <f>IF(K21+L21=0,"-",K21+L21)</f>
        <v>95</v>
      </c>
      <c r="L20" s="199"/>
      <c r="M20" s="199" t="str">
        <f>IF(M21+N21=0,"-",M21+N21)</f>
        <v>-</v>
      </c>
      <c r="N20" s="199"/>
      <c r="O20" s="199" t="str">
        <f>IF(O21+P21=0,"-",O21+P21)</f>
        <v>-</v>
      </c>
      <c r="P20" s="199"/>
    </row>
    <row r="21" spans="1:16" ht="17.25" customHeight="1">
      <c r="A21" s="13" t="s">
        <v>31</v>
      </c>
      <c r="B21" s="56">
        <v>46</v>
      </c>
      <c r="C21" s="56">
        <v>53</v>
      </c>
      <c r="D21" s="198"/>
      <c r="E21" s="56">
        <v>0</v>
      </c>
      <c r="F21" s="56">
        <v>4</v>
      </c>
      <c r="G21" s="56">
        <v>0</v>
      </c>
      <c r="H21" s="56">
        <v>0</v>
      </c>
      <c r="I21" s="56">
        <v>0</v>
      </c>
      <c r="J21" s="56">
        <v>0</v>
      </c>
      <c r="K21" s="56">
        <v>46</v>
      </c>
      <c r="L21" s="56">
        <v>49</v>
      </c>
      <c r="M21" s="56">
        <v>0</v>
      </c>
      <c r="N21" s="56">
        <v>0</v>
      </c>
      <c r="O21" s="56">
        <v>0</v>
      </c>
      <c r="P21" s="56">
        <v>0</v>
      </c>
    </row>
    <row r="22" spans="1:16" ht="17.25" customHeight="1">
      <c r="A22" s="15" t="s">
        <v>32</v>
      </c>
      <c r="B22" s="196">
        <f>B23+C23</f>
        <v>250</v>
      </c>
      <c r="C22" s="196"/>
      <c r="D22" s="197">
        <f>B22/$B$8</f>
        <v>7.9964176049129986E-3</v>
      </c>
      <c r="E22" s="199">
        <f>IF(E23+F23=0,"-",E23+F23)</f>
        <v>28</v>
      </c>
      <c r="F22" s="199"/>
      <c r="G22" s="199" t="str">
        <f>IF(G23+H23=0,"-",G23+H23)</f>
        <v>-</v>
      </c>
      <c r="H22" s="199"/>
      <c r="I22" s="199" t="str">
        <f>IF(I23+J23=0,"-",I23+J23)</f>
        <v>-</v>
      </c>
      <c r="J22" s="199"/>
      <c r="K22" s="199">
        <f>IF(K23+L23=0,"-",K23+L23)</f>
        <v>148</v>
      </c>
      <c r="L22" s="199"/>
      <c r="M22" s="199">
        <f>IF(M23+N23=0,"-",M23+N23)</f>
        <v>74</v>
      </c>
      <c r="N22" s="199"/>
      <c r="O22" s="199" t="str">
        <f>IF(O23+P23=0,"-",O23+P23)</f>
        <v>-</v>
      </c>
      <c r="P22" s="199"/>
    </row>
    <row r="23" spans="1:16" ht="17.25" customHeight="1">
      <c r="A23" s="14" t="s">
        <v>33</v>
      </c>
      <c r="B23" s="56">
        <v>160</v>
      </c>
      <c r="C23" s="56">
        <v>90</v>
      </c>
      <c r="D23" s="198"/>
      <c r="E23" s="56">
        <v>19</v>
      </c>
      <c r="F23" s="56">
        <v>9</v>
      </c>
      <c r="G23" s="56">
        <v>0</v>
      </c>
      <c r="H23" s="56">
        <v>0</v>
      </c>
      <c r="I23" s="56">
        <v>0</v>
      </c>
      <c r="J23" s="56">
        <v>0</v>
      </c>
      <c r="K23" s="56">
        <v>89</v>
      </c>
      <c r="L23" s="56">
        <v>59</v>
      </c>
      <c r="M23" s="56">
        <v>52</v>
      </c>
      <c r="N23" s="56">
        <v>22</v>
      </c>
      <c r="O23" s="56">
        <v>0</v>
      </c>
      <c r="P23" s="56">
        <v>0</v>
      </c>
    </row>
    <row r="24" spans="1:16" ht="17.25" customHeight="1">
      <c r="A24" s="16" t="s">
        <v>34</v>
      </c>
      <c r="B24" s="196">
        <f>B25+C25</f>
        <v>401</v>
      </c>
      <c r="C24" s="196"/>
      <c r="D24" s="197">
        <f>B24/$B$8</f>
        <v>1.282625383828045E-2</v>
      </c>
      <c r="E24" s="199">
        <f>IF(E25+F25=0,"-",E25+F25)</f>
        <v>206</v>
      </c>
      <c r="F24" s="199"/>
      <c r="G24" s="199">
        <f>IF(G25+H25=0,"-",G25+H25)</f>
        <v>90</v>
      </c>
      <c r="H24" s="199"/>
      <c r="I24" s="199" t="str">
        <f>IF(I25+J25=0,"-",I25+J25)</f>
        <v>-</v>
      </c>
      <c r="J24" s="199"/>
      <c r="K24" s="199">
        <f>IF(K25+L25=0,"-",K25+L25)</f>
        <v>62</v>
      </c>
      <c r="L24" s="199"/>
      <c r="M24" s="199">
        <f>IF(M25+N25=0,"-",M25+N25)</f>
        <v>28</v>
      </c>
      <c r="N24" s="199"/>
      <c r="O24" s="199">
        <f>IF(O25+P25=0,"-",O25+P25)</f>
        <v>15</v>
      </c>
      <c r="P24" s="199"/>
    </row>
    <row r="25" spans="1:16" ht="17.25" customHeight="1">
      <c r="A25" s="13" t="s">
        <v>35</v>
      </c>
      <c r="B25" s="56">
        <v>290</v>
      </c>
      <c r="C25" s="56">
        <v>111</v>
      </c>
      <c r="D25" s="198"/>
      <c r="E25" s="56">
        <v>158</v>
      </c>
      <c r="F25" s="56">
        <v>48</v>
      </c>
      <c r="G25" s="56">
        <v>48</v>
      </c>
      <c r="H25" s="56">
        <v>42</v>
      </c>
      <c r="I25" s="56">
        <v>0</v>
      </c>
      <c r="J25" s="56">
        <v>0</v>
      </c>
      <c r="K25" s="56">
        <v>52</v>
      </c>
      <c r="L25" s="56">
        <v>10</v>
      </c>
      <c r="M25" s="56">
        <v>23</v>
      </c>
      <c r="N25" s="56">
        <v>5</v>
      </c>
      <c r="O25" s="56">
        <v>9</v>
      </c>
      <c r="P25" s="56">
        <v>6</v>
      </c>
    </row>
    <row r="26" spans="1:16" ht="17.25" customHeight="1">
      <c r="A26" s="15" t="s">
        <v>36</v>
      </c>
      <c r="B26" s="196">
        <f>B27+C27</f>
        <v>7</v>
      </c>
      <c r="C26" s="196"/>
      <c r="D26" s="197">
        <f>B26/$B$8</f>
        <v>2.2389969293756397E-4</v>
      </c>
      <c r="E26" s="199">
        <f>IF(E27+F27=0,"-",E27+F27)</f>
        <v>3</v>
      </c>
      <c r="F26" s="199"/>
      <c r="G26" s="199" t="str">
        <f>IF(G27+H27=0,"-",G27+H27)</f>
        <v>-</v>
      </c>
      <c r="H26" s="199"/>
      <c r="I26" s="199" t="str">
        <f>IF(I27+J27=0,"-",I27+J27)</f>
        <v>-</v>
      </c>
      <c r="J26" s="199"/>
      <c r="K26" s="199" t="str">
        <f>IF(K27+L27=0,"-",K27+L27)</f>
        <v>-</v>
      </c>
      <c r="L26" s="199"/>
      <c r="M26" s="199" t="str">
        <f>IF(M27+N27=0,"-",M27+N27)</f>
        <v>-</v>
      </c>
      <c r="N26" s="199"/>
      <c r="O26" s="199">
        <f>IF(O27+P27=0,"-",O27+P27)</f>
        <v>4</v>
      </c>
      <c r="P26" s="199"/>
    </row>
    <row r="27" spans="1:16" ht="21.2" customHeight="1">
      <c r="A27" s="14" t="s">
        <v>37</v>
      </c>
      <c r="B27" s="56">
        <v>1</v>
      </c>
      <c r="C27" s="56">
        <v>6</v>
      </c>
      <c r="D27" s="198"/>
      <c r="E27" s="56">
        <v>0</v>
      </c>
      <c r="F27" s="56">
        <v>3</v>
      </c>
      <c r="G27" s="56">
        <v>0</v>
      </c>
      <c r="H27" s="56">
        <v>0</v>
      </c>
      <c r="I27" s="56">
        <v>0</v>
      </c>
      <c r="J27" s="56">
        <v>0</v>
      </c>
      <c r="K27" s="56">
        <v>0</v>
      </c>
      <c r="L27" s="56">
        <v>0</v>
      </c>
      <c r="M27" s="56">
        <v>0</v>
      </c>
      <c r="N27" s="56">
        <v>0</v>
      </c>
      <c r="O27" s="56">
        <v>1</v>
      </c>
      <c r="P27" s="56">
        <v>3</v>
      </c>
    </row>
    <row r="28" spans="1:16" ht="17.25" customHeight="1">
      <c r="A28" s="10" t="s">
        <v>38</v>
      </c>
      <c r="B28" s="196">
        <f>B29+C29</f>
        <v>2</v>
      </c>
      <c r="C28" s="196"/>
      <c r="D28" s="197">
        <f>B28/$B$8</f>
        <v>6.3971340839303993E-5</v>
      </c>
      <c r="E28" s="199" t="str">
        <f>IF(E29+F29=0,"-",E29+F29)</f>
        <v>-</v>
      </c>
      <c r="F28" s="199"/>
      <c r="G28" s="199" t="str">
        <f>IF(G29+H29=0,"-",G29+H29)</f>
        <v>-</v>
      </c>
      <c r="H28" s="199"/>
      <c r="I28" s="199" t="str">
        <f>IF(I29+J29=0,"-",I29+J29)</f>
        <v>-</v>
      </c>
      <c r="J28" s="199"/>
      <c r="K28" s="199">
        <f>IF(K29+L29=0,"-",K29+L29)</f>
        <v>2</v>
      </c>
      <c r="L28" s="199"/>
      <c r="M28" s="199" t="str">
        <f>IF(M29+N29=0,"-",M29+N29)</f>
        <v>-</v>
      </c>
      <c r="N28" s="199"/>
      <c r="O28" s="199" t="str">
        <f>IF(O29+P29=0,"-",O29+P29)</f>
        <v>-</v>
      </c>
      <c r="P28" s="199"/>
    </row>
    <row r="29" spans="1:16" ht="17.25" customHeight="1">
      <c r="A29" s="13" t="s">
        <v>39</v>
      </c>
      <c r="B29" s="56">
        <v>0</v>
      </c>
      <c r="C29" s="56">
        <v>2</v>
      </c>
      <c r="D29" s="198"/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2</v>
      </c>
      <c r="M29" s="56">
        <v>0</v>
      </c>
      <c r="N29" s="56">
        <v>0</v>
      </c>
      <c r="O29" s="56">
        <v>0</v>
      </c>
      <c r="P29" s="56">
        <v>0</v>
      </c>
    </row>
    <row r="30" spans="1:16" ht="17.25" customHeight="1">
      <c r="A30" s="15" t="s">
        <v>40</v>
      </c>
      <c r="B30" s="196">
        <f>B31+C31</f>
        <v>791</v>
      </c>
      <c r="C30" s="196"/>
      <c r="D30" s="197">
        <f>B30/$B$8</f>
        <v>2.530066530194473E-2</v>
      </c>
      <c r="E30" s="199">
        <f>IF(E31+F31=0,"-",E31+F31)</f>
        <v>64</v>
      </c>
      <c r="F30" s="199"/>
      <c r="G30" s="199">
        <f>IF(G31+H31=0,"-",G31+H31)</f>
        <v>91</v>
      </c>
      <c r="H30" s="199"/>
      <c r="I30" s="199" t="str">
        <f>IF(I31+J31=0,"-",I31+J31)</f>
        <v>-</v>
      </c>
      <c r="J30" s="199"/>
      <c r="K30" s="199">
        <f>IF(K31+L31=0,"-",K31+L31)</f>
        <v>376</v>
      </c>
      <c r="L30" s="199"/>
      <c r="M30" s="199">
        <f>IF(M31+N31=0,"-",M31+N31)</f>
        <v>251</v>
      </c>
      <c r="N30" s="199"/>
      <c r="O30" s="199">
        <f>IF(O31+P31=0,"-",O31+P31)</f>
        <v>9</v>
      </c>
      <c r="P30" s="199"/>
    </row>
    <row r="31" spans="1:16" ht="17.25" customHeight="1">
      <c r="A31" s="14" t="s">
        <v>41</v>
      </c>
      <c r="B31" s="56">
        <v>428</v>
      </c>
      <c r="C31" s="56">
        <v>363</v>
      </c>
      <c r="D31" s="198"/>
      <c r="E31" s="56">
        <v>26</v>
      </c>
      <c r="F31" s="56">
        <v>38</v>
      </c>
      <c r="G31" s="56">
        <v>52</v>
      </c>
      <c r="H31" s="56">
        <v>39</v>
      </c>
      <c r="I31" s="56">
        <v>0</v>
      </c>
      <c r="J31" s="56">
        <v>0</v>
      </c>
      <c r="K31" s="56">
        <v>190</v>
      </c>
      <c r="L31" s="56">
        <v>186</v>
      </c>
      <c r="M31" s="56">
        <v>158</v>
      </c>
      <c r="N31" s="56">
        <v>93</v>
      </c>
      <c r="O31" s="56">
        <v>2</v>
      </c>
      <c r="P31" s="56">
        <v>7</v>
      </c>
    </row>
    <row r="32" spans="1:16" ht="17.25" customHeight="1">
      <c r="A32" s="10" t="s">
        <v>42</v>
      </c>
      <c r="B32" s="196">
        <f>B33+C33</f>
        <v>165</v>
      </c>
      <c r="C32" s="196"/>
      <c r="D32" s="197">
        <f>B32/$B$8</f>
        <v>5.2776356192425792E-3</v>
      </c>
      <c r="E32" s="199">
        <f>IF(E33+F33=0,"-",E33+F33)</f>
        <v>18</v>
      </c>
      <c r="F32" s="199"/>
      <c r="G32" s="199">
        <f>IF(G33+H33=0,"-",G33+H33)</f>
        <v>2</v>
      </c>
      <c r="H32" s="199"/>
      <c r="I32" s="199" t="str">
        <f>IF(I33+J33=0,"-",I33+J33)</f>
        <v>-</v>
      </c>
      <c r="J32" s="199"/>
      <c r="K32" s="199">
        <f>IF(K33+L33=0,"-",K33+L33)</f>
        <v>145</v>
      </c>
      <c r="L32" s="199"/>
      <c r="M32" s="199" t="str">
        <f>IF(M33+N33=0,"-",M33+N33)</f>
        <v>-</v>
      </c>
      <c r="N32" s="199"/>
      <c r="O32" s="199" t="str">
        <f>IF(O33+P33=0,"-",O33+P33)</f>
        <v>-</v>
      </c>
      <c r="P32" s="199"/>
    </row>
    <row r="33" spans="1:16" ht="17.25" customHeight="1">
      <c r="A33" s="13" t="s">
        <v>43</v>
      </c>
      <c r="B33" s="56">
        <v>105</v>
      </c>
      <c r="C33" s="56">
        <v>60</v>
      </c>
      <c r="D33" s="198"/>
      <c r="E33" s="56">
        <v>12</v>
      </c>
      <c r="F33" s="56">
        <v>6</v>
      </c>
      <c r="G33" s="56">
        <v>0</v>
      </c>
      <c r="H33" s="56">
        <v>2</v>
      </c>
      <c r="I33" s="56">
        <v>0</v>
      </c>
      <c r="J33" s="56">
        <v>0</v>
      </c>
      <c r="K33" s="56">
        <v>93</v>
      </c>
      <c r="L33" s="56">
        <v>52</v>
      </c>
      <c r="M33" s="56">
        <v>0</v>
      </c>
      <c r="N33" s="56">
        <v>0</v>
      </c>
      <c r="O33" s="56">
        <v>0</v>
      </c>
      <c r="P33" s="56">
        <v>0</v>
      </c>
    </row>
    <row r="34" spans="1:16" ht="17.25" customHeight="1">
      <c r="A34" s="15" t="s">
        <v>44</v>
      </c>
      <c r="B34" s="196">
        <f>B35+C35</f>
        <v>171</v>
      </c>
      <c r="C34" s="196"/>
      <c r="D34" s="197">
        <f>B34/$B$8</f>
        <v>5.4695496417604909E-3</v>
      </c>
      <c r="E34" s="199" t="str">
        <f>IF(E35+F35=0,"-",E35+F35)</f>
        <v>-</v>
      </c>
      <c r="F34" s="199"/>
      <c r="G34" s="199" t="str">
        <f>IF(G35+H35=0,"-",G35+H35)</f>
        <v>-</v>
      </c>
      <c r="H34" s="199"/>
      <c r="I34" s="199" t="str">
        <f>IF(I35+J35=0,"-",I35+J35)</f>
        <v>-</v>
      </c>
      <c r="J34" s="199"/>
      <c r="K34" s="199">
        <f>IF(K35+L35=0,"-",K35+L35)</f>
        <v>116</v>
      </c>
      <c r="L34" s="199"/>
      <c r="M34" s="199">
        <f>IF(M35+N35=0,"-",M35+N35)</f>
        <v>43</v>
      </c>
      <c r="N34" s="199"/>
      <c r="O34" s="199">
        <f>IF(O35+P35=0,"-",O35+P35)</f>
        <v>12</v>
      </c>
      <c r="P34" s="199"/>
    </row>
    <row r="35" spans="1:16" ht="17.25" customHeight="1">
      <c r="A35" s="14" t="s">
        <v>45</v>
      </c>
      <c r="B35" s="56">
        <v>144</v>
      </c>
      <c r="C35" s="56">
        <v>27</v>
      </c>
      <c r="D35" s="198"/>
      <c r="E35" s="56">
        <v>0</v>
      </c>
      <c r="F35" s="56">
        <v>0</v>
      </c>
      <c r="G35" s="56">
        <v>0</v>
      </c>
      <c r="H35" s="56">
        <v>0</v>
      </c>
      <c r="I35" s="56">
        <v>0</v>
      </c>
      <c r="J35" s="56">
        <v>0</v>
      </c>
      <c r="K35" s="56">
        <v>109</v>
      </c>
      <c r="L35" s="56">
        <v>7</v>
      </c>
      <c r="M35" s="56">
        <v>29</v>
      </c>
      <c r="N35" s="56">
        <v>14</v>
      </c>
      <c r="O35" s="56">
        <v>6</v>
      </c>
      <c r="P35" s="56">
        <v>6</v>
      </c>
    </row>
    <row r="36" spans="1:16" ht="17.25" customHeight="1">
      <c r="A36" s="10" t="s">
        <v>46</v>
      </c>
      <c r="B36" s="196">
        <f>B37+C37</f>
        <v>624</v>
      </c>
      <c r="C36" s="196"/>
      <c r="D36" s="197">
        <f>B36/$B$8</f>
        <v>1.9959058341862845E-2</v>
      </c>
      <c r="E36" s="199">
        <f>IF(E37+F37=0,"-",E37+F37)</f>
        <v>61</v>
      </c>
      <c r="F36" s="199"/>
      <c r="G36" s="199">
        <f>IF(G37+H37=0,"-",G37+H37)</f>
        <v>41</v>
      </c>
      <c r="H36" s="199"/>
      <c r="I36" s="199">
        <f>IF(I37+J37=0,"-",I37+J37)</f>
        <v>161</v>
      </c>
      <c r="J36" s="199"/>
      <c r="K36" s="199">
        <f>IF(K37+L37=0,"-",K37+L37)</f>
        <v>309</v>
      </c>
      <c r="L36" s="199"/>
      <c r="M36" s="199">
        <f>IF(M37+N37=0,"-",M37+N37)</f>
        <v>44</v>
      </c>
      <c r="N36" s="199"/>
      <c r="O36" s="199">
        <f>IF(O37+P37=0,"-",O37+P37)</f>
        <v>8</v>
      </c>
      <c r="P36" s="199"/>
    </row>
    <row r="37" spans="1:16" ht="17.25" customHeight="1">
      <c r="A37" s="13" t="s">
        <v>47</v>
      </c>
      <c r="B37" s="56">
        <v>291</v>
      </c>
      <c r="C37" s="56">
        <v>333</v>
      </c>
      <c r="D37" s="198"/>
      <c r="E37" s="56">
        <v>33</v>
      </c>
      <c r="F37" s="56">
        <v>28</v>
      </c>
      <c r="G37" s="56">
        <v>24</v>
      </c>
      <c r="H37" s="56">
        <v>17</v>
      </c>
      <c r="I37" s="56">
        <v>91</v>
      </c>
      <c r="J37" s="56">
        <v>70</v>
      </c>
      <c r="K37" s="56">
        <v>128</v>
      </c>
      <c r="L37" s="56">
        <v>181</v>
      </c>
      <c r="M37" s="56">
        <v>13</v>
      </c>
      <c r="N37" s="56">
        <v>31</v>
      </c>
      <c r="O37" s="56">
        <v>2</v>
      </c>
      <c r="P37" s="56">
        <v>6</v>
      </c>
    </row>
    <row r="38" spans="1:16" ht="17.25" customHeight="1">
      <c r="A38" s="15" t="s">
        <v>48</v>
      </c>
      <c r="B38" s="196">
        <f>B39+C39</f>
        <v>22129</v>
      </c>
      <c r="C38" s="196"/>
      <c r="D38" s="197">
        <f>B38/$B$8</f>
        <v>0.70781090071647901</v>
      </c>
      <c r="E38" s="199">
        <f>IF(E39+F39=0,"-",E39+F39)</f>
        <v>15396</v>
      </c>
      <c r="F38" s="199"/>
      <c r="G38" s="199">
        <f>IF(G39+H39=0,"-",G39+H39)</f>
        <v>4370</v>
      </c>
      <c r="H38" s="199"/>
      <c r="I38" s="199">
        <f>IF(I39+J39=0,"-",I39+J39)</f>
        <v>1611</v>
      </c>
      <c r="J38" s="199"/>
      <c r="K38" s="199">
        <f>IF(K39+L39=0,"-",K39+L39)</f>
        <v>324</v>
      </c>
      <c r="L38" s="199"/>
      <c r="M38" s="199">
        <f>IF(M39+N39=0,"-",M39+N39)</f>
        <v>65</v>
      </c>
      <c r="N38" s="199"/>
      <c r="O38" s="199">
        <f>IF(O39+P39=0,"-",O39+P39)</f>
        <v>363</v>
      </c>
      <c r="P38" s="199"/>
    </row>
    <row r="39" spans="1:16" ht="17.25" customHeight="1">
      <c r="A39" s="14" t="s">
        <v>49</v>
      </c>
      <c r="B39" s="56">
        <v>15569</v>
      </c>
      <c r="C39" s="56">
        <v>6560</v>
      </c>
      <c r="D39" s="198"/>
      <c r="E39" s="56">
        <v>11113</v>
      </c>
      <c r="F39" s="56">
        <v>4283</v>
      </c>
      <c r="G39" s="56">
        <v>2915</v>
      </c>
      <c r="H39" s="56">
        <v>1455</v>
      </c>
      <c r="I39" s="56">
        <v>1055</v>
      </c>
      <c r="J39" s="56">
        <v>556</v>
      </c>
      <c r="K39" s="56">
        <v>224</v>
      </c>
      <c r="L39" s="56">
        <v>100</v>
      </c>
      <c r="M39" s="56">
        <v>41</v>
      </c>
      <c r="N39" s="56">
        <v>24</v>
      </c>
      <c r="O39" s="56">
        <v>221</v>
      </c>
      <c r="P39" s="56">
        <v>142</v>
      </c>
    </row>
    <row r="40" spans="1:16" ht="17.25" customHeight="1">
      <c r="A40" s="10" t="s">
        <v>50</v>
      </c>
      <c r="B40" s="196">
        <f>B41+C41</f>
        <v>2281</v>
      </c>
      <c r="C40" s="196"/>
      <c r="D40" s="197">
        <f>B40/$B$8</f>
        <v>7.2959314227226207E-2</v>
      </c>
      <c r="E40" s="199">
        <f>IF(E41+F41=0,"-",E41+F41)</f>
        <v>557</v>
      </c>
      <c r="F40" s="199"/>
      <c r="G40" s="199">
        <f>IF(G41+H41=0,"-",G41+H41)</f>
        <v>339</v>
      </c>
      <c r="H40" s="199"/>
      <c r="I40" s="199">
        <f>IF(I41+J41=0,"-",I41+J41)</f>
        <v>907</v>
      </c>
      <c r="J40" s="199"/>
      <c r="K40" s="199">
        <f>IF(K41+L41=0,"-",K41+L41)</f>
        <v>234</v>
      </c>
      <c r="L40" s="199"/>
      <c r="M40" s="199" t="str">
        <f>IF(M41+N41=0,"-",M41+N41)</f>
        <v>-</v>
      </c>
      <c r="N40" s="199"/>
      <c r="O40" s="199">
        <f>IF(O41+P41=0,"-",O41+P41)</f>
        <v>244</v>
      </c>
      <c r="P40" s="199"/>
    </row>
    <row r="41" spans="1:16" ht="17.25" customHeight="1">
      <c r="A41" s="13" t="s">
        <v>51</v>
      </c>
      <c r="B41" s="56">
        <v>1388</v>
      </c>
      <c r="C41" s="56">
        <v>893</v>
      </c>
      <c r="D41" s="198"/>
      <c r="E41" s="56">
        <v>341</v>
      </c>
      <c r="F41" s="56">
        <v>216</v>
      </c>
      <c r="G41" s="56">
        <v>183</v>
      </c>
      <c r="H41" s="56">
        <v>156</v>
      </c>
      <c r="I41" s="56">
        <v>570</v>
      </c>
      <c r="J41" s="56">
        <v>337</v>
      </c>
      <c r="K41" s="56">
        <v>143</v>
      </c>
      <c r="L41" s="56">
        <v>91</v>
      </c>
      <c r="M41" s="56">
        <v>0</v>
      </c>
      <c r="N41" s="56">
        <v>0</v>
      </c>
      <c r="O41" s="56">
        <v>151</v>
      </c>
      <c r="P41" s="56">
        <v>93</v>
      </c>
    </row>
    <row r="42" spans="1:16" ht="17.25" customHeight="1">
      <c r="A42" s="15" t="s">
        <v>52</v>
      </c>
      <c r="B42" s="196">
        <f>B43+C43</f>
        <v>688</v>
      </c>
      <c r="C42" s="196"/>
      <c r="D42" s="197">
        <f>B42/$B$8</f>
        <v>2.2006141248720572E-2</v>
      </c>
      <c r="E42" s="199">
        <f>IF(E43+F43=0,"-",E43+F43)</f>
        <v>241</v>
      </c>
      <c r="F42" s="199"/>
      <c r="G42" s="199">
        <f>IF(G43+H43=0,"-",G43+H43)</f>
        <v>57</v>
      </c>
      <c r="H42" s="199"/>
      <c r="I42" s="199">
        <f>IF(I43+J43=0,"-",I43+J43)</f>
        <v>70</v>
      </c>
      <c r="J42" s="199"/>
      <c r="K42" s="199" t="str">
        <f>IF(K43+L43=0,"-",K43+L43)</f>
        <v>-</v>
      </c>
      <c r="L42" s="199"/>
      <c r="M42" s="199">
        <f>IF(M43+N43=0,"-",M43+N43)</f>
        <v>299</v>
      </c>
      <c r="N42" s="199"/>
      <c r="O42" s="199">
        <f>IF(O43+P43=0,"-",O43+P43)</f>
        <v>21</v>
      </c>
      <c r="P42" s="199"/>
    </row>
    <row r="43" spans="1:16" ht="17.25" customHeight="1">
      <c r="A43" s="14" t="s">
        <v>53</v>
      </c>
      <c r="B43" s="56">
        <v>357</v>
      </c>
      <c r="C43" s="56">
        <v>331</v>
      </c>
      <c r="D43" s="198"/>
      <c r="E43" s="56">
        <v>126</v>
      </c>
      <c r="F43" s="56">
        <v>115</v>
      </c>
      <c r="G43" s="56">
        <v>25</v>
      </c>
      <c r="H43" s="56">
        <v>32</v>
      </c>
      <c r="I43" s="56">
        <v>35</v>
      </c>
      <c r="J43" s="56">
        <v>35</v>
      </c>
      <c r="K43" s="56">
        <v>0</v>
      </c>
      <c r="L43" s="56">
        <v>0</v>
      </c>
      <c r="M43" s="56">
        <v>163</v>
      </c>
      <c r="N43" s="56">
        <v>136</v>
      </c>
      <c r="O43" s="56">
        <v>8</v>
      </c>
      <c r="P43" s="56">
        <v>13</v>
      </c>
    </row>
    <row r="44" spans="1:16" ht="17.25" customHeight="1">
      <c r="A44" s="10" t="s">
        <v>54</v>
      </c>
      <c r="B44" s="196">
        <f>B45+C45</f>
        <v>504</v>
      </c>
      <c r="C44" s="196"/>
      <c r="D44" s="197">
        <f>B44/$B$8</f>
        <v>1.6120777891504606E-2</v>
      </c>
      <c r="E44" s="199">
        <f>IF(E45+F45=0,"-",E45+F45)</f>
        <v>184</v>
      </c>
      <c r="F44" s="199"/>
      <c r="G44" s="199">
        <f>IF(G45+H45=0,"-",G45+H45)</f>
        <v>4</v>
      </c>
      <c r="H44" s="199"/>
      <c r="I44" s="199">
        <f>IF(I45+J45=0,"-",I45+J45)</f>
        <v>38</v>
      </c>
      <c r="J44" s="199"/>
      <c r="K44" s="199">
        <f>IF(K45+L45=0,"-",K45+L45)</f>
        <v>72</v>
      </c>
      <c r="L44" s="199"/>
      <c r="M44" s="199">
        <f>IF(M45+N45=0,"-",M45+N45)</f>
        <v>198</v>
      </c>
      <c r="N44" s="199"/>
      <c r="O44" s="199">
        <f>IF(O45+P45=0,"-",O45+P45)</f>
        <v>8</v>
      </c>
      <c r="P44" s="199"/>
    </row>
    <row r="45" spans="1:16" ht="17.25" customHeight="1">
      <c r="A45" s="13" t="s">
        <v>55</v>
      </c>
      <c r="B45" s="56">
        <v>250</v>
      </c>
      <c r="C45" s="56">
        <v>254</v>
      </c>
      <c r="D45" s="198"/>
      <c r="E45" s="56">
        <v>103</v>
      </c>
      <c r="F45" s="56">
        <v>81</v>
      </c>
      <c r="G45" s="56">
        <v>2</v>
      </c>
      <c r="H45" s="56">
        <v>2</v>
      </c>
      <c r="I45" s="56">
        <v>10</v>
      </c>
      <c r="J45" s="56">
        <v>28</v>
      </c>
      <c r="K45" s="56">
        <v>32</v>
      </c>
      <c r="L45" s="56">
        <v>40</v>
      </c>
      <c r="M45" s="56">
        <v>99</v>
      </c>
      <c r="N45" s="56">
        <v>99</v>
      </c>
      <c r="O45" s="56">
        <v>4</v>
      </c>
      <c r="P45" s="56">
        <v>4</v>
      </c>
    </row>
    <row r="46" spans="1:16" ht="17.25" customHeight="1">
      <c r="A46" s="10" t="s">
        <v>58</v>
      </c>
      <c r="B46" s="196">
        <f>B47+C47</f>
        <v>20</v>
      </c>
      <c r="C46" s="196"/>
      <c r="D46" s="197">
        <f>B46/$B$8</f>
        <v>6.3971340839303996E-4</v>
      </c>
      <c r="E46" s="199" t="str">
        <f>IF(E47+F47=0,"-",E47+F47)</f>
        <v>-</v>
      </c>
      <c r="F46" s="199"/>
      <c r="G46" s="199" t="str">
        <f>IF(G47+H47=0,"-",G47+H47)</f>
        <v>-</v>
      </c>
      <c r="H46" s="199"/>
      <c r="I46" s="199" t="str">
        <f>IF(I47+J47=0,"-",I47+J47)</f>
        <v>-</v>
      </c>
      <c r="J46" s="199"/>
      <c r="K46" s="199">
        <f>IF(K47+L47=0,"-",K47+L47)</f>
        <v>20</v>
      </c>
      <c r="L46" s="199"/>
      <c r="M46" s="199" t="str">
        <f>IF(M47+N47=0,"-",M47+N47)</f>
        <v>-</v>
      </c>
      <c r="N46" s="199"/>
      <c r="O46" s="199" t="str">
        <f>IF(O47+P47=0,"-",O47+P47)</f>
        <v>-</v>
      </c>
      <c r="P46" s="199"/>
    </row>
    <row r="47" spans="1:16" ht="17.25" customHeight="1">
      <c r="A47" s="13" t="s">
        <v>59</v>
      </c>
      <c r="B47" s="56">
        <v>5</v>
      </c>
      <c r="C47" s="56">
        <v>15</v>
      </c>
      <c r="D47" s="198"/>
      <c r="E47" s="56">
        <v>0</v>
      </c>
      <c r="F47" s="56">
        <v>0</v>
      </c>
      <c r="G47" s="56">
        <v>0</v>
      </c>
      <c r="H47" s="56">
        <v>0</v>
      </c>
      <c r="I47" s="56">
        <v>0</v>
      </c>
      <c r="J47" s="56">
        <v>0</v>
      </c>
      <c r="K47" s="56">
        <v>5</v>
      </c>
      <c r="L47" s="56">
        <v>15</v>
      </c>
      <c r="M47" s="56">
        <v>0</v>
      </c>
      <c r="N47" s="56">
        <v>0</v>
      </c>
      <c r="O47" s="56">
        <v>0</v>
      </c>
      <c r="P47" s="56">
        <v>0</v>
      </c>
    </row>
    <row r="48" spans="1:16" ht="17.25" customHeight="1">
      <c r="A48" s="10" t="s">
        <v>60</v>
      </c>
      <c r="B48" s="196">
        <f>B49+C49</f>
        <v>347</v>
      </c>
      <c r="C48" s="196"/>
      <c r="D48" s="197">
        <f>B48/$B$8</f>
        <v>1.1099027635619242E-2</v>
      </c>
      <c r="E48" s="199" t="str">
        <f>IF(E49+F49=0,"-",E49+F49)</f>
        <v>-</v>
      </c>
      <c r="F48" s="199"/>
      <c r="G48" s="199">
        <f>IF(G49+H49=0,"-",G49+H49)</f>
        <v>59</v>
      </c>
      <c r="H48" s="199"/>
      <c r="I48" s="199" t="str">
        <f>IF(I49+J49=0,"-",I49+J49)</f>
        <v>-</v>
      </c>
      <c r="J48" s="199"/>
      <c r="K48" s="199">
        <f>IF(K49+L49=0,"-",K49+L49)</f>
        <v>46</v>
      </c>
      <c r="L48" s="199"/>
      <c r="M48" s="199">
        <f>IF(M49+N49=0,"-",M49+N49)</f>
        <v>7</v>
      </c>
      <c r="N48" s="199"/>
      <c r="O48" s="199">
        <f>IF(O49+P49=0,"-",O49+P49)</f>
        <v>235</v>
      </c>
      <c r="P48" s="199"/>
    </row>
    <row r="49" spans="1:16" ht="17.25" customHeight="1">
      <c r="A49" s="13" t="s">
        <v>61</v>
      </c>
      <c r="B49" s="56">
        <v>240</v>
      </c>
      <c r="C49" s="56">
        <v>107</v>
      </c>
      <c r="D49" s="198"/>
      <c r="E49" s="56">
        <v>0</v>
      </c>
      <c r="F49" s="56">
        <v>0</v>
      </c>
      <c r="G49" s="56">
        <v>38</v>
      </c>
      <c r="H49" s="56">
        <v>21</v>
      </c>
      <c r="I49" s="56">
        <v>0</v>
      </c>
      <c r="J49" s="56">
        <v>0</v>
      </c>
      <c r="K49" s="56">
        <v>26</v>
      </c>
      <c r="L49" s="56">
        <v>20</v>
      </c>
      <c r="M49" s="56">
        <v>5</v>
      </c>
      <c r="N49" s="56">
        <v>2</v>
      </c>
      <c r="O49" s="56">
        <v>171</v>
      </c>
      <c r="P49" s="56">
        <v>64</v>
      </c>
    </row>
    <row r="50" spans="1:16" ht="17.25" customHeight="1">
      <c r="A50" s="15" t="s">
        <v>62</v>
      </c>
      <c r="B50" s="196">
        <f>B51+C51</f>
        <v>266</v>
      </c>
      <c r="C50" s="196"/>
      <c r="D50" s="197">
        <f>B50/$B$8</f>
        <v>8.5081883316274302E-3</v>
      </c>
      <c r="E50" s="199">
        <f>IF(E51+F51=0,"-",E51+F51)</f>
        <v>2</v>
      </c>
      <c r="F50" s="199"/>
      <c r="G50" s="199">
        <f>IF(G51+H51=0,"-",G51+H51)</f>
        <v>9</v>
      </c>
      <c r="H50" s="199"/>
      <c r="I50" s="199">
        <f>IF(I51+J51=0,"-",I51+J51)</f>
        <v>118</v>
      </c>
      <c r="J50" s="199"/>
      <c r="K50" s="199" t="str">
        <f>IF(K51+L51=0,"-",K51+L51)</f>
        <v>-</v>
      </c>
      <c r="L50" s="199"/>
      <c r="M50" s="199">
        <f>IF(M51+N51=0,"-",M51+N51)</f>
        <v>133</v>
      </c>
      <c r="N50" s="199"/>
      <c r="O50" s="199">
        <f>IF(O51+P51=0,"-",O51+P51)</f>
        <v>4</v>
      </c>
      <c r="P50" s="199"/>
    </row>
    <row r="51" spans="1:16" ht="24.95" customHeight="1">
      <c r="A51" s="13" t="s">
        <v>63</v>
      </c>
      <c r="B51" s="56">
        <v>136</v>
      </c>
      <c r="C51" s="56">
        <v>130</v>
      </c>
      <c r="D51" s="198"/>
      <c r="E51" s="56">
        <v>0</v>
      </c>
      <c r="F51" s="56">
        <v>2</v>
      </c>
      <c r="G51" s="56">
        <v>5</v>
      </c>
      <c r="H51" s="56">
        <v>4</v>
      </c>
      <c r="I51" s="56">
        <v>43</v>
      </c>
      <c r="J51" s="56">
        <v>75</v>
      </c>
      <c r="K51" s="56">
        <v>0</v>
      </c>
      <c r="L51" s="56">
        <v>0</v>
      </c>
      <c r="M51" s="56">
        <v>87</v>
      </c>
      <c r="N51" s="56">
        <v>46</v>
      </c>
      <c r="O51" s="56">
        <v>1</v>
      </c>
      <c r="P51" s="56">
        <v>3</v>
      </c>
    </row>
    <row r="52" spans="1:16" ht="17.25" customHeight="1">
      <c r="A52" s="15" t="s">
        <v>56</v>
      </c>
      <c r="B52" s="196">
        <f>B53+C53</f>
        <v>19</v>
      </c>
      <c r="C52" s="196"/>
      <c r="D52" s="197">
        <f>B52/$B$8</f>
        <v>6.0772773797338787E-4</v>
      </c>
      <c r="E52" s="199" t="str">
        <f>IF(E53+F53=0,"-",E53+F53)</f>
        <v>-</v>
      </c>
      <c r="F52" s="199"/>
      <c r="G52" s="199" t="str">
        <f>IF(G53+H53=0,"-",G53+H53)</f>
        <v>-</v>
      </c>
      <c r="H52" s="199"/>
      <c r="I52" s="199" t="str">
        <f>IF(I53+J53=0,"-",I53+J53)</f>
        <v>-</v>
      </c>
      <c r="J52" s="199"/>
      <c r="K52" s="199" t="str">
        <f>IF(K53+L53=0,"-",K53+L53)</f>
        <v>-</v>
      </c>
      <c r="L52" s="199"/>
      <c r="M52" s="199" t="str">
        <f>IF(M53+N53=0,"-",M53+N53)</f>
        <v>-</v>
      </c>
      <c r="N52" s="199"/>
      <c r="O52" s="199">
        <f>IF(O53+P53=0,"-",O53+P53)</f>
        <v>19</v>
      </c>
      <c r="P52" s="199"/>
    </row>
    <row r="53" spans="1:16" ht="17.25" customHeight="1">
      <c r="A53" s="14" t="s">
        <v>57</v>
      </c>
      <c r="B53" s="56">
        <v>9</v>
      </c>
      <c r="C53" s="56">
        <v>10</v>
      </c>
      <c r="D53" s="198"/>
      <c r="E53" s="56">
        <v>0</v>
      </c>
      <c r="F53" s="56">
        <v>0</v>
      </c>
      <c r="G53" s="56">
        <v>0</v>
      </c>
      <c r="H53" s="56">
        <v>0</v>
      </c>
      <c r="I53" s="56">
        <v>0</v>
      </c>
      <c r="J53" s="56">
        <v>0</v>
      </c>
      <c r="K53" s="56">
        <v>0</v>
      </c>
      <c r="L53" s="56">
        <v>0</v>
      </c>
      <c r="M53" s="56">
        <v>0</v>
      </c>
      <c r="N53" s="56">
        <v>0</v>
      </c>
      <c r="O53" s="56">
        <v>9</v>
      </c>
      <c r="P53" s="56">
        <v>10</v>
      </c>
    </row>
    <row r="54" spans="1:16" ht="15.95" customHeight="1">
      <c r="A54" s="15" t="s">
        <v>64</v>
      </c>
      <c r="B54" s="196">
        <f>B55+C55</f>
        <v>532</v>
      </c>
      <c r="C54" s="196"/>
      <c r="D54" s="197">
        <f>B54/$B$8</f>
        <v>1.701637666325486E-2</v>
      </c>
      <c r="E54" s="199">
        <f>IF(E55+F55=0,"-",E55+F55)</f>
        <v>154</v>
      </c>
      <c r="F54" s="199"/>
      <c r="G54" s="199">
        <f>IF(G55+H55=0,"-",G55+H55)</f>
        <v>92</v>
      </c>
      <c r="H54" s="199"/>
      <c r="I54" s="199">
        <f>IF(I55+J55=0,"-",I55+J55)</f>
        <v>7</v>
      </c>
      <c r="J54" s="199"/>
      <c r="K54" s="199">
        <f>IF(K55+L55=0,"-",K55+L55)</f>
        <v>172</v>
      </c>
      <c r="L54" s="199"/>
      <c r="M54" s="199">
        <f>IF(M55+N55=0,"-",M55+N55)</f>
        <v>4</v>
      </c>
      <c r="N54" s="199"/>
      <c r="O54" s="199">
        <f>IF(O55+P55=0,"-",O55+P55)</f>
        <v>103</v>
      </c>
      <c r="P54" s="199"/>
    </row>
    <row r="55" spans="1:16" ht="15.95" customHeight="1">
      <c r="A55" s="14" t="s">
        <v>65</v>
      </c>
      <c r="B55" s="56">
        <v>366</v>
      </c>
      <c r="C55" s="56">
        <v>166</v>
      </c>
      <c r="D55" s="198"/>
      <c r="E55" s="56">
        <v>113</v>
      </c>
      <c r="F55" s="56">
        <v>41</v>
      </c>
      <c r="G55" s="56">
        <v>52</v>
      </c>
      <c r="H55" s="56">
        <v>40</v>
      </c>
      <c r="I55" s="56">
        <v>4</v>
      </c>
      <c r="J55" s="56">
        <v>3</v>
      </c>
      <c r="K55" s="56">
        <v>139</v>
      </c>
      <c r="L55" s="56">
        <v>33</v>
      </c>
      <c r="M55" s="56">
        <v>4</v>
      </c>
      <c r="N55" s="56">
        <v>0</v>
      </c>
      <c r="O55" s="56">
        <v>54</v>
      </c>
      <c r="P55" s="56">
        <v>49</v>
      </c>
    </row>
    <row r="56" spans="1:16" ht="15.95" customHeight="1">
      <c r="A56" s="10" t="s">
        <v>66</v>
      </c>
      <c r="B56" s="196">
        <f>B57+C57</f>
        <v>16</v>
      </c>
      <c r="C56" s="196"/>
      <c r="D56" s="197">
        <f>B56/$B$8</f>
        <v>5.1177072671443195E-4</v>
      </c>
      <c r="E56" s="199">
        <f>IF(E57+F57=0,"-",E57+F57)</f>
        <v>13</v>
      </c>
      <c r="F56" s="199"/>
      <c r="G56" s="199" t="str">
        <f>IF(G57+H57=0,"-",G57+H57)</f>
        <v>-</v>
      </c>
      <c r="H56" s="199"/>
      <c r="I56" s="199" t="str">
        <f>IF(I57+J57=0,"-",I57+J57)</f>
        <v>-</v>
      </c>
      <c r="J56" s="199"/>
      <c r="K56" s="199" t="str">
        <f>IF(K57+L57=0,"-",K57+L57)</f>
        <v>-</v>
      </c>
      <c r="L56" s="199"/>
      <c r="M56" s="199" t="str">
        <f>IF(M57+N57=0,"-",M57+N57)</f>
        <v>-</v>
      </c>
      <c r="N56" s="199"/>
      <c r="O56" s="199">
        <f>IF(O57+P57=0,"-",O57+P57)</f>
        <v>3</v>
      </c>
      <c r="P56" s="199"/>
    </row>
    <row r="57" spans="1:16" ht="15.95" customHeight="1">
      <c r="A57" s="13" t="s">
        <v>67</v>
      </c>
      <c r="B57" s="56">
        <v>15</v>
      </c>
      <c r="C57" s="56">
        <v>1</v>
      </c>
      <c r="D57" s="198"/>
      <c r="E57" s="56">
        <v>12</v>
      </c>
      <c r="F57" s="56">
        <v>1</v>
      </c>
      <c r="G57" s="56">
        <v>0</v>
      </c>
      <c r="H57" s="56">
        <v>0</v>
      </c>
      <c r="I57" s="56">
        <v>0</v>
      </c>
      <c r="J57" s="56">
        <v>0</v>
      </c>
      <c r="K57" s="56">
        <v>0</v>
      </c>
      <c r="L57" s="56">
        <v>0</v>
      </c>
      <c r="M57" s="56">
        <v>0</v>
      </c>
      <c r="N57" s="56">
        <v>0</v>
      </c>
      <c r="O57" s="56">
        <v>3</v>
      </c>
      <c r="P57" s="56">
        <v>0</v>
      </c>
    </row>
    <row r="58" spans="1:16" ht="15.95" customHeight="1">
      <c r="A58" s="15" t="s">
        <v>68</v>
      </c>
      <c r="B58" s="196">
        <f>B59+C59</f>
        <v>92</v>
      </c>
      <c r="C58" s="196"/>
      <c r="D58" s="197">
        <f>B58/$B$8</f>
        <v>2.9426816786079836E-3</v>
      </c>
      <c r="E58" s="199" t="str">
        <f>IF(E59+F59=0,"-",E59+F59)</f>
        <v>-</v>
      </c>
      <c r="F58" s="199"/>
      <c r="G58" s="199" t="str">
        <f>IF(G59+H59=0,"-",G59+H59)</f>
        <v>-</v>
      </c>
      <c r="H58" s="199"/>
      <c r="I58" s="199" t="str">
        <f>IF(I59+J59=0,"-",I59+J59)</f>
        <v>-</v>
      </c>
      <c r="J58" s="199"/>
      <c r="K58" s="199">
        <f>IF(K59+L59=0,"-",K59+L59)</f>
        <v>30</v>
      </c>
      <c r="L58" s="199"/>
      <c r="M58" s="199">
        <f>IF(M59+N59=0,"-",M59+N59)</f>
        <v>14</v>
      </c>
      <c r="N58" s="199"/>
      <c r="O58" s="199">
        <f>IF(O59+P59=0,"-",O59+P59)</f>
        <v>48</v>
      </c>
      <c r="P58" s="199"/>
    </row>
    <row r="59" spans="1:16" ht="15.95" customHeight="1">
      <c r="A59" s="14" t="s">
        <v>69</v>
      </c>
      <c r="B59" s="56">
        <v>68</v>
      </c>
      <c r="C59" s="56">
        <v>24</v>
      </c>
      <c r="D59" s="198"/>
      <c r="E59" s="56">
        <v>0</v>
      </c>
      <c r="F59" s="56">
        <v>0</v>
      </c>
      <c r="G59" s="56">
        <v>0</v>
      </c>
      <c r="H59" s="56">
        <v>0</v>
      </c>
      <c r="I59" s="56">
        <v>0</v>
      </c>
      <c r="J59" s="56">
        <v>0</v>
      </c>
      <c r="K59" s="56">
        <v>13</v>
      </c>
      <c r="L59" s="56">
        <v>17</v>
      </c>
      <c r="M59" s="56">
        <v>11</v>
      </c>
      <c r="N59" s="56">
        <v>3</v>
      </c>
      <c r="O59" s="56">
        <v>44</v>
      </c>
      <c r="P59" s="56">
        <v>4</v>
      </c>
    </row>
    <row r="60" spans="1:16" ht="15.95" customHeight="1">
      <c r="A60" s="10" t="s">
        <v>70</v>
      </c>
      <c r="B60" s="196">
        <f>B61+C61</f>
        <v>657</v>
      </c>
      <c r="C60" s="196"/>
      <c r="D60" s="197">
        <f>B60/$B$8</f>
        <v>2.1014585465711361E-2</v>
      </c>
      <c r="E60" s="199">
        <f>IF(E61+F61=0,"-",E61+F61)</f>
        <v>154</v>
      </c>
      <c r="F60" s="199"/>
      <c r="G60" s="199" t="str">
        <f>IF(G61+H61=0,"-",G61+H61)</f>
        <v>-</v>
      </c>
      <c r="H60" s="199"/>
      <c r="I60" s="199" t="str">
        <f>IF(I61+J61=0,"-",I61+J61)</f>
        <v>-</v>
      </c>
      <c r="J60" s="199"/>
      <c r="K60" s="199" t="str">
        <f>IF(K61+L61=0,"-",K61+L61)</f>
        <v>-</v>
      </c>
      <c r="L60" s="199"/>
      <c r="M60" s="199" t="str">
        <f>IF(M61+N61=0,"-",M61+N61)</f>
        <v>-</v>
      </c>
      <c r="N60" s="199"/>
      <c r="O60" s="199">
        <f>IF(O61+P61=0,"-",O61+P61)</f>
        <v>503</v>
      </c>
      <c r="P60" s="199"/>
    </row>
    <row r="61" spans="1:16" ht="15.95" customHeight="1">
      <c r="A61" s="13" t="s">
        <v>71</v>
      </c>
      <c r="B61" s="56">
        <v>486</v>
      </c>
      <c r="C61" s="56">
        <v>171</v>
      </c>
      <c r="D61" s="198"/>
      <c r="E61" s="56">
        <v>97</v>
      </c>
      <c r="F61" s="56">
        <v>57</v>
      </c>
      <c r="G61" s="56">
        <v>0</v>
      </c>
      <c r="H61" s="56">
        <v>0</v>
      </c>
      <c r="I61" s="56">
        <v>0</v>
      </c>
      <c r="J61" s="56">
        <v>0</v>
      </c>
      <c r="K61" s="56">
        <v>0</v>
      </c>
      <c r="L61" s="56">
        <v>0</v>
      </c>
      <c r="M61" s="56">
        <v>0</v>
      </c>
      <c r="N61" s="56">
        <v>0</v>
      </c>
      <c r="O61" s="56">
        <v>389</v>
      </c>
      <c r="P61" s="56">
        <v>114</v>
      </c>
    </row>
    <row r="62" spans="1:16" ht="15.95" customHeight="1">
      <c r="A62" s="15" t="s">
        <v>1657</v>
      </c>
      <c r="B62" s="196">
        <f>B63+C63</f>
        <v>35</v>
      </c>
      <c r="C62" s="196"/>
      <c r="D62" s="197">
        <f>B62/$B$8</f>
        <v>1.1194984646878199E-3</v>
      </c>
      <c r="E62" s="199">
        <f>IF(E63+F63=0,"-",E63+F63)</f>
        <v>10</v>
      </c>
      <c r="F62" s="199"/>
      <c r="G62" s="199" t="str">
        <f>IF(G63+H63=0,"-",G63+H63)</f>
        <v>-</v>
      </c>
      <c r="H62" s="199"/>
      <c r="I62" s="199" t="str">
        <f>IF(I63+J63=0,"-",I63+J63)</f>
        <v>-</v>
      </c>
      <c r="J62" s="199"/>
      <c r="K62" s="199" t="str">
        <f>IF(K63+L63=0,"-",K63+L63)</f>
        <v>-</v>
      </c>
      <c r="L62" s="199"/>
      <c r="M62" s="199" t="str">
        <f>IF(M63+N63=0,"-",M63+N63)</f>
        <v>-</v>
      </c>
      <c r="N62" s="199"/>
      <c r="O62" s="199">
        <f>IF(O63+P63=0,"-",O63+P63)</f>
        <v>25</v>
      </c>
      <c r="P62" s="199"/>
    </row>
    <row r="63" spans="1:16" ht="15.95" customHeight="1">
      <c r="A63" s="14" t="s">
        <v>73</v>
      </c>
      <c r="B63" s="56">
        <v>26</v>
      </c>
      <c r="C63" s="56">
        <v>9</v>
      </c>
      <c r="D63" s="198"/>
      <c r="E63" s="56">
        <v>9</v>
      </c>
      <c r="F63" s="56">
        <v>1</v>
      </c>
      <c r="G63" s="56">
        <v>0</v>
      </c>
      <c r="H63" s="56">
        <v>0</v>
      </c>
      <c r="I63" s="56">
        <v>0</v>
      </c>
      <c r="J63" s="56">
        <v>0</v>
      </c>
      <c r="K63" s="56">
        <v>0</v>
      </c>
      <c r="L63" s="56">
        <v>0</v>
      </c>
      <c r="M63" s="56">
        <v>0</v>
      </c>
      <c r="N63" s="56">
        <v>0</v>
      </c>
      <c r="O63" s="56">
        <v>17</v>
      </c>
      <c r="P63" s="56">
        <v>8</v>
      </c>
    </row>
    <row r="64" spans="1:16" ht="15.95" customHeight="1">
      <c r="A64" s="15" t="s">
        <v>1656</v>
      </c>
      <c r="B64" s="196">
        <f>B65+C65</f>
        <v>8</v>
      </c>
      <c r="C64" s="196"/>
      <c r="D64" s="197">
        <f>B64/$B$8</f>
        <v>2.5588536335721597E-4</v>
      </c>
      <c r="E64" s="199" t="str">
        <f>IF(E65+F65=0,"-",E65+F65)</f>
        <v>-</v>
      </c>
      <c r="F64" s="199"/>
      <c r="G64" s="199" t="str">
        <f>IF(G65+H65=0,"-",G65+H65)</f>
        <v>-</v>
      </c>
      <c r="H64" s="199"/>
      <c r="I64" s="199" t="str">
        <f>IF(I65+J65=0,"-",I65+J65)</f>
        <v>-</v>
      </c>
      <c r="J64" s="199"/>
      <c r="K64" s="199" t="str">
        <f>IF(K65+L65=0,"-",K65+L65)</f>
        <v>-</v>
      </c>
      <c r="L64" s="199"/>
      <c r="M64" s="199" t="str">
        <f>IF(M65+N65=0,"-",M65+N65)</f>
        <v>-</v>
      </c>
      <c r="N64" s="199"/>
      <c r="O64" s="199">
        <f>IF(O65+P65=0,"-",O65+P65)</f>
        <v>8</v>
      </c>
      <c r="P64" s="199"/>
    </row>
    <row r="65" spans="1:256" ht="15.95" customHeight="1">
      <c r="A65" s="14" t="s">
        <v>1655</v>
      </c>
      <c r="B65" s="56">
        <v>6</v>
      </c>
      <c r="C65" s="56">
        <v>2</v>
      </c>
      <c r="D65" s="198"/>
      <c r="E65" s="56">
        <v>0</v>
      </c>
      <c r="F65" s="56">
        <v>0</v>
      </c>
      <c r="G65" s="56">
        <v>0</v>
      </c>
      <c r="H65" s="56">
        <v>0</v>
      </c>
      <c r="I65" s="56">
        <v>0</v>
      </c>
      <c r="J65" s="56">
        <v>0</v>
      </c>
      <c r="K65" s="56">
        <v>0</v>
      </c>
      <c r="L65" s="56">
        <v>0</v>
      </c>
      <c r="M65" s="56">
        <v>0</v>
      </c>
      <c r="N65" s="56">
        <v>0</v>
      </c>
      <c r="O65" s="56">
        <v>6</v>
      </c>
      <c r="P65" s="56">
        <v>2</v>
      </c>
    </row>
    <row r="66" spans="1:256" ht="15.95" customHeight="1">
      <c r="A66" s="10" t="s">
        <v>74</v>
      </c>
      <c r="B66" s="196">
        <f>B67+C67</f>
        <v>549</v>
      </c>
      <c r="C66" s="196"/>
      <c r="D66" s="197">
        <f>B66/$B$8</f>
        <v>1.7560133060388946E-2</v>
      </c>
      <c r="E66" s="199">
        <f>IF(E67+F67=0,"-",E67+F67)</f>
        <v>504</v>
      </c>
      <c r="F66" s="199"/>
      <c r="G66" s="199" t="str">
        <f>IF(G67+H67=0,"-",G67+H67)</f>
        <v>-</v>
      </c>
      <c r="H66" s="199"/>
      <c r="I66" s="199" t="str">
        <f>IF(I67+J67=0,"-",I67+J67)</f>
        <v>-</v>
      </c>
      <c r="J66" s="199"/>
      <c r="K66" s="199" t="str">
        <f>IF(K67+L67=0,"-",K67+L67)</f>
        <v>-</v>
      </c>
      <c r="L66" s="199"/>
      <c r="M66" s="199" t="str">
        <f>IF(M67+N67=0,"-",M67+N67)</f>
        <v>-</v>
      </c>
      <c r="N66" s="199"/>
      <c r="O66" s="199">
        <f>IF(O67+P67=0,"-",O67+P67)</f>
        <v>45</v>
      </c>
      <c r="P66" s="199"/>
    </row>
    <row r="67" spans="1:256" ht="15.95" customHeight="1">
      <c r="A67" s="13" t="s">
        <v>75</v>
      </c>
      <c r="B67" s="56">
        <v>406</v>
      </c>
      <c r="C67" s="56">
        <v>143</v>
      </c>
      <c r="D67" s="198"/>
      <c r="E67" s="56">
        <v>376</v>
      </c>
      <c r="F67" s="56">
        <v>128</v>
      </c>
      <c r="G67" s="56">
        <v>0</v>
      </c>
      <c r="H67" s="56">
        <v>0</v>
      </c>
      <c r="I67" s="56">
        <v>0</v>
      </c>
      <c r="J67" s="56">
        <v>0</v>
      </c>
      <c r="K67" s="56">
        <v>0</v>
      </c>
      <c r="L67" s="56">
        <v>0</v>
      </c>
      <c r="M67" s="56">
        <v>0</v>
      </c>
      <c r="N67" s="56">
        <v>0</v>
      </c>
      <c r="O67" s="56">
        <v>30</v>
      </c>
      <c r="P67" s="56">
        <v>15</v>
      </c>
    </row>
    <row r="68" spans="1:256" ht="15.95" customHeight="1">
      <c r="A68" s="10" t="s">
        <v>1654</v>
      </c>
      <c r="B68" s="196">
        <f>B69+C69</f>
        <v>286</v>
      </c>
      <c r="C68" s="196"/>
      <c r="D68" s="197">
        <f>B68/$B$8</f>
        <v>9.1479017400204702E-3</v>
      </c>
      <c r="E68" s="199">
        <f>IF(E69+F69=0,"-",E69+F69)</f>
        <v>104</v>
      </c>
      <c r="F68" s="199"/>
      <c r="G68" s="199">
        <f>IF(G69+H69=0,"-",G69+H69)</f>
        <v>58</v>
      </c>
      <c r="H68" s="199"/>
      <c r="I68" s="199">
        <f>IF(I69+J69=0,"-",I69+J69)</f>
        <v>69</v>
      </c>
      <c r="J68" s="199"/>
      <c r="K68" s="199">
        <f>IF(K69+L69=0,"-",K69+L69)</f>
        <v>41</v>
      </c>
      <c r="L68" s="199"/>
      <c r="M68" s="199" t="str">
        <f>IF(M69+N69=0,"-",M69+N69)</f>
        <v>-</v>
      </c>
      <c r="N68" s="199"/>
      <c r="O68" s="199">
        <f>IF(O69+P69=0,"-",O69+P69)</f>
        <v>14</v>
      </c>
      <c r="P68" s="199"/>
    </row>
    <row r="69" spans="1:256" ht="19.5" customHeight="1">
      <c r="A69" s="13" t="s">
        <v>1653</v>
      </c>
      <c r="B69" s="56">
        <v>143</v>
      </c>
      <c r="C69" s="56">
        <v>143</v>
      </c>
      <c r="D69" s="198"/>
      <c r="E69" s="56">
        <v>51</v>
      </c>
      <c r="F69" s="56">
        <v>53</v>
      </c>
      <c r="G69" s="56">
        <v>29</v>
      </c>
      <c r="H69" s="56">
        <v>29</v>
      </c>
      <c r="I69" s="56">
        <v>30</v>
      </c>
      <c r="J69" s="56">
        <v>39</v>
      </c>
      <c r="K69" s="56">
        <v>21</v>
      </c>
      <c r="L69" s="56">
        <v>20</v>
      </c>
      <c r="M69" s="56">
        <v>0</v>
      </c>
      <c r="N69" s="56">
        <v>0</v>
      </c>
      <c r="O69" s="56">
        <v>12</v>
      </c>
      <c r="P69" s="56">
        <v>2</v>
      </c>
    </row>
    <row r="70" spans="1:256" s="54" customFormat="1">
      <c r="A70" s="55" t="s">
        <v>1652</v>
      </c>
      <c r="B70" s="55"/>
      <c r="C70" s="55"/>
      <c r="D70" s="55"/>
      <c r="E70" s="55"/>
      <c r="F70" s="55"/>
      <c r="FA70" s="53"/>
      <c r="FB70" s="53"/>
      <c r="FC70" s="53"/>
      <c r="FD70" s="53"/>
      <c r="FE70" s="53"/>
      <c r="FF70" s="53"/>
      <c r="FG70" s="53"/>
      <c r="FH70" s="53"/>
      <c r="FI70" s="53"/>
      <c r="FJ70" s="53"/>
      <c r="FK70" s="53"/>
      <c r="FL70" s="53"/>
      <c r="FM70" s="53"/>
      <c r="FN70" s="53"/>
      <c r="FO70" s="53"/>
      <c r="FP70" s="53"/>
      <c r="FQ70" s="53"/>
      <c r="FR70" s="53"/>
      <c r="FS70" s="53"/>
      <c r="FT70" s="53"/>
      <c r="FU70" s="53"/>
      <c r="FV70" s="53"/>
      <c r="FW70" s="53"/>
      <c r="FX70" s="53"/>
      <c r="FY70" s="53"/>
      <c r="FZ70" s="53"/>
      <c r="GA70" s="53"/>
      <c r="GB70" s="53"/>
      <c r="GC70" s="53"/>
      <c r="GD70" s="53"/>
      <c r="GE70" s="53"/>
      <c r="GF70" s="53"/>
      <c r="GG70" s="53"/>
      <c r="GH70" s="53"/>
      <c r="GI70" s="53"/>
      <c r="GJ70" s="53"/>
      <c r="GK70" s="53"/>
      <c r="GL70" s="53"/>
      <c r="GM70" s="53"/>
      <c r="GN70" s="53"/>
      <c r="GO70" s="53"/>
      <c r="GP70" s="53"/>
      <c r="GQ70" s="53"/>
      <c r="GR70" s="53"/>
      <c r="GS70" s="53"/>
      <c r="GT70" s="53"/>
      <c r="GU70" s="53"/>
      <c r="GV70" s="53"/>
      <c r="GW70" s="53"/>
      <c r="GX70" s="53"/>
      <c r="GY70" s="53"/>
      <c r="GZ70" s="53"/>
      <c r="HA70" s="53"/>
      <c r="HB70" s="53"/>
      <c r="HC70" s="53"/>
      <c r="HD70" s="53"/>
      <c r="HE70" s="53"/>
      <c r="HF70" s="53"/>
      <c r="HG70" s="53"/>
      <c r="HH70" s="53"/>
      <c r="HI70" s="53"/>
      <c r="HJ70" s="53"/>
      <c r="HK70" s="53"/>
      <c r="HL70" s="53"/>
      <c r="HM70" s="53"/>
      <c r="HN70" s="53"/>
      <c r="HO70" s="53"/>
      <c r="HP70" s="53"/>
      <c r="HQ70" s="53"/>
      <c r="HR70" s="53"/>
      <c r="HS70" s="53"/>
      <c r="HT70" s="53"/>
      <c r="HU70" s="53"/>
      <c r="HV70" s="53"/>
      <c r="HW70" s="53"/>
      <c r="HX70" s="53"/>
      <c r="HY70" s="53"/>
      <c r="HZ70" s="53"/>
      <c r="IA70" s="53"/>
      <c r="IB70" s="53"/>
      <c r="IC70" s="53"/>
      <c r="ID70" s="53"/>
      <c r="IE70" s="53"/>
      <c r="IF70" s="53"/>
      <c r="IG70" s="53"/>
      <c r="IH70" s="53"/>
      <c r="II70" s="53"/>
      <c r="IJ70" s="53"/>
      <c r="IK70" s="53"/>
      <c r="IL70" s="53"/>
      <c r="IM70" s="53"/>
      <c r="IN70" s="53"/>
      <c r="IO70" s="53"/>
      <c r="IP70" s="53"/>
      <c r="IQ70" s="53"/>
      <c r="IR70" s="53"/>
      <c r="IS70" s="53"/>
      <c r="IT70" s="53"/>
      <c r="IU70" s="53"/>
      <c r="IV70" s="53"/>
    </row>
    <row r="71" spans="1:256" s="54" customFormat="1">
      <c r="A71" s="55" t="s">
        <v>1651</v>
      </c>
      <c r="B71" s="55"/>
      <c r="C71" s="55"/>
      <c r="D71" s="55"/>
      <c r="E71" s="55"/>
      <c r="F71" s="55"/>
      <c r="FA71" s="53"/>
      <c r="FB71" s="53"/>
      <c r="FC71" s="53"/>
      <c r="FD71" s="53"/>
      <c r="FE71" s="53"/>
      <c r="FF71" s="53"/>
      <c r="FG71" s="53"/>
      <c r="FH71" s="53"/>
      <c r="FI71" s="53"/>
      <c r="FJ71" s="53"/>
      <c r="FK71" s="53"/>
      <c r="FL71" s="53"/>
      <c r="FM71" s="53"/>
      <c r="FN71" s="53"/>
      <c r="FO71" s="53"/>
      <c r="FP71" s="53"/>
      <c r="FQ71" s="53"/>
      <c r="FR71" s="53"/>
      <c r="FS71" s="53"/>
      <c r="FT71" s="53"/>
      <c r="FU71" s="53"/>
      <c r="FV71" s="53"/>
      <c r="FW71" s="53"/>
      <c r="FX71" s="53"/>
      <c r="FY71" s="53"/>
      <c r="FZ71" s="53"/>
      <c r="GA71" s="53"/>
      <c r="GB71" s="53"/>
      <c r="GC71" s="53"/>
      <c r="GD71" s="53"/>
      <c r="GE71" s="53"/>
      <c r="GF71" s="53"/>
      <c r="GG71" s="53"/>
      <c r="GH71" s="53"/>
      <c r="GI71" s="53"/>
      <c r="GJ71" s="53"/>
      <c r="GK71" s="53"/>
      <c r="GL71" s="53"/>
      <c r="GM71" s="53"/>
      <c r="GN71" s="53"/>
      <c r="GO71" s="53"/>
      <c r="GP71" s="53"/>
      <c r="GQ71" s="53"/>
      <c r="GR71" s="53"/>
      <c r="GS71" s="53"/>
      <c r="GT71" s="53"/>
      <c r="GU71" s="53"/>
      <c r="GV71" s="53"/>
      <c r="GW71" s="53"/>
      <c r="GX71" s="53"/>
      <c r="GY71" s="53"/>
      <c r="GZ71" s="53"/>
      <c r="HA71" s="53"/>
      <c r="HB71" s="53"/>
      <c r="HC71" s="53"/>
      <c r="HD71" s="53"/>
      <c r="HE71" s="53"/>
      <c r="HF71" s="53"/>
      <c r="HG71" s="53"/>
      <c r="HH71" s="53"/>
      <c r="HI71" s="53"/>
      <c r="HJ71" s="53"/>
      <c r="HK71" s="53"/>
      <c r="HL71" s="53"/>
      <c r="HM71" s="53"/>
      <c r="HN71" s="53"/>
      <c r="HO71" s="53"/>
      <c r="HP71" s="53"/>
      <c r="HQ71" s="53"/>
      <c r="HR71" s="53"/>
      <c r="HS71" s="53"/>
      <c r="HT71" s="53"/>
      <c r="HU71" s="53"/>
      <c r="HV71" s="53"/>
      <c r="HW71" s="53"/>
      <c r="HX71" s="53"/>
      <c r="HY71" s="53"/>
      <c r="HZ71" s="53"/>
      <c r="IA71" s="53"/>
      <c r="IB71" s="53"/>
      <c r="IC71" s="53"/>
      <c r="ID71" s="53"/>
      <c r="IE71" s="53"/>
      <c r="IF71" s="53"/>
      <c r="IG71" s="53"/>
      <c r="IH71" s="53"/>
      <c r="II71" s="53"/>
      <c r="IJ71" s="53"/>
      <c r="IK71" s="53"/>
      <c r="IL71" s="53"/>
      <c r="IM71" s="53"/>
      <c r="IN71" s="53"/>
      <c r="IO71" s="53"/>
      <c r="IP71" s="53"/>
      <c r="IQ71" s="53"/>
      <c r="IR71" s="53"/>
      <c r="IS71" s="53"/>
      <c r="IT71" s="53"/>
      <c r="IU71" s="53"/>
      <c r="IV71" s="53"/>
    </row>
  </sheetData>
  <mergeCells count="264">
    <mergeCell ref="M68:N68"/>
    <mergeCell ref="O68:P68"/>
    <mergeCell ref="B68:C68"/>
    <mergeCell ref="D68:D69"/>
    <mergeCell ref="E68:F68"/>
    <mergeCell ref="G68:H68"/>
    <mergeCell ref="I68:J68"/>
    <mergeCell ref="K68:L68"/>
    <mergeCell ref="M64:N64"/>
    <mergeCell ref="O64:P64"/>
    <mergeCell ref="B66:C66"/>
    <mergeCell ref="D66:D67"/>
    <mergeCell ref="E66:F66"/>
    <mergeCell ref="G66:H66"/>
    <mergeCell ref="M66:N66"/>
    <mergeCell ref="O66:P66"/>
    <mergeCell ref="B64:C64"/>
    <mergeCell ref="D64:D65"/>
    <mergeCell ref="E64:F64"/>
    <mergeCell ref="G64:H64"/>
    <mergeCell ref="I66:J66"/>
    <mergeCell ref="K66:L66"/>
    <mergeCell ref="I64:J64"/>
    <mergeCell ref="K64:L64"/>
    <mergeCell ref="M60:N60"/>
    <mergeCell ref="O60:P60"/>
    <mergeCell ref="B62:C62"/>
    <mergeCell ref="D62:D63"/>
    <mergeCell ref="E62:F62"/>
    <mergeCell ref="G62:H62"/>
    <mergeCell ref="M62:N62"/>
    <mergeCell ref="O62:P62"/>
    <mergeCell ref="B60:C60"/>
    <mergeCell ref="D60:D61"/>
    <mergeCell ref="E60:F60"/>
    <mergeCell ref="G60:H60"/>
    <mergeCell ref="I60:J60"/>
    <mergeCell ref="K60:L60"/>
    <mergeCell ref="I62:J62"/>
    <mergeCell ref="K62:L62"/>
    <mergeCell ref="M56:N56"/>
    <mergeCell ref="O56:P56"/>
    <mergeCell ref="M58:N58"/>
    <mergeCell ref="O58:P58"/>
    <mergeCell ref="I58:J58"/>
    <mergeCell ref="K58:L58"/>
    <mergeCell ref="I54:J54"/>
    <mergeCell ref="K54:L54"/>
    <mergeCell ref="B58:C58"/>
    <mergeCell ref="D58:D59"/>
    <mergeCell ref="E58:F58"/>
    <mergeCell ref="G58:H58"/>
    <mergeCell ref="B56:C56"/>
    <mergeCell ref="D56:D57"/>
    <mergeCell ref="E56:F56"/>
    <mergeCell ref="G56:H56"/>
    <mergeCell ref="I56:J56"/>
    <mergeCell ref="K56:L56"/>
    <mergeCell ref="M52:N52"/>
    <mergeCell ref="O52:P52"/>
    <mergeCell ref="B54:C54"/>
    <mergeCell ref="D54:D55"/>
    <mergeCell ref="E54:F54"/>
    <mergeCell ref="G54:H54"/>
    <mergeCell ref="M54:N54"/>
    <mergeCell ref="O54:P54"/>
    <mergeCell ref="B52:C52"/>
    <mergeCell ref="D52:D53"/>
    <mergeCell ref="E52:F52"/>
    <mergeCell ref="G52:H52"/>
    <mergeCell ref="I52:J52"/>
    <mergeCell ref="K52:L52"/>
    <mergeCell ref="M48:N48"/>
    <mergeCell ref="O48:P48"/>
    <mergeCell ref="I46:J46"/>
    <mergeCell ref="K46:L46"/>
    <mergeCell ref="B50:C50"/>
    <mergeCell ref="D50:D51"/>
    <mergeCell ref="E50:F50"/>
    <mergeCell ref="G50:H50"/>
    <mergeCell ref="M50:N50"/>
    <mergeCell ref="O50:P50"/>
    <mergeCell ref="B48:C48"/>
    <mergeCell ref="D48:D49"/>
    <mergeCell ref="E48:F48"/>
    <mergeCell ref="G48:H48"/>
    <mergeCell ref="I50:J50"/>
    <mergeCell ref="K50:L50"/>
    <mergeCell ref="I48:J48"/>
    <mergeCell ref="K48:L48"/>
    <mergeCell ref="M44:N44"/>
    <mergeCell ref="O44:P44"/>
    <mergeCell ref="B46:C46"/>
    <mergeCell ref="D46:D47"/>
    <mergeCell ref="E46:F46"/>
    <mergeCell ref="G46:H46"/>
    <mergeCell ref="M46:N46"/>
    <mergeCell ref="O46:P46"/>
    <mergeCell ref="B44:C44"/>
    <mergeCell ref="D44:D45"/>
    <mergeCell ref="E44:F44"/>
    <mergeCell ref="G44:H44"/>
    <mergeCell ref="I44:J44"/>
    <mergeCell ref="K44:L44"/>
    <mergeCell ref="M40:N40"/>
    <mergeCell ref="O40:P40"/>
    <mergeCell ref="M42:N42"/>
    <mergeCell ref="O42:P42"/>
    <mergeCell ref="I42:J42"/>
    <mergeCell ref="K42:L42"/>
    <mergeCell ref="I38:J38"/>
    <mergeCell ref="K38:L38"/>
    <mergeCell ref="B42:C42"/>
    <mergeCell ref="D42:D43"/>
    <mergeCell ref="E42:F42"/>
    <mergeCell ref="G42:H42"/>
    <mergeCell ref="B40:C40"/>
    <mergeCell ref="D40:D41"/>
    <mergeCell ref="E40:F40"/>
    <mergeCell ref="G40:H40"/>
    <mergeCell ref="I40:J40"/>
    <mergeCell ref="K40:L40"/>
    <mergeCell ref="M36:N36"/>
    <mergeCell ref="O36:P36"/>
    <mergeCell ref="B38:C38"/>
    <mergeCell ref="D38:D39"/>
    <mergeCell ref="E38:F38"/>
    <mergeCell ref="G38:H38"/>
    <mergeCell ref="M38:N38"/>
    <mergeCell ref="O38:P38"/>
    <mergeCell ref="B36:C36"/>
    <mergeCell ref="D36:D37"/>
    <mergeCell ref="E36:F36"/>
    <mergeCell ref="G36:H36"/>
    <mergeCell ref="I36:J36"/>
    <mergeCell ref="K36:L36"/>
    <mergeCell ref="M32:N32"/>
    <mergeCell ref="O32:P32"/>
    <mergeCell ref="I30:J30"/>
    <mergeCell ref="K30:L30"/>
    <mergeCell ref="B34:C34"/>
    <mergeCell ref="D34:D35"/>
    <mergeCell ref="E34:F34"/>
    <mergeCell ref="G34:H34"/>
    <mergeCell ref="M34:N34"/>
    <mergeCell ref="O34:P34"/>
    <mergeCell ref="B32:C32"/>
    <mergeCell ref="D32:D33"/>
    <mergeCell ref="E32:F32"/>
    <mergeCell ref="G32:H32"/>
    <mergeCell ref="I34:J34"/>
    <mergeCell ref="K34:L34"/>
    <mergeCell ref="I32:J32"/>
    <mergeCell ref="K32:L32"/>
    <mergeCell ref="M28:N28"/>
    <mergeCell ref="O28:P28"/>
    <mergeCell ref="B30:C30"/>
    <mergeCell ref="D30:D31"/>
    <mergeCell ref="E30:F30"/>
    <mergeCell ref="G30:H30"/>
    <mergeCell ref="M30:N30"/>
    <mergeCell ref="O30:P30"/>
    <mergeCell ref="B28:C28"/>
    <mergeCell ref="D28:D29"/>
    <mergeCell ref="E28:F28"/>
    <mergeCell ref="G28:H28"/>
    <mergeCell ref="I28:J28"/>
    <mergeCell ref="K28:L28"/>
    <mergeCell ref="M24:N24"/>
    <mergeCell ref="O24:P24"/>
    <mergeCell ref="M26:N26"/>
    <mergeCell ref="O26:P26"/>
    <mergeCell ref="I26:J26"/>
    <mergeCell ref="K26:L26"/>
    <mergeCell ref="I22:J22"/>
    <mergeCell ref="K22:L22"/>
    <mergeCell ref="B26:C26"/>
    <mergeCell ref="D26:D27"/>
    <mergeCell ref="E26:F26"/>
    <mergeCell ref="G26:H26"/>
    <mergeCell ref="B24:C24"/>
    <mergeCell ref="D24:D25"/>
    <mergeCell ref="E24:F24"/>
    <mergeCell ref="G24:H24"/>
    <mergeCell ref="I24:J24"/>
    <mergeCell ref="K24:L24"/>
    <mergeCell ref="M20:N20"/>
    <mergeCell ref="O20:P20"/>
    <mergeCell ref="B22:C22"/>
    <mergeCell ref="D22:D23"/>
    <mergeCell ref="E22:F22"/>
    <mergeCell ref="G22:H22"/>
    <mergeCell ref="M22:N22"/>
    <mergeCell ref="O22:P22"/>
    <mergeCell ref="B20:C20"/>
    <mergeCell ref="D20:D21"/>
    <mergeCell ref="E20:F20"/>
    <mergeCell ref="G20:H20"/>
    <mergeCell ref="I20:J20"/>
    <mergeCell ref="K20:L20"/>
    <mergeCell ref="B18:C18"/>
    <mergeCell ref="D18:D19"/>
    <mergeCell ref="E18:F18"/>
    <mergeCell ref="G18:H18"/>
    <mergeCell ref="M18:N18"/>
    <mergeCell ref="O18:P18"/>
    <mergeCell ref="I18:J18"/>
    <mergeCell ref="K18:L18"/>
    <mergeCell ref="M14:N14"/>
    <mergeCell ref="O14:P14"/>
    <mergeCell ref="I16:J16"/>
    <mergeCell ref="K16:L16"/>
    <mergeCell ref="M16:N16"/>
    <mergeCell ref="O16:P16"/>
    <mergeCell ref="I14:J14"/>
    <mergeCell ref="K14:L14"/>
    <mergeCell ref="B14:C14"/>
    <mergeCell ref="D14:D15"/>
    <mergeCell ref="E14:F14"/>
    <mergeCell ref="G14:H14"/>
    <mergeCell ref="B16:C16"/>
    <mergeCell ref="D16:D17"/>
    <mergeCell ref="E16:F16"/>
    <mergeCell ref="G16:H16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I10:J10"/>
    <mergeCell ref="K10:L10"/>
    <mergeCell ref="B10:C10"/>
    <mergeCell ref="D10:D11"/>
    <mergeCell ref="E10:F10"/>
    <mergeCell ref="G10:H10"/>
    <mergeCell ref="I8:J8"/>
    <mergeCell ref="K8:L8"/>
    <mergeCell ref="M8:N8"/>
    <mergeCell ref="O8:P8"/>
    <mergeCell ref="I5:J5"/>
    <mergeCell ref="K5:L5"/>
    <mergeCell ref="B8:C8"/>
    <mergeCell ref="D8:D9"/>
    <mergeCell ref="E8:F8"/>
    <mergeCell ref="G8:H8"/>
    <mergeCell ref="A1:N1"/>
    <mergeCell ref="A2:N2"/>
    <mergeCell ref="A5:A6"/>
    <mergeCell ref="B5:D5"/>
    <mergeCell ref="E5:F5"/>
    <mergeCell ref="G5:H5"/>
    <mergeCell ref="M5:N5"/>
    <mergeCell ref="O3:P3"/>
    <mergeCell ref="O4:P4"/>
    <mergeCell ref="B3:K3"/>
    <mergeCell ref="M3:N3"/>
    <mergeCell ref="B4:K4"/>
    <mergeCell ref="M4:N4"/>
    <mergeCell ref="O5:P5"/>
  </mergeCells>
  <phoneticPr fontId="12" type="noConversion"/>
  <pageMargins left="0.7" right="0.7" top="0.75" bottom="0.75" header="0.3" footer="0.3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C119"/>
  <sheetViews>
    <sheetView workbookViewId="0"/>
  </sheetViews>
  <sheetFormatPr defaultRowHeight="16.5"/>
  <cols>
    <col min="1" max="1" width="12" style="108" customWidth="1"/>
    <col min="2" max="2" width="6.375" style="108" customWidth="1"/>
    <col min="3" max="4" width="9" style="108"/>
    <col min="5" max="5" width="10.25" style="108" customWidth="1"/>
    <col min="6" max="6" width="10.875" style="108" customWidth="1"/>
    <col min="7" max="7" width="9.875" style="108" customWidth="1"/>
    <col min="8" max="8" width="10.625" style="108" customWidth="1"/>
    <col min="9" max="9" width="9.5" style="108" customWidth="1"/>
    <col min="10" max="10" width="11.875" style="108" customWidth="1"/>
    <col min="11" max="11" width="10.875" style="108" customWidth="1"/>
    <col min="12" max="12" width="11.875" style="108" customWidth="1"/>
    <col min="13" max="13" width="9.75" style="108" customWidth="1"/>
    <col min="14" max="14" width="11.875" style="108" customWidth="1"/>
    <col min="15" max="15" width="10.25" style="108" customWidth="1"/>
    <col min="16" max="16" width="11.875" style="108" customWidth="1"/>
    <col min="17" max="17" width="10.875" style="108" customWidth="1"/>
    <col min="18" max="18" width="11.875" style="108" customWidth="1"/>
    <col min="19" max="19" width="10.875" style="108" customWidth="1"/>
    <col min="20" max="20" width="11.875" style="108" customWidth="1"/>
    <col min="21" max="21" width="10.875" style="108" customWidth="1"/>
    <col min="22" max="22" width="11.875" style="108" customWidth="1"/>
    <col min="23" max="23" width="10.875" style="108" customWidth="1"/>
    <col min="24" max="24" width="11.875" style="108" customWidth="1"/>
    <col min="25" max="25" width="10.875" style="108" customWidth="1"/>
    <col min="26" max="27" width="11.875" style="108" customWidth="1"/>
    <col min="28" max="28" width="10.875" style="108" customWidth="1"/>
    <col min="29" max="29" width="11.875" style="108" customWidth="1"/>
    <col min="30" max="256" width="9" style="108"/>
    <col min="257" max="257" width="12" style="108" customWidth="1"/>
    <col min="258" max="258" width="6.375" style="108" customWidth="1"/>
    <col min="259" max="260" width="9" style="108"/>
    <col min="261" max="261" width="10.25" style="108" customWidth="1"/>
    <col min="262" max="262" width="10.875" style="108" customWidth="1"/>
    <col min="263" max="263" width="9.875" style="108" customWidth="1"/>
    <col min="264" max="264" width="10.625" style="108" customWidth="1"/>
    <col min="265" max="265" width="9.5" style="108" customWidth="1"/>
    <col min="266" max="266" width="11.875" style="108" customWidth="1"/>
    <col min="267" max="267" width="10.875" style="108" customWidth="1"/>
    <col min="268" max="268" width="11.875" style="108" customWidth="1"/>
    <col min="269" max="269" width="9.75" style="108" customWidth="1"/>
    <col min="270" max="270" width="11.875" style="108" customWidth="1"/>
    <col min="271" max="271" width="10.25" style="108" customWidth="1"/>
    <col min="272" max="272" width="11.875" style="108" customWidth="1"/>
    <col min="273" max="273" width="10.875" style="108" customWidth="1"/>
    <col min="274" max="274" width="11.875" style="108" customWidth="1"/>
    <col min="275" max="275" width="10.875" style="108" customWidth="1"/>
    <col min="276" max="276" width="11.875" style="108" customWidth="1"/>
    <col min="277" max="277" width="10.875" style="108" customWidth="1"/>
    <col min="278" max="278" width="11.875" style="108" customWidth="1"/>
    <col min="279" max="279" width="10.875" style="108" customWidth="1"/>
    <col min="280" max="280" width="11.875" style="108" customWidth="1"/>
    <col min="281" max="281" width="10.875" style="108" customWidth="1"/>
    <col min="282" max="283" width="11.875" style="108" customWidth="1"/>
    <col min="284" max="284" width="10.875" style="108" customWidth="1"/>
    <col min="285" max="285" width="11.875" style="108" customWidth="1"/>
    <col min="286" max="512" width="9" style="108"/>
    <col min="513" max="513" width="12" style="108" customWidth="1"/>
    <col min="514" max="514" width="6.375" style="108" customWidth="1"/>
    <col min="515" max="516" width="9" style="108"/>
    <col min="517" max="517" width="10.25" style="108" customWidth="1"/>
    <col min="518" max="518" width="10.875" style="108" customWidth="1"/>
    <col min="519" max="519" width="9.875" style="108" customWidth="1"/>
    <col min="520" max="520" width="10.625" style="108" customWidth="1"/>
    <col min="521" max="521" width="9.5" style="108" customWidth="1"/>
    <col min="522" max="522" width="11.875" style="108" customWidth="1"/>
    <col min="523" max="523" width="10.875" style="108" customWidth="1"/>
    <col min="524" max="524" width="11.875" style="108" customWidth="1"/>
    <col min="525" max="525" width="9.75" style="108" customWidth="1"/>
    <col min="526" max="526" width="11.875" style="108" customWidth="1"/>
    <col min="527" max="527" width="10.25" style="108" customWidth="1"/>
    <col min="528" max="528" width="11.875" style="108" customWidth="1"/>
    <col min="529" max="529" width="10.875" style="108" customWidth="1"/>
    <col min="530" max="530" width="11.875" style="108" customWidth="1"/>
    <col min="531" max="531" width="10.875" style="108" customWidth="1"/>
    <col min="532" max="532" width="11.875" style="108" customWidth="1"/>
    <col min="533" max="533" width="10.875" style="108" customWidth="1"/>
    <col min="534" max="534" width="11.875" style="108" customWidth="1"/>
    <col min="535" max="535" width="10.875" style="108" customWidth="1"/>
    <col min="536" max="536" width="11.875" style="108" customWidth="1"/>
    <col min="537" max="537" width="10.875" style="108" customWidth="1"/>
    <col min="538" max="539" width="11.875" style="108" customWidth="1"/>
    <col min="540" max="540" width="10.875" style="108" customWidth="1"/>
    <col min="541" max="541" width="11.875" style="108" customWidth="1"/>
    <col min="542" max="768" width="9" style="108"/>
    <col min="769" max="769" width="12" style="108" customWidth="1"/>
    <col min="770" max="770" width="6.375" style="108" customWidth="1"/>
    <col min="771" max="772" width="9" style="108"/>
    <col min="773" max="773" width="10.25" style="108" customWidth="1"/>
    <col min="774" max="774" width="10.875" style="108" customWidth="1"/>
    <col min="775" max="775" width="9.875" style="108" customWidth="1"/>
    <col min="776" max="776" width="10.625" style="108" customWidth="1"/>
    <col min="777" max="777" width="9.5" style="108" customWidth="1"/>
    <col min="778" max="778" width="11.875" style="108" customWidth="1"/>
    <col min="779" max="779" width="10.875" style="108" customWidth="1"/>
    <col min="780" max="780" width="11.875" style="108" customWidth="1"/>
    <col min="781" max="781" width="9.75" style="108" customWidth="1"/>
    <col min="782" max="782" width="11.875" style="108" customWidth="1"/>
    <col min="783" max="783" width="10.25" style="108" customWidth="1"/>
    <col min="784" max="784" width="11.875" style="108" customWidth="1"/>
    <col min="785" max="785" width="10.875" style="108" customWidth="1"/>
    <col min="786" max="786" width="11.875" style="108" customWidth="1"/>
    <col min="787" max="787" width="10.875" style="108" customWidth="1"/>
    <col min="788" max="788" width="11.875" style="108" customWidth="1"/>
    <col min="789" max="789" width="10.875" style="108" customWidth="1"/>
    <col min="790" max="790" width="11.875" style="108" customWidth="1"/>
    <col min="791" max="791" width="10.875" style="108" customWidth="1"/>
    <col min="792" max="792" width="11.875" style="108" customWidth="1"/>
    <col min="793" max="793" width="10.875" style="108" customWidth="1"/>
    <col min="794" max="795" width="11.875" style="108" customWidth="1"/>
    <col min="796" max="796" width="10.875" style="108" customWidth="1"/>
    <col min="797" max="797" width="11.875" style="108" customWidth="1"/>
    <col min="798" max="1024" width="9" style="108"/>
    <col min="1025" max="1025" width="12" style="108" customWidth="1"/>
    <col min="1026" max="1026" width="6.375" style="108" customWidth="1"/>
    <col min="1027" max="1028" width="9" style="108"/>
    <col min="1029" max="1029" width="10.25" style="108" customWidth="1"/>
    <col min="1030" max="1030" width="10.875" style="108" customWidth="1"/>
    <col min="1031" max="1031" width="9.875" style="108" customWidth="1"/>
    <col min="1032" max="1032" width="10.625" style="108" customWidth="1"/>
    <col min="1033" max="1033" width="9.5" style="108" customWidth="1"/>
    <col min="1034" max="1034" width="11.875" style="108" customWidth="1"/>
    <col min="1035" max="1035" width="10.875" style="108" customWidth="1"/>
    <col min="1036" max="1036" width="11.875" style="108" customWidth="1"/>
    <col min="1037" max="1037" width="9.75" style="108" customWidth="1"/>
    <col min="1038" max="1038" width="11.875" style="108" customWidth="1"/>
    <col min="1039" max="1039" width="10.25" style="108" customWidth="1"/>
    <col min="1040" max="1040" width="11.875" style="108" customWidth="1"/>
    <col min="1041" max="1041" width="10.875" style="108" customWidth="1"/>
    <col min="1042" max="1042" width="11.875" style="108" customWidth="1"/>
    <col min="1043" max="1043" width="10.875" style="108" customWidth="1"/>
    <col min="1044" max="1044" width="11.875" style="108" customWidth="1"/>
    <col min="1045" max="1045" width="10.875" style="108" customWidth="1"/>
    <col min="1046" max="1046" width="11.875" style="108" customWidth="1"/>
    <col min="1047" max="1047" width="10.875" style="108" customWidth="1"/>
    <col min="1048" max="1048" width="11.875" style="108" customWidth="1"/>
    <col min="1049" max="1049" width="10.875" style="108" customWidth="1"/>
    <col min="1050" max="1051" width="11.875" style="108" customWidth="1"/>
    <col min="1052" max="1052" width="10.875" style="108" customWidth="1"/>
    <col min="1053" max="1053" width="11.875" style="108" customWidth="1"/>
    <col min="1054" max="1280" width="9" style="108"/>
    <col min="1281" max="1281" width="12" style="108" customWidth="1"/>
    <col min="1282" max="1282" width="6.375" style="108" customWidth="1"/>
    <col min="1283" max="1284" width="9" style="108"/>
    <col min="1285" max="1285" width="10.25" style="108" customWidth="1"/>
    <col min="1286" max="1286" width="10.875" style="108" customWidth="1"/>
    <col min="1287" max="1287" width="9.875" style="108" customWidth="1"/>
    <col min="1288" max="1288" width="10.625" style="108" customWidth="1"/>
    <col min="1289" max="1289" width="9.5" style="108" customWidth="1"/>
    <col min="1290" max="1290" width="11.875" style="108" customWidth="1"/>
    <col min="1291" max="1291" width="10.875" style="108" customWidth="1"/>
    <col min="1292" max="1292" width="11.875" style="108" customWidth="1"/>
    <col min="1293" max="1293" width="9.75" style="108" customWidth="1"/>
    <col min="1294" max="1294" width="11.875" style="108" customWidth="1"/>
    <col min="1295" max="1295" width="10.25" style="108" customWidth="1"/>
    <col min="1296" max="1296" width="11.875" style="108" customWidth="1"/>
    <col min="1297" max="1297" width="10.875" style="108" customWidth="1"/>
    <col min="1298" max="1298" width="11.875" style="108" customWidth="1"/>
    <col min="1299" max="1299" width="10.875" style="108" customWidth="1"/>
    <col min="1300" max="1300" width="11.875" style="108" customWidth="1"/>
    <col min="1301" max="1301" width="10.875" style="108" customWidth="1"/>
    <col min="1302" max="1302" width="11.875" style="108" customWidth="1"/>
    <col min="1303" max="1303" width="10.875" style="108" customWidth="1"/>
    <col min="1304" max="1304" width="11.875" style="108" customWidth="1"/>
    <col min="1305" max="1305" width="10.875" style="108" customWidth="1"/>
    <col min="1306" max="1307" width="11.875" style="108" customWidth="1"/>
    <col min="1308" max="1308" width="10.875" style="108" customWidth="1"/>
    <col min="1309" max="1309" width="11.875" style="108" customWidth="1"/>
    <col min="1310" max="1536" width="9" style="108"/>
    <col min="1537" max="1537" width="12" style="108" customWidth="1"/>
    <col min="1538" max="1538" width="6.375" style="108" customWidth="1"/>
    <col min="1539" max="1540" width="9" style="108"/>
    <col min="1541" max="1541" width="10.25" style="108" customWidth="1"/>
    <col min="1542" max="1542" width="10.875" style="108" customWidth="1"/>
    <col min="1543" max="1543" width="9.875" style="108" customWidth="1"/>
    <col min="1544" max="1544" width="10.625" style="108" customWidth="1"/>
    <col min="1545" max="1545" width="9.5" style="108" customWidth="1"/>
    <col min="1546" max="1546" width="11.875" style="108" customWidth="1"/>
    <col min="1547" max="1547" width="10.875" style="108" customWidth="1"/>
    <col min="1548" max="1548" width="11.875" style="108" customWidth="1"/>
    <col min="1549" max="1549" width="9.75" style="108" customWidth="1"/>
    <col min="1550" max="1550" width="11.875" style="108" customWidth="1"/>
    <col min="1551" max="1551" width="10.25" style="108" customWidth="1"/>
    <col min="1552" max="1552" width="11.875" style="108" customWidth="1"/>
    <col min="1553" max="1553" width="10.875" style="108" customWidth="1"/>
    <col min="1554" max="1554" width="11.875" style="108" customWidth="1"/>
    <col min="1555" max="1555" width="10.875" style="108" customWidth="1"/>
    <col min="1556" max="1556" width="11.875" style="108" customWidth="1"/>
    <col min="1557" max="1557" width="10.875" style="108" customWidth="1"/>
    <col min="1558" max="1558" width="11.875" style="108" customWidth="1"/>
    <col min="1559" max="1559" width="10.875" style="108" customWidth="1"/>
    <col min="1560" max="1560" width="11.875" style="108" customWidth="1"/>
    <col min="1561" max="1561" width="10.875" style="108" customWidth="1"/>
    <col min="1562" max="1563" width="11.875" style="108" customWidth="1"/>
    <col min="1564" max="1564" width="10.875" style="108" customWidth="1"/>
    <col min="1565" max="1565" width="11.875" style="108" customWidth="1"/>
    <col min="1566" max="1792" width="9" style="108"/>
    <col min="1793" max="1793" width="12" style="108" customWidth="1"/>
    <col min="1794" max="1794" width="6.375" style="108" customWidth="1"/>
    <col min="1795" max="1796" width="9" style="108"/>
    <col min="1797" max="1797" width="10.25" style="108" customWidth="1"/>
    <col min="1798" max="1798" width="10.875" style="108" customWidth="1"/>
    <col min="1799" max="1799" width="9.875" style="108" customWidth="1"/>
    <col min="1800" max="1800" width="10.625" style="108" customWidth="1"/>
    <col min="1801" max="1801" width="9.5" style="108" customWidth="1"/>
    <col min="1802" max="1802" width="11.875" style="108" customWidth="1"/>
    <col min="1803" max="1803" width="10.875" style="108" customWidth="1"/>
    <col min="1804" max="1804" width="11.875" style="108" customWidth="1"/>
    <col min="1805" max="1805" width="9.75" style="108" customWidth="1"/>
    <col min="1806" max="1806" width="11.875" style="108" customWidth="1"/>
    <col min="1807" max="1807" width="10.25" style="108" customWidth="1"/>
    <col min="1808" max="1808" width="11.875" style="108" customWidth="1"/>
    <col min="1809" max="1809" width="10.875" style="108" customWidth="1"/>
    <col min="1810" max="1810" width="11.875" style="108" customWidth="1"/>
    <col min="1811" max="1811" width="10.875" style="108" customWidth="1"/>
    <col min="1812" max="1812" width="11.875" style="108" customWidth="1"/>
    <col min="1813" max="1813" width="10.875" style="108" customWidth="1"/>
    <col min="1814" max="1814" width="11.875" style="108" customWidth="1"/>
    <col min="1815" max="1815" width="10.875" style="108" customWidth="1"/>
    <col min="1816" max="1816" width="11.875" style="108" customWidth="1"/>
    <col min="1817" max="1817" width="10.875" style="108" customWidth="1"/>
    <col min="1818" max="1819" width="11.875" style="108" customWidth="1"/>
    <col min="1820" max="1820" width="10.875" style="108" customWidth="1"/>
    <col min="1821" max="1821" width="11.875" style="108" customWidth="1"/>
    <col min="1822" max="2048" width="9" style="108"/>
    <col min="2049" max="2049" width="12" style="108" customWidth="1"/>
    <col min="2050" max="2050" width="6.375" style="108" customWidth="1"/>
    <col min="2051" max="2052" width="9" style="108"/>
    <col min="2053" max="2053" width="10.25" style="108" customWidth="1"/>
    <col min="2054" max="2054" width="10.875" style="108" customWidth="1"/>
    <col min="2055" max="2055" width="9.875" style="108" customWidth="1"/>
    <col min="2056" max="2056" width="10.625" style="108" customWidth="1"/>
    <col min="2057" max="2057" width="9.5" style="108" customWidth="1"/>
    <col min="2058" max="2058" width="11.875" style="108" customWidth="1"/>
    <col min="2059" max="2059" width="10.875" style="108" customWidth="1"/>
    <col min="2060" max="2060" width="11.875" style="108" customWidth="1"/>
    <col min="2061" max="2061" width="9.75" style="108" customWidth="1"/>
    <col min="2062" max="2062" width="11.875" style="108" customWidth="1"/>
    <col min="2063" max="2063" width="10.25" style="108" customWidth="1"/>
    <col min="2064" max="2064" width="11.875" style="108" customWidth="1"/>
    <col min="2065" max="2065" width="10.875" style="108" customWidth="1"/>
    <col min="2066" max="2066" width="11.875" style="108" customWidth="1"/>
    <col min="2067" max="2067" width="10.875" style="108" customWidth="1"/>
    <col min="2068" max="2068" width="11.875" style="108" customWidth="1"/>
    <col min="2069" max="2069" width="10.875" style="108" customWidth="1"/>
    <col min="2070" max="2070" width="11.875" style="108" customWidth="1"/>
    <col min="2071" max="2071" width="10.875" style="108" customWidth="1"/>
    <col min="2072" max="2072" width="11.875" style="108" customWidth="1"/>
    <col min="2073" max="2073" width="10.875" style="108" customWidth="1"/>
    <col min="2074" max="2075" width="11.875" style="108" customWidth="1"/>
    <col min="2076" max="2076" width="10.875" style="108" customWidth="1"/>
    <col min="2077" max="2077" width="11.875" style="108" customWidth="1"/>
    <col min="2078" max="2304" width="9" style="108"/>
    <col min="2305" max="2305" width="12" style="108" customWidth="1"/>
    <col min="2306" max="2306" width="6.375" style="108" customWidth="1"/>
    <col min="2307" max="2308" width="9" style="108"/>
    <col min="2309" max="2309" width="10.25" style="108" customWidth="1"/>
    <col min="2310" max="2310" width="10.875" style="108" customWidth="1"/>
    <col min="2311" max="2311" width="9.875" style="108" customWidth="1"/>
    <col min="2312" max="2312" width="10.625" style="108" customWidth="1"/>
    <col min="2313" max="2313" width="9.5" style="108" customWidth="1"/>
    <col min="2314" max="2314" width="11.875" style="108" customWidth="1"/>
    <col min="2315" max="2315" width="10.875" style="108" customWidth="1"/>
    <col min="2316" max="2316" width="11.875" style="108" customWidth="1"/>
    <col min="2317" max="2317" width="9.75" style="108" customWidth="1"/>
    <col min="2318" max="2318" width="11.875" style="108" customWidth="1"/>
    <col min="2319" max="2319" width="10.25" style="108" customWidth="1"/>
    <col min="2320" max="2320" width="11.875" style="108" customWidth="1"/>
    <col min="2321" max="2321" width="10.875" style="108" customWidth="1"/>
    <col min="2322" max="2322" width="11.875" style="108" customWidth="1"/>
    <col min="2323" max="2323" width="10.875" style="108" customWidth="1"/>
    <col min="2324" max="2324" width="11.875" style="108" customWidth="1"/>
    <col min="2325" max="2325" width="10.875" style="108" customWidth="1"/>
    <col min="2326" max="2326" width="11.875" style="108" customWidth="1"/>
    <col min="2327" max="2327" width="10.875" style="108" customWidth="1"/>
    <col min="2328" max="2328" width="11.875" style="108" customWidth="1"/>
    <col min="2329" max="2329" width="10.875" style="108" customWidth="1"/>
    <col min="2330" max="2331" width="11.875" style="108" customWidth="1"/>
    <col min="2332" max="2332" width="10.875" style="108" customWidth="1"/>
    <col min="2333" max="2333" width="11.875" style="108" customWidth="1"/>
    <col min="2334" max="2560" width="9" style="108"/>
    <col min="2561" max="2561" width="12" style="108" customWidth="1"/>
    <col min="2562" max="2562" width="6.375" style="108" customWidth="1"/>
    <col min="2563" max="2564" width="9" style="108"/>
    <col min="2565" max="2565" width="10.25" style="108" customWidth="1"/>
    <col min="2566" max="2566" width="10.875" style="108" customWidth="1"/>
    <col min="2567" max="2567" width="9.875" style="108" customWidth="1"/>
    <col min="2568" max="2568" width="10.625" style="108" customWidth="1"/>
    <col min="2569" max="2569" width="9.5" style="108" customWidth="1"/>
    <col min="2570" max="2570" width="11.875" style="108" customWidth="1"/>
    <col min="2571" max="2571" width="10.875" style="108" customWidth="1"/>
    <col min="2572" max="2572" width="11.875" style="108" customWidth="1"/>
    <col min="2573" max="2573" width="9.75" style="108" customWidth="1"/>
    <col min="2574" max="2574" width="11.875" style="108" customWidth="1"/>
    <col min="2575" max="2575" width="10.25" style="108" customWidth="1"/>
    <col min="2576" max="2576" width="11.875" style="108" customWidth="1"/>
    <col min="2577" max="2577" width="10.875" style="108" customWidth="1"/>
    <col min="2578" max="2578" width="11.875" style="108" customWidth="1"/>
    <col min="2579" max="2579" width="10.875" style="108" customWidth="1"/>
    <col min="2580" max="2580" width="11.875" style="108" customWidth="1"/>
    <col min="2581" max="2581" width="10.875" style="108" customWidth="1"/>
    <col min="2582" max="2582" width="11.875" style="108" customWidth="1"/>
    <col min="2583" max="2583" width="10.875" style="108" customWidth="1"/>
    <col min="2584" max="2584" width="11.875" style="108" customWidth="1"/>
    <col min="2585" max="2585" width="10.875" style="108" customWidth="1"/>
    <col min="2586" max="2587" width="11.875" style="108" customWidth="1"/>
    <col min="2588" max="2588" width="10.875" style="108" customWidth="1"/>
    <col min="2589" max="2589" width="11.875" style="108" customWidth="1"/>
    <col min="2590" max="2816" width="9" style="108"/>
    <col min="2817" max="2817" width="12" style="108" customWidth="1"/>
    <col min="2818" max="2818" width="6.375" style="108" customWidth="1"/>
    <col min="2819" max="2820" width="9" style="108"/>
    <col min="2821" max="2821" width="10.25" style="108" customWidth="1"/>
    <col min="2822" max="2822" width="10.875" style="108" customWidth="1"/>
    <col min="2823" max="2823" width="9.875" style="108" customWidth="1"/>
    <col min="2824" max="2824" width="10.625" style="108" customWidth="1"/>
    <col min="2825" max="2825" width="9.5" style="108" customWidth="1"/>
    <col min="2826" max="2826" width="11.875" style="108" customWidth="1"/>
    <col min="2827" max="2827" width="10.875" style="108" customWidth="1"/>
    <col min="2828" max="2828" width="11.875" style="108" customWidth="1"/>
    <col min="2829" max="2829" width="9.75" style="108" customWidth="1"/>
    <col min="2830" max="2830" width="11.875" style="108" customWidth="1"/>
    <col min="2831" max="2831" width="10.25" style="108" customWidth="1"/>
    <col min="2832" max="2832" width="11.875" style="108" customWidth="1"/>
    <col min="2833" max="2833" width="10.875" style="108" customWidth="1"/>
    <col min="2834" max="2834" width="11.875" style="108" customWidth="1"/>
    <col min="2835" max="2835" width="10.875" style="108" customWidth="1"/>
    <col min="2836" max="2836" width="11.875" style="108" customWidth="1"/>
    <col min="2837" max="2837" width="10.875" style="108" customWidth="1"/>
    <col min="2838" max="2838" width="11.875" style="108" customWidth="1"/>
    <col min="2839" max="2839" width="10.875" style="108" customWidth="1"/>
    <col min="2840" max="2840" width="11.875" style="108" customWidth="1"/>
    <col min="2841" max="2841" width="10.875" style="108" customWidth="1"/>
    <col min="2842" max="2843" width="11.875" style="108" customWidth="1"/>
    <col min="2844" max="2844" width="10.875" style="108" customWidth="1"/>
    <col min="2845" max="2845" width="11.875" style="108" customWidth="1"/>
    <col min="2846" max="3072" width="9" style="108"/>
    <col min="3073" max="3073" width="12" style="108" customWidth="1"/>
    <col min="3074" max="3074" width="6.375" style="108" customWidth="1"/>
    <col min="3075" max="3076" width="9" style="108"/>
    <col min="3077" max="3077" width="10.25" style="108" customWidth="1"/>
    <col min="3078" max="3078" width="10.875" style="108" customWidth="1"/>
    <col min="3079" max="3079" width="9.875" style="108" customWidth="1"/>
    <col min="3080" max="3080" width="10.625" style="108" customWidth="1"/>
    <col min="3081" max="3081" width="9.5" style="108" customWidth="1"/>
    <col min="3082" max="3082" width="11.875" style="108" customWidth="1"/>
    <col min="3083" max="3083" width="10.875" style="108" customWidth="1"/>
    <col min="3084" max="3084" width="11.875" style="108" customWidth="1"/>
    <col min="3085" max="3085" width="9.75" style="108" customWidth="1"/>
    <col min="3086" max="3086" width="11.875" style="108" customWidth="1"/>
    <col min="3087" max="3087" width="10.25" style="108" customWidth="1"/>
    <col min="3088" max="3088" width="11.875" style="108" customWidth="1"/>
    <col min="3089" max="3089" width="10.875" style="108" customWidth="1"/>
    <col min="3090" max="3090" width="11.875" style="108" customWidth="1"/>
    <col min="3091" max="3091" width="10.875" style="108" customWidth="1"/>
    <col min="3092" max="3092" width="11.875" style="108" customWidth="1"/>
    <col min="3093" max="3093" width="10.875" style="108" customWidth="1"/>
    <col min="3094" max="3094" width="11.875" style="108" customWidth="1"/>
    <col min="3095" max="3095" width="10.875" style="108" customWidth="1"/>
    <col min="3096" max="3096" width="11.875" style="108" customWidth="1"/>
    <col min="3097" max="3097" width="10.875" style="108" customWidth="1"/>
    <col min="3098" max="3099" width="11.875" style="108" customWidth="1"/>
    <col min="3100" max="3100" width="10.875" style="108" customWidth="1"/>
    <col min="3101" max="3101" width="11.875" style="108" customWidth="1"/>
    <col min="3102" max="3328" width="9" style="108"/>
    <col min="3329" max="3329" width="12" style="108" customWidth="1"/>
    <col min="3330" max="3330" width="6.375" style="108" customWidth="1"/>
    <col min="3331" max="3332" width="9" style="108"/>
    <col min="3333" max="3333" width="10.25" style="108" customWidth="1"/>
    <col min="3334" max="3334" width="10.875" style="108" customWidth="1"/>
    <col min="3335" max="3335" width="9.875" style="108" customWidth="1"/>
    <col min="3336" max="3336" width="10.625" style="108" customWidth="1"/>
    <col min="3337" max="3337" width="9.5" style="108" customWidth="1"/>
    <col min="3338" max="3338" width="11.875" style="108" customWidth="1"/>
    <col min="3339" max="3339" width="10.875" style="108" customWidth="1"/>
    <col min="3340" max="3340" width="11.875" style="108" customWidth="1"/>
    <col min="3341" max="3341" width="9.75" style="108" customWidth="1"/>
    <col min="3342" max="3342" width="11.875" style="108" customWidth="1"/>
    <col min="3343" max="3343" width="10.25" style="108" customWidth="1"/>
    <col min="3344" max="3344" width="11.875" style="108" customWidth="1"/>
    <col min="3345" max="3345" width="10.875" style="108" customWidth="1"/>
    <col min="3346" max="3346" width="11.875" style="108" customWidth="1"/>
    <col min="3347" max="3347" width="10.875" style="108" customWidth="1"/>
    <col min="3348" max="3348" width="11.875" style="108" customWidth="1"/>
    <col min="3349" max="3349" width="10.875" style="108" customWidth="1"/>
    <col min="3350" max="3350" width="11.875" style="108" customWidth="1"/>
    <col min="3351" max="3351" width="10.875" style="108" customWidth="1"/>
    <col min="3352" max="3352" width="11.875" style="108" customWidth="1"/>
    <col min="3353" max="3353" width="10.875" style="108" customWidth="1"/>
    <col min="3354" max="3355" width="11.875" style="108" customWidth="1"/>
    <col min="3356" max="3356" width="10.875" style="108" customWidth="1"/>
    <col min="3357" max="3357" width="11.875" style="108" customWidth="1"/>
    <col min="3358" max="3584" width="9" style="108"/>
    <col min="3585" max="3585" width="12" style="108" customWidth="1"/>
    <col min="3586" max="3586" width="6.375" style="108" customWidth="1"/>
    <col min="3587" max="3588" width="9" style="108"/>
    <col min="3589" max="3589" width="10.25" style="108" customWidth="1"/>
    <col min="3590" max="3590" width="10.875" style="108" customWidth="1"/>
    <col min="3591" max="3591" width="9.875" style="108" customWidth="1"/>
    <col min="3592" max="3592" width="10.625" style="108" customWidth="1"/>
    <col min="3593" max="3593" width="9.5" style="108" customWidth="1"/>
    <col min="3594" max="3594" width="11.875" style="108" customWidth="1"/>
    <col min="3595" max="3595" width="10.875" style="108" customWidth="1"/>
    <col min="3596" max="3596" width="11.875" style="108" customWidth="1"/>
    <col min="3597" max="3597" width="9.75" style="108" customWidth="1"/>
    <col min="3598" max="3598" width="11.875" style="108" customWidth="1"/>
    <col min="3599" max="3599" width="10.25" style="108" customWidth="1"/>
    <col min="3600" max="3600" width="11.875" style="108" customWidth="1"/>
    <col min="3601" max="3601" width="10.875" style="108" customWidth="1"/>
    <col min="3602" max="3602" width="11.875" style="108" customWidth="1"/>
    <col min="3603" max="3603" width="10.875" style="108" customWidth="1"/>
    <col min="3604" max="3604" width="11.875" style="108" customWidth="1"/>
    <col min="3605" max="3605" width="10.875" style="108" customWidth="1"/>
    <col min="3606" max="3606" width="11.875" style="108" customWidth="1"/>
    <col min="3607" max="3607" width="10.875" style="108" customWidth="1"/>
    <col min="3608" max="3608" width="11.875" style="108" customWidth="1"/>
    <col min="3609" max="3609" width="10.875" style="108" customWidth="1"/>
    <col min="3610" max="3611" width="11.875" style="108" customWidth="1"/>
    <col min="3612" max="3612" width="10.875" style="108" customWidth="1"/>
    <col min="3613" max="3613" width="11.875" style="108" customWidth="1"/>
    <col min="3614" max="3840" width="9" style="108"/>
    <col min="3841" max="3841" width="12" style="108" customWidth="1"/>
    <col min="3842" max="3842" width="6.375" style="108" customWidth="1"/>
    <col min="3843" max="3844" width="9" style="108"/>
    <col min="3845" max="3845" width="10.25" style="108" customWidth="1"/>
    <col min="3846" max="3846" width="10.875" style="108" customWidth="1"/>
    <col min="3847" max="3847" width="9.875" style="108" customWidth="1"/>
    <col min="3848" max="3848" width="10.625" style="108" customWidth="1"/>
    <col min="3849" max="3849" width="9.5" style="108" customWidth="1"/>
    <col min="3850" max="3850" width="11.875" style="108" customWidth="1"/>
    <col min="3851" max="3851" width="10.875" style="108" customWidth="1"/>
    <col min="3852" max="3852" width="11.875" style="108" customWidth="1"/>
    <col min="3853" max="3853" width="9.75" style="108" customWidth="1"/>
    <col min="3854" max="3854" width="11.875" style="108" customWidth="1"/>
    <col min="3855" max="3855" width="10.25" style="108" customWidth="1"/>
    <col min="3856" max="3856" width="11.875" style="108" customWidth="1"/>
    <col min="3857" max="3857" width="10.875" style="108" customWidth="1"/>
    <col min="3858" max="3858" width="11.875" style="108" customWidth="1"/>
    <col min="3859" max="3859" width="10.875" style="108" customWidth="1"/>
    <col min="3860" max="3860" width="11.875" style="108" customWidth="1"/>
    <col min="3861" max="3861" width="10.875" style="108" customWidth="1"/>
    <col min="3862" max="3862" width="11.875" style="108" customWidth="1"/>
    <col min="3863" max="3863" width="10.875" style="108" customWidth="1"/>
    <col min="3864" max="3864" width="11.875" style="108" customWidth="1"/>
    <col min="3865" max="3865" width="10.875" style="108" customWidth="1"/>
    <col min="3866" max="3867" width="11.875" style="108" customWidth="1"/>
    <col min="3868" max="3868" width="10.875" style="108" customWidth="1"/>
    <col min="3869" max="3869" width="11.875" style="108" customWidth="1"/>
    <col min="3870" max="4096" width="9" style="108"/>
    <col min="4097" max="4097" width="12" style="108" customWidth="1"/>
    <col min="4098" max="4098" width="6.375" style="108" customWidth="1"/>
    <col min="4099" max="4100" width="9" style="108"/>
    <col min="4101" max="4101" width="10.25" style="108" customWidth="1"/>
    <col min="4102" max="4102" width="10.875" style="108" customWidth="1"/>
    <col min="4103" max="4103" width="9.875" style="108" customWidth="1"/>
    <col min="4104" max="4104" width="10.625" style="108" customWidth="1"/>
    <col min="4105" max="4105" width="9.5" style="108" customWidth="1"/>
    <col min="4106" max="4106" width="11.875" style="108" customWidth="1"/>
    <col min="4107" max="4107" width="10.875" style="108" customWidth="1"/>
    <col min="4108" max="4108" width="11.875" style="108" customWidth="1"/>
    <col min="4109" max="4109" width="9.75" style="108" customWidth="1"/>
    <col min="4110" max="4110" width="11.875" style="108" customWidth="1"/>
    <col min="4111" max="4111" width="10.25" style="108" customWidth="1"/>
    <col min="4112" max="4112" width="11.875" style="108" customWidth="1"/>
    <col min="4113" max="4113" width="10.875" style="108" customWidth="1"/>
    <col min="4114" max="4114" width="11.875" style="108" customWidth="1"/>
    <col min="4115" max="4115" width="10.875" style="108" customWidth="1"/>
    <col min="4116" max="4116" width="11.875" style="108" customWidth="1"/>
    <col min="4117" max="4117" width="10.875" style="108" customWidth="1"/>
    <col min="4118" max="4118" width="11.875" style="108" customWidth="1"/>
    <col min="4119" max="4119" width="10.875" style="108" customWidth="1"/>
    <col min="4120" max="4120" width="11.875" style="108" customWidth="1"/>
    <col min="4121" max="4121" width="10.875" style="108" customWidth="1"/>
    <col min="4122" max="4123" width="11.875" style="108" customWidth="1"/>
    <col min="4124" max="4124" width="10.875" style="108" customWidth="1"/>
    <col min="4125" max="4125" width="11.875" style="108" customWidth="1"/>
    <col min="4126" max="4352" width="9" style="108"/>
    <col min="4353" max="4353" width="12" style="108" customWidth="1"/>
    <col min="4354" max="4354" width="6.375" style="108" customWidth="1"/>
    <col min="4355" max="4356" width="9" style="108"/>
    <col min="4357" max="4357" width="10.25" style="108" customWidth="1"/>
    <col min="4358" max="4358" width="10.875" style="108" customWidth="1"/>
    <col min="4359" max="4359" width="9.875" style="108" customWidth="1"/>
    <col min="4360" max="4360" width="10.625" style="108" customWidth="1"/>
    <col min="4361" max="4361" width="9.5" style="108" customWidth="1"/>
    <col min="4362" max="4362" width="11.875" style="108" customWidth="1"/>
    <col min="4363" max="4363" width="10.875" style="108" customWidth="1"/>
    <col min="4364" max="4364" width="11.875" style="108" customWidth="1"/>
    <col min="4365" max="4365" width="9.75" style="108" customWidth="1"/>
    <col min="4366" max="4366" width="11.875" style="108" customWidth="1"/>
    <col min="4367" max="4367" width="10.25" style="108" customWidth="1"/>
    <col min="4368" max="4368" width="11.875" style="108" customWidth="1"/>
    <col min="4369" max="4369" width="10.875" style="108" customWidth="1"/>
    <col min="4370" max="4370" width="11.875" style="108" customWidth="1"/>
    <col min="4371" max="4371" width="10.875" style="108" customWidth="1"/>
    <col min="4372" max="4372" width="11.875" style="108" customWidth="1"/>
    <col min="4373" max="4373" width="10.875" style="108" customWidth="1"/>
    <col min="4374" max="4374" width="11.875" style="108" customWidth="1"/>
    <col min="4375" max="4375" width="10.875" style="108" customWidth="1"/>
    <col min="4376" max="4376" width="11.875" style="108" customWidth="1"/>
    <col min="4377" max="4377" width="10.875" style="108" customWidth="1"/>
    <col min="4378" max="4379" width="11.875" style="108" customWidth="1"/>
    <col min="4380" max="4380" width="10.875" style="108" customWidth="1"/>
    <col min="4381" max="4381" width="11.875" style="108" customWidth="1"/>
    <col min="4382" max="4608" width="9" style="108"/>
    <col min="4609" max="4609" width="12" style="108" customWidth="1"/>
    <col min="4610" max="4610" width="6.375" style="108" customWidth="1"/>
    <col min="4611" max="4612" width="9" style="108"/>
    <col min="4613" max="4613" width="10.25" style="108" customWidth="1"/>
    <col min="4614" max="4614" width="10.875" style="108" customWidth="1"/>
    <col min="4615" max="4615" width="9.875" style="108" customWidth="1"/>
    <col min="4616" max="4616" width="10.625" style="108" customWidth="1"/>
    <col min="4617" max="4617" width="9.5" style="108" customWidth="1"/>
    <col min="4618" max="4618" width="11.875" style="108" customWidth="1"/>
    <col min="4619" max="4619" width="10.875" style="108" customWidth="1"/>
    <col min="4620" max="4620" width="11.875" style="108" customWidth="1"/>
    <col min="4621" max="4621" width="9.75" style="108" customWidth="1"/>
    <col min="4622" max="4622" width="11.875" style="108" customWidth="1"/>
    <col min="4623" max="4623" width="10.25" style="108" customWidth="1"/>
    <col min="4624" max="4624" width="11.875" style="108" customWidth="1"/>
    <col min="4625" max="4625" width="10.875" style="108" customWidth="1"/>
    <col min="4626" max="4626" width="11.875" style="108" customWidth="1"/>
    <col min="4627" max="4627" width="10.875" style="108" customWidth="1"/>
    <col min="4628" max="4628" width="11.875" style="108" customWidth="1"/>
    <col min="4629" max="4629" width="10.875" style="108" customWidth="1"/>
    <col min="4630" max="4630" width="11.875" style="108" customWidth="1"/>
    <col min="4631" max="4631" width="10.875" style="108" customWidth="1"/>
    <col min="4632" max="4632" width="11.875" style="108" customWidth="1"/>
    <col min="4633" max="4633" width="10.875" style="108" customWidth="1"/>
    <col min="4634" max="4635" width="11.875" style="108" customWidth="1"/>
    <col min="4636" max="4636" width="10.875" style="108" customWidth="1"/>
    <col min="4637" max="4637" width="11.875" style="108" customWidth="1"/>
    <col min="4638" max="4864" width="9" style="108"/>
    <col min="4865" max="4865" width="12" style="108" customWidth="1"/>
    <col min="4866" max="4866" width="6.375" style="108" customWidth="1"/>
    <col min="4867" max="4868" width="9" style="108"/>
    <col min="4869" max="4869" width="10.25" style="108" customWidth="1"/>
    <col min="4870" max="4870" width="10.875" style="108" customWidth="1"/>
    <col min="4871" max="4871" width="9.875" style="108" customWidth="1"/>
    <col min="4872" max="4872" width="10.625" style="108" customWidth="1"/>
    <col min="4873" max="4873" width="9.5" style="108" customWidth="1"/>
    <col min="4874" max="4874" width="11.875" style="108" customWidth="1"/>
    <col min="4875" max="4875" width="10.875" style="108" customWidth="1"/>
    <col min="4876" max="4876" width="11.875" style="108" customWidth="1"/>
    <col min="4877" max="4877" width="9.75" style="108" customWidth="1"/>
    <col min="4878" max="4878" width="11.875" style="108" customWidth="1"/>
    <col min="4879" max="4879" width="10.25" style="108" customWidth="1"/>
    <col min="4880" max="4880" width="11.875" style="108" customWidth="1"/>
    <col min="4881" max="4881" width="10.875" style="108" customWidth="1"/>
    <col min="4882" max="4882" width="11.875" style="108" customWidth="1"/>
    <col min="4883" max="4883" width="10.875" style="108" customWidth="1"/>
    <col min="4884" max="4884" width="11.875" style="108" customWidth="1"/>
    <col min="4885" max="4885" width="10.875" style="108" customWidth="1"/>
    <col min="4886" max="4886" width="11.875" style="108" customWidth="1"/>
    <col min="4887" max="4887" width="10.875" style="108" customWidth="1"/>
    <col min="4888" max="4888" width="11.875" style="108" customWidth="1"/>
    <col min="4889" max="4889" width="10.875" style="108" customWidth="1"/>
    <col min="4890" max="4891" width="11.875" style="108" customWidth="1"/>
    <col min="4892" max="4892" width="10.875" style="108" customWidth="1"/>
    <col min="4893" max="4893" width="11.875" style="108" customWidth="1"/>
    <col min="4894" max="5120" width="9" style="108"/>
    <col min="5121" max="5121" width="12" style="108" customWidth="1"/>
    <col min="5122" max="5122" width="6.375" style="108" customWidth="1"/>
    <col min="5123" max="5124" width="9" style="108"/>
    <col min="5125" max="5125" width="10.25" style="108" customWidth="1"/>
    <col min="5126" max="5126" width="10.875" style="108" customWidth="1"/>
    <col min="5127" max="5127" width="9.875" style="108" customWidth="1"/>
    <col min="5128" max="5128" width="10.625" style="108" customWidth="1"/>
    <col min="5129" max="5129" width="9.5" style="108" customWidth="1"/>
    <col min="5130" max="5130" width="11.875" style="108" customWidth="1"/>
    <col min="5131" max="5131" width="10.875" style="108" customWidth="1"/>
    <col min="5132" max="5132" width="11.875" style="108" customWidth="1"/>
    <col min="5133" max="5133" width="9.75" style="108" customWidth="1"/>
    <col min="5134" max="5134" width="11.875" style="108" customWidth="1"/>
    <col min="5135" max="5135" width="10.25" style="108" customWidth="1"/>
    <col min="5136" max="5136" width="11.875" style="108" customWidth="1"/>
    <col min="5137" max="5137" width="10.875" style="108" customWidth="1"/>
    <col min="5138" max="5138" width="11.875" style="108" customWidth="1"/>
    <col min="5139" max="5139" width="10.875" style="108" customWidth="1"/>
    <col min="5140" max="5140" width="11.875" style="108" customWidth="1"/>
    <col min="5141" max="5141" width="10.875" style="108" customWidth="1"/>
    <col min="5142" max="5142" width="11.875" style="108" customWidth="1"/>
    <col min="5143" max="5143" width="10.875" style="108" customWidth="1"/>
    <col min="5144" max="5144" width="11.875" style="108" customWidth="1"/>
    <col min="5145" max="5145" width="10.875" style="108" customWidth="1"/>
    <col min="5146" max="5147" width="11.875" style="108" customWidth="1"/>
    <col min="5148" max="5148" width="10.875" style="108" customWidth="1"/>
    <col min="5149" max="5149" width="11.875" style="108" customWidth="1"/>
    <col min="5150" max="5376" width="9" style="108"/>
    <col min="5377" max="5377" width="12" style="108" customWidth="1"/>
    <col min="5378" max="5378" width="6.375" style="108" customWidth="1"/>
    <col min="5379" max="5380" width="9" style="108"/>
    <col min="5381" max="5381" width="10.25" style="108" customWidth="1"/>
    <col min="5382" max="5382" width="10.875" style="108" customWidth="1"/>
    <col min="5383" max="5383" width="9.875" style="108" customWidth="1"/>
    <col min="5384" max="5384" width="10.625" style="108" customWidth="1"/>
    <col min="5385" max="5385" width="9.5" style="108" customWidth="1"/>
    <col min="5386" max="5386" width="11.875" style="108" customWidth="1"/>
    <col min="5387" max="5387" width="10.875" style="108" customWidth="1"/>
    <col min="5388" max="5388" width="11.875" style="108" customWidth="1"/>
    <col min="5389" max="5389" width="9.75" style="108" customWidth="1"/>
    <col min="5390" max="5390" width="11.875" style="108" customWidth="1"/>
    <col min="5391" max="5391" width="10.25" style="108" customWidth="1"/>
    <col min="5392" max="5392" width="11.875" style="108" customWidth="1"/>
    <col min="5393" max="5393" width="10.875" style="108" customWidth="1"/>
    <col min="5394" max="5394" width="11.875" style="108" customWidth="1"/>
    <col min="5395" max="5395" width="10.875" style="108" customWidth="1"/>
    <col min="5396" max="5396" width="11.875" style="108" customWidth="1"/>
    <col min="5397" max="5397" width="10.875" style="108" customWidth="1"/>
    <col min="5398" max="5398" width="11.875" style="108" customWidth="1"/>
    <col min="5399" max="5399" width="10.875" style="108" customWidth="1"/>
    <col min="5400" max="5400" width="11.875" style="108" customWidth="1"/>
    <col min="5401" max="5401" width="10.875" style="108" customWidth="1"/>
    <col min="5402" max="5403" width="11.875" style="108" customWidth="1"/>
    <col min="5404" max="5404" width="10.875" style="108" customWidth="1"/>
    <col min="5405" max="5405" width="11.875" style="108" customWidth="1"/>
    <col min="5406" max="5632" width="9" style="108"/>
    <col min="5633" max="5633" width="12" style="108" customWidth="1"/>
    <col min="5634" max="5634" width="6.375" style="108" customWidth="1"/>
    <col min="5635" max="5636" width="9" style="108"/>
    <col min="5637" max="5637" width="10.25" style="108" customWidth="1"/>
    <col min="5638" max="5638" width="10.875" style="108" customWidth="1"/>
    <col min="5639" max="5639" width="9.875" style="108" customWidth="1"/>
    <col min="5640" max="5640" width="10.625" style="108" customWidth="1"/>
    <col min="5641" max="5641" width="9.5" style="108" customWidth="1"/>
    <col min="5642" max="5642" width="11.875" style="108" customWidth="1"/>
    <col min="5643" max="5643" width="10.875" style="108" customWidth="1"/>
    <col min="5644" max="5644" width="11.875" style="108" customWidth="1"/>
    <col min="5645" max="5645" width="9.75" style="108" customWidth="1"/>
    <col min="5646" max="5646" width="11.875" style="108" customWidth="1"/>
    <col min="5647" max="5647" width="10.25" style="108" customWidth="1"/>
    <col min="5648" max="5648" width="11.875" style="108" customWidth="1"/>
    <col min="5649" max="5649" width="10.875" style="108" customWidth="1"/>
    <col min="5650" max="5650" width="11.875" style="108" customWidth="1"/>
    <col min="5651" max="5651" width="10.875" style="108" customWidth="1"/>
    <col min="5652" max="5652" width="11.875" style="108" customWidth="1"/>
    <col min="5653" max="5653" width="10.875" style="108" customWidth="1"/>
    <col min="5654" max="5654" width="11.875" style="108" customWidth="1"/>
    <col min="5655" max="5655" width="10.875" style="108" customWidth="1"/>
    <col min="5656" max="5656" width="11.875" style="108" customWidth="1"/>
    <col min="5657" max="5657" width="10.875" style="108" customWidth="1"/>
    <col min="5658" max="5659" width="11.875" style="108" customWidth="1"/>
    <col min="5660" max="5660" width="10.875" style="108" customWidth="1"/>
    <col min="5661" max="5661" width="11.875" style="108" customWidth="1"/>
    <col min="5662" max="5888" width="9" style="108"/>
    <col min="5889" max="5889" width="12" style="108" customWidth="1"/>
    <col min="5890" max="5890" width="6.375" style="108" customWidth="1"/>
    <col min="5891" max="5892" width="9" style="108"/>
    <col min="5893" max="5893" width="10.25" style="108" customWidth="1"/>
    <col min="5894" max="5894" width="10.875" style="108" customWidth="1"/>
    <col min="5895" max="5895" width="9.875" style="108" customWidth="1"/>
    <col min="5896" max="5896" width="10.625" style="108" customWidth="1"/>
    <col min="5897" max="5897" width="9.5" style="108" customWidth="1"/>
    <col min="5898" max="5898" width="11.875" style="108" customWidth="1"/>
    <col min="5899" max="5899" width="10.875" style="108" customWidth="1"/>
    <col min="5900" max="5900" width="11.875" style="108" customWidth="1"/>
    <col min="5901" max="5901" width="9.75" style="108" customWidth="1"/>
    <col min="5902" max="5902" width="11.875" style="108" customWidth="1"/>
    <col min="5903" max="5903" width="10.25" style="108" customWidth="1"/>
    <col min="5904" max="5904" width="11.875" style="108" customWidth="1"/>
    <col min="5905" max="5905" width="10.875" style="108" customWidth="1"/>
    <col min="5906" max="5906" width="11.875" style="108" customWidth="1"/>
    <col min="5907" max="5907" width="10.875" style="108" customWidth="1"/>
    <col min="5908" max="5908" width="11.875" style="108" customWidth="1"/>
    <col min="5909" max="5909" width="10.875" style="108" customWidth="1"/>
    <col min="5910" max="5910" width="11.875" style="108" customWidth="1"/>
    <col min="5911" max="5911" width="10.875" style="108" customWidth="1"/>
    <col min="5912" max="5912" width="11.875" style="108" customWidth="1"/>
    <col min="5913" max="5913" width="10.875" style="108" customWidth="1"/>
    <col min="5914" max="5915" width="11.875" style="108" customWidth="1"/>
    <col min="5916" max="5916" width="10.875" style="108" customWidth="1"/>
    <col min="5917" max="5917" width="11.875" style="108" customWidth="1"/>
    <col min="5918" max="6144" width="9" style="108"/>
    <col min="6145" max="6145" width="12" style="108" customWidth="1"/>
    <col min="6146" max="6146" width="6.375" style="108" customWidth="1"/>
    <col min="6147" max="6148" width="9" style="108"/>
    <col min="6149" max="6149" width="10.25" style="108" customWidth="1"/>
    <col min="6150" max="6150" width="10.875" style="108" customWidth="1"/>
    <col min="6151" max="6151" width="9.875" style="108" customWidth="1"/>
    <col min="6152" max="6152" width="10.625" style="108" customWidth="1"/>
    <col min="6153" max="6153" width="9.5" style="108" customWidth="1"/>
    <col min="6154" max="6154" width="11.875" style="108" customWidth="1"/>
    <col min="6155" max="6155" width="10.875" style="108" customWidth="1"/>
    <col min="6156" max="6156" width="11.875" style="108" customWidth="1"/>
    <col min="6157" max="6157" width="9.75" style="108" customWidth="1"/>
    <col min="6158" max="6158" width="11.875" style="108" customWidth="1"/>
    <col min="6159" max="6159" width="10.25" style="108" customWidth="1"/>
    <col min="6160" max="6160" width="11.875" style="108" customWidth="1"/>
    <col min="6161" max="6161" width="10.875" style="108" customWidth="1"/>
    <col min="6162" max="6162" width="11.875" style="108" customWidth="1"/>
    <col min="6163" max="6163" width="10.875" style="108" customWidth="1"/>
    <col min="6164" max="6164" width="11.875" style="108" customWidth="1"/>
    <col min="6165" max="6165" width="10.875" style="108" customWidth="1"/>
    <col min="6166" max="6166" width="11.875" style="108" customWidth="1"/>
    <col min="6167" max="6167" width="10.875" style="108" customWidth="1"/>
    <col min="6168" max="6168" width="11.875" style="108" customWidth="1"/>
    <col min="6169" max="6169" width="10.875" style="108" customWidth="1"/>
    <col min="6170" max="6171" width="11.875" style="108" customWidth="1"/>
    <col min="6172" max="6172" width="10.875" style="108" customWidth="1"/>
    <col min="6173" max="6173" width="11.875" style="108" customWidth="1"/>
    <col min="6174" max="6400" width="9" style="108"/>
    <col min="6401" max="6401" width="12" style="108" customWidth="1"/>
    <col min="6402" max="6402" width="6.375" style="108" customWidth="1"/>
    <col min="6403" max="6404" width="9" style="108"/>
    <col min="6405" max="6405" width="10.25" style="108" customWidth="1"/>
    <col min="6406" max="6406" width="10.875" style="108" customWidth="1"/>
    <col min="6407" max="6407" width="9.875" style="108" customWidth="1"/>
    <col min="6408" max="6408" width="10.625" style="108" customWidth="1"/>
    <col min="6409" max="6409" width="9.5" style="108" customWidth="1"/>
    <col min="6410" max="6410" width="11.875" style="108" customWidth="1"/>
    <col min="6411" max="6411" width="10.875" style="108" customWidth="1"/>
    <col min="6412" max="6412" width="11.875" style="108" customWidth="1"/>
    <col min="6413" max="6413" width="9.75" style="108" customWidth="1"/>
    <col min="6414" max="6414" width="11.875" style="108" customWidth="1"/>
    <col min="6415" max="6415" width="10.25" style="108" customWidth="1"/>
    <col min="6416" max="6416" width="11.875" style="108" customWidth="1"/>
    <col min="6417" max="6417" width="10.875" style="108" customWidth="1"/>
    <col min="6418" max="6418" width="11.875" style="108" customWidth="1"/>
    <col min="6419" max="6419" width="10.875" style="108" customWidth="1"/>
    <col min="6420" max="6420" width="11.875" style="108" customWidth="1"/>
    <col min="6421" max="6421" width="10.875" style="108" customWidth="1"/>
    <col min="6422" max="6422" width="11.875" style="108" customWidth="1"/>
    <col min="6423" max="6423" width="10.875" style="108" customWidth="1"/>
    <col min="6424" max="6424" width="11.875" style="108" customWidth="1"/>
    <col min="6425" max="6425" width="10.875" style="108" customWidth="1"/>
    <col min="6426" max="6427" width="11.875" style="108" customWidth="1"/>
    <col min="6428" max="6428" width="10.875" style="108" customWidth="1"/>
    <col min="6429" max="6429" width="11.875" style="108" customWidth="1"/>
    <col min="6430" max="6656" width="9" style="108"/>
    <col min="6657" max="6657" width="12" style="108" customWidth="1"/>
    <col min="6658" max="6658" width="6.375" style="108" customWidth="1"/>
    <col min="6659" max="6660" width="9" style="108"/>
    <col min="6661" max="6661" width="10.25" style="108" customWidth="1"/>
    <col min="6662" max="6662" width="10.875" style="108" customWidth="1"/>
    <col min="6663" max="6663" width="9.875" style="108" customWidth="1"/>
    <col min="6664" max="6664" width="10.625" style="108" customWidth="1"/>
    <col min="6665" max="6665" width="9.5" style="108" customWidth="1"/>
    <col min="6666" max="6666" width="11.875" style="108" customWidth="1"/>
    <col min="6667" max="6667" width="10.875" style="108" customWidth="1"/>
    <col min="6668" max="6668" width="11.875" style="108" customWidth="1"/>
    <col min="6669" max="6669" width="9.75" style="108" customWidth="1"/>
    <col min="6670" max="6670" width="11.875" style="108" customWidth="1"/>
    <col min="6671" max="6671" width="10.25" style="108" customWidth="1"/>
    <col min="6672" max="6672" width="11.875" style="108" customWidth="1"/>
    <col min="6673" max="6673" width="10.875" style="108" customWidth="1"/>
    <col min="6674" max="6674" width="11.875" style="108" customWidth="1"/>
    <col min="6675" max="6675" width="10.875" style="108" customWidth="1"/>
    <col min="6676" max="6676" width="11.875" style="108" customWidth="1"/>
    <col min="6677" max="6677" width="10.875" style="108" customWidth="1"/>
    <col min="6678" max="6678" width="11.875" style="108" customWidth="1"/>
    <col min="6679" max="6679" width="10.875" style="108" customWidth="1"/>
    <col min="6680" max="6680" width="11.875" style="108" customWidth="1"/>
    <col min="6681" max="6681" width="10.875" style="108" customWidth="1"/>
    <col min="6682" max="6683" width="11.875" style="108" customWidth="1"/>
    <col min="6684" max="6684" width="10.875" style="108" customWidth="1"/>
    <col min="6685" max="6685" width="11.875" style="108" customWidth="1"/>
    <col min="6686" max="6912" width="9" style="108"/>
    <col min="6913" max="6913" width="12" style="108" customWidth="1"/>
    <col min="6914" max="6914" width="6.375" style="108" customWidth="1"/>
    <col min="6915" max="6916" width="9" style="108"/>
    <col min="6917" max="6917" width="10.25" style="108" customWidth="1"/>
    <col min="6918" max="6918" width="10.875" style="108" customWidth="1"/>
    <col min="6919" max="6919" width="9.875" style="108" customWidth="1"/>
    <col min="6920" max="6920" width="10.625" style="108" customWidth="1"/>
    <col min="6921" max="6921" width="9.5" style="108" customWidth="1"/>
    <col min="6922" max="6922" width="11.875" style="108" customWidth="1"/>
    <col min="6923" max="6923" width="10.875" style="108" customWidth="1"/>
    <col min="6924" max="6924" width="11.875" style="108" customWidth="1"/>
    <col min="6925" max="6925" width="9.75" style="108" customWidth="1"/>
    <col min="6926" max="6926" width="11.875" style="108" customWidth="1"/>
    <col min="6927" max="6927" width="10.25" style="108" customWidth="1"/>
    <col min="6928" max="6928" width="11.875" style="108" customWidth="1"/>
    <col min="6929" max="6929" width="10.875" style="108" customWidth="1"/>
    <col min="6930" max="6930" width="11.875" style="108" customWidth="1"/>
    <col min="6931" max="6931" width="10.875" style="108" customWidth="1"/>
    <col min="6932" max="6932" width="11.875" style="108" customWidth="1"/>
    <col min="6933" max="6933" width="10.875" style="108" customWidth="1"/>
    <col min="6934" max="6934" width="11.875" style="108" customWidth="1"/>
    <col min="6935" max="6935" width="10.875" style="108" customWidth="1"/>
    <col min="6936" max="6936" width="11.875" style="108" customWidth="1"/>
    <col min="6937" max="6937" width="10.875" style="108" customWidth="1"/>
    <col min="6938" max="6939" width="11.875" style="108" customWidth="1"/>
    <col min="6940" max="6940" width="10.875" style="108" customWidth="1"/>
    <col min="6941" max="6941" width="11.875" style="108" customWidth="1"/>
    <col min="6942" max="7168" width="9" style="108"/>
    <col min="7169" max="7169" width="12" style="108" customWidth="1"/>
    <col min="7170" max="7170" width="6.375" style="108" customWidth="1"/>
    <col min="7171" max="7172" width="9" style="108"/>
    <col min="7173" max="7173" width="10.25" style="108" customWidth="1"/>
    <col min="7174" max="7174" width="10.875" style="108" customWidth="1"/>
    <col min="7175" max="7175" width="9.875" style="108" customWidth="1"/>
    <col min="7176" max="7176" width="10.625" style="108" customWidth="1"/>
    <col min="7177" max="7177" width="9.5" style="108" customWidth="1"/>
    <col min="7178" max="7178" width="11.875" style="108" customWidth="1"/>
    <col min="7179" max="7179" width="10.875" style="108" customWidth="1"/>
    <col min="7180" max="7180" width="11.875" style="108" customWidth="1"/>
    <col min="7181" max="7181" width="9.75" style="108" customWidth="1"/>
    <col min="7182" max="7182" width="11.875" style="108" customWidth="1"/>
    <col min="7183" max="7183" width="10.25" style="108" customWidth="1"/>
    <col min="7184" max="7184" width="11.875" style="108" customWidth="1"/>
    <col min="7185" max="7185" width="10.875" style="108" customWidth="1"/>
    <col min="7186" max="7186" width="11.875" style="108" customWidth="1"/>
    <col min="7187" max="7187" width="10.875" style="108" customWidth="1"/>
    <col min="7188" max="7188" width="11.875" style="108" customWidth="1"/>
    <col min="7189" max="7189" width="10.875" style="108" customWidth="1"/>
    <col min="7190" max="7190" width="11.875" style="108" customWidth="1"/>
    <col min="7191" max="7191" width="10.875" style="108" customWidth="1"/>
    <col min="7192" max="7192" width="11.875" style="108" customWidth="1"/>
    <col min="7193" max="7193" width="10.875" style="108" customWidth="1"/>
    <col min="7194" max="7195" width="11.875" style="108" customWidth="1"/>
    <col min="7196" max="7196" width="10.875" style="108" customWidth="1"/>
    <col min="7197" max="7197" width="11.875" style="108" customWidth="1"/>
    <col min="7198" max="7424" width="9" style="108"/>
    <col min="7425" max="7425" width="12" style="108" customWidth="1"/>
    <col min="7426" max="7426" width="6.375" style="108" customWidth="1"/>
    <col min="7427" max="7428" width="9" style="108"/>
    <col min="7429" max="7429" width="10.25" style="108" customWidth="1"/>
    <col min="7430" max="7430" width="10.875" style="108" customWidth="1"/>
    <col min="7431" max="7431" width="9.875" style="108" customWidth="1"/>
    <col min="7432" max="7432" width="10.625" style="108" customWidth="1"/>
    <col min="7433" max="7433" width="9.5" style="108" customWidth="1"/>
    <col min="7434" max="7434" width="11.875" style="108" customWidth="1"/>
    <col min="7435" max="7435" width="10.875" style="108" customWidth="1"/>
    <col min="7436" max="7436" width="11.875" style="108" customWidth="1"/>
    <col min="7437" max="7437" width="9.75" style="108" customWidth="1"/>
    <col min="7438" max="7438" width="11.875" style="108" customWidth="1"/>
    <col min="7439" max="7439" width="10.25" style="108" customWidth="1"/>
    <col min="7440" max="7440" width="11.875" style="108" customWidth="1"/>
    <col min="7441" max="7441" width="10.875" style="108" customWidth="1"/>
    <col min="7442" max="7442" width="11.875" style="108" customWidth="1"/>
    <col min="7443" max="7443" width="10.875" style="108" customWidth="1"/>
    <col min="7444" max="7444" width="11.875" style="108" customWidth="1"/>
    <col min="7445" max="7445" width="10.875" style="108" customWidth="1"/>
    <col min="7446" max="7446" width="11.875" style="108" customWidth="1"/>
    <col min="7447" max="7447" width="10.875" style="108" customWidth="1"/>
    <col min="7448" max="7448" width="11.875" style="108" customWidth="1"/>
    <col min="7449" max="7449" width="10.875" style="108" customWidth="1"/>
    <col min="7450" max="7451" width="11.875" style="108" customWidth="1"/>
    <col min="7452" max="7452" width="10.875" style="108" customWidth="1"/>
    <col min="7453" max="7453" width="11.875" style="108" customWidth="1"/>
    <col min="7454" max="7680" width="9" style="108"/>
    <col min="7681" max="7681" width="12" style="108" customWidth="1"/>
    <col min="7682" max="7682" width="6.375" style="108" customWidth="1"/>
    <col min="7683" max="7684" width="9" style="108"/>
    <col min="7685" max="7685" width="10.25" style="108" customWidth="1"/>
    <col min="7686" max="7686" width="10.875" style="108" customWidth="1"/>
    <col min="7687" max="7687" width="9.875" style="108" customWidth="1"/>
    <col min="7688" max="7688" width="10.625" style="108" customWidth="1"/>
    <col min="7689" max="7689" width="9.5" style="108" customWidth="1"/>
    <col min="7690" max="7690" width="11.875" style="108" customWidth="1"/>
    <col min="7691" max="7691" width="10.875" style="108" customWidth="1"/>
    <col min="7692" max="7692" width="11.875" style="108" customWidth="1"/>
    <col min="7693" max="7693" width="9.75" style="108" customWidth="1"/>
    <col min="7694" max="7694" width="11.875" style="108" customWidth="1"/>
    <col min="7695" max="7695" width="10.25" style="108" customWidth="1"/>
    <col min="7696" max="7696" width="11.875" style="108" customWidth="1"/>
    <col min="7697" max="7697" width="10.875" style="108" customWidth="1"/>
    <col min="7698" max="7698" width="11.875" style="108" customWidth="1"/>
    <col min="7699" max="7699" width="10.875" style="108" customWidth="1"/>
    <col min="7700" max="7700" width="11.875" style="108" customWidth="1"/>
    <col min="7701" max="7701" width="10.875" style="108" customWidth="1"/>
    <col min="7702" max="7702" width="11.875" style="108" customWidth="1"/>
    <col min="7703" max="7703" width="10.875" style="108" customWidth="1"/>
    <col min="7704" max="7704" width="11.875" style="108" customWidth="1"/>
    <col min="7705" max="7705" width="10.875" style="108" customWidth="1"/>
    <col min="7706" max="7707" width="11.875" style="108" customWidth="1"/>
    <col min="7708" max="7708" width="10.875" style="108" customWidth="1"/>
    <col min="7709" max="7709" width="11.875" style="108" customWidth="1"/>
    <col min="7710" max="7936" width="9" style="108"/>
    <col min="7937" max="7937" width="12" style="108" customWidth="1"/>
    <col min="7938" max="7938" width="6.375" style="108" customWidth="1"/>
    <col min="7939" max="7940" width="9" style="108"/>
    <col min="7941" max="7941" width="10.25" style="108" customWidth="1"/>
    <col min="7942" max="7942" width="10.875" style="108" customWidth="1"/>
    <col min="7943" max="7943" width="9.875" style="108" customWidth="1"/>
    <col min="7944" max="7944" width="10.625" style="108" customWidth="1"/>
    <col min="7945" max="7945" width="9.5" style="108" customWidth="1"/>
    <col min="7946" max="7946" width="11.875" style="108" customWidth="1"/>
    <col min="7947" max="7947" width="10.875" style="108" customWidth="1"/>
    <col min="7948" max="7948" width="11.875" style="108" customWidth="1"/>
    <col min="7949" max="7949" width="9.75" style="108" customWidth="1"/>
    <col min="7950" max="7950" width="11.875" style="108" customWidth="1"/>
    <col min="7951" max="7951" width="10.25" style="108" customWidth="1"/>
    <col min="7952" max="7952" width="11.875" style="108" customWidth="1"/>
    <col min="7953" max="7953" width="10.875" style="108" customWidth="1"/>
    <col min="7954" max="7954" width="11.875" style="108" customWidth="1"/>
    <col min="7955" max="7955" width="10.875" style="108" customWidth="1"/>
    <col min="7956" max="7956" width="11.875" style="108" customWidth="1"/>
    <col min="7957" max="7957" width="10.875" style="108" customWidth="1"/>
    <col min="7958" max="7958" width="11.875" style="108" customWidth="1"/>
    <col min="7959" max="7959" width="10.875" style="108" customWidth="1"/>
    <col min="7960" max="7960" width="11.875" style="108" customWidth="1"/>
    <col min="7961" max="7961" width="10.875" style="108" customWidth="1"/>
    <col min="7962" max="7963" width="11.875" style="108" customWidth="1"/>
    <col min="7964" max="7964" width="10.875" style="108" customWidth="1"/>
    <col min="7965" max="7965" width="11.875" style="108" customWidth="1"/>
    <col min="7966" max="8192" width="9" style="108"/>
    <col min="8193" max="8193" width="12" style="108" customWidth="1"/>
    <col min="8194" max="8194" width="6.375" style="108" customWidth="1"/>
    <col min="8195" max="8196" width="9" style="108"/>
    <col min="8197" max="8197" width="10.25" style="108" customWidth="1"/>
    <col min="8198" max="8198" width="10.875" style="108" customWidth="1"/>
    <col min="8199" max="8199" width="9.875" style="108" customWidth="1"/>
    <col min="8200" max="8200" width="10.625" style="108" customWidth="1"/>
    <col min="8201" max="8201" width="9.5" style="108" customWidth="1"/>
    <col min="8202" max="8202" width="11.875" style="108" customWidth="1"/>
    <col min="8203" max="8203" width="10.875" style="108" customWidth="1"/>
    <col min="8204" max="8204" width="11.875" style="108" customWidth="1"/>
    <col min="8205" max="8205" width="9.75" style="108" customWidth="1"/>
    <col min="8206" max="8206" width="11.875" style="108" customWidth="1"/>
    <col min="8207" max="8207" width="10.25" style="108" customWidth="1"/>
    <col min="8208" max="8208" width="11.875" style="108" customWidth="1"/>
    <col min="8209" max="8209" width="10.875" style="108" customWidth="1"/>
    <col min="8210" max="8210" width="11.875" style="108" customWidth="1"/>
    <col min="8211" max="8211" width="10.875" style="108" customWidth="1"/>
    <col min="8212" max="8212" width="11.875" style="108" customWidth="1"/>
    <col min="8213" max="8213" width="10.875" style="108" customWidth="1"/>
    <col min="8214" max="8214" width="11.875" style="108" customWidth="1"/>
    <col min="8215" max="8215" width="10.875" style="108" customWidth="1"/>
    <col min="8216" max="8216" width="11.875" style="108" customWidth="1"/>
    <col min="8217" max="8217" width="10.875" style="108" customWidth="1"/>
    <col min="8218" max="8219" width="11.875" style="108" customWidth="1"/>
    <col min="8220" max="8220" width="10.875" style="108" customWidth="1"/>
    <col min="8221" max="8221" width="11.875" style="108" customWidth="1"/>
    <col min="8222" max="8448" width="9" style="108"/>
    <col min="8449" max="8449" width="12" style="108" customWidth="1"/>
    <col min="8450" max="8450" width="6.375" style="108" customWidth="1"/>
    <col min="8451" max="8452" width="9" style="108"/>
    <col min="8453" max="8453" width="10.25" style="108" customWidth="1"/>
    <col min="8454" max="8454" width="10.875" style="108" customWidth="1"/>
    <col min="8455" max="8455" width="9.875" style="108" customWidth="1"/>
    <col min="8456" max="8456" width="10.625" style="108" customWidth="1"/>
    <col min="8457" max="8457" width="9.5" style="108" customWidth="1"/>
    <col min="8458" max="8458" width="11.875" style="108" customWidth="1"/>
    <col min="8459" max="8459" width="10.875" style="108" customWidth="1"/>
    <col min="8460" max="8460" width="11.875" style="108" customWidth="1"/>
    <col min="8461" max="8461" width="9.75" style="108" customWidth="1"/>
    <col min="8462" max="8462" width="11.875" style="108" customWidth="1"/>
    <col min="8463" max="8463" width="10.25" style="108" customWidth="1"/>
    <col min="8464" max="8464" width="11.875" style="108" customWidth="1"/>
    <col min="8465" max="8465" width="10.875" style="108" customWidth="1"/>
    <col min="8466" max="8466" width="11.875" style="108" customWidth="1"/>
    <col min="8467" max="8467" width="10.875" style="108" customWidth="1"/>
    <col min="8468" max="8468" width="11.875" style="108" customWidth="1"/>
    <col min="8469" max="8469" width="10.875" style="108" customWidth="1"/>
    <col min="8470" max="8470" width="11.875" style="108" customWidth="1"/>
    <col min="8471" max="8471" width="10.875" style="108" customWidth="1"/>
    <col min="8472" max="8472" width="11.875" style="108" customWidth="1"/>
    <col min="8473" max="8473" width="10.875" style="108" customWidth="1"/>
    <col min="8474" max="8475" width="11.875" style="108" customWidth="1"/>
    <col min="8476" max="8476" width="10.875" style="108" customWidth="1"/>
    <col min="8477" max="8477" width="11.875" style="108" customWidth="1"/>
    <col min="8478" max="8704" width="9" style="108"/>
    <col min="8705" max="8705" width="12" style="108" customWidth="1"/>
    <col min="8706" max="8706" width="6.375" style="108" customWidth="1"/>
    <col min="8707" max="8708" width="9" style="108"/>
    <col min="8709" max="8709" width="10.25" style="108" customWidth="1"/>
    <col min="8710" max="8710" width="10.875" style="108" customWidth="1"/>
    <col min="8711" max="8711" width="9.875" style="108" customWidth="1"/>
    <col min="8712" max="8712" width="10.625" style="108" customWidth="1"/>
    <col min="8713" max="8713" width="9.5" style="108" customWidth="1"/>
    <col min="8714" max="8714" width="11.875" style="108" customWidth="1"/>
    <col min="8715" max="8715" width="10.875" style="108" customWidth="1"/>
    <col min="8716" max="8716" width="11.875" style="108" customWidth="1"/>
    <col min="8717" max="8717" width="9.75" style="108" customWidth="1"/>
    <col min="8718" max="8718" width="11.875" style="108" customWidth="1"/>
    <col min="8719" max="8719" width="10.25" style="108" customWidth="1"/>
    <col min="8720" max="8720" width="11.875" style="108" customWidth="1"/>
    <col min="8721" max="8721" width="10.875" style="108" customWidth="1"/>
    <col min="8722" max="8722" width="11.875" style="108" customWidth="1"/>
    <col min="8723" max="8723" width="10.875" style="108" customWidth="1"/>
    <col min="8724" max="8724" width="11.875" style="108" customWidth="1"/>
    <col min="8725" max="8725" width="10.875" style="108" customWidth="1"/>
    <col min="8726" max="8726" width="11.875" style="108" customWidth="1"/>
    <col min="8727" max="8727" width="10.875" style="108" customWidth="1"/>
    <col min="8728" max="8728" width="11.875" style="108" customWidth="1"/>
    <col min="8729" max="8729" width="10.875" style="108" customWidth="1"/>
    <col min="8730" max="8731" width="11.875" style="108" customWidth="1"/>
    <col min="8732" max="8732" width="10.875" style="108" customWidth="1"/>
    <col min="8733" max="8733" width="11.875" style="108" customWidth="1"/>
    <col min="8734" max="8960" width="9" style="108"/>
    <col min="8961" max="8961" width="12" style="108" customWidth="1"/>
    <col min="8962" max="8962" width="6.375" style="108" customWidth="1"/>
    <col min="8963" max="8964" width="9" style="108"/>
    <col min="8965" max="8965" width="10.25" style="108" customWidth="1"/>
    <col min="8966" max="8966" width="10.875" style="108" customWidth="1"/>
    <col min="8967" max="8967" width="9.875" style="108" customWidth="1"/>
    <col min="8968" max="8968" width="10.625" style="108" customWidth="1"/>
    <col min="8969" max="8969" width="9.5" style="108" customWidth="1"/>
    <col min="8970" max="8970" width="11.875" style="108" customWidth="1"/>
    <col min="8971" max="8971" width="10.875" style="108" customWidth="1"/>
    <col min="8972" max="8972" width="11.875" style="108" customWidth="1"/>
    <col min="8973" max="8973" width="9.75" style="108" customWidth="1"/>
    <col min="8974" max="8974" width="11.875" style="108" customWidth="1"/>
    <col min="8975" max="8975" width="10.25" style="108" customWidth="1"/>
    <col min="8976" max="8976" width="11.875" style="108" customWidth="1"/>
    <col min="8977" max="8977" width="10.875" style="108" customWidth="1"/>
    <col min="8978" max="8978" width="11.875" style="108" customWidth="1"/>
    <col min="8979" max="8979" width="10.875" style="108" customWidth="1"/>
    <col min="8980" max="8980" width="11.875" style="108" customWidth="1"/>
    <col min="8981" max="8981" width="10.875" style="108" customWidth="1"/>
    <col min="8982" max="8982" width="11.875" style="108" customWidth="1"/>
    <col min="8983" max="8983" width="10.875" style="108" customWidth="1"/>
    <col min="8984" max="8984" width="11.875" style="108" customWidth="1"/>
    <col min="8985" max="8985" width="10.875" style="108" customWidth="1"/>
    <col min="8986" max="8987" width="11.875" style="108" customWidth="1"/>
    <col min="8988" max="8988" width="10.875" style="108" customWidth="1"/>
    <col min="8989" max="8989" width="11.875" style="108" customWidth="1"/>
    <col min="8990" max="9216" width="9" style="108"/>
    <col min="9217" max="9217" width="12" style="108" customWidth="1"/>
    <col min="9218" max="9218" width="6.375" style="108" customWidth="1"/>
    <col min="9219" max="9220" width="9" style="108"/>
    <col min="9221" max="9221" width="10.25" style="108" customWidth="1"/>
    <col min="9222" max="9222" width="10.875" style="108" customWidth="1"/>
    <col min="9223" max="9223" width="9.875" style="108" customWidth="1"/>
    <col min="9224" max="9224" width="10.625" style="108" customWidth="1"/>
    <col min="9225" max="9225" width="9.5" style="108" customWidth="1"/>
    <col min="9226" max="9226" width="11.875" style="108" customWidth="1"/>
    <col min="9227" max="9227" width="10.875" style="108" customWidth="1"/>
    <col min="9228" max="9228" width="11.875" style="108" customWidth="1"/>
    <col min="9229" max="9229" width="9.75" style="108" customWidth="1"/>
    <col min="9230" max="9230" width="11.875" style="108" customWidth="1"/>
    <col min="9231" max="9231" width="10.25" style="108" customWidth="1"/>
    <col min="9232" max="9232" width="11.875" style="108" customWidth="1"/>
    <col min="9233" max="9233" width="10.875" style="108" customWidth="1"/>
    <col min="9234" max="9234" width="11.875" style="108" customWidth="1"/>
    <col min="9235" max="9235" width="10.875" style="108" customWidth="1"/>
    <col min="9236" max="9236" width="11.875" style="108" customWidth="1"/>
    <col min="9237" max="9237" width="10.875" style="108" customWidth="1"/>
    <col min="9238" max="9238" width="11.875" style="108" customWidth="1"/>
    <col min="9239" max="9239" width="10.875" style="108" customWidth="1"/>
    <col min="9240" max="9240" width="11.875" style="108" customWidth="1"/>
    <col min="9241" max="9241" width="10.875" style="108" customWidth="1"/>
    <col min="9242" max="9243" width="11.875" style="108" customWidth="1"/>
    <col min="9244" max="9244" width="10.875" style="108" customWidth="1"/>
    <col min="9245" max="9245" width="11.875" style="108" customWidth="1"/>
    <col min="9246" max="9472" width="9" style="108"/>
    <col min="9473" max="9473" width="12" style="108" customWidth="1"/>
    <col min="9474" max="9474" width="6.375" style="108" customWidth="1"/>
    <col min="9475" max="9476" width="9" style="108"/>
    <col min="9477" max="9477" width="10.25" style="108" customWidth="1"/>
    <col min="9478" max="9478" width="10.875" style="108" customWidth="1"/>
    <col min="9479" max="9479" width="9.875" style="108" customWidth="1"/>
    <col min="9480" max="9480" width="10.625" style="108" customWidth="1"/>
    <col min="9481" max="9481" width="9.5" style="108" customWidth="1"/>
    <col min="9482" max="9482" width="11.875" style="108" customWidth="1"/>
    <col min="9483" max="9483" width="10.875" style="108" customWidth="1"/>
    <col min="9484" max="9484" width="11.875" style="108" customWidth="1"/>
    <col min="9485" max="9485" width="9.75" style="108" customWidth="1"/>
    <col min="9486" max="9486" width="11.875" style="108" customWidth="1"/>
    <col min="9487" max="9487" width="10.25" style="108" customWidth="1"/>
    <col min="9488" max="9488" width="11.875" style="108" customWidth="1"/>
    <col min="9489" max="9489" width="10.875" style="108" customWidth="1"/>
    <col min="9490" max="9490" width="11.875" style="108" customWidth="1"/>
    <col min="9491" max="9491" width="10.875" style="108" customWidth="1"/>
    <col min="9492" max="9492" width="11.875" style="108" customWidth="1"/>
    <col min="9493" max="9493" width="10.875" style="108" customWidth="1"/>
    <col min="9494" max="9494" width="11.875" style="108" customWidth="1"/>
    <col min="9495" max="9495" width="10.875" style="108" customWidth="1"/>
    <col min="9496" max="9496" width="11.875" style="108" customWidth="1"/>
    <col min="9497" max="9497" width="10.875" style="108" customWidth="1"/>
    <col min="9498" max="9499" width="11.875" style="108" customWidth="1"/>
    <col min="9500" max="9500" width="10.875" style="108" customWidth="1"/>
    <col min="9501" max="9501" width="11.875" style="108" customWidth="1"/>
    <col min="9502" max="9728" width="9" style="108"/>
    <col min="9729" max="9729" width="12" style="108" customWidth="1"/>
    <col min="9730" max="9730" width="6.375" style="108" customWidth="1"/>
    <col min="9731" max="9732" width="9" style="108"/>
    <col min="9733" max="9733" width="10.25" style="108" customWidth="1"/>
    <col min="9734" max="9734" width="10.875" style="108" customWidth="1"/>
    <col min="9735" max="9735" width="9.875" style="108" customWidth="1"/>
    <col min="9736" max="9736" width="10.625" style="108" customWidth="1"/>
    <col min="9737" max="9737" width="9.5" style="108" customWidth="1"/>
    <col min="9738" max="9738" width="11.875" style="108" customWidth="1"/>
    <col min="9739" max="9739" width="10.875" style="108" customWidth="1"/>
    <col min="9740" max="9740" width="11.875" style="108" customWidth="1"/>
    <col min="9741" max="9741" width="9.75" style="108" customWidth="1"/>
    <col min="9742" max="9742" width="11.875" style="108" customWidth="1"/>
    <col min="9743" max="9743" width="10.25" style="108" customWidth="1"/>
    <col min="9744" max="9744" width="11.875" style="108" customWidth="1"/>
    <col min="9745" max="9745" width="10.875" style="108" customWidth="1"/>
    <col min="9746" max="9746" width="11.875" style="108" customWidth="1"/>
    <col min="9747" max="9747" width="10.875" style="108" customWidth="1"/>
    <col min="9748" max="9748" width="11.875" style="108" customWidth="1"/>
    <col min="9749" max="9749" width="10.875" style="108" customWidth="1"/>
    <col min="9750" max="9750" width="11.875" style="108" customWidth="1"/>
    <col min="9751" max="9751" width="10.875" style="108" customWidth="1"/>
    <col min="9752" max="9752" width="11.875" style="108" customWidth="1"/>
    <col min="9753" max="9753" width="10.875" style="108" customWidth="1"/>
    <col min="9754" max="9755" width="11.875" style="108" customWidth="1"/>
    <col min="9756" max="9756" width="10.875" style="108" customWidth="1"/>
    <col min="9757" max="9757" width="11.875" style="108" customWidth="1"/>
    <col min="9758" max="9984" width="9" style="108"/>
    <col min="9985" max="9985" width="12" style="108" customWidth="1"/>
    <col min="9986" max="9986" width="6.375" style="108" customWidth="1"/>
    <col min="9987" max="9988" width="9" style="108"/>
    <col min="9989" max="9989" width="10.25" style="108" customWidth="1"/>
    <col min="9990" max="9990" width="10.875" style="108" customWidth="1"/>
    <col min="9991" max="9991" width="9.875" style="108" customWidth="1"/>
    <col min="9992" max="9992" width="10.625" style="108" customWidth="1"/>
    <col min="9993" max="9993" width="9.5" style="108" customWidth="1"/>
    <col min="9994" max="9994" width="11.875" style="108" customWidth="1"/>
    <col min="9995" max="9995" width="10.875" style="108" customWidth="1"/>
    <col min="9996" max="9996" width="11.875" style="108" customWidth="1"/>
    <col min="9997" max="9997" width="9.75" style="108" customWidth="1"/>
    <col min="9998" max="9998" width="11.875" style="108" customWidth="1"/>
    <col min="9999" max="9999" width="10.25" style="108" customWidth="1"/>
    <col min="10000" max="10000" width="11.875" style="108" customWidth="1"/>
    <col min="10001" max="10001" width="10.875" style="108" customWidth="1"/>
    <col min="10002" max="10002" width="11.875" style="108" customWidth="1"/>
    <col min="10003" max="10003" width="10.875" style="108" customWidth="1"/>
    <col min="10004" max="10004" width="11.875" style="108" customWidth="1"/>
    <col min="10005" max="10005" width="10.875" style="108" customWidth="1"/>
    <col min="10006" max="10006" width="11.875" style="108" customWidth="1"/>
    <col min="10007" max="10007" width="10.875" style="108" customWidth="1"/>
    <col min="10008" max="10008" width="11.875" style="108" customWidth="1"/>
    <col min="10009" max="10009" width="10.875" style="108" customWidth="1"/>
    <col min="10010" max="10011" width="11.875" style="108" customWidth="1"/>
    <col min="10012" max="10012" width="10.875" style="108" customWidth="1"/>
    <col min="10013" max="10013" width="11.875" style="108" customWidth="1"/>
    <col min="10014" max="10240" width="9" style="108"/>
    <col min="10241" max="10241" width="12" style="108" customWidth="1"/>
    <col min="10242" max="10242" width="6.375" style="108" customWidth="1"/>
    <col min="10243" max="10244" width="9" style="108"/>
    <col min="10245" max="10245" width="10.25" style="108" customWidth="1"/>
    <col min="10246" max="10246" width="10.875" style="108" customWidth="1"/>
    <col min="10247" max="10247" width="9.875" style="108" customWidth="1"/>
    <col min="10248" max="10248" width="10.625" style="108" customWidth="1"/>
    <col min="10249" max="10249" width="9.5" style="108" customWidth="1"/>
    <col min="10250" max="10250" width="11.875" style="108" customWidth="1"/>
    <col min="10251" max="10251" width="10.875" style="108" customWidth="1"/>
    <col min="10252" max="10252" width="11.875" style="108" customWidth="1"/>
    <col min="10253" max="10253" width="9.75" style="108" customWidth="1"/>
    <col min="10254" max="10254" width="11.875" style="108" customWidth="1"/>
    <col min="10255" max="10255" width="10.25" style="108" customWidth="1"/>
    <col min="10256" max="10256" width="11.875" style="108" customWidth="1"/>
    <col min="10257" max="10257" width="10.875" style="108" customWidth="1"/>
    <col min="10258" max="10258" width="11.875" style="108" customWidth="1"/>
    <col min="10259" max="10259" width="10.875" style="108" customWidth="1"/>
    <col min="10260" max="10260" width="11.875" style="108" customWidth="1"/>
    <col min="10261" max="10261" width="10.875" style="108" customWidth="1"/>
    <col min="10262" max="10262" width="11.875" style="108" customWidth="1"/>
    <col min="10263" max="10263" width="10.875" style="108" customWidth="1"/>
    <col min="10264" max="10264" width="11.875" style="108" customWidth="1"/>
    <col min="10265" max="10265" width="10.875" style="108" customWidth="1"/>
    <col min="10266" max="10267" width="11.875" style="108" customWidth="1"/>
    <col min="10268" max="10268" width="10.875" style="108" customWidth="1"/>
    <col min="10269" max="10269" width="11.875" style="108" customWidth="1"/>
    <col min="10270" max="10496" width="9" style="108"/>
    <col min="10497" max="10497" width="12" style="108" customWidth="1"/>
    <col min="10498" max="10498" width="6.375" style="108" customWidth="1"/>
    <col min="10499" max="10500" width="9" style="108"/>
    <col min="10501" max="10501" width="10.25" style="108" customWidth="1"/>
    <col min="10502" max="10502" width="10.875" style="108" customWidth="1"/>
    <col min="10503" max="10503" width="9.875" style="108" customWidth="1"/>
    <col min="10504" max="10504" width="10.625" style="108" customWidth="1"/>
    <col min="10505" max="10505" width="9.5" style="108" customWidth="1"/>
    <col min="10506" max="10506" width="11.875" style="108" customWidth="1"/>
    <col min="10507" max="10507" width="10.875" style="108" customWidth="1"/>
    <col min="10508" max="10508" width="11.875" style="108" customWidth="1"/>
    <col min="10509" max="10509" width="9.75" style="108" customWidth="1"/>
    <col min="10510" max="10510" width="11.875" style="108" customWidth="1"/>
    <col min="10511" max="10511" width="10.25" style="108" customWidth="1"/>
    <col min="10512" max="10512" width="11.875" style="108" customWidth="1"/>
    <col min="10513" max="10513" width="10.875" style="108" customWidth="1"/>
    <col min="10514" max="10514" width="11.875" style="108" customWidth="1"/>
    <col min="10515" max="10515" width="10.875" style="108" customWidth="1"/>
    <col min="10516" max="10516" width="11.875" style="108" customWidth="1"/>
    <col min="10517" max="10517" width="10.875" style="108" customWidth="1"/>
    <col min="10518" max="10518" width="11.875" style="108" customWidth="1"/>
    <col min="10519" max="10519" width="10.875" style="108" customWidth="1"/>
    <col min="10520" max="10520" width="11.875" style="108" customWidth="1"/>
    <col min="10521" max="10521" width="10.875" style="108" customWidth="1"/>
    <col min="10522" max="10523" width="11.875" style="108" customWidth="1"/>
    <col min="10524" max="10524" width="10.875" style="108" customWidth="1"/>
    <col min="10525" max="10525" width="11.875" style="108" customWidth="1"/>
    <col min="10526" max="10752" width="9" style="108"/>
    <col min="10753" max="10753" width="12" style="108" customWidth="1"/>
    <col min="10754" max="10754" width="6.375" style="108" customWidth="1"/>
    <col min="10755" max="10756" width="9" style="108"/>
    <col min="10757" max="10757" width="10.25" style="108" customWidth="1"/>
    <col min="10758" max="10758" width="10.875" style="108" customWidth="1"/>
    <col min="10759" max="10759" width="9.875" style="108" customWidth="1"/>
    <col min="10760" max="10760" width="10.625" style="108" customWidth="1"/>
    <col min="10761" max="10761" width="9.5" style="108" customWidth="1"/>
    <col min="10762" max="10762" width="11.875" style="108" customWidth="1"/>
    <col min="10763" max="10763" width="10.875" style="108" customWidth="1"/>
    <col min="10764" max="10764" width="11.875" style="108" customWidth="1"/>
    <col min="10765" max="10765" width="9.75" style="108" customWidth="1"/>
    <col min="10766" max="10766" width="11.875" style="108" customWidth="1"/>
    <col min="10767" max="10767" width="10.25" style="108" customWidth="1"/>
    <col min="10768" max="10768" width="11.875" style="108" customWidth="1"/>
    <col min="10769" max="10769" width="10.875" style="108" customWidth="1"/>
    <col min="10770" max="10770" width="11.875" style="108" customWidth="1"/>
    <col min="10771" max="10771" width="10.875" style="108" customWidth="1"/>
    <col min="10772" max="10772" width="11.875" style="108" customWidth="1"/>
    <col min="10773" max="10773" width="10.875" style="108" customWidth="1"/>
    <col min="10774" max="10774" width="11.875" style="108" customWidth="1"/>
    <col min="10775" max="10775" width="10.875" style="108" customWidth="1"/>
    <col min="10776" max="10776" width="11.875" style="108" customWidth="1"/>
    <col min="10777" max="10777" width="10.875" style="108" customWidth="1"/>
    <col min="10778" max="10779" width="11.875" style="108" customWidth="1"/>
    <col min="10780" max="10780" width="10.875" style="108" customWidth="1"/>
    <col min="10781" max="10781" width="11.875" style="108" customWidth="1"/>
    <col min="10782" max="11008" width="9" style="108"/>
    <col min="11009" max="11009" width="12" style="108" customWidth="1"/>
    <col min="11010" max="11010" width="6.375" style="108" customWidth="1"/>
    <col min="11011" max="11012" width="9" style="108"/>
    <col min="11013" max="11013" width="10.25" style="108" customWidth="1"/>
    <col min="11014" max="11014" width="10.875" style="108" customWidth="1"/>
    <col min="11015" max="11015" width="9.875" style="108" customWidth="1"/>
    <col min="11016" max="11016" width="10.625" style="108" customWidth="1"/>
    <col min="11017" max="11017" width="9.5" style="108" customWidth="1"/>
    <col min="11018" max="11018" width="11.875" style="108" customWidth="1"/>
    <col min="11019" max="11019" width="10.875" style="108" customWidth="1"/>
    <col min="11020" max="11020" width="11.875" style="108" customWidth="1"/>
    <col min="11021" max="11021" width="9.75" style="108" customWidth="1"/>
    <col min="11022" max="11022" width="11.875" style="108" customWidth="1"/>
    <col min="11023" max="11023" width="10.25" style="108" customWidth="1"/>
    <col min="11024" max="11024" width="11.875" style="108" customWidth="1"/>
    <col min="11025" max="11025" width="10.875" style="108" customWidth="1"/>
    <col min="11026" max="11026" width="11.875" style="108" customWidth="1"/>
    <col min="11027" max="11027" width="10.875" style="108" customWidth="1"/>
    <col min="11028" max="11028" width="11.875" style="108" customWidth="1"/>
    <col min="11029" max="11029" width="10.875" style="108" customWidth="1"/>
    <col min="11030" max="11030" width="11.875" style="108" customWidth="1"/>
    <col min="11031" max="11031" width="10.875" style="108" customWidth="1"/>
    <col min="11032" max="11032" width="11.875" style="108" customWidth="1"/>
    <col min="11033" max="11033" width="10.875" style="108" customWidth="1"/>
    <col min="11034" max="11035" width="11.875" style="108" customWidth="1"/>
    <col min="11036" max="11036" width="10.875" style="108" customWidth="1"/>
    <col min="11037" max="11037" width="11.875" style="108" customWidth="1"/>
    <col min="11038" max="11264" width="9" style="108"/>
    <col min="11265" max="11265" width="12" style="108" customWidth="1"/>
    <col min="11266" max="11266" width="6.375" style="108" customWidth="1"/>
    <col min="11267" max="11268" width="9" style="108"/>
    <col min="11269" max="11269" width="10.25" style="108" customWidth="1"/>
    <col min="11270" max="11270" width="10.875" style="108" customWidth="1"/>
    <col min="11271" max="11271" width="9.875" style="108" customWidth="1"/>
    <col min="11272" max="11272" width="10.625" style="108" customWidth="1"/>
    <col min="11273" max="11273" width="9.5" style="108" customWidth="1"/>
    <col min="11274" max="11274" width="11.875" style="108" customWidth="1"/>
    <col min="11275" max="11275" width="10.875" style="108" customWidth="1"/>
    <col min="11276" max="11276" width="11.875" style="108" customWidth="1"/>
    <col min="11277" max="11277" width="9.75" style="108" customWidth="1"/>
    <col min="11278" max="11278" width="11.875" style="108" customWidth="1"/>
    <col min="11279" max="11279" width="10.25" style="108" customWidth="1"/>
    <col min="11280" max="11280" width="11.875" style="108" customWidth="1"/>
    <col min="11281" max="11281" width="10.875" style="108" customWidth="1"/>
    <col min="11282" max="11282" width="11.875" style="108" customWidth="1"/>
    <col min="11283" max="11283" width="10.875" style="108" customWidth="1"/>
    <col min="11284" max="11284" width="11.875" style="108" customWidth="1"/>
    <col min="11285" max="11285" width="10.875" style="108" customWidth="1"/>
    <col min="11286" max="11286" width="11.875" style="108" customWidth="1"/>
    <col min="11287" max="11287" width="10.875" style="108" customWidth="1"/>
    <col min="11288" max="11288" width="11.875" style="108" customWidth="1"/>
    <col min="11289" max="11289" width="10.875" style="108" customWidth="1"/>
    <col min="11290" max="11291" width="11.875" style="108" customWidth="1"/>
    <col min="11292" max="11292" width="10.875" style="108" customWidth="1"/>
    <col min="11293" max="11293" width="11.875" style="108" customWidth="1"/>
    <col min="11294" max="11520" width="9" style="108"/>
    <col min="11521" max="11521" width="12" style="108" customWidth="1"/>
    <col min="11522" max="11522" width="6.375" style="108" customWidth="1"/>
    <col min="11523" max="11524" width="9" style="108"/>
    <col min="11525" max="11525" width="10.25" style="108" customWidth="1"/>
    <col min="11526" max="11526" width="10.875" style="108" customWidth="1"/>
    <col min="11527" max="11527" width="9.875" style="108" customWidth="1"/>
    <col min="11528" max="11528" width="10.625" style="108" customWidth="1"/>
    <col min="11529" max="11529" width="9.5" style="108" customWidth="1"/>
    <col min="11530" max="11530" width="11.875" style="108" customWidth="1"/>
    <col min="11531" max="11531" width="10.875" style="108" customWidth="1"/>
    <col min="11532" max="11532" width="11.875" style="108" customWidth="1"/>
    <col min="11533" max="11533" width="9.75" style="108" customWidth="1"/>
    <col min="11534" max="11534" width="11.875" style="108" customWidth="1"/>
    <col min="11535" max="11535" width="10.25" style="108" customWidth="1"/>
    <col min="11536" max="11536" width="11.875" style="108" customWidth="1"/>
    <col min="11537" max="11537" width="10.875" style="108" customWidth="1"/>
    <col min="11538" max="11538" width="11.875" style="108" customWidth="1"/>
    <col min="11539" max="11539" width="10.875" style="108" customWidth="1"/>
    <col min="11540" max="11540" width="11.875" style="108" customWidth="1"/>
    <col min="11541" max="11541" width="10.875" style="108" customWidth="1"/>
    <col min="11542" max="11542" width="11.875" style="108" customWidth="1"/>
    <col min="11543" max="11543" width="10.875" style="108" customWidth="1"/>
    <col min="11544" max="11544" width="11.875" style="108" customWidth="1"/>
    <col min="11545" max="11545" width="10.875" style="108" customWidth="1"/>
    <col min="11546" max="11547" width="11.875" style="108" customWidth="1"/>
    <col min="11548" max="11548" width="10.875" style="108" customWidth="1"/>
    <col min="11549" max="11549" width="11.875" style="108" customWidth="1"/>
    <col min="11550" max="11776" width="9" style="108"/>
    <col min="11777" max="11777" width="12" style="108" customWidth="1"/>
    <col min="11778" max="11778" width="6.375" style="108" customWidth="1"/>
    <col min="11779" max="11780" width="9" style="108"/>
    <col min="11781" max="11781" width="10.25" style="108" customWidth="1"/>
    <col min="11782" max="11782" width="10.875" style="108" customWidth="1"/>
    <col min="11783" max="11783" width="9.875" style="108" customWidth="1"/>
    <col min="11784" max="11784" width="10.625" style="108" customWidth="1"/>
    <col min="11785" max="11785" width="9.5" style="108" customWidth="1"/>
    <col min="11786" max="11786" width="11.875" style="108" customWidth="1"/>
    <col min="11787" max="11787" width="10.875" style="108" customWidth="1"/>
    <col min="11788" max="11788" width="11.875" style="108" customWidth="1"/>
    <col min="11789" max="11789" width="9.75" style="108" customWidth="1"/>
    <col min="11790" max="11790" width="11.875" style="108" customWidth="1"/>
    <col min="11791" max="11791" width="10.25" style="108" customWidth="1"/>
    <col min="11792" max="11792" width="11.875" style="108" customWidth="1"/>
    <col min="11793" max="11793" width="10.875" style="108" customWidth="1"/>
    <col min="11794" max="11794" width="11.875" style="108" customWidth="1"/>
    <col min="11795" max="11795" width="10.875" style="108" customWidth="1"/>
    <col min="11796" max="11796" width="11.875" style="108" customWidth="1"/>
    <col min="11797" max="11797" width="10.875" style="108" customWidth="1"/>
    <col min="11798" max="11798" width="11.875" style="108" customWidth="1"/>
    <col min="11799" max="11799" width="10.875" style="108" customWidth="1"/>
    <col min="11800" max="11800" width="11.875" style="108" customWidth="1"/>
    <col min="11801" max="11801" width="10.875" style="108" customWidth="1"/>
    <col min="11802" max="11803" width="11.875" style="108" customWidth="1"/>
    <col min="11804" max="11804" width="10.875" style="108" customWidth="1"/>
    <col min="11805" max="11805" width="11.875" style="108" customWidth="1"/>
    <col min="11806" max="12032" width="9" style="108"/>
    <col min="12033" max="12033" width="12" style="108" customWidth="1"/>
    <col min="12034" max="12034" width="6.375" style="108" customWidth="1"/>
    <col min="12035" max="12036" width="9" style="108"/>
    <col min="12037" max="12037" width="10.25" style="108" customWidth="1"/>
    <col min="12038" max="12038" width="10.875" style="108" customWidth="1"/>
    <col min="12039" max="12039" width="9.875" style="108" customWidth="1"/>
    <col min="12040" max="12040" width="10.625" style="108" customWidth="1"/>
    <col min="12041" max="12041" width="9.5" style="108" customWidth="1"/>
    <col min="12042" max="12042" width="11.875" style="108" customWidth="1"/>
    <col min="12043" max="12043" width="10.875" style="108" customWidth="1"/>
    <col min="12044" max="12044" width="11.875" style="108" customWidth="1"/>
    <col min="12045" max="12045" width="9.75" style="108" customWidth="1"/>
    <col min="12046" max="12046" width="11.875" style="108" customWidth="1"/>
    <col min="12047" max="12047" width="10.25" style="108" customWidth="1"/>
    <col min="12048" max="12048" width="11.875" style="108" customWidth="1"/>
    <col min="12049" max="12049" width="10.875" style="108" customWidth="1"/>
    <col min="12050" max="12050" width="11.875" style="108" customWidth="1"/>
    <col min="12051" max="12051" width="10.875" style="108" customWidth="1"/>
    <col min="12052" max="12052" width="11.875" style="108" customWidth="1"/>
    <col min="12053" max="12053" width="10.875" style="108" customWidth="1"/>
    <col min="12054" max="12054" width="11.875" style="108" customWidth="1"/>
    <col min="12055" max="12055" width="10.875" style="108" customWidth="1"/>
    <col min="12056" max="12056" width="11.875" style="108" customWidth="1"/>
    <col min="12057" max="12057" width="10.875" style="108" customWidth="1"/>
    <col min="12058" max="12059" width="11.875" style="108" customWidth="1"/>
    <col min="12060" max="12060" width="10.875" style="108" customWidth="1"/>
    <col min="12061" max="12061" width="11.875" style="108" customWidth="1"/>
    <col min="12062" max="12288" width="9" style="108"/>
    <col min="12289" max="12289" width="12" style="108" customWidth="1"/>
    <col min="12290" max="12290" width="6.375" style="108" customWidth="1"/>
    <col min="12291" max="12292" width="9" style="108"/>
    <col min="12293" max="12293" width="10.25" style="108" customWidth="1"/>
    <col min="12294" max="12294" width="10.875" style="108" customWidth="1"/>
    <col min="12295" max="12295" width="9.875" style="108" customWidth="1"/>
    <col min="12296" max="12296" width="10.625" style="108" customWidth="1"/>
    <col min="12297" max="12297" width="9.5" style="108" customWidth="1"/>
    <col min="12298" max="12298" width="11.875" style="108" customWidth="1"/>
    <col min="12299" max="12299" width="10.875" style="108" customWidth="1"/>
    <col min="12300" max="12300" width="11.875" style="108" customWidth="1"/>
    <col min="12301" max="12301" width="9.75" style="108" customWidth="1"/>
    <col min="12302" max="12302" width="11.875" style="108" customWidth="1"/>
    <col min="12303" max="12303" width="10.25" style="108" customWidth="1"/>
    <col min="12304" max="12304" width="11.875" style="108" customWidth="1"/>
    <col min="12305" max="12305" width="10.875" style="108" customWidth="1"/>
    <col min="12306" max="12306" width="11.875" style="108" customWidth="1"/>
    <col min="12307" max="12307" width="10.875" style="108" customWidth="1"/>
    <col min="12308" max="12308" width="11.875" style="108" customWidth="1"/>
    <col min="12309" max="12309" width="10.875" style="108" customWidth="1"/>
    <col min="12310" max="12310" width="11.875" style="108" customWidth="1"/>
    <col min="12311" max="12311" width="10.875" style="108" customWidth="1"/>
    <col min="12312" max="12312" width="11.875" style="108" customWidth="1"/>
    <col min="12313" max="12313" width="10.875" style="108" customWidth="1"/>
    <col min="12314" max="12315" width="11.875" style="108" customWidth="1"/>
    <col min="12316" max="12316" width="10.875" style="108" customWidth="1"/>
    <col min="12317" max="12317" width="11.875" style="108" customWidth="1"/>
    <col min="12318" max="12544" width="9" style="108"/>
    <col min="12545" max="12545" width="12" style="108" customWidth="1"/>
    <col min="12546" max="12546" width="6.375" style="108" customWidth="1"/>
    <col min="12547" max="12548" width="9" style="108"/>
    <col min="12549" max="12549" width="10.25" style="108" customWidth="1"/>
    <col min="12550" max="12550" width="10.875" style="108" customWidth="1"/>
    <col min="12551" max="12551" width="9.875" style="108" customWidth="1"/>
    <col min="12552" max="12552" width="10.625" style="108" customWidth="1"/>
    <col min="12553" max="12553" width="9.5" style="108" customWidth="1"/>
    <col min="12554" max="12554" width="11.875" style="108" customWidth="1"/>
    <col min="12555" max="12555" width="10.875" style="108" customWidth="1"/>
    <col min="12556" max="12556" width="11.875" style="108" customWidth="1"/>
    <col min="12557" max="12557" width="9.75" style="108" customWidth="1"/>
    <col min="12558" max="12558" width="11.875" style="108" customWidth="1"/>
    <col min="12559" max="12559" width="10.25" style="108" customWidth="1"/>
    <col min="12560" max="12560" width="11.875" style="108" customWidth="1"/>
    <col min="12561" max="12561" width="10.875" style="108" customWidth="1"/>
    <col min="12562" max="12562" width="11.875" style="108" customWidth="1"/>
    <col min="12563" max="12563" width="10.875" style="108" customWidth="1"/>
    <col min="12564" max="12564" width="11.875" style="108" customWidth="1"/>
    <col min="12565" max="12565" width="10.875" style="108" customWidth="1"/>
    <col min="12566" max="12566" width="11.875" style="108" customWidth="1"/>
    <col min="12567" max="12567" width="10.875" style="108" customWidth="1"/>
    <col min="12568" max="12568" width="11.875" style="108" customWidth="1"/>
    <col min="12569" max="12569" width="10.875" style="108" customWidth="1"/>
    <col min="12570" max="12571" width="11.875" style="108" customWidth="1"/>
    <col min="12572" max="12572" width="10.875" style="108" customWidth="1"/>
    <col min="12573" max="12573" width="11.875" style="108" customWidth="1"/>
    <col min="12574" max="12800" width="9" style="108"/>
    <col min="12801" max="12801" width="12" style="108" customWidth="1"/>
    <col min="12802" max="12802" width="6.375" style="108" customWidth="1"/>
    <col min="12803" max="12804" width="9" style="108"/>
    <col min="12805" max="12805" width="10.25" style="108" customWidth="1"/>
    <col min="12806" max="12806" width="10.875" style="108" customWidth="1"/>
    <col min="12807" max="12807" width="9.875" style="108" customWidth="1"/>
    <col min="12808" max="12808" width="10.625" style="108" customWidth="1"/>
    <col min="12809" max="12809" width="9.5" style="108" customWidth="1"/>
    <col min="12810" max="12810" width="11.875" style="108" customWidth="1"/>
    <col min="12811" max="12811" width="10.875" style="108" customWidth="1"/>
    <col min="12812" max="12812" width="11.875" style="108" customWidth="1"/>
    <col min="12813" max="12813" width="9.75" style="108" customWidth="1"/>
    <col min="12814" max="12814" width="11.875" style="108" customWidth="1"/>
    <col min="12815" max="12815" width="10.25" style="108" customWidth="1"/>
    <col min="12816" max="12816" width="11.875" style="108" customWidth="1"/>
    <col min="12817" max="12817" width="10.875" style="108" customWidth="1"/>
    <col min="12818" max="12818" width="11.875" style="108" customWidth="1"/>
    <col min="12819" max="12819" width="10.875" style="108" customWidth="1"/>
    <col min="12820" max="12820" width="11.875" style="108" customWidth="1"/>
    <col min="12821" max="12821" width="10.875" style="108" customWidth="1"/>
    <col min="12822" max="12822" width="11.875" style="108" customWidth="1"/>
    <col min="12823" max="12823" width="10.875" style="108" customWidth="1"/>
    <col min="12824" max="12824" width="11.875" style="108" customWidth="1"/>
    <col min="12825" max="12825" width="10.875" style="108" customWidth="1"/>
    <col min="12826" max="12827" width="11.875" style="108" customWidth="1"/>
    <col min="12828" max="12828" width="10.875" style="108" customWidth="1"/>
    <col min="12829" max="12829" width="11.875" style="108" customWidth="1"/>
    <col min="12830" max="13056" width="9" style="108"/>
    <col min="13057" max="13057" width="12" style="108" customWidth="1"/>
    <col min="13058" max="13058" width="6.375" style="108" customWidth="1"/>
    <col min="13059" max="13060" width="9" style="108"/>
    <col min="13061" max="13061" width="10.25" style="108" customWidth="1"/>
    <col min="13062" max="13062" width="10.875" style="108" customWidth="1"/>
    <col min="13063" max="13063" width="9.875" style="108" customWidth="1"/>
    <col min="13064" max="13064" width="10.625" style="108" customWidth="1"/>
    <col min="13065" max="13065" width="9.5" style="108" customWidth="1"/>
    <col min="13066" max="13066" width="11.875" style="108" customWidth="1"/>
    <col min="13067" max="13067" width="10.875" style="108" customWidth="1"/>
    <col min="13068" max="13068" width="11.875" style="108" customWidth="1"/>
    <col min="13069" max="13069" width="9.75" style="108" customWidth="1"/>
    <col min="13070" max="13070" width="11.875" style="108" customWidth="1"/>
    <col min="13071" max="13071" width="10.25" style="108" customWidth="1"/>
    <col min="13072" max="13072" width="11.875" style="108" customWidth="1"/>
    <col min="13073" max="13073" width="10.875" style="108" customWidth="1"/>
    <col min="13074" max="13074" width="11.875" style="108" customWidth="1"/>
    <col min="13075" max="13075" width="10.875" style="108" customWidth="1"/>
    <col min="13076" max="13076" width="11.875" style="108" customWidth="1"/>
    <col min="13077" max="13077" width="10.875" style="108" customWidth="1"/>
    <col min="13078" max="13078" width="11.875" style="108" customWidth="1"/>
    <col min="13079" max="13079" width="10.875" style="108" customWidth="1"/>
    <col min="13080" max="13080" width="11.875" style="108" customWidth="1"/>
    <col min="13081" max="13081" width="10.875" style="108" customWidth="1"/>
    <col min="13082" max="13083" width="11.875" style="108" customWidth="1"/>
    <col min="13084" max="13084" width="10.875" style="108" customWidth="1"/>
    <col min="13085" max="13085" width="11.875" style="108" customWidth="1"/>
    <col min="13086" max="13312" width="9" style="108"/>
    <col min="13313" max="13313" width="12" style="108" customWidth="1"/>
    <col min="13314" max="13314" width="6.375" style="108" customWidth="1"/>
    <col min="13315" max="13316" width="9" style="108"/>
    <col min="13317" max="13317" width="10.25" style="108" customWidth="1"/>
    <col min="13318" max="13318" width="10.875" style="108" customWidth="1"/>
    <col min="13319" max="13319" width="9.875" style="108" customWidth="1"/>
    <col min="13320" max="13320" width="10.625" style="108" customWidth="1"/>
    <col min="13321" max="13321" width="9.5" style="108" customWidth="1"/>
    <col min="13322" max="13322" width="11.875" style="108" customWidth="1"/>
    <col min="13323" max="13323" width="10.875" style="108" customWidth="1"/>
    <col min="13324" max="13324" width="11.875" style="108" customWidth="1"/>
    <col min="13325" max="13325" width="9.75" style="108" customWidth="1"/>
    <col min="13326" max="13326" width="11.875" style="108" customWidth="1"/>
    <col min="13327" max="13327" width="10.25" style="108" customWidth="1"/>
    <col min="13328" max="13328" width="11.875" style="108" customWidth="1"/>
    <col min="13329" max="13329" width="10.875" style="108" customWidth="1"/>
    <col min="13330" max="13330" width="11.875" style="108" customWidth="1"/>
    <col min="13331" max="13331" width="10.875" style="108" customWidth="1"/>
    <col min="13332" max="13332" width="11.875" style="108" customWidth="1"/>
    <col min="13333" max="13333" width="10.875" style="108" customWidth="1"/>
    <col min="13334" max="13334" width="11.875" style="108" customWidth="1"/>
    <col min="13335" max="13335" width="10.875" style="108" customWidth="1"/>
    <col min="13336" max="13336" width="11.875" style="108" customWidth="1"/>
    <col min="13337" max="13337" width="10.875" style="108" customWidth="1"/>
    <col min="13338" max="13339" width="11.875" style="108" customWidth="1"/>
    <col min="13340" max="13340" width="10.875" style="108" customWidth="1"/>
    <col min="13341" max="13341" width="11.875" style="108" customWidth="1"/>
    <col min="13342" max="13568" width="9" style="108"/>
    <col min="13569" max="13569" width="12" style="108" customWidth="1"/>
    <col min="13570" max="13570" width="6.375" style="108" customWidth="1"/>
    <col min="13571" max="13572" width="9" style="108"/>
    <col min="13573" max="13573" width="10.25" style="108" customWidth="1"/>
    <col min="13574" max="13574" width="10.875" style="108" customWidth="1"/>
    <col min="13575" max="13575" width="9.875" style="108" customWidth="1"/>
    <col min="13576" max="13576" width="10.625" style="108" customWidth="1"/>
    <col min="13577" max="13577" width="9.5" style="108" customWidth="1"/>
    <col min="13578" max="13578" width="11.875" style="108" customWidth="1"/>
    <col min="13579" max="13579" width="10.875" style="108" customWidth="1"/>
    <col min="13580" max="13580" width="11.875" style="108" customWidth="1"/>
    <col min="13581" max="13581" width="9.75" style="108" customWidth="1"/>
    <col min="13582" max="13582" width="11.875" style="108" customWidth="1"/>
    <col min="13583" max="13583" width="10.25" style="108" customWidth="1"/>
    <col min="13584" max="13584" width="11.875" style="108" customWidth="1"/>
    <col min="13585" max="13585" width="10.875" style="108" customWidth="1"/>
    <col min="13586" max="13586" width="11.875" style="108" customWidth="1"/>
    <col min="13587" max="13587" width="10.875" style="108" customWidth="1"/>
    <col min="13588" max="13588" width="11.875" style="108" customWidth="1"/>
    <col min="13589" max="13589" width="10.875" style="108" customWidth="1"/>
    <col min="13590" max="13590" width="11.875" style="108" customWidth="1"/>
    <col min="13591" max="13591" width="10.875" style="108" customWidth="1"/>
    <col min="13592" max="13592" width="11.875" style="108" customWidth="1"/>
    <col min="13593" max="13593" width="10.875" style="108" customWidth="1"/>
    <col min="13594" max="13595" width="11.875" style="108" customWidth="1"/>
    <col min="13596" max="13596" width="10.875" style="108" customWidth="1"/>
    <col min="13597" max="13597" width="11.875" style="108" customWidth="1"/>
    <col min="13598" max="13824" width="9" style="108"/>
    <col min="13825" max="13825" width="12" style="108" customWidth="1"/>
    <col min="13826" max="13826" width="6.375" style="108" customWidth="1"/>
    <col min="13827" max="13828" width="9" style="108"/>
    <col min="13829" max="13829" width="10.25" style="108" customWidth="1"/>
    <col min="13830" max="13830" width="10.875" style="108" customWidth="1"/>
    <col min="13831" max="13831" width="9.875" style="108" customWidth="1"/>
    <col min="13832" max="13832" width="10.625" style="108" customWidth="1"/>
    <col min="13833" max="13833" width="9.5" style="108" customWidth="1"/>
    <col min="13834" max="13834" width="11.875" style="108" customWidth="1"/>
    <col min="13835" max="13835" width="10.875" style="108" customWidth="1"/>
    <col min="13836" max="13836" width="11.875" style="108" customWidth="1"/>
    <col min="13837" max="13837" width="9.75" style="108" customWidth="1"/>
    <col min="13838" max="13838" width="11.875" style="108" customWidth="1"/>
    <col min="13839" max="13839" width="10.25" style="108" customWidth="1"/>
    <col min="13840" max="13840" width="11.875" style="108" customWidth="1"/>
    <col min="13841" max="13841" width="10.875" style="108" customWidth="1"/>
    <col min="13842" max="13842" width="11.875" style="108" customWidth="1"/>
    <col min="13843" max="13843" width="10.875" style="108" customWidth="1"/>
    <col min="13844" max="13844" width="11.875" style="108" customWidth="1"/>
    <col min="13845" max="13845" width="10.875" style="108" customWidth="1"/>
    <col min="13846" max="13846" width="11.875" style="108" customWidth="1"/>
    <col min="13847" max="13847" width="10.875" style="108" customWidth="1"/>
    <col min="13848" max="13848" width="11.875" style="108" customWidth="1"/>
    <col min="13849" max="13849" width="10.875" style="108" customWidth="1"/>
    <col min="13850" max="13851" width="11.875" style="108" customWidth="1"/>
    <col min="13852" max="13852" width="10.875" style="108" customWidth="1"/>
    <col min="13853" max="13853" width="11.875" style="108" customWidth="1"/>
    <col min="13854" max="14080" width="9" style="108"/>
    <col min="14081" max="14081" width="12" style="108" customWidth="1"/>
    <col min="14082" max="14082" width="6.375" style="108" customWidth="1"/>
    <col min="14083" max="14084" width="9" style="108"/>
    <col min="14085" max="14085" width="10.25" style="108" customWidth="1"/>
    <col min="14086" max="14086" width="10.875" style="108" customWidth="1"/>
    <col min="14087" max="14087" width="9.875" style="108" customWidth="1"/>
    <col min="14088" max="14088" width="10.625" style="108" customWidth="1"/>
    <col min="14089" max="14089" width="9.5" style="108" customWidth="1"/>
    <col min="14090" max="14090" width="11.875" style="108" customWidth="1"/>
    <col min="14091" max="14091" width="10.875" style="108" customWidth="1"/>
    <col min="14092" max="14092" width="11.875" style="108" customWidth="1"/>
    <col min="14093" max="14093" width="9.75" style="108" customWidth="1"/>
    <col min="14094" max="14094" width="11.875" style="108" customWidth="1"/>
    <col min="14095" max="14095" width="10.25" style="108" customWidth="1"/>
    <col min="14096" max="14096" width="11.875" style="108" customWidth="1"/>
    <col min="14097" max="14097" width="10.875" style="108" customWidth="1"/>
    <col min="14098" max="14098" width="11.875" style="108" customWidth="1"/>
    <col min="14099" max="14099" width="10.875" style="108" customWidth="1"/>
    <col min="14100" max="14100" width="11.875" style="108" customWidth="1"/>
    <col min="14101" max="14101" width="10.875" style="108" customWidth="1"/>
    <col min="14102" max="14102" width="11.875" style="108" customWidth="1"/>
    <col min="14103" max="14103" width="10.875" style="108" customWidth="1"/>
    <col min="14104" max="14104" width="11.875" style="108" customWidth="1"/>
    <col min="14105" max="14105" width="10.875" style="108" customWidth="1"/>
    <col min="14106" max="14107" width="11.875" style="108" customWidth="1"/>
    <col min="14108" max="14108" width="10.875" style="108" customWidth="1"/>
    <col min="14109" max="14109" width="11.875" style="108" customWidth="1"/>
    <col min="14110" max="14336" width="9" style="108"/>
    <col min="14337" max="14337" width="12" style="108" customWidth="1"/>
    <col min="14338" max="14338" width="6.375" style="108" customWidth="1"/>
    <col min="14339" max="14340" width="9" style="108"/>
    <col min="14341" max="14341" width="10.25" style="108" customWidth="1"/>
    <col min="14342" max="14342" width="10.875" style="108" customWidth="1"/>
    <col min="14343" max="14343" width="9.875" style="108" customWidth="1"/>
    <col min="14344" max="14344" width="10.625" style="108" customWidth="1"/>
    <col min="14345" max="14345" width="9.5" style="108" customWidth="1"/>
    <col min="14346" max="14346" width="11.875" style="108" customWidth="1"/>
    <col min="14347" max="14347" width="10.875" style="108" customWidth="1"/>
    <col min="14348" max="14348" width="11.875" style="108" customWidth="1"/>
    <col min="14349" max="14349" width="9.75" style="108" customWidth="1"/>
    <col min="14350" max="14350" width="11.875" style="108" customWidth="1"/>
    <col min="14351" max="14351" width="10.25" style="108" customWidth="1"/>
    <col min="14352" max="14352" width="11.875" style="108" customWidth="1"/>
    <col min="14353" max="14353" width="10.875" style="108" customWidth="1"/>
    <col min="14354" max="14354" width="11.875" style="108" customWidth="1"/>
    <col min="14355" max="14355" width="10.875" style="108" customWidth="1"/>
    <col min="14356" max="14356" width="11.875" style="108" customWidth="1"/>
    <col min="14357" max="14357" width="10.875" style="108" customWidth="1"/>
    <col min="14358" max="14358" width="11.875" style="108" customWidth="1"/>
    <col min="14359" max="14359" width="10.875" style="108" customWidth="1"/>
    <col min="14360" max="14360" width="11.875" style="108" customWidth="1"/>
    <col min="14361" max="14361" width="10.875" style="108" customWidth="1"/>
    <col min="14362" max="14363" width="11.875" style="108" customWidth="1"/>
    <col min="14364" max="14364" width="10.875" style="108" customWidth="1"/>
    <col min="14365" max="14365" width="11.875" style="108" customWidth="1"/>
    <col min="14366" max="14592" width="9" style="108"/>
    <col min="14593" max="14593" width="12" style="108" customWidth="1"/>
    <col min="14594" max="14594" width="6.375" style="108" customWidth="1"/>
    <col min="14595" max="14596" width="9" style="108"/>
    <col min="14597" max="14597" width="10.25" style="108" customWidth="1"/>
    <col min="14598" max="14598" width="10.875" style="108" customWidth="1"/>
    <col min="14599" max="14599" width="9.875" style="108" customWidth="1"/>
    <col min="14600" max="14600" width="10.625" style="108" customWidth="1"/>
    <col min="14601" max="14601" width="9.5" style="108" customWidth="1"/>
    <col min="14602" max="14602" width="11.875" style="108" customWidth="1"/>
    <col min="14603" max="14603" width="10.875" style="108" customWidth="1"/>
    <col min="14604" max="14604" width="11.875" style="108" customWidth="1"/>
    <col min="14605" max="14605" width="9.75" style="108" customWidth="1"/>
    <col min="14606" max="14606" width="11.875" style="108" customWidth="1"/>
    <col min="14607" max="14607" width="10.25" style="108" customWidth="1"/>
    <col min="14608" max="14608" width="11.875" style="108" customWidth="1"/>
    <col min="14609" max="14609" width="10.875" style="108" customWidth="1"/>
    <col min="14610" max="14610" width="11.875" style="108" customWidth="1"/>
    <col min="14611" max="14611" width="10.875" style="108" customWidth="1"/>
    <col min="14612" max="14612" width="11.875" style="108" customWidth="1"/>
    <col min="14613" max="14613" width="10.875" style="108" customWidth="1"/>
    <col min="14614" max="14614" width="11.875" style="108" customWidth="1"/>
    <col min="14615" max="14615" width="10.875" style="108" customWidth="1"/>
    <col min="14616" max="14616" width="11.875" style="108" customWidth="1"/>
    <col min="14617" max="14617" width="10.875" style="108" customWidth="1"/>
    <col min="14618" max="14619" width="11.875" style="108" customWidth="1"/>
    <col min="14620" max="14620" width="10.875" style="108" customWidth="1"/>
    <col min="14621" max="14621" width="11.875" style="108" customWidth="1"/>
    <col min="14622" max="14848" width="9" style="108"/>
    <col min="14849" max="14849" width="12" style="108" customWidth="1"/>
    <col min="14850" max="14850" width="6.375" style="108" customWidth="1"/>
    <col min="14851" max="14852" width="9" style="108"/>
    <col min="14853" max="14853" width="10.25" style="108" customWidth="1"/>
    <col min="14854" max="14854" width="10.875" style="108" customWidth="1"/>
    <col min="14855" max="14855" width="9.875" style="108" customWidth="1"/>
    <col min="14856" max="14856" width="10.625" style="108" customWidth="1"/>
    <col min="14857" max="14857" width="9.5" style="108" customWidth="1"/>
    <col min="14858" max="14858" width="11.875" style="108" customWidth="1"/>
    <col min="14859" max="14859" width="10.875" style="108" customWidth="1"/>
    <col min="14860" max="14860" width="11.875" style="108" customWidth="1"/>
    <col min="14861" max="14861" width="9.75" style="108" customWidth="1"/>
    <col min="14862" max="14862" width="11.875" style="108" customWidth="1"/>
    <col min="14863" max="14863" width="10.25" style="108" customWidth="1"/>
    <col min="14864" max="14864" width="11.875" style="108" customWidth="1"/>
    <col min="14865" max="14865" width="10.875" style="108" customWidth="1"/>
    <col min="14866" max="14866" width="11.875" style="108" customWidth="1"/>
    <col min="14867" max="14867" width="10.875" style="108" customWidth="1"/>
    <col min="14868" max="14868" width="11.875" style="108" customWidth="1"/>
    <col min="14869" max="14869" width="10.875" style="108" customWidth="1"/>
    <col min="14870" max="14870" width="11.875" style="108" customWidth="1"/>
    <col min="14871" max="14871" width="10.875" style="108" customWidth="1"/>
    <col min="14872" max="14872" width="11.875" style="108" customWidth="1"/>
    <col min="14873" max="14873" width="10.875" style="108" customWidth="1"/>
    <col min="14874" max="14875" width="11.875" style="108" customWidth="1"/>
    <col min="14876" max="14876" width="10.875" style="108" customWidth="1"/>
    <col min="14877" max="14877" width="11.875" style="108" customWidth="1"/>
    <col min="14878" max="15104" width="9" style="108"/>
    <col min="15105" max="15105" width="12" style="108" customWidth="1"/>
    <col min="15106" max="15106" width="6.375" style="108" customWidth="1"/>
    <col min="15107" max="15108" width="9" style="108"/>
    <col min="15109" max="15109" width="10.25" style="108" customWidth="1"/>
    <col min="15110" max="15110" width="10.875" style="108" customWidth="1"/>
    <col min="15111" max="15111" width="9.875" style="108" customWidth="1"/>
    <col min="15112" max="15112" width="10.625" style="108" customWidth="1"/>
    <col min="15113" max="15113" width="9.5" style="108" customWidth="1"/>
    <col min="15114" max="15114" width="11.875" style="108" customWidth="1"/>
    <col min="15115" max="15115" width="10.875" style="108" customWidth="1"/>
    <col min="15116" max="15116" width="11.875" style="108" customWidth="1"/>
    <col min="15117" max="15117" width="9.75" style="108" customWidth="1"/>
    <col min="15118" max="15118" width="11.875" style="108" customWidth="1"/>
    <col min="15119" max="15119" width="10.25" style="108" customWidth="1"/>
    <col min="15120" max="15120" width="11.875" style="108" customWidth="1"/>
    <col min="15121" max="15121" width="10.875" style="108" customWidth="1"/>
    <col min="15122" max="15122" width="11.875" style="108" customWidth="1"/>
    <col min="15123" max="15123" width="10.875" style="108" customWidth="1"/>
    <col min="15124" max="15124" width="11.875" style="108" customWidth="1"/>
    <col min="15125" max="15125" width="10.875" style="108" customWidth="1"/>
    <col min="15126" max="15126" width="11.875" style="108" customWidth="1"/>
    <col min="15127" max="15127" width="10.875" style="108" customWidth="1"/>
    <col min="15128" max="15128" width="11.875" style="108" customWidth="1"/>
    <col min="15129" max="15129" width="10.875" style="108" customWidth="1"/>
    <col min="15130" max="15131" width="11.875" style="108" customWidth="1"/>
    <col min="15132" max="15132" width="10.875" style="108" customWidth="1"/>
    <col min="15133" max="15133" width="11.875" style="108" customWidth="1"/>
    <col min="15134" max="15360" width="9" style="108"/>
    <col min="15361" max="15361" width="12" style="108" customWidth="1"/>
    <col min="15362" max="15362" width="6.375" style="108" customWidth="1"/>
    <col min="15363" max="15364" width="9" style="108"/>
    <col min="15365" max="15365" width="10.25" style="108" customWidth="1"/>
    <col min="15366" max="15366" width="10.875" style="108" customWidth="1"/>
    <col min="15367" max="15367" width="9.875" style="108" customWidth="1"/>
    <col min="15368" max="15368" width="10.625" style="108" customWidth="1"/>
    <col min="15369" max="15369" width="9.5" style="108" customWidth="1"/>
    <col min="15370" max="15370" width="11.875" style="108" customWidth="1"/>
    <col min="15371" max="15371" width="10.875" style="108" customWidth="1"/>
    <col min="15372" max="15372" width="11.875" style="108" customWidth="1"/>
    <col min="15373" max="15373" width="9.75" style="108" customWidth="1"/>
    <col min="15374" max="15374" width="11.875" style="108" customWidth="1"/>
    <col min="15375" max="15375" width="10.25" style="108" customWidth="1"/>
    <col min="15376" max="15376" width="11.875" style="108" customWidth="1"/>
    <col min="15377" max="15377" width="10.875" style="108" customWidth="1"/>
    <col min="15378" max="15378" width="11.875" style="108" customWidth="1"/>
    <col min="15379" max="15379" width="10.875" style="108" customWidth="1"/>
    <col min="15380" max="15380" width="11.875" style="108" customWidth="1"/>
    <col min="15381" max="15381" width="10.875" style="108" customWidth="1"/>
    <col min="15382" max="15382" width="11.875" style="108" customWidth="1"/>
    <col min="15383" max="15383" width="10.875" style="108" customWidth="1"/>
    <col min="15384" max="15384" width="11.875" style="108" customWidth="1"/>
    <col min="15385" max="15385" width="10.875" style="108" customWidth="1"/>
    <col min="15386" max="15387" width="11.875" style="108" customWidth="1"/>
    <col min="15388" max="15388" width="10.875" style="108" customWidth="1"/>
    <col min="15389" max="15389" width="11.875" style="108" customWidth="1"/>
    <col min="15390" max="15616" width="9" style="108"/>
    <col min="15617" max="15617" width="12" style="108" customWidth="1"/>
    <col min="15618" max="15618" width="6.375" style="108" customWidth="1"/>
    <col min="15619" max="15620" width="9" style="108"/>
    <col min="15621" max="15621" width="10.25" style="108" customWidth="1"/>
    <col min="15622" max="15622" width="10.875" style="108" customWidth="1"/>
    <col min="15623" max="15623" width="9.875" style="108" customWidth="1"/>
    <col min="15624" max="15624" width="10.625" style="108" customWidth="1"/>
    <col min="15625" max="15625" width="9.5" style="108" customWidth="1"/>
    <col min="15626" max="15626" width="11.875" style="108" customWidth="1"/>
    <col min="15627" max="15627" width="10.875" style="108" customWidth="1"/>
    <col min="15628" max="15628" width="11.875" style="108" customWidth="1"/>
    <col min="15629" max="15629" width="9.75" style="108" customWidth="1"/>
    <col min="15630" max="15630" width="11.875" style="108" customWidth="1"/>
    <col min="15631" max="15631" width="10.25" style="108" customWidth="1"/>
    <col min="15632" max="15632" width="11.875" style="108" customWidth="1"/>
    <col min="15633" max="15633" width="10.875" style="108" customWidth="1"/>
    <col min="15634" max="15634" width="11.875" style="108" customWidth="1"/>
    <col min="15635" max="15635" width="10.875" style="108" customWidth="1"/>
    <col min="15636" max="15636" width="11.875" style="108" customWidth="1"/>
    <col min="15637" max="15637" width="10.875" style="108" customWidth="1"/>
    <col min="15638" max="15638" width="11.875" style="108" customWidth="1"/>
    <col min="15639" max="15639" width="10.875" style="108" customWidth="1"/>
    <col min="15640" max="15640" width="11.875" style="108" customWidth="1"/>
    <col min="15641" max="15641" width="10.875" style="108" customWidth="1"/>
    <col min="15642" max="15643" width="11.875" style="108" customWidth="1"/>
    <col min="15644" max="15644" width="10.875" style="108" customWidth="1"/>
    <col min="15645" max="15645" width="11.875" style="108" customWidth="1"/>
    <col min="15646" max="15872" width="9" style="108"/>
    <col min="15873" max="15873" width="12" style="108" customWidth="1"/>
    <col min="15874" max="15874" width="6.375" style="108" customWidth="1"/>
    <col min="15875" max="15876" width="9" style="108"/>
    <col min="15877" max="15877" width="10.25" style="108" customWidth="1"/>
    <col min="15878" max="15878" width="10.875" style="108" customWidth="1"/>
    <col min="15879" max="15879" width="9.875" style="108" customWidth="1"/>
    <col min="15880" max="15880" width="10.625" style="108" customWidth="1"/>
    <col min="15881" max="15881" width="9.5" style="108" customWidth="1"/>
    <col min="15882" max="15882" width="11.875" style="108" customWidth="1"/>
    <col min="15883" max="15883" width="10.875" style="108" customWidth="1"/>
    <col min="15884" max="15884" width="11.875" style="108" customWidth="1"/>
    <col min="15885" max="15885" width="9.75" style="108" customWidth="1"/>
    <col min="15886" max="15886" width="11.875" style="108" customWidth="1"/>
    <col min="15887" max="15887" width="10.25" style="108" customWidth="1"/>
    <col min="15888" max="15888" width="11.875" style="108" customWidth="1"/>
    <col min="15889" max="15889" width="10.875" style="108" customWidth="1"/>
    <col min="15890" max="15890" width="11.875" style="108" customWidth="1"/>
    <col min="15891" max="15891" width="10.875" style="108" customWidth="1"/>
    <col min="15892" max="15892" width="11.875" style="108" customWidth="1"/>
    <col min="15893" max="15893" width="10.875" style="108" customWidth="1"/>
    <col min="15894" max="15894" width="11.875" style="108" customWidth="1"/>
    <col min="15895" max="15895" width="10.875" style="108" customWidth="1"/>
    <col min="15896" max="15896" width="11.875" style="108" customWidth="1"/>
    <col min="15897" max="15897" width="10.875" style="108" customWidth="1"/>
    <col min="15898" max="15899" width="11.875" style="108" customWidth="1"/>
    <col min="15900" max="15900" width="10.875" style="108" customWidth="1"/>
    <col min="15901" max="15901" width="11.875" style="108" customWidth="1"/>
    <col min="15902" max="16128" width="9" style="108"/>
    <col min="16129" max="16129" width="12" style="108" customWidth="1"/>
    <col min="16130" max="16130" width="6.375" style="108" customWidth="1"/>
    <col min="16131" max="16132" width="9" style="108"/>
    <col min="16133" max="16133" width="10.25" style="108" customWidth="1"/>
    <col min="16134" max="16134" width="10.875" style="108" customWidth="1"/>
    <col min="16135" max="16135" width="9.875" style="108" customWidth="1"/>
    <col min="16136" max="16136" width="10.625" style="108" customWidth="1"/>
    <col min="16137" max="16137" width="9.5" style="108" customWidth="1"/>
    <col min="16138" max="16138" width="11.875" style="108" customWidth="1"/>
    <col min="16139" max="16139" width="10.875" style="108" customWidth="1"/>
    <col min="16140" max="16140" width="11.875" style="108" customWidth="1"/>
    <col min="16141" max="16141" width="9.75" style="108" customWidth="1"/>
    <col min="16142" max="16142" width="11.875" style="108" customWidth="1"/>
    <col min="16143" max="16143" width="10.25" style="108" customWidth="1"/>
    <col min="16144" max="16144" width="11.875" style="108" customWidth="1"/>
    <col min="16145" max="16145" width="10.875" style="108" customWidth="1"/>
    <col min="16146" max="16146" width="11.875" style="108" customWidth="1"/>
    <col min="16147" max="16147" width="10.875" style="108" customWidth="1"/>
    <col min="16148" max="16148" width="11.875" style="108" customWidth="1"/>
    <col min="16149" max="16149" width="10.875" style="108" customWidth="1"/>
    <col min="16150" max="16150" width="11.875" style="108" customWidth="1"/>
    <col min="16151" max="16151" width="10.875" style="108" customWidth="1"/>
    <col min="16152" max="16152" width="11.875" style="108" customWidth="1"/>
    <col min="16153" max="16153" width="10.875" style="108" customWidth="1"/>
    <col min="16154" max="16155" width="11.875" style="108" customWidth="1"/>
    <col min="16156" max="16156" width="10.875" style="108" customWidth="1"/>
    <col min="16157" max="16157" width="11.875" style="108" customWidth="1"/>
    <col min="16158" max="16384" width="9" style="108"/>
  </cols>
  <sheetData>
    <row r="1" spans="1:29" s="103" customFormat="1" ht="14.25"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 t="s">
        <v>2430</v>
      </c>
      <c r="N1" s="104"/>
      <c r="O1" s="104"/>
      <c r="P1" s="104"/>
      <c r="Q1" s="104"/>
      <c r="R1" s="104"/>
      <c r="S1" s="104"/>
      <c r="T1" s="104"/>
      <c r="U1" s="104"/>
      <c r="V1" s="104"/>
      <c r="W1" s="104"/>
      <c r="X1" s="104"/>
      <c r="Y1" s="104"/>
      <c r="Z1" s="104"/>
      <c r="AA1" s="104"/>
      <c r="AB1" s="104"/>
      <c r="AC1" s="104"/>
    </row>
    <row r="2" spans="1:29" s="103" customFormat="1" ht="14.25"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 t="s">
        <v>2431</v>
      </c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</row>
    <row r="3" spans="1:29" s="103" customFormat="1" ht="14.25">
      <c r="A3" s="103" t="s">
        <v>2432</v>
      </c>
      <c r="B3" s="104" t="s">
        <v>2433</v>
      </c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 t="s">
        <v>2434</v>
      </c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 t="s">
        <v>2276</v>
      </c>
      <c r="AA3" s="104"/>
      <c r="AB3" s="104"/>
      <c r="AC3" s="104"/>
    </row>
    <row r="4" spans="1:29" s="103" customFormat="1" ht="14.25">
      <c r="A4" s="103" t="s">
        <v>2435</v>
      </c>
      <c r="B4" s="104" t="s">
        <v>2436</v>
      </c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 t="s">
        <v>2437</v>
      </c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 t="s">
        <v>2438</v>
      </c>
      <c r="AA4" s="104"/>
      <c r="AB4" s="104"/>
      <c r="AC4" s="104"/>
    </row>
    <row r="5" spans="1:29">
      <c r="A5" s="164" t="s">
        <v>2439</v>
      </c>
      <c r="B5" s="165"/>
      <c r="C5" s="166"/>
      <c r="D5" s="167"/>
      <c r="E5" s="176" t="s">
        <v>2440</v>
      </c>
      <c r="F5" s="177"/>
      <c r="G5" s="105" t="s">
        <v>845</v>
      </c>
      <c r="H5" s="106"/>
      <c r="I5" s="105" t="s">
        <v>2441</v>
      </c>
      <c r="J5" s="106"/>
      <c r="K5" s="105" t="s">
        <v>2442</v>
      </c>
      <c r="L5" s="106"/>
      <c r="M5" s="105" t="s">
        <v>2443</v>
      </c>
      <c r="N5" s="106"/>
      <c r="O5" s="105" t="s">
        <v>849</v>
      </c>
      <c r="P5" s="106"/>
      <c r="Q5" s="105" t="s">
        <v>2444</v>
      </c>
      <c r="R5" s="106"/>
      <c r="S5" s="105" t="s">
        <v>2445</v>
      </c>
      <c r="T5" s="106"/>
      <c r="U5" s="105" t="s">
        <v>2446</v>
      </c>
      <c r="V5" s="106"/>
      <c r="W5" s="105" t="s">
        <v>2447</v>
      </c>
      <c r="X5" s="106"/>
      <c r="Y5" s="105" t="s">
        <v>2448</v>
      </c>
      <c r="Z5" s="106"/>
      <c r="AA5" s="107"/>
      <c r="AB5" s="107"/>
      <c r="AC5" s="107"/>
    </row>
    <row r="6" spans="1:29">
      <c r="A6" s="168"/>
      <c r="B6" s="169"/>
      <c r="C6" s="170"/>
      <c r="D6" s="171"/>
      <c r="E6" s="178" t="s">
        <v>2449</v>
      </c>
      <c r="F6" s="179"/>
      <c r="G6" s="109" t="s">
        <v>2450</v>
      </c>
      <c r="H6" s="110"/>
      <c r="I6" s="109" t="s">
        <v>2451</v>
      </c>
      <c r="J6" s="110"/>
      <c r="K6" s="109" t="s">
        <v>2452</v>
      </c>
      <c r="L6" s="110"/>
      <c r="M6" s="109" t="s">
        <v>2453</v>
      </c>
      <c r="N6" s="110"/>
      <c r="O6" s="109" t="s">
        <v>2454</v>
      </c>
      <c r="P6" s="110"/>
      <c r="Q6" s="109" t="s">
        <v>2455</v>
      </c>
      <c r="R6" s="110"/>
      <c r="S6" s="109" t="s">
        <v>2456</v>
      </c>
      <c r="T6" s="110"/>
      <c r="U6" s="109" t="s">
        <v>2457</v>
      </c>
      <c r="V6" s="110"/>
      <c r="W6" s="109" t="s">
        <v>2458</v>
      </c>
      <c r="X6" s="110"/>
      <c r="Y6" s="109" t="s">
        <v>2459</v>
      </c>
      <c r="Z6" s="110"/>
      <c r="AA6" s="107"/>
      <c r="AB6" s="107"/>
      <c r="AC6" s="107"/>
    </row>
    <row r="7" spans="1:29">
      <c r="A7" s="168"/>
      <c r="B7" s="169"/>
      <c r="C7" s="170"/>
      <c r="D7" s="171"/>
      <c r="E7" s="111" t="s">
        <v>2460</v>
      </c>
      <c r="F7" s="111" t="s">
        <v>2293</v>
      </c>
      <c r="G7" s="112" t="s">
        <v>2460</v>
      </c>
      <c r="H7" s="112"/>
      <c r="I7" s="112" t="s">
        <v>2460</v>
      </c>
      <c r="J7" s="112"/>
      <c r="K7" s="112" t="s">
        <v>2460</v>
      </c>
      <c r="L7" s="112"/>
      <c r="M7" s="112" t="s">
        <v>2460</v>
      </c>
      <c r="N7" s="112"/>
      <c r="O7" s="112" t="s">
        <v>2460</v>
      </c>
      <c r="P7" s="112"/>
      <c r="Q7" s="112" t="s">
        <v>2460</v>
      </c>
      <c r="R7" s="112"/>
      <c r="S7" s="112" t="s">
        <v>2460</v>
      </c>
      <c r="T7" s="112"/>
      <c r="U7" s="112" t="s">
        <v>2460</v>
      </c>
      <c r="V7" s="112"/>
      <c r="W7" s="112" t="s">
        <v>2460</v>
      </c>
      <c r="X7" s="112"/>
      <c r="Y7" s="112" t="s">
        <v>2460</v>
      </c>
      <c r="Z7" s="112"/>
      <c r="AA7" s="113"/>
      <c r="AB7" s="113"/>
      <c r="AC7" s="113"/>
    </row>
    <row r="8" spans="1:29">
      <c r="A8" s="172"/>
      <c r="B8" s="173"/>
      <c r="C8" s="174"/>
      <c r="D8" s="175"/>
      <c r="E8" s="111" t="s">
        <v>2461</v>
      </c>
      <c r="F8" s="111" t="s">
        <v>2462</v>
      </c>
      <c r="G8" s="112" t="s">
        <v>2398</v>
      </c>
      <c r="H8" s="112" t="s">
        <v>2399</v>
      </c>
      <c r="I8" s="112" t="s">
        <v>2398</v>
      </c>
      <c r="J8" s="112" t="s">
        <v>2399</v>
      </c>
      <c r="K8" s="112" t="s">
        <v>2398</v>
      </c>
      <c r="L8" s="112" t="s">
        <v>2399</v>
      </c>
      <c r="M8" s="112" t="s">
        <v>2398</v>
      </c>
      <c r="N8" s="112" t="s">
        <v>2399</v>
      </c>
      <c r="O8" s="112" t="s">
        <v>2398</v>
      </c>
      <c r="P8" s="112" t="s">
        <v>2399</v>
      </c>
      <c r="Q8" s="112" t="s">
        <v>2398</v>
      </c>
      <c r="R8" s="112" t="s">
        <v>2399</v>
      </c>
      <c r="S8" s="112" t="s">
        <v>2398</v>
      </c>
      <c r="T8" s="112" t="s">
        <v>2399</v>
      </c>
      <c r="U8" s="112" t="s">
        <v>2398</v>
      </c>
      <c r="V8" s="112" t="s">
        <v>2399</v>
      </c>
      <c r="W8" s="112" t="s">
        <v>2398</v>
      </c>
      <c r="X8" s="112" t="s">
        <v>2399</v>
      </c>
      <c r="Y8" s="112" t="s">
        <v>2398</v>
      </c>
      <c r="Z8" s="112" t="s">
        <v>2399</v>
      </c>
      <c r="AA8" s="113"/>
      <c r="AB8" s="113"/>
      <c r="AC8" s="113"/>
    </row>
    <row r="9" spans="1:29">
      <c r="A9" s="114" t="s">
        <v>2463</v>
      </c>
      <c r="B9" s="115"/>
      <c r="C9" s="115"/>
      <c r="D9" s="115"/>
      <c r="E9" s="116">
        <f>E10+F10</f>
        <v>35065</v>
      </c>
      <c r="F9" s="117"/>
      <c r="G9" s="116">
        <f>G10+H10</f>
        <v>20656</v>
      </c>
      <c r="H9" s="118"/>
      <c r="I9" s="116">
        <f>I10+J10</f>
        <v>3618</v>
      </c>
      <c r="J9" s="118"/>
      <c r="K9" s="116">
        <f>K10+L10</f>
        <v>3317</v>
      </c>
      <c r="L9" s="118"/>
      <c r="M9" s="116">
        <f>M10+N10</f>
        <v>3500</v>
      </c>
      <c r="N9" s="118"/>
      <c r="O9" s="116">
        <f>O10+P10</f>
        <v>1109</v>
      </c>
      <c r="P9" s="118"/>
      <c r="Q9" s="116">
        <f>Q10+R10</f>
        <v>1070</v>
      </c>
      <c r="R9" s="118"/>
      <c r="S9" s="116">
        <f>S10+T10</f>
        <v>565</v>
      </c>
      <c r="T9" s="118"/>
      <c r="U9" s="116">
        <f>U10+V10</f>
        <v>775</v>
      </c>
      <c r="V9" s="118"/>
      <c r="W9" s="116">
        <f>W10+X10</f>
        <v>440</v>
      </c>
      <c r="X9" s="118"/>
      <c r="Y9" s="116">
        <f>Y10+Z10</f>
        <v>15</v>
      </c>
      <c r="Z9" s="118"/>
      <c r="AA9" s="119"/>
      <c r="AB9" s="119"/>
      <c r="AC9" s="119"/>
    </row>
    <row r="10" spans="1:29" ht="16.149999999999999" customHeight="1">
      <c r="A10" s="120" t="s">
        <v>2449</v>
      </c>
      <c r="B10" s="121"/>
      <c r="C10" s="121"/>
      <c r="D10" s="121"/>
      <c r="E10" s="116">
        <f t="shared" ref="E10:Z10" si="0">SUM(E11:E70)</f>
        <v>23553</v>
      </c>
      <c r="F10" s="116">
        <f t="shared" si="0"/>
        <v>11512</v>
      </c>
      <c r="G10" s="118">
        <f t="shared" si="0"/>
        <v>15027</v>
      </c>
      <c r="H10" s="118">
        <f t="shared" si="0"/>
        <v>5629</v>
      </c>
      <c r="I10" s="118">
        <f t="shared" si="0"/>
        <v>2026</v>
      </c>
      <c r="J10" s="118">
        <f t="shared" si="0"/>
        <v>1592</v>
      </c>
      <c r="K10" s="118">
        <f t="shared" si="0"/>
        <v>2040</v>
      </c>
      <c r="L10" s="118">
        <f t="shared" si="0"/>
        <v>1277</v>
      </c>
      <c r="M10" s="118">
        <f t="shared" si="0"/>
        <v>2132</v>
      </c>
      <c r="N10" s="118">
        <f t="shared" si="0"/>
        <v>1368</v>
      </c>
      <c r="O10" s="118">
        <f t="shared" si="0"/>
        <v>696</v>
      </c>
      <c r="P10" s="118">
        <f t="shared" si="0"/>
        <v>413</v>
      </c>
      <c r="Q10" s="118">
        <f t="shared" si="0"/>
        <v>569</v>
      </c>
      <c r="R10" s="118">
        <f t="shared" si="0"/>
        <v>501</v>
      </c>
      <c r="S10" s="118">
        <f t="shared" si="0"/>
        <v>381</v>
      </c>
      <c r="T10" s="118">
        <f t="shared" si="0"/>
        <v>184</v>
      </c>
      <c r="U10" s="118">
        <f t="shared" si="0"/>
        <v>397</v>
      </c>
      <c r="V10" s="118">
        <f t="shared" si="0"/>
        <v>378</v>
      </c>
      <c r="W10" s="118">
        <f t="shared" si="0"/>
        <v>270</v>
      </c>
      <c r="X10" s="118">
        <f t="shared" si="0"/>
        <v>170</v>
      </c>
      <c r="Y10" s="118">
        <f t="shared" si="0"/>
        <v>15</v>
      </c>
      <c r="Z10" s="122">
        <f t="shared" si="0"/>
        <v>0</v>
      </c>
      <c r="AA10" s="119"/>
      <c r="AB10" s="119"/>
      <c r="AC10" s="119"/>
    </row>
    <row r="11" spans="1:29" s="103" customFormat="1" ht="14.25">
      <c r="A11" s="114" t="s">
        <v>20</v>
      </c>
      <c r="B11" s="115"/>
      <c r="C11" s="115"/>
      <c r="D11" s="115"/>
      <c r="E11" s="122">
        <f>SUM(G11:G12,I11,K11,M11,O11,Q11,S11,U11,W11,Y11)</f>
        <v>39</v>
      </c>
      <c r="F11" s="122">
        <f>SUM(H11:H12,J11,L11,N11,P11,R11,T11,V11,X11,Z11)</f>
        <v>106</v>
      </c>
      <c r="G11" s="122">
        <v>0</v>
      </c>
      <c r="H11" s="122">
        <v>0</v>
      </c>
      <c r="I11" s="122">
        <v>0</v>
      </c>
      <c r="J11" s="122">
        <v>2</v>
      </c>
      <c r="K11" s="122">
        <v>2</v>
      </c>
      <c r="L11" s="122">
        <v>2</v>
      </c>
      <c r="M11" s="122">
        <v>4</v>
      </c>
      <c r="N11" s="122">
        <v>5</v>
      </c>
      <c r="O11" s="122">
        <v>15</v>
      </c>
      <c r="P11" s="122">
        <v>36</v>
      </c>
      <c r="Q11" s="122">
        <v>11</v>
      </c>
      <c r="R11" s="122">
        <v>52</v>
      </c>
      <c r="S11" s="122">
        <v>7</v>
      </c>
      <c r="T11" s="122">
        <v>9</v>
      </c>
      <c r="U11" s="122">
        <v>0</v>
      </c>
      <c r="V11" s="122">
        <v>0</v>
      </c>
      <c r="W11" s="122">
        <v>0</v>
      </c>
      <c r="X11" s="122">
        <v>0</v>
      </c>
      <c r="Y11" s="122">
        <v>0</v>
      </c>
      <c r="Z11" s="122">
        <v>0</v>
      </c>
      <c r="AA11" s="119"/>
      <c r="AB11" s="119"/>
      <c r="AC11" s="119"/>
    </row>
    <row r="12" spans="1:29" s="103" customFormat="1" ht="14.25">
      <c r="A12" s="120" t="s">
        <v>21</v>
      </c>
      <c r="B12" s="121"/>
      <c r="C12" s="121"/>
      <c r="D12" s="121"/>
      <c r="E12" s="122"/>
      <c r="F12" s="122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2"/>
      <c r="AA12" s="119"/>
      <c r="AB12" s="119"/>
      <c r="AC12" s="119"/>
    </row>
    <row r="13" spans="1:29" s="103" customFormat="1" ht="14.25">
      <c r="A13" s="114" t="s">
        <v>22</v>
      </c>
      <c r="B13" s="115"/>
      <c r="C13" s="115"/>
      <c r="D13" s="115"/>
      <c r="E13" s="122">
        <f>SUM(G13:G14,I13,K13,M13,O13,Q13,S13,U13,W13,Y13)</f>
        <v>82</v>
      </c>
      <c r="F13" s="122">
        <f>SUM(H13:H14,J13,L13,N13,P13,R13,T13,V13,X13,Z13)</f>
        <v>73</v>
      </c>
      <c r="G13" s="122">
        <v>0</v>
      </c>
      <c r="H13" s="122">
        <v>0</v>
      </c>
      <c r="I13" s="122">
        <v>0</v>
      </c>
      <c r="J13" s="122">
        <v>0</v>
      </c>
      <c r="K13" s="122">
        <v>0</v>
      </c>
      <c r="L13" s="122">
        <v>0</v>
      </c>
      <c r="M13" s="122">
        <v>82</v>
      </c>
      <c r="N13" s="122">
        <v>73</v>
      </c>
      <c r="O13" s="122">
        <v>0</v>
      </c>
      <c r="P13" s="122">
        <v>0</v>
      </c>
      <c r="Q13" s="122">
        <v>0</v>
      </c>
      <c r="R13" s="122">
        <v>0</v>
      </c>
      <c r="S13" s="122">
        <v>0</v>
      </c>
      <c r="T13" s="122">
        <v>0</v>
      </c>
      <c r="U13" s="122">
        <v>0</v>
      </c>
      <c r="V13" s="122">
        <v>0</v>
      </c>
      <c r="W13" s="122">
        <v>0</v>
      </c>
      <c r="X13" s="122">
        <v>0</v>
      </c>
      <c r="Y13" s="122">
        <v>0</v>
      </c>
      <c r="Z13" s="122">
        <v>0</v>
      </c>
      <c r="AA13" s="119"/>
      <c r="AB13" s="119"/>
      <c r="AC13" s="119"/>
    </row>
    <row r="14" spans="1:29" s="103" customFormat="1" ht="14.25">
      <c r="A14" s="120" t="s">
        <v>23</v>
      </c>
      <c r="B14" s="121"/>
      <c r="C14" s="121"/>
      <c r="D14" s="121"/>
      <c r="E14" s="122"/>
      <c r="F14" s="122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123"/>
      <c r="W14" s="123"/>
      <c r="X14" s="123"/>
      <c r="Y14" s="123"/>
      <c r="Z14" s="123"/>
      <c r="AA14" s="119"/>
      <c r="AB14" s="119"/>
      <c r="AC14" s="119"/>
    </row>
    <row r="15" spans="1:29" s="103" customFormat="1" ht="14.25">
      <c r="A15" s="114" t="s">
        <v>2464</v>
      </c>
      <c r="B15" s="115"/>
      <c r="C15" s="115"/>
      <c r="D15" s="115"/>
      <c r="E15" s="122">
        <f>SUM(G15:G16,I15,K15,M15,O15,Q15,S15,U15,W15,Y15)</f>
        <v>88</v>
      </c>
      <c r="F15" s="122">
        <f>SUM(H15:H16,J15,L15,N15,P15,R15,T15,V15,X15,Z15)</f>
        <v>95</v>
      </c>
      <c r="G15" s="122">
        <v>0</v>
      </c>
      <c r="H15" s="122">
        <v>0</v>
      </c>
      <c r="I15" s="122">
        <v>2</v>
      </c>
      <c r="J15" s="122">
        <v>8</v>
      </c>
      <c r="K15" s="122">
        <v>0</v>
      </c>
      <c r="L15" s="122">
        <v>0</v>
      </c>
      <c r="M15" s="122">
        <v>86</v>
      </c>
      <c r="N15" s="122">
        <v>87</v>
      </c>
      <c r="O15" s="122">
        <v>0</v>
      </c>
      <c r="P15" s="122">
        <v>0</v>
      </c>
      <c r="Q15" s="122">
        <v>0</v>
      </c>
      <c r="R15" s="122">
        <v>0</v>
      </c>
      <c r="S15" s="122">
        <v>0</v>
      </c>
      <c r="T15" s="122">
        <v>0</v>
      </c>
      <c r="U15" s="122">
        <v>0</v>
      </c>
      <c r="V15" s="122">
        <v>0</v>
      </c>
      <c r="W15" s="122">
        <v>0</v>
      </c>
      <c r="X15" s="122">
        <v>0</v>
      </c>
      <c r="Y15" s="122">
        <v>0</v>
      </c>
      <c r="Z15" s="122">
        <v>0</v>
      </c>
      <c r="AA15" s="119"/>
      <c r="AB15" s="119"/>
      <c r="AC15" s="119"/>
    </row>
    <row r="16" spans="1:29" s="103" customFormat="1" ht="14.25">
      <c r="A16" s="120" t="s">
        <v>2465</v>
      </c>
      <c r="B16" s="121"/>
      <c r="C16" s="121"/>
      <c r="D16" s="121"/>
      <c r="E16" s="122"/>
      <c r="F16" s="122"/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123"/>
      <c r="W16" s="123"/>
      <c r="X16" s="123"/>
      <c r="Y16" s="123"/>
      <c r="Z16" s="123"/>
      <c r="AA16" s="119"/>
      <c r="AB16" s="119"/>
      <c r="AC16" s="119"/>
    </row>
    <row r="17" spans="1:29" s="103" customFormat="1" ht="14.25">
      <c r="A17" s="114" t="s">
        <v>24</v>
      </c>
      <c r="B17" s="115"/>
      <c r="C17" s="115"/>
      <c r="D17" s="115"/>
      <c r="E17" s="122">
        <f>SUM(G17:G18,I17,K17,M17,O17,Q17,S17,U17,W17,Y17)</f>
        <v>4</v>
      </c>
      <c r="F17" s="122">
        <f>SUM(H17:H18,J17,L17,N17,P17,R17,T17,V17,X17,Z17)</f>
        <v>55</v>
      </c>
      <c r="G17" s="122">
        <v>2</v>
      </c>
      <c r="H17" s="122">
        <v>53</v>
      </c>
      <c r="I17" s="122">
        <v>0</v>
      </c>
      <c r="J17" s="122">
        <v>0</v>
      </c>
      <c r="K17" s="122">
        <v>0</v>
      </c>
      <c r="L17" s="122">
        <v>0</v>
      </c>
      <c r="M17" s="122">
        <v>2</v>
      </c>
      <c r="N17" s="122">
        <v>2</v>
      </c>
      <c r="O17" s="122">
        <v>0</v>
      </c>
      <c r="P17" s="122">
        <v>0</v>
      </c>
      <c r="Q17" s="122">
        <v>0</v>
      </c>
      <c r="R17" s="122">
        <v>0</v>
      </c>
      <c r="S17" s="122">
        <v>0</v>
      </c>
      <c r="T17" s="122">
        <v>0</v>
      </c>
      <c r="U17" s="122">
        <v>0</v>
      </c>
      <c r="V17" s="122">
        <v>0</v>
      </c>
      <c r="W17" s="122">
        <v>0</v>
      </c>
      <c r="X17" s="122">
        <v>0</v>
      </c>
      <c r="Y17" s="122">
        <v>0</v>
      </c>
      <c r="Z17" s="122">
        <v>0</v>
      </c>
      <c r="AA17" s="119"/>
      <c r="AB17" s="119"/>
      <c r="AC17" s="119"/>
    </row>
    <row r="18" spans="1:29" s="103" customFormat="1" ht="14.25">
      <c r="A18" s="120" t="s">
        <v>25</v>
      </c>
      <c r="B18" s="121"/>
      <c r="C18" s="121"/>
      <c r="D18" s="121"/>
      <c r="E18" s="122"/>
      <c r="F18" s="122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19"/>
      <c r="AB18" s="119"/>
      <c r="AC18" s="119"/>
    </row>
    <row r="19" spans="1:29" s="103" customFormat="1" ht="14.25">
      <c r="A19" s="114" t="s">
        <v>26</v>
      </c>
      <c r="B19" s="115"/>
      <c r="C19" s="115"/>
      <c r="D19" s="115"/>
      <c r="E19" s="122">
        <f>SUM(G19:G20,I19,K19,M19,O19,Q19,S19,U19,W19,Y19)</f>
        <v>62</v>
      </c>
      <c r="F19" s="122">
        <f>SUM(H19:H20,J19,L19,N19,P19,R19,T19,V19,X19,Z19)</f>
        <v>63</v>
      </c>
      <c r="G19" s="122">
        <v>0</v>
      </c>
      <c r="H19" s="122">
        <v>0</v>
      </c>
      <c r="I19" s="122">
        <v>1</v>
      </c>
      <c r="J19" s="122">
        <v>2</v>
      </c>
      <c r="K19" s="122">
        <v>0</v>
      </c>
      <c r="L19" s="122">
        <v>0</v>
      </c>
      <c r="M19" s="122">
        <v>61</v>
      </c>
      <c r="N19" s="122">
        <v>61</v>
      </c>
      <c r="O19" s="122">
        <v>0</v>
      </c>
      <c r="P19" s="122">
        <v>0</v>
      </c>
      <c r="Q19" s="122">
        <v>0</v>
      </c>
      <c r="R19" s="122">
        <v>0</v>
      </c>
      <c r="S19" s="122">
        <v>0</v>
      </c>
      <c r="T19" s="122">
        <v>0</v>
      </c>
      <c r="U19" s="122">
        <v>0</v>
      </c>
      <c r="V19" s="122">
        <v>0</v>
      </c>
      <c r="W19" s="122">
        <v>0</v>
      </c>
      <c r="X19" s="122">
        <v>0</v>
      </c>
      <c r="Y19" s="122">
        <v>0</v>
      </c>
      <c r="Z19" s="122">
        <v>0</v>
      </c>
      <c r="AA19" s="119"/>
      <c r="AB19" s="119"/>
      <c r="AC19" s="119"/>
    </row>
    <row r="20" spans="1:29" s="103" customFormat="1" ht="13.5" customHeight="1">
      <c r="A20" s="120" t="s">
        <v>27</v>
      </c>
      <c r="B20" s="121"/>
      <c r="C20" s="121"/>
      <c r="D20" s="121"/>
      <c r="E20" s="122"/>
      <c r="F20" s="122"/>
      <c r="G20" s="123"/>
      <c r="H20" s="123"/>
      <c r="I20" s="123"/>
      <c r="J20" s="123"/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  <c r="W20" s="123"/>
      <c r="X20" s="123"/>
      <c r="Y20" s="123"/>
      <c r="Z20" s="123"/>
      <c r="AA20" s="119"/>
      <c r="AB20" s="119"/>
      <c r="AC20" s="119"/>
    </row>
    <row r="21" spans="1:29" s="103" customFormat="1" ht="14.25">
      <c r="A21" s="114" t="s">
        <v>28</v>
      </c>
      <c r="B21" s="115"/>
      <c r="C21" s="115"/>
      <c r="D21" s="115"/>
      <c r="E21" s="122">
        <f>SUM(G21:G22,I21,K21,M21,O21,Q21,S21,U21,W21,Y21)</f>
        <v>5</v>
      </c>
      <c r="F21" s="122">
        <f>SUM(H21:H22,J21,L21,N21,P21,R21,T21,V21,X21,Z21)</f>
        <v>11</v>
      </c>
      <c r="G21" s="122">
        <v>0</v>
      </c>
      <c r="H21" s="122">
        <v>0</v>
      </c>
      <c r="I21" s="122">
        <v>0</v>
      </c>
      <c r="J21" s="122">
        <v>0</v>
      </c>
      <c r="K21" s="122">
        <v>0</v>
      </c>
      <c r="L21" s="122">
        <v>0</v>
      </c>
      <c r="M21" s="122">
        <v>0</v>
      </c>
      <c r="N21" s="122">
        <v>0</v>
      </c>
      <c r="O21" s="122">
        <v>5</v>
      </c>
      <c r="P21" s="122">
        <v>11</v>
      </c>
      <c r="Q21" s="122">
        <v>0</v>
      </c>
      <c r="R21" s="122">
        <v>0</v>
      </c>
      <c r="S21" s="122">
        <v>0</v>
      </c>
      <c r="T21" s="122">
        <v>0</v>
      </c>
      <c r="U21" s="122">
        <v>0</v>
      </c>
      <c r="V21" s="122">
        <v>0</v>
      </c>
      <c r="W21" s="122">
        <v>0</v>
      </c>
      <c r="X21" s="122">
        <v>0</v>
      </c>
      <c r="Y21" s="122">
        <v>0</v>
      </c>
      <c r="Z21" s="122">
        <v>0</v>
      </c>
      <c r="AA21" s="119"/>
      <c r="AB21" s="119"/>
      <c r="AC21" s="119"/>
    </row>
    <row r="22" spans="1:29" s="103" customFormat="1" ht="14.25">
      <c r="A22" s="120" t="s">
        <v>29</v>
      </c>
      <c r="B22" s="121"/>
      <c r="C22" s="121"/>
      <c r="D22" s="121"/>
      <c r="E22" s="122"/>
      <c r="F22" s="122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3"/>
      <c r="X22" s="123"/>
      <c r="Y22" s="123"/>
      <c r="Z22" s="123"/>
      <c r="AA22" s="119"/>
      <c r="AB22" s="119"/>
      <c r="AC22" s="119"/>
    </row>
    <row r="23" spans="1:29" s="103" customFormat="1" ht="14.25">
      <c r="A23" s="114" t="s">
        <v>30</v>
      </c>
      <c r="B23" s="115"/>
      <c r="C23" s="115"/>
      <c r="D23" s="115"/>
      <c r="E23" s="122">
        <f>SUM(G23:G24,I23,K23,M23,O23,Q23,S23,U23,W23,Y23)</f>
        <v>6</v>
      </c>
      <c r="F23" s="122">
        <f>SUM(H23:H24,J23,L23,N23,P23,R23,T23,V23,X23,Z23)</f>
        <v>14</v>
      </c>
      <c r="G23" s="122">
        <v>0</v>
      </c>
      <c r="H23" s="122">
        <v>0</v>
      </c>
      <c r="I23" s="122">
        <v>0</v>
      </c>
      <c r="J23" s="122">
        <v>0</v>
      </c>
      <c r="K23" s="122">
        <v>0</v>
      </c>
      <c r="L23" s="122">
        <v>0</v>
      </c>
      <c r="M23" s="122">
        <v>6</v>
      </c>
      <c r="N23" s="122">
        <v>14</v>
      </c>
      <c r="O23" s="122">
        <v>0</v>
      </c>
      <c r="P23" s="122">
        <v>0</v>
      </c>
      <c r="Q23" s="122">
        <v>0</v>
      </c>
      <c r="R23" s="122">
        <v>0</v>
      </c>
      <c r="S23" s="122">
        <v>0</v>
      </c>
      <c r="T23" s="122">
        <v>0</v>
      </c>
      <c r="U23" s="122">
        <v>0</v>
      </c>
      <c r="V23" s="122">
        <v>0</v>
      </c>
      <c r="W23" s="122">
        <v>0</v>
      </c>
      <c r="X23" s="122">
        <v>0</v>
      </c>
      <c r="Y23" s="122">
        <v>0</v>
      </c>
      <c r="Z23" s="122">
        <v>0</v>
      </c>
      <c r="AA23" s="119"/>
      <c r="AB23" s="119"/>
      <c r="AC23" s="119"/>
    </row>
    <row r="24" spans="1:29" s="103" customFormat="1" ht="14.25">
      <c r="A24" s="120" t="s">
        <v>31</v>
      </c>
      <c r="B24" s="121"/>
      <c r="C24" s="121"/>
      <c r="D24" s="121"/>
      <c r="E24" s="122"/>
      <c r="F24" s="122"/>
      <c r="G24" s="123"/>
      <c r="H24" s="123"/>
      <c r="I24" s="123"/>
      <c r="J24" s="123"/>
      <c r="K24" s="123"/>
      <c r="L24" s="123"/>
      <c r="M24" s="123"/>
      <c r="N24" s="123"/>
      <c r="O24" s="123"/>
      <c r="P24" s="123"/>
      <c r="Q24" s="123"/>
      <c r="R24" s="123"/>
      <c r="S24" s="123"/>
      <c r="T24" s="123"/>
      <c r="U24" s="123"/>
      <c r="V24" s="123"/>
      <c r="W24" s="123"/>
      <c r="X24" s="123"/>
      <c r="Y24" s="123"/>
      <c r="Z24" s="123"/>
      <c r="AA24" s="119"/>
      <c r="AB24" s="119"/>
      <c r="AC24" s="119"/>
    </row>
    <row r="25" spans="1:29" s="103" customFormat="1" ht="14.25">
      <c r="A25" s="114" t="s">
        <v>32</v>
      </c>
      <c r="B25" s="115"/>
      <c r="C25" s="115"/>
      <c r="D25" s="115"/>
      <c r="E25" s="122">
        <f>SUM(G25:G26,I25,K25,M25,O25,Q25,S25,U25,W25,Y25)</f>
        <v>159</v>
      </c>
      <c r="F25" s="122">
        <f>SUM(H25:H26,J25,L25,N25,P25,R25,T25,V25,X25,Z25)</f>
        <v>83</v>
      </c>
      <c r="G25" s="122">
        <v>14</v>
      </c>
      <c r="H25" s="122">
        <v>8</v>
      </c>
      <c r="I25" s="122">
        <v>14</v>
      </c>
      <c r="J25" s="122">
        <v>0</v>
      </c>
      <c r="K25" s="122">
        <v>0</v>
      </c>
      <c r="L25" s="122">
        <v>0</v>
      </c>
      <c r="M25" s="122">
        <v>119</v>
      </c>
      <c r="N25" s="122">
        <v>60</v>
      </c>
      <c r="O25" s="122">
        <v>12</v>
      </c>
      <c r="P25" s="122">
        <v>15</v>
      </c>
      <c r="Q25" s="122">
        <v>0</v>
      </c>
      <c r="R25" s="122">
        <v>0</v>
      </c>
      <c r="S25" s="122">
        <v>0</v>
      </c>
      <c r="T25" s="122">
        <v>0</v>
      </c>
      <c r="U25" s="122">
        <v>0</v>
      </c>
      <c r="V25" s="122">
        <v>0</v>
      </c>
      <c r="W25" s="122">
        <v>0</v>
      </c>
      <c r="X25" s="122">
        <v>0</v>
      </c>
      <c r="Y25" s="122">
        <v>0</v>
      </c>
      <c r="Z25" s="122">
        <v>0</v>
      </c>
      <c r="AA25" s="119"/>
      <c r="AB25" s="119"/>
      <c r="AC25" s="119"/>
    </row>
    <row r="26" spans="1:29" s="103" customFormat="1" ht="14.25">
      <c r="A26" s="120" t="s">
        <v>33</v>
      </c>
      <c r="B26" s="121"/>
      <c r="C26" s="121"/>
      <c r="D26" s="121"/>
      <c r="E26" s="122"/>
      <c r="F26" s="122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3"/>
      <c r="R26" s="123"/>
      <c r="S26" s="123"/>
      <c r="T26" s="123"/>
      <c r="U26" s="123"/>
      <c r="V26" s="123"/>
      <c r="W26" s="123"/>
      <c r="X26" s="123"/>
      <c r="Y26" s="123"/>
      <c r="Z26" s="123"/>
      <c r="AA26" s="119"/>
      <c r="AB26" s="119"/>
      <c r="AC26" s="119"/>
    </row>
    <row r="27" spans="1:29" s="103" customFormat="1" ht="14.25">
      <c r="A27" s="114" t="s">
        <v>34</v>
      </c>
      <c r="B27" s="115"/>
      <c r="C27" s="115"/>
      <c r="D27" s="115"/>
      <c r="E27" s="122">
        <f>SUM(G27:G28,I27,K27,M27,O27,Q27,S27,U27,W27,Y27)</f>
        <v>323</v>
      </c>
      <c r="F27" s="122">
        <f>SUM(H27:H28,J27,L27,N27,P27,R27,T27,V27,X27,Z27)</f>
        <v>106</v>
      </c>
      <c r="G27" s="122">
        <v>195</v>
      </c>
      <c r="H27" s="122">
        <v>53</v>
      </c>
      <c r="I27" s="122">
        <v>16</v>
      </c>
      <c r="J27" s="122">
        <v>15</v>
      </c>
      <c r="K27" s="122">
        <v>0</v>
      </c>
      <c r="L27" s="122">
        <v>0</v>
      </c>
      <c r="M27" s="122">
        <v>80</v>
      </c>
      <c r="N27" s="122">
        <v>22</v>
      </c>
      <c r="O27" s="122">
        <v>28</v>
      </c>
      <c r="P27" s="122">
        <v>8</v>
      </c>
      <c r="Q27" s="122">
        <v>4</v>
      </c>
      <c r="R27" s="122">
        <v>8</v>
      </c>
      <c r="S27" s="122">
        <v>0</v>
      </c>
      <c r="T27" s="122">
        <v>0</v>
      </c>
      <c r="U27" s="122">
        <v>0</v>
      </c>
      <c r="V27" s="122">
        <v>0</v>
      </c>
      <c r="W27" s="122">
        <v>0</v>
      </c>
      <c r="X27" s="122">
        <v>0</v>
      </c>
      <c r="Y27" s="122">
        <v>0</v>
      </c>
      <c r="Z27" s="122">
        <v>0</v>
      </c>
      <c r="AA27" s="119"/>
      <c r="AB27" s="119"/>
      <c r="AC27" s="119"/>
    </row>
    <row r="28" spans="1:29" s="103" customFormat="1" ht="14.25">
      <c r="A28" s="120" t="s">
        <v>35</v>
      </c>
      <c r="B28" s="121"/>
      <c r="C28" s="121"/>
      <c r="D28" s="121"/>
      <c r="E28" s="122"/>
      <c r="F28" s="122"/>
      <c r="G28" s="123"/>
      <c r="H28" s="123"/>
      <c r="I28" s="123"/>
      <c r="J28" s="123"/>
      <c r="K28" s="123"/>
      <c r="L28" s="123"/>
      <c r="M28" s="123"/>
      <c r="N28" s="123"/>
      <c r="O28" s="123"/>
      <c r="P28" s="123"/>
      <c r="Q28" s="123"/>
      <c r="R28" s="123"/>
      <c r="S28" s="123"/>
      <c r="T28" s="123"/>
      <c r="U28" s="123"/>
      <c r="V28" s="123"/>
      <c r="W28" s="123"/>
      <c r="X28" s="123"/>
      <c r="Y28" s="123"/>
      <c r="Z28" s="123"/>
      <c r="AA28" s="119"/>
      <c r="AB28" s="119"/>
      <c r="AC28" s="119"/>
    </row>
    <row r="29" spans="1:29" s="103" customFormat="1" ht="14.25">
      <c r="A29" s="114" t="s">
        <v>36</v>
      </c>
      <c r="B29" s="115"/>
      <c r="C29" s="115"/>
      <c r="D29" s="115"/>
      <c r="E29" s="122">
        <f>SUM(G29:G30,I29,K29,M29,O29,Q29,S29,U29,W29,Y29)</f>
        <v>62</v>
      </c>
      <c r="F29" s="122">
        <f>SUM(H29:H30,J29,L29,N29,P29,R29,T29,V29,X29,Z29)</f>
        <v>86</v>
      </c>
      <c r="G29" s="122">
        <v>0</v>
      </c>
      <c r="H29" s="122">
        <v>2</v>
      </c>
      <c r="I29" s="122">
        <v>51</v>
      </c>
      <c r="J29" s="122">
        <v>64</v>
      </c>
      <c r="K29" s="122">
        <v>0</v>
      </c>
      <c r="L29" s="122">
        <v>0</v>
      </c>
      <c r="M29" s="122">
        <v>6</v>
      </c>
      <c r="N29" s="122">
        <v>15</v>
      </c>
      <c r="O29" s="122">
        <v>0</v>
      </c>
      <c r="P29" s="122">
        <v>0</v>
      </c>
      <c r="Q29" s="122">
        <v>0</v>
      </c>
      <c r="R29" s="122">
        <v>0</v>
      </c>
      <c r="S29" s="122">
        <v>5</v>
      </c>
      <c r="T29" s="122">
        <v>5</v>
      </c>
      <c r="U29" s="122">
        <v>0</v>
      </c>
      <c r="V29" s="122">
        <v>0</v>
      </c>
      <c r="W29" s="122">
        <v>0</v>
      </c>
      <c r="X29" s="122">
        <v>0</v>
      </c>
      <c r="Y29" s="122">
        <v>0</v>
      </c>
      <c r="Z29" s="122">
        <v>0</v>
      </c>
      <c r="AA29" s="119"/>
      <c r="AB29" s="119"/>
      <c r="AC29" s="119"/>
    </row>
    <row r="30" spans="1:29" s="103" customFormat="1" ht="14.25">
      <c r="A30" s="120" t="s">
        <v>37</v>
      </c>
      <c r="B30" s="121"/>
      <c r="C30" s="121"/>
      <c r="D30" s="121"/>
      <c r="E30" s="122"/>
      <c r="F30" s="122"/>
      <c r="G30" s="123"/>
      <c r="H30" s="123"/>
      <c r="I30" s="123"/>
      <c r="J30" s="123"/>
      <c r="K30" s="123"/>
      <c r="L30" s="123"/>
      <c r="M30" s="123"/>
      <c r="N30" s="123"/>
      <c r="O30" s="123"/>
      <c r="P30" s="123"/>
      <c r="Q30" s="123"/>
      <c r="R30" s="123"/>
      <c r="S30" s="123"/>
      <c r="T30" s="123"/>
      <c r="U30" s="123"/>
      <c r="V30" s="123"/>
      <c r="W30" s="123"/>
      <c r="X30" s="123"/>
      <c r="Y30" s="123"/>
      <c r="Z30" s="123"/>
      <c r="AA30" s="119"/>
      <c r="AB30" s="119"/>
      <c r="AC30" s="119"/>
    </row>
    <row r="31" spans="1:29" s="103" customFormat="1" ht="14.25">
      <c r="A31" s="114" t="s">
        <v>38</v>
      </c>
      <c r="B31" s="115"/>
      <c r="C31" s="115"/>
      <c r="D31" s="115"/>
      <c r="E31" s="122">
        <f>SUM(G31:G32,I31,K31,M31,O31,Q31,S31,U31,W31,Y31)</f>
        <v>15</v>
      </c>
      <c r="F31" s="122">
        <f>SUM(H31:H32,J31,L31,N31,P31,R31,T31,V31,X31,Z31)</f>
        <v>21</v>
      </c>
      <c r="G31" s="122">
        <v>15</v>
      </c>
      <c r="H31" s="122">
        <v>16</v>
      </c>
      <c r="I31" s="122">
        <v>0</v>
      </c>
      <c r="J31" s="122">
        <v>0</v>
      </c>
      <c r="K31" s="122">
        <v>0</v>
      </c>
      <c r="L31" s="122">
        <v>0</v>
      </c>
      <c r="M31" s="122">
        <v>0</v>
      </c>
      <c r="N31" s="122">
        <v>5</v>
      </c>
      <c r="O31" s="122">
        <v>0</v>
      </c>
      <c r="P31" s="122">
        <v>0</v>
      </c>
      <c r="Q31" s="122">
        <v>0</v>
      </c>
      <c r="R31" s="122">
        <v>0</v>
      </c>
      <c r="S31" s="122">
        <v>0</v>
      </c>
      <c r="T31" s="122">
        <v>0</v>
      </c>
      <c r="U31" s="122">
        <v>0</v>
      </c>
      <c r="V31" s="122">
        <v>0</v>
      </c>
      <c r="W31" s="122">
        <v>0</v>
      </c>
      <c r="X31" s="122">
        <v>0</v>
      </c>
      <c r="Y31" s="122">
        <v>0</v>
      </c>
      <c r="Z31" s="122">
        <v>0</v>
      </c>
      <c r="AA31" s="119"/>
      <c r="AB31" s="119"/>
      <c r="AC31" s="119"/>
    </row>
    <row r="32" spans="1:29" s="103" customFormat="1" ht="14.25">
      <c r="A32" s="120" t="s">
        <v>2466</v>
      </c>
      <c r="B32" s="121"/>
      <c r="C32" s="121"/>
      <c r="D32" s="121"/>
      <c r="E32" s="122"/>
      <c r="F32" s="122"/>
      <c r="G32" s="123"/>
      <c r="H32" s="123"/>
      <c r="I32" s="123"/>
      <c r="J32" s="123"/>
      <c r="K32" s="123"/>
      <c r="L32" s="123"/>
      <c r="M32" s="123"/>
      <c r="N32" s="123"/>
      <c r="O32" s="123"/>
      <c r="P32" s="123"/>
      <c r="Q32" s="123"/>
      <c r="R32" s="123"/>
      <c r="S32" s="123"/>
      <c r="T32" s="123"/>
      <c r="U32" s="123"/>
      <c r="V32" s="123"/>
      <c r="W32" s="123"/>
      <c r="X32" s="123"/>
      <c r="Y32" s="123"/>
      <c r="Z32" s="123"/>
      <c r="AA32" s="119"/>
      <c r="AB32" s="119"/>
      <c r="AC32" s="119"/>
    </row>
    <row r="33" spans="1:29" s="103" customFormat="1" ht="14.25">
      <c r="A33" s="114" t="s">
        <v>40</v>
      </c>
      <c r="B33" s="115"/>
      <c r="C33" s="115"/>
      <c r="D33" s="115"/>
      <c r="E33" s="122">
        <f>SUM(G33:G34,I33,K33,M33,O33,Q33,S33,U33,W33,Y33)</f>
        <v>285</v>
      </c>
      <c r="F33" s="122">
        <f>SUM(H33:H34,J33,L33,N33,P33,R33,T33,V33,X33,Z33)</f>
        <v>255</v>
      </c>
      <c r="G33" s="122">
        <v>56</v>
      </c>
      <c r="H33" s="122">
        <v>18</v>
      </c>
      <c r="I33" s="122">
        <v>40</v>
      </c>
      <c r="J33" s="122">
        <v>33</v>
      </c>
      <c r="K33" s="122">
        <v>0</v>
      </c>
      <c r="L33" s="122">
        <v>0</v>
      </c>
      <c r="M33" s="122">
        <v>166</v>
      </c>
      <c r="N33" s="122">
        <v>176</v>
      </c>
      <c r="O33" s="122">
        <v>23</v>
      </c>
      <c r="P33" s="122">
        <v>28</v>
      </c>
      <c r="Q33" s="122">
        <v>0</v>
      </c>
      <c r="R33" s="122">
        <v>0</v>
      </c>
      <c r="S33" s="122">
        <v>0</v>
      </c>
      <c r="T33" s="122">
        <v>0</v>
      </c>
      <c r="U33" s="122">
        <v>0</v>
      </c>
      <c r="V33" s="122">
        <v>0</v>
      </c>
      <c r="W33" s="122">
        <v>0</v>
      </c>
      <c r="X33" s="122">
        <v>0</v>
      </c>
      <c r="Y33" s="122">
        <v>0</v>
      </c>
      <c r="Z33" s="122">
        <v>0</v>
      </c>
      <c r="AA33" s="119"/>
      <c r="AB33" s="119"/>
      <c r="AC33" s="119"/>
    </row>
    <row r="34" spans="1:29" s="103" customFormat="1" ht="14.25">
      <c r="A34" s="120" t="s">
        <v>41</v>
      </c>
      <c r="B34" s="121"/>
      <c r="C34" s="121"/>
      <c r="D34" s="121"/>
      <c r="E34" s="122"/>
      <c r="F34" s="122"/>
      <c r="G34" s="123"/>
      <c r="H34" s="123"/>
      <c r="I34" s="123"/>
      <c r="J34" s="123"/>
      <c r="K34" s="123"/>
      <c r="L34" s="123"/>
      <c r="M34" s="123"/>
      <c r="N34" s="123"/>
      <c r="O34" s="123"/>
      <c r="P34" s="123"/>
      <c r="Q34" s="123"/>
      <c r="R34" s="123"/>
      <c r="S34" s="123"/>
      <c r="T34" s="123"/>
      <c r="U34" s="123"/>
      <c r="V34" s="123"/>
      <c r="W34" s="123"/>
      <c r="X34" s="123"/>
      <c r="Y34" s="123"/>
      <c r="Z34" s="123"/>
      <c r="AA34" s="119"/>
      <c r="AB34" s="119"/>
      <c r="AC34" s="119"/>
    </row>
    <row r="35" spans="1:29" s="103" customFormat="1" ht="14.25">
      <c r="A35" s="114" t="s">
        <v>42</v>
      </c>
      <c r="B35" s="115"/>
      <c r="C35" s="115"/>
      <c r="D35" s="115"/>
      <c r="E35" s="122">
        <f>SUM(G35:G36,I35,K35,M35,O35,Q35,S35,U35,W35,Y35)</f>
        <v>49</v>
      </c>
      <c r="F35" s="122">
        <f>SUM(H35:H36,J35,L35,N35,P35,R35,T35,V35,X35,Z35)</f>
        <v>51</v>
      </c>
      <c r="G35" s="122">
        <v>11</v>
      </c>
      <c r="H35" s="122">
        <v>9</v>
      </c>
      <c r="I35" s="122">
        <v>0</v>
      </c>
      <c r="J35" s="122">
        <v>2</v>
      </c>
      <c r="K35" s="122">
        <v>0</v>
      </c>
      <c r="L35" s="122">
        <v>0</v>
      </c>
      <c r="M35" s="122">
        <v>34</v>
      </c>
      <c r="N35" s="122">
        <v>32</v>
      </c>
      <c r="O35" s="122">
        <v>0</v>
      </c>
      <c r="P35" s="122">
        <v>0</v>
      </c>
      <c r="Q35" s="122">
        <v>4</v>
      </c>
      <c r="R35" s="122">
        <v>8</v>
      </c>
      <c r="S35" s="122">
        <v>0</v>
      </c>
      <c r="T35" s="122">
        <v>0</v>
      </c>
      <c r="U35" s="122">
        <v>0</v>
      </c>
      <c r="V35" s="122">
        <v>0</v>
      </c>
      <c r="W35" s="122">
        <v>0</v>
      </c>
      <c r="X35" s="122">
        <v>0</v>
      </c>
      <c r="Y35" s="122">
        <v>0</v>
      </c>
      <c r="Z35" s="122">
        <v>0</v>
      </c>
      <c r="AA35" s="119"/>
      <c r="AB35" s="119"/>
      <c r="AC35" s="119"/>
    </row>
    <row r="36" spans="1:29" s="103" customFormat="1" ht="14.25">
      <c r="A36" s="120" t="s">
        <v>43</v>
      </c>
      <c r="B36" s="121"/>
      <c r="C36" s="121"/>
      <c r="D36" s="121"/>
      <c r="E36" s="122"/>
      <c r="F36" s="122"/>
      <c r="G36" s="123"/>
      <c r="H36" s="123"/>
      <c r="I36" s="123"/>
      <c r="J36" s="123"/>
      <c r="K36" s="123"/>
      <c r="L36" s="123"/>
      <c r="M36" s="123"/>
      <c r="N36" s="123"/>
      <c r="O36" s="123"/>
      <c r="P36" s="123"/>
      <c r="Q36" s="123"/>
      <c r="R36" s="123"/>
      <c r="S36" s="123"/>
      <c r="T36" s="123"/>
      <c r="U36" s="123"/>
      <c r="V36" s="123"/>
      <c r="W36" s="123"/>
      <c r="X36" s="123"/>
      <c r="Y36" s="123"/>
      <c r="Z36" s="123"/>
      <c r="AA36" s="119"/>
      <c r="AB36" s="119"/>
      <c r="AC36" s="119"/>
    </row>
    <row r="37" spans="1:29" s="103" customFormat="1" ht="14.25">
      <c r="A37" s="114" t="s">
        <v>46</v>
      </c>
      <c r="B37" s="115"/>
      <c r="C37" s="115"/>
      <c r="D37" s="115"/>
      <c r="E37" s="122">
        <f>SUM(G37:G38,I37,K37,M37,O37,Q37,S37,U37,W37,Y37)</f>
        <v>792</v>
      </c>
      <c r="F37" s="122">
        <f>SUM(H37:H38,J37,L37,N37,P37,R37,T37,V37,X37,Z37)</f>
        <v>487</v>
      </c>
      <c r="G37" s="122">
        <v>57</v>
      </c>
      <c r="H37" s="122">
        <v>31</v>
      </c>
      <c r="I37" s="122">
        <v>55</v>
      </c>
      <c r="J37" s="122">
        <v>40</v>
      </c>
      <c r="K37" s="122">
        <v>102</v>
      </c>
      <c r="L37" s="122">
        <v>118</v>
      </c>
      <c r="M37" s="122">
        <v>502</v>
      </c>
      <c r="N37" s="122">
        <v>209</v>
      </c>
      <c r="O37" s="122">
        <v>55</v>
      </c>
      <c r="P37" s="122">
        <v>46</v>
      </c>
      <c r="Q37" s="122">
        <v>21</v>
      </c>
      <c r="R37" s="122">
        <v>43</v>
      </c>
      <c r="S37" s="122">
        <v>0</v>
      </c>
      <c r="T37" s="122">
        <v>0</v>
      </c>
      <c r="U37" s="122">
        <v>0</v>
      </c>
      <c r="V37" s="122">
        <v>0</v>
      </c>
      <c r="W37" s="122">
        <v>0</v>
      </c>
      <c r="X37" s="122">
        <v>0</v>
      </c>
      <c r="Y37" s="122">
        <v>0</v>
      </c>
      <c r="Z37" s="122">
        <v>0</v>
      </c>
      <c r="AA37" s="119"/>
      <c r="AB37" s="119"/>
      <c r="AC37" s="119"/>
    </row>
    <row r="38" spans="1:29" s="103" customFormat="1" ht="14.25">
      <c r="A38" s="120" t="s">
        <v>2467</v>
      </c>
      <c r="B38" s="121"/>
      <c r="C38" s="121"/>
      <c r="D38" s="121"/>
      <c r="E38" s="122"/>
      <c r="F38" s="122"/>
      <c r="G38" s="123"/>
      <c r="H38" s="123"/>
      <c r="I38" s="123"/>
      <c r="J38" s="123"/>
      <c r="K38" s="123"/>
      <c r="L38" s="123"/>
      <c r="M38" s="123"/>
      <c r="N38" s="123"/>
      <c r="O38" s="123"/>
      <c r="P38" s="123"/>
      <c r="Q38" s="123"/>
      <c r="R38" s="123"/>
      <c r="S38" s="123"/>
      <c r="T38" s="123"/>
      <c r="U38" s="123"/>
      <c r="V38" s="123"/>
      <c r="W38" s="123"/>
      <c r="X38" s="123"/>
      <c r="Y38" s="123"/>
      <c r="Z38" s="123"/>
      <c r="AA38" s="119"/>
      <c r="AB38" s="119"/>
      <c r="AC38" s="119"/>
    </row>
    <row r="39" spans="1:29" s="103" customFormat="1" ht="14.25">
      <c r="A39" s="114" t="s">
        <v>48</v>
      </c>
      <c r="B39" s="115"/>
      <c r="C39" s="115"/>
      <c r="D39" s="115"/>
      <c r="E39" s="122">
        <f>SUM(G39:G40,I39,K39,M39,O39,Q39,S39,U39,W39,Y39)</f>
        <v>16783</v>
      </c>
      <c r="F39" s="122">
        <f>SUM(H39:H40,J39,L39,N39,P39,R39,T39,V39,X39,Z39)</f>
        <v>6765</v>
      </c>
      <c r="G39" s="122">
        <v>13587</v>
      </c>
      <c r="H39" s="122">
        <v>4714</v>
      </c>
      <c r="I39" s="122">
        <v>1453</v>
      </c>
      <c r="J39" s="122">
        <v>1048</v>
      </c>
      <c r="K39" s="122">
        <v>1158</v>
      </c>
      <c r="L39" s="122">
        <v>617</v>
      </c>
      <c r="M39" s="122">
        <v>258</v>
      </c>
      <c r="N39" s="122">
        <v>167</v>
      </c>
      <c r="O39" s="122">
        <v>0</v>
      </c>
      <c r="P39" s="122">
        <v>0</v>
      </c>
      <c r="Q39" s="122">
        <v>326</v>
      </c>
      <c r="R39" s="122">
        <v>215</v>
      </c>
      <c r="S39" s="122">
        <v>1</v>
      </c>
      <c r="T39" s="122">
        <v>4</v>
      </c>
      <c r="U39" s="122">
        <v>0</v>
      </c>
      <c r="V39" s="122">
        <v>0</v>
      </c>
      <c r="W39" s="122">
        <v>0</v>
      </c>
      <c r="X39" s="122">
        <v>0</v>
      </c>
      <c r="Y39" s="122">
        <v>0</v>
      </c>
      <c r="Z39" s="122">
        <v>0</v>
      </c>
      <c r="AA39" s="119"/>
      <c r="AB39" s="119"/>
      <c r="AC39" s="119"/>
    </row>
    <row r="40" spans="1:29" s="103" customFormat="1" ht="14.25">
      <c r="A40" s="120" t="s">
        <v>49</v>
      </c>
      <c r="B40" s="121"/>
      <c r="C40" s="121"/>
      <c r="D40" s="121"/>
      <c r="E40" s="122"/>
      <c r="F40" s="122"/>
      <c r="G40" s="123"/>
      <c r="H40" s="123"/>
      <c r="I40" s="123"/>
      <c r="J40" s="123"/>
      <c r="K40" s="123"/>
      <c r="L40" s="123"/>
      <c r="M40" s="123"/>
      <c r="N40" s="123"/>
      <c r="O40" s="123"/>
      <c r="P40" s="123"/>
      <c r="Q40" s="123"/>
      <c r="R40" s="123"/>
      <c r="S40" s="123"/>
      <c r="T40" s="123"/>
      <c r="U40" s="123"/>
      <c r="V40" s="123"/>
      <c r="W40" s="123"/>
      <c r="X40" s="123"/>
      <c r="Y40" s="123"/>
      <c r="Z40" s="123"/>
      <c r="AA40" s="119"/>
      <c r="AB40" s="119"/>
      <c r="AC40" s="119"/>
    </row>
    <row r="41" spans="1:29" s="103" customFormat="1" ht="14.25">
      <c r="A41" s="114" t="s">
        <v>2468</v>
      </c>
      <c r="B41" s="115"/>
      <c r="C41" s="115"/>
      <c r="D41" s="115"/>
      <c r="E41" s="122">
        <f>SUM(G41:G42,I41,K41,M41,O41,Q41,S41,U41,W41,Y41)</f>
        <v>1288</v>
      </c>
      <c r="F41" s="122">
        <f>SUM(H41:H42,J41,L41,N41,P41,R41,T41,V41,X41,Z41)</f>
        <v>929</v>
      </c>
      <c r="G41" s="122">
        <v>130</v>
      </c>
      <c r="H41" s="122">
        <v>105</v>
      </c>
      <c r="I41" s="122">
        <v>33</v>
      </c>
      <c r="J41" s="122">
        <v>77</v>
      </c>
      <c r="K41" s="122">
        <v>714</v>
      </c>
      <c r="L41" s="122">
        <v>443</v>
      </c>
      <c r="M41" s="122">
        <v>336</v>
      </c>
      <c r="N41" s="122">
        <v>234</v>
      </c>
      <c r="O41" s="122">
        <v>0</v>
      </c>
      <c r="P41" s="122">
        <v>0</v>
      </c>
      <c r="Q41" s="122">
        <v>69</v>
      </c>
      <c r="R41" s="122">
        <v>56</v>
      </c>
      <c r="S41" s="122">
        <v>2</v>
      </c>
      <c r="T41" s="122">
        <v>12</v>
      </c>
      <c r="U41" s="122">
        <v>4</v>
      </c>
      <c r="V41" s="122">
        <v>2</v>
      </c>
      <c r="W41" s="122">
        <v>0</v>
      </c>
      <c r="X41" s="122">
        <v>0</v>
      </c>
      <c r="Y41" s="122">
        <v>0</v>
      </c>
      <c r="Z41" s="122">
        <v>0</v>
      </c>
      <c r="AA41" s="119"/>
      <c r="AB41" s="119"/>
      <c r="AC41" s="119"/>
    </row>
    <row r="42" spans="1:29" s="103" customFormat="1" ht="14.25">
      <c r="A42" s="120" t="s">
        <v>51</v>
      </c>
      <c r="B42" s="121"/>
      <c r="C42" s="121"/>
      <c r="D42" s="121"/>
      <c r="E42" s="122"/>
      <c r="F42" s="122"/>
      <c r="G42" s="123"/>
      <c r="H42" s="123"/>
      <c r="I42" s="123"/>
      <c r="J42" s="123"/>
      <c r="K42" s="123"/>
      <c r="L42" s="123"/>
      <c r="M42" s="123"/>
      <c r="N42" s="123"/>
      <c r="O42" s="123"/>
      <c r="P42" s="123"/>
      <c r="Q42" s="123"/>
      <c r="R42" s="123"/>
      <c r="S42" s="123"/>
      <c r="T42" s="123"/>
      <c r="U42" s="123"/>
      <c r="V42" s="123"/>
      <c r="W42" s="123"/>
      <c r="X42" s="123"/>
      <c r="Y42" s="123"/>
      <c r="Z42" s="123"/>
      <c r="AA42" s="119"/>
      <c r="AB42" s="119"/>
      <c r="AC42" s="119"/>
    </row>
    <row r="43" spans="1:29" s="103" customFormat="1" ht="14.25">
      <c r="A43" s="114" t="s">
        <v>52</v>
      </c>
      <c r="B43" s="115"/>
      <c r="C43" s="115"/>
      <c r="D43" s="115"/>
      <c r="E43" s="122">
        <f>SUM(G43:G44,I43,K43,M43,O43,Q43,S43,U43,W43,Y43)</f>
        <v>391</v>
      </c>
      <c r="F43" s="122">
        <f>SUM(H43:H44,J43,L43,N43,P43,R43,T43,V43,X43,Z43)</f>
        <v>308</v>
      </c>
      <c r="G43" s="122">
        <v>21</v>
      </c>
      <c r="H43" s="122">
        <v>54</v>
      </c>
      <c r="I43" s="122">
        <v>192</v>
      </c>
      <c r="J43" s="122">
        <v>153</v>
      </c>
      <c r="K43" s="122">
        <v>0</v>
      </c>
      <c r="L43" s="122">
        <v>0</v>
      </c>
      <c r="M43" s="122">
        <v>0</v>
      </c>
      <c r="N43" s="122">
        <v>0</v>
      </c>
      <c r="O43" s="122">
        <v>93</v>
      </c>
      <c r="P43" s="122">
        <v>60</v>
      </c>
      <c r="Q43" s="122">
        <v>19</v>
      </c>
      <c r="R43" s="122">
        <v>19</v>
      </c>
      <c r="S43" s="122">
        <v>66</v>
      </c>
      <c r="T43" s="122">
        <v>22</v>
      </c>
      <c r="U43" s="122">
        <v>0</v>
      </c>
      <c r="V43" s="122">
        <v>0</v>
      </c>
      <c r="W43" s="122">
        <v>0</v>
      </c>
      <c r="X43" s="122">
        <v>0</v>
      </c>
      <c r="Y43" s="122">
        <v>0</v>
      </c>
      <c r="Z43" s="122">
        <v>0</v>
      </c>
      <c r="AA43" s="119"/>
      <c r="AB43" s="119"/>
      <c r="AC43" s="119"/>
    </row>
    <row r="44" spans="1:29" s="103" customFormat="1" ht="14.25">
      <c r="A44" s="120" t="s">
        <v>53</v>
      </c>
      <c r="B44" s="121"/>
      <c r="C44" s="121"/>
      <c r="D44" s="121"/>
      <c r="E44" s="122"/>
      <c r="F44" s="122"/>
      <c r="G44" s="123"/>
      <c r="H44" s="123"/>
      <c r="I44" s="123"/>
      <c r="J44" s="123"/>
      <c r="K44" s="123"/>
      <c r="L44" s="123"/>
      <c r="M44" s="123"/>
      <c r="N44" s="123"/>
      <c r="O44" s="123"/>
      <c r="P44" s="123"/>
      <c r="Q44" s="123"/>
      <c r="R44" s="123"/>
      <c r="S44" s="123"/>
      <c r="T44" s="123"/>
      <c r="U44" s="123"/>
      <c r="V44" s="123"/>
      <c r="W44" s="123"/>
      <c r="X44" s="123"/>
      <c r="Y44" s="123"/>
      <c r="Z44" s="123"/>
      <c r="AA44" s="119"/>
      <c r="AB44" s="119"/>
      <c r="AC44" s="119"/>
    </row>
    <row r="45" spans="1:29" s="103" customFormat="1" ht="14.25">
      <c r="A45" s="114" t="s">
        <v>54</v>
      </c>
      <c r="B45" s="115"/>
      <c r="C45" s="115"/>
      <c r="D45" s="115"/>
      <c r="E45" s="122">
        <f>SUM(G45:G46,I45,K45,M45,O45,Q45,S45,U45,W45,Y45)</f>
        <v>815</v>
      </c>
      <c r="F45" s="122">
        <f>SUM(H45:H46,J45,L45,N45,P45,R45,T45,V45,X45,Z45)</f>
        <v>555</v>
      </c>
      <c r="G45" s="122">
        <v>238</v>
      </c>
      <c r="H45" s="122">
        <v>221</v>
      </c>
      <c r="I45" s="122">
        <v>18</v>
      </c>
      <c r="J45" s="122">
        <v>7</v>
      </c>
      <c r="K45" s="122">
        <v>34</v>
      </c>
      <c r="L45" s="122">
        <v>59</v>
      </c>
      <c r="M45" s="122">
        <v>247</v>
      </c>
      <c r="N45" s="122">
        <v>85</v>
      </c>
      <c r="O45" s="122">
        <v>8</v>
      </c>
      <c r="P45" s="122">
        <v>11</v>
      </c>
      <c r="Q45" s="122">
        <v>0</v>
      </c>
      <c r="R45" s="122">
        <v>2</v>
      </c>
      <c r="S45" s="122">
        <v>0</v>
      </c>
      <c r="T45" s="122">
        <v>0</v>
      </c>
      <c r="U45" s="122">
        <v>0</v>
      </c>
      <c r="V45" s="122">
        <v>0</v>
      </c>
      <c r="W45" s="122">
        <v>270</v>
      </c>
      <c r="X45" s="122">
        <v>170</v>
      </c>
      <c r="Y45" s="122">
        <v>0</v>
      </c>
      <c r="Z45" s="122">
        <v>0</v>
      </c>
      <c r="AA45" s="119"/>
      <c r="AB45" s="119"/>
      <c r="AC45" s="119"/>
    </row>
    <row r="46" spans="1:29" s="103" customFormat="1" ht="14.25">
      <c r="A46" s="120" t="s">
        <v>2469</v>
      </c>
      <c r="B46" s="121"/>
      <c r="C46" s="121"/>
      <c r="D46" s="121"/>
      <c r="E46" s="122"/>
      <c r="F46" s="122"/>
      <c r="G46" s="123"/>
      <c r="H46" s="123"/>
      <c r="I46" s="123"/>
      <c r="J46" s="123"/>
      <c r="K46" s="123"/>
      <c r="L46" s="123"/>
      <c r="M46" s="123"/>
      <c r="N46" s="123"/>
      <c r="O46" s="123"/>
      <c r="P46" s="123"/>
      <c r="Q46" s="123"/>
      <c r="R46" s="123"/>
      <c r="S46" s="123"/>
      <c r="T46" s="123"/>
      <c r="U46" s="123"/>
      <c r="V46" s="123"/>
      <c r="W46" s="123"/>
      <c r="X46" s="123"/>
      <c r="Y46" s="123"/>
      <c r="Z46" s="123"/>
      <c r="AA46" s="119"/>
      <c r="AB46" s="119"/>
      <c r="AC46" s="119"/>
    </row>
    <row r="47" spans="1:29" s="103" customFormat="1" ht="14.25">
      <c r="A47" s="114" t="s">
        <v>58</v>
      </c>
      <c r="B47" s="115"/>
      <c r="C47" s="115"/>
      <c r="D47" s="115"/>
      <c r="E47" s="122">
        <f>SUM(G47:G48,I47,K47,M47,O47,Q47,S47,U47,W47,Y47)</f>
        <v>32</v>
      </c>
      <c r="F47" s="122">
        <f>SUM(H47:H48,J47,L47,N47,P47,R47,T47,V47,X47,Z47)</f>
        <v>47</v>
      </c>
      <c r="G47" s="122">
        <v>0</v>
      </c>
      <c r="H47" s="122">
        <v>0</v>
      </c>
      <c r="I47" s="122">
        <v>26</v>
      </c>
      <c r="J47" s="122">
        <v>32</v>
      </c>
      <c r="K47" s="122">
        <v>0</v>
      </c>
      <c r="L47" s="122">
        <v>0</v>
      </c>
      <c r="M47" s="122">
        <v>6</v>
      </c>
      <c r="N47" s="122">
        <v>15</v>
      </c>
      <c r="O47" s="122">
        <v>0</v>
      </c>
      <c r="P47" s="122">
        <v>0</v>
      </c>
      <c r="Q47" s="122">
        <v>0</v>
      </c>
      <c r="R47" s="122">
        <v>0</v>
      </c>
      <c r="S47" s="122">
        <v>0</v>
      </c>
      <c r="T47" s="122">
        <v>0</v>
      </c>
      <c r="U47" s="122">
        <v>0</v>
      </c>
      <c r="V47" s="122">
        <v>0</v>
      </c>
      <c r="W47" s="122">
        <v>0</v>
      </c>
      <c r="X47" s="122">
        <v>0</v>
      </c>
      <c r="Y47" s="122">
        <v>0</v>
      </c>
      <c r="Z47" s="122">
        <v>0</v>
      </c>
      <c r="AA47" s="119"/>
      <c r="AB47" s="119"/>
      <c r="AC47" s="119"/>
    </row>
    <row r="48" spans="1:29" s="103" customFormat="1" ht="14.25">
      <c r="A48" s="120" t="s">
        <v>59</v>
      </c>
      <c r="B48" s="121"/>
      <c r="C48" s="121"/>
      <c r="D48" s="121"/>
      <c r="E48" s="122"/>
      <c r="F48" s="122"/>
      <c r="G48" s="123"/>
      <c r="H48" s="123"/>
      <c r="I48" s="123"/>
      <c r="J48" s="123"/>
      <c r="K48" s="123"/>
      <c r="L48" s="123"/>
      <c r="M48" s="123"/>
      <c r="N48" s="123"/>
      <c r="O48" s="123"/>
      <c r="P48" s="123"/>
      <c r="Q48" s="123"/>
      <c r="R48" s="123"/>
      <c r="S48" s="123"/>
      <c r="T48" s="123"/>
      <c r="U48" s="123"/>
      <c r="V48" s="123"/>
      <c r="W48" s="123"/>
      <c r="X48" s="123"/>
      <c r="Y48" s="123"/>
      <c r="Z48" s="123"/>
      <c r="AA48" s="119"/>
      <c r="AB48" s="119"/>
      <c r="AC48" s="119"/>
    </row>
    <row r="49" spans="1:29" s="103" customFormat="1" ht="14.25">
      <c r="A49" s="114" t="s">
        <v>60</v>
      </c>
      <c r="B49" s="115"/>
      <c r="C49" s="115"/>
      <c r="D49" s="115"/>
      <c r="E49" s="122">
        <f>SUM(G49:G50,I49,K49,M49,O49,Q49,S49,U49,W49,Y49)</f>
        <v>20</v>
      </c>
      <c r="F49" s="122">
        <f>SUM(H49:H50,J49,L49,N49,P49,R49,T49,V49,X49,Z49)</f>
        <v>7</v>
      </c>
      <c r="G49" s="122">
        <v>0</v>
      </c>
      <c r="H49" s="122">
        <v>0</v>
      </c>
      <c r="I49" s="122">
        <v>0</v>
      </c>
      <c r="J49" s="122">
        <v>0</v>
      </c>
      <c r="K49" s="122">
        <v>0</v>
      </c>
      <c r="L49" s="122">
        <v>0</v>
      </c>
      <c r="M49" s="122">
        <v>0</v>
      </c>
      <c r="N49" s="122">
        <v>0</v>
      </c>
      <c r="O49" s="122">
        <v>11</v>
      </c>
      <c r="P49" s="122">
        <v>5</v>
      </c>
      <c r="Q49" s="122">
        <v>9</v>
      </c>
      <c r="R49" s="122">
        <v>2</v>
      </c>
      <c r="S49" s="122">
        <v>0</v>
      </c>
      <c r="T49" s="122">
        <v>0</v>
      </c>
      <c r="U49" s="122">
        <v>0</v>
      </c>
      <c r="V49" s="122">
        <v>0</v>
      </c>
      <c r="W49" s="122">
        <v>0</v>
      </c>
      <c r="X49" s="122">
        <v>0</v>
      </c>
      <c r="Y49" s="122">
        <v>0</v>
      </c>
      <c r="Z49" s="122">
        <v>0</v>
      </c>
      <c r="AA49" s="119"/>
      <c r="AB49" s="119"/>
      <c r="AC49" s="119"/>
    </row>
    <row r="50" spans="1:29" s="103" customFormat="1" ht="14.25">
      <c r="A50" s="120" t="s">
        <v>61</v>
      </c>
      <c r="B50" s="121"/>
      <c r="C50" s="121"/>
      <c r="D50" s="124"/>
      <c r="E50" s="122"/>
      <c r="F50" s="122"/>
      <c r="G50" s="123"/>
      <c r="H50" s="123"/>
      <c r="I50" s="123"/>
      <c r="J50" s="123"/>
      <c r="K50" s="123"/>
      <c r="L50" s="123"/>
      <c r="M50" s="123"/>
      <c r="N50" s="123"/>
      <c r="O50" s="123"/>
      <c r="P50" s="123"/>
      <c r="Q50" s="123"/>
      <c r="R50" s="123"/>
      <c r="S50" s="123"/>
      <c r="T50" s="123"/>
      <c r="U50" s="123"/>
      <c r="V50" s="123"/>
      <c r="W50" s="123"/>
      <c r="X50" s="123"/>
      <c r="Y50" s="123"/>
      <c r="Z50" s="123"/>
      <c r="AA50" s="119"/>
      <c r="AB50" s="119"/>
      <c r="AC50" s="119"/>
    </row>
    <row r="51" spans="1:29" s="103" customFormat="1" ht="14.25">
      <c r="A51" s="125" t="s">
        <v>62</v>
      </c>
      <c r="B51" s="126"/>
      <c r="C51" s="126"/>
      <c r="D51" s="126"/>
      <c r="E51" s="122">
        <f>SUM(G51:G52,I51,K51,M51,O51,Q51,S51,U51,W51,Y51)</f>
        <v>648</v>
      </c>
      <c r="F51" s="122">
        <f>SUM(H51:H52,J51,L51,N51,P51,R51,T51,V51,X51,Z51)</f>
        <v>364</v>
      </c>
      <c r="G51" s="122">
        <v>35</v>
      </c>
      <c r="H51" s="122">
        <v>28</v>
      </c>
      <c r="I51" s="122">
        <v>69</v>
      </c>
      <c r="J51" s="122">
        <v>58</v>
      </c>
      <c r="K51" s="122">
        <v>25</v>
      </c>
      <c r="L51" s="122">
        <v>32</v>
      </c>
      <c r="M51" s="122">
        <v>95</v>
      </c>
      <c r="N51" s="122">
        <v>59</v>
      </c>
      <c r="O51" s="122">
        <v>424</v>
      </c>
      <c r="P51" s="122">
        <v>187</v>
      </c>
      <c r="Q51" s="122">
        <v>0</v>
      </c>
      <c r="R51" s="122">
        <v>0</v>
      </c>
      <c r="S51" s="122">
        <v>0</v>
      </c>
      <c r="T51" s="122">
        <v>0</v>
      </c>
      <c r="U51" s="122">
        <v>0</v>
      </c>
      <c r="V51" s="122">
        <v>0</v>
      </c>
      <c r="W51" s="122">
        <v>0</v>
      </c>
      <c r="X51" s="122">
        <v>0</v>
      </c>
      <c r="Y51" s="122">
        <v>0</v>
      </c>
      <c r="Z51" s="122">
        <v>0</v>
      </c>
      <c r="AA51" s="119"/>
      <c r="AB51" s="119"/>
      <c r="AC51" s="119"/>
    </row>
    <row r="52" spans="1:29" s="103" customFormat="1" ht="14.25">
      <c r="A52" s="120" t="s">
        <v>63</v>
      </c>
      <c r="B52" s="121"/>
      <c r="C52" s="121"/>
      <c r="D52" s="124"/>
      <c r="E52" s="122"/>
      <c r="F52" s="122"/>
      <c r="G52" s="123"/>
      <c r="H52" s="123"/>
      <c r="I52" s="123"/>
      <c r="J52" s="123"/>
      <c r="K52" s="123"/>
      <c r="L52" s="123"/>
      <c r="M52" s="123"/>
      <c r="N52" s="123"/>
      <c r="O52" s="123"/>
      <c r="P52" s="123"/>
      <c r="Q52" s="123"/>
      <c r="R52" s="123"/>
      <c r="S52" s="123"/>
      <c r="T52" s="123"/>
      <c r="U52" s="123"/>
      <c r="V52" s="123"/>
      <c r="W52" s="123"/>
      <c r="X52" s="123"/>
      <c r="Y52" s="123"/>
      <c r="Z52" s="123"/>
      <c r="AA52" s="119"/>
      <c r="AB52" s="119"/>
      <c r="AC52" s="119"/>
    </row>
    <row r="53" spans="1:29" s="103" customFormat="1" ht="14.25">
      <c r="A53" s="125" t="s">
        <v>64</v>
      </c>
      <c r="B53" s="126"/>
      <c r="C53" s="126"/>
      <c r="D53" s="126"/>
      <c r="E53" s="122">
        <f>SUM(G53:G54,I53,K53,M53,O53,Q53,S53,U53,W53,Y53)</f>
        <v>161</v>
      </c>
      <c r="F53" s="122">
        <f>SUM(H53:H54,J53,L53,N53,P53,R53,T53,V53,X53,Z53)</f>
        <v>114</v>
      </c>
      <c r="G53" s="122">
        <v>60</v>
      </c>
      <c r="H53" s="122">
        <v>42</v>
      </c>
      <c r="I53" s="122">
        <v>11</v>
      </c>
      <c r="J53" s="122">
        <v>6</v>
      </c>
      <c r="K53" s="122">
        <v>5</v>
      </c>
      <c r="L53" s="122">
        <v>6</v>
      </c>
      <c r="M53" s="122">
        <v>15</v>
      </c>
      <c r="N53" s="122">
        <v>7</v>
      </c>
      <c r="O53" s="122">
        <v>1</v>
      </c>
      <c r="P53" s="122">
        <v>0</v>
      </c>
      <c r="Q53" s="122">
        <v>23</v>
      </c>
      <c r="R53" s="122">
        <v>20</v>
      </c>
      <c r="S53" s="122">
        <v>46</v>
      </c>
      <c r="T53" s="122">
        <v>33</v>
      </c>
      <c r="U53" s="122">
        <v>0</v>
      </c>
      <c r="V53" s="122">
        <v>0</v>
      </c>
      <c r="W53" s="122">
        <v>0</v>
      </c>
      <c r="X53" s="122">
        <v>0</v>
      </c>
      <c r="Y53" s="122">
        <v>0</v>
      </c>
      <c r="Z53" s="122">
        <v>0</v>
      </c>
      <c r="AA53" s="119"/>
      <c r="AB53" s="119"/>
      <c r="AC53" s="119"/>
    </row>
    <row r="54" spans="1:29" s="103" customFormat="1" ht="14.25">
      <c r="A54" s="120" t="s">
        <v>65</v>
      </c>
      <c r="B54" s="121"/>
      <c r="C54" s="121"/>
      <c r="D54" s="124"/>
      <c r="E54" s="122"/>
      <c r="F54" s="122"/>
      <c r="G54" s="123"/>
      <c r="H54" s="123"/>
      <c r="I54" s="123"/>
      <c r="J54" s="123"/>
      <c r="K54" s="123"/>
      <c r="L54" s="123"/>
      <c r="M54" s="123"/>
      <c r="N54" s="123"/>
      <c r="O54" s="123"/>
      <c r="P54" s="123"/>
      <c r="Q54" s="123"/>
      <c r="R54" s="123"/>
      <c r="S54" s="123"/>
      <c r="T54" s="123"/>
      <c r="U54" s="123"/>
      <c r="V54" s="123"/>
      <c r="W54" s="123"/>
      <c r="X54" s="123"/>
      <c r="Y54" s="123"/>
      <c r="Z54" s="123"/>
      <c r="AA54" s="119"/>
      <c r="AB54" s="119"/>
      <c r="AC54" s="119"/>
    </row>
    <row r="55" spans="1:29" s="103" customFormat="1" ht="14.25">
      <c r="A55" s="125" t="s">
        <v>68</v>
      </c>
      <c r="B55" s="126"/>
      <c r="C55" s="126"/>
      <c r="D55" s="126"/>
      <c r="E55" s="122">
        <f>SUM(G55:G56,I55,K55,M55,O55,Q55,S55,U55,W55,Y55)</f>
        <v>112</v>
      </c>
      <c r="F55" s="122">
        <f>SUM(H55:H56,J55,L55,N55,P55,R55,T55,V55,X55,Z55)</f>
        <v>28</v>
      </c>
      <c r="G55" s="122">
        <v>69</v>
      </c>
      <c r="H55" s="122">
        <v>9</v>
      </c>
      <c r="I55" s="122">
        <v>0</v>
      </c>
      <c r="J55" s="122">
        <v>0</v>
      </c>
      <c r="K55" s="122">
        <v>0</v>
      </c>
      <c r="L55" s="122">
        <v>0</v>
      </c>
      <c r="M55" s="122">
        <v>7</v>
      </c>
      <c r="N55" s="122">
        <v>13</v>
      </c>
      <c r="O55" s="122">
        <v>21</v>
      </c>
      <c r="P55" s="122">
        <v>6</v>
      </c>
      <c r="Q55" s="122">
        <v>0</v>
      </c>
      <c r="R55" s="122">
        <v>0</v>
      </c>
      <c r="S55" s="122">
        <v>0</v>
      </c>
      <c r="T55" s="122">
        <v>0</v>
      </c>
      <c r="U55" s="122">
        <v>0</v>
      </c>
      <c r="V55" s="122">
        <v>0</v>
      </c>
      <c r="W55" s="122">
        <v>0</v>
      </c>
      <c r="X55" s="122">
        <v>0</v>
      </c>
      <c r="Y55" s="122">
        <v>15</v>
      </c>
      <c r="Z55" s="122">
        <v>0</v>
      </c>
      <c r="AA55" s="119"/>
      <c r="AB55" s="119"/>
      <c r="AC55" s="119"/>
    </row>
    <row r="56" spans="1:29" s="103" customFormat="1" ht="14.25">
      <c r="A56" s="120" t="s">
        <v>69</v>
      </c>
      <c r="B56" s="121"/>
      <c r="C56" s="121"/>
      <c r="D56" s="124"/>
      <c r="E56" s="122"/>
      <c r="F56" s="122"/>
      <c r="G56" s="123"/>
      <c r="H56" s="123"/>
      <c r="I56" s="123"/>
      <c r="J56" s="123"/>
      <c r="K56" s="123"/>
      <c r="L56" s="123"/>
      <c r="M56" s="123"/>
      <c r="N56" s="123"/>
      <c r="O56" s="123"/>
      <c r="P56" s="123"/>
      <c r="Q56" s="123"/>
      <c r="R56" s="123"/>
      <c r="S56" s="123"/>
      <c r="T56" s="123"/>
      <c r="U56" s="123"/>
      <c r="V56" s="123"/>
      <c r="W56" s="123"/>
      <c r="X56" s="123"/>
      <c r="Y56" s="123"/>
      <c r="Z56" s="123"/>
      <c r="AA56" s="119"/>
      <c r="AB56" s="119"/>
      <c r="AC56" s="119"/>
    </row>
    <row r="57" spans="1:29" s="103" customFormat="1" ht="15" customHeight="1">
      <c r="A57" s="125" t="s">
        <v>2470</v>
      </c>
      <c r="B57" s="126"/>
      <c r="C57" s="126"/>
      <c r="D57" s="126"/>
      <c r="E57" s="122">
        <f>SUM(G57:G58,I57,K57,M57,O57,Q57,S57,U57,W57,Y57)</f>
        <v>275</v>
      </c>
      <c r="F57" s="122">
        <f>SUM(H57:H58,J57,L57,N57,P57,R57,T57,V57,X57,Z57)</f>
        <v>169</v>
      </c>
      <c r="G57" s="122">
        <v>52</v>
      </c>
      <c r="H57" s="122">
        <v>62</v>
      </c>
      <c r="I57" s="122">
        <v>0</v>
      </c>
      <c r="J57" s="122">
        <v>0</v>
      </c>
      <c r="K57" s="122">
        <v>0</v>
      </c>
      <c r="L57" s="122">
        <v>0</v>
      </c>
      <c r="M57" s="122">
        <v>0</v>
      </c>
      <c r="N57" s="122">
        <v>0</v>
      </c>
      <c r="O57" s="122">
        <v>0</v>
      </c>
      <c r="P57" s="122">
        <v>0</v>
      </c>
      <c r="Q57" s="122">
        <v>0</v>
      </c>
      <c r="R57" s="122">
        <v>0</v>
      </c>
      <c r="S57" s="122">
        <v>176</v>
      </c>
      <c r="T57" s="122">
        <v>68</v>
      </c>
      <c r="U57" s="122">
        <v>47</v>
      </c>
      <c r="V57" s="122">
        <v>39</v>
      </c>
      <c r="W57" s="122">
        <v>0</v>
      </c>
      <c r="X57" s="122">
        <v>0</v>
      </c>
      <c r="Y57" s="122">
        <v>0</v>
      </c>
      <c r="Z57" s="122">
        <v>0</v>
      </c>
      <c r="AA57" s="119"/>
      <c r="AB57" s="119"/>
      <c r="AC57" s="119"/>
    </row>
    <row r="58" spans="1:29" s="103" customFormat="1" ht="14.25">
      <c r="A58" s="120" t="s">
        <v>2471</v>
      </c>
      <c r="B58" s="121"/>
      <c r="C58" s="121"/>
      <c r="D58" s="124"/>
      <c r="E58" s="122"/>
      <c r="F58" s="122"/>
      <c r="G58" s="123"/>
      <c r="H58" s="123"/>
      <c r="I58" s="123"/>
      <c r="J58" s="123"/>
      <c r="K58" s="123"/>
      <c r="L58" s="123"/>
      <c r="M58" s="123"/>
      <c r="N58" s="123"/>
      <c r="O58" s="123"/>
      <c r="P58" s="123"/>
      <c r="Q58" s="123"/>
      <c r="R58" s="123"/>
      <c r="S58" s="123"/>
      <c r="T58" s="123"/>
      <c r="U58" s="123"/>
      <c r="V58" s="123"/>
      <c r="W58" s="123"/>
      <c r="X58" s="123"/>
      <c r="Y58" s="123"/>
      <c r="Z58" s="123"/>
      <c r="AA58" s="119"/>
      <c r="AB58" s="119"/>
      <c r="AC58" s="119"/>
    </row>
    <row r="59" spans="1:29" s="103" customFormat="1" ht="14.25">
      <c r="A59" s="125" t="s">
        <v>70</v>
      </c>
      <c r="B59" s="126"/>
      <c r="C59" s="126"/>
      <c r="D59" s="126"/>
      <c r="E59" s="122">
        <f>SUM(G59:G60,I59,K59,M59,O59,Q59,S59,U59,W59,Y59)</f>
        <v>378</v>
      </c>
      <c r="F59" s="122">
        <f>SUM(H59:H60,J59,L59,N59,P59,R59,T59,V59,X59,Z59)</f>
        <v>358</v>
      </c>
      <c r="G59" s="122">
        <v>9</v>
      </c>
      <c r="H59" s="122">
        <v>5</v>
      </c>
      <c r="I59" s="122">
        <v>0</v>
      </c>
      <c r="J59" s="122">
        <v>0</v>
      </c>
      <c r="K59" s="122">
        <v>0</v>
      </c>
      <c r="L59" s="122">
        <v>0</v>
      </c>
      <c r="M59" s="122">
        <v>0</v>
      </c>
      <c r="N59" s="122">
        <v>0</v>
      </c>
      <c r="O59" s="122">
        <v>0</v>
      </c>
      <c r="P59" s="122">
        <v>0</v>
      </c>
      <c r="Q59" s="122">
        <v>0</v>
      </c>
      <c r="R59" s="122">
        <v>0</v>
      </c>
      <c r="S59" s="122">
        <v>24</v>
      </c>
      <c r="T59" s="122">
        <v>16</v>
      </c>
      <c r="U59" s="122">
        <v>345</v>
      </c>
      <c r="V59" s="122">
        <v>337</v>
      </c>
      <c r="W59" s="122">
        <v>0</v>
      </c>
      <c r="X59" s="122">
        <v>0</v>
      </c>
      <c r="Y59" s="122">
        <v>0</v>
      </c>
      <c r="Z59" s="122">
        <v>0</v>
      </c>
      <c r="AA59" s="119"/>
      <c r="AB59" s="119"/>
      <c r="AC59" s="119"/>
    </row>
    <row r="60" spans="1:29" s="103" customFormat="1" ht="14.25">
      <c r="A60" s="120" t="s">
        <v>71</v>
      </c>
      <c r="B60" s="121"/>
      <c r="C60" s="121"/>
      <c r="D60" s="124"/>
      <c r="E60" s="122"/>
      <c r="F60" s="122"/>
      <c r="G60" s="123"/>
      <c r="H60" s="123"/>
      <c r="I60" s="123"/>
      <c r="J60" s="123"/>
      <c r="K60" s="123"/>
      <c r="L60" s="123"/>
      <c r="M60" s="123"/>
      <c r="N60" s="123"/>
      <c r="O60" s="123"/>
      <c r="P60" s="123"/>
      <c r="Q60" s="123"/>
      <c r="R60" s="123"/>
      <c r="S60" s="123"/>
      <c r="T60" s="123"/>
      <c r="U60" s="123"/>
      <c r="V60" s="123"/>
      <c r="W60" s="123"/>
      <c r="X60" s="123"/>
      <c r="Y60" s="123"/>
      <c r="Z60" s="123"/>
      <c r="AA60" s="119"/>
      <c r="AB60" s="119"/>
      <c r="AC60" s="119"/>
    </row>
    <row r="61" spans="1:29" s="103" customFormat="1" ht="14.25">
      <c r="A61" s="125" t="s">
        <v>2472</v>
      </c>
      <c r="B61" s="126"/>
      <c r="C61" s="126"/>
      <c r="D61" s="126"/>
      <c r="E61" s="122">
        <f>SUM(G61:G62,I61,K61,M61,O61,Q61,S61,U61,W61,Y61)</f>
        <v>26</v>
      </c>
      <c r="F61" s="122">
        <f>SUM(H61:H62,J61,L61,N61,P61,R61,T61,V61,X61,Z61)</f>
        <v>26</v>
      </c>
      <c r="G61" s="122">
        <v>26</v>
      </c>
      <c r="H61" s="122">
        <v>26</v>
      </c>
      <c r="I61" s="122">
        <v>0</v>
      </c>
      <c r="J61" s="122">
        <v>0</v>
      </c>
      <c r="K61" s="122">
        <v>0</v>
      </c>
      <c r="L61" s="122">
        <v>0</v>
      </c>
      <c r="M61" s="122">
        <v>0</v>
      </c>
      <c r="N61" s="122">
        <v>0</v>
      </c>
      <c r="O61" s="122">
        <v>0</v>
      </c>
      <c r="P61" s="122">
        <v>0</v>
      </c>
      <c r="Q61" s="122">
        <v>0</v>
      </c>
      <c r="R61" s="122">
        <v>0</v>
      </c>
      <c r="S61" s="122">
        <v>0</v>
      </c>
      <c r="T61" s="122">
        <v>0</v>
      </c>
      <c r="U61" s="122">
        <v>0</v>
      </c>
      <c r="V61" s="122">
        <v>0</v>
      </c>
      <c r="W61" s="122">
        <v>0</v>
      </c>
      <c r="X61" s="122">
        <v>0</v>
      </c>
      <c r="Y61" s="122">
        <v>0</v>
      </c>
      <c r="Z61" s="122">
        <v>0</v>
      </c>
      <c r="AA61" s="119"/>
      <c r="AB61" s="119"/>
      <c r="AC61" s="119"/>
    </row>
    <row r="62" spans="1:29" s="103" customFormat="1" ht="14.25">
      <c r="A62" s="120" t="s">
        <v>2473</v>
      </c>
      <c r="B62" s="121"/>
      <c r="C62" s="121"/>
      <c r="D62" s="124"/>
      <c r="E62" s="122"/>
      <c r="F62" s="122"/>
      <c r="G62" s="123"/>
      <c r="H62" s="123"/>
      <c r="I62" s="123"/>
      <c r="J62" s="123"/>
      <c r="K62" s="123"/>
      <c r="L62" s="123"/>
      <c r="M62" s="123"/>
      <c r="N62" s="123"/>
      <c r="O62" s="123"/>
      <c r="P62" s="123"/>
      <c r="Q62" s="123"/>
      <c r="R62" s="123"/>
      <c r="S62" s="123"/>
      <c r="T62" s="123"/>
      <c r="U62" s="123"/>
      <c r="V62" s="123"/>
      <c r="W62" s="123"/>
      <c r="X62" s="123"/>
      <c r="Y62" s="123"/>
      <c r="Z62" s="123"/>
      <c r="AA62" s="119"/>
      <c r="AB62" s="119"/>
      <c r="AC62" s="119"/>
    </row>
    <row r="63" spans="1:29" s="103" customFormat="1" ht="14.25">
      <c r="A63" s="125" t="s">
        <v>72</v>
      </c>
      <c r="B63" s="126"/>
      <c r="C63" s="126"/>
      <c r="D63" s="126"/>
      <c r="E63" s="122">
        <f>SUM(G63:G64,I63,K63,M63,O63,Q63,S63,U63,W63,Y63)</f>
        <v>0</v>
      </c>
      <c r="F63" s="122">
        <f>SUM(H63:H64,J63,L63,N63,P63,R63,T63,V63,X63,Z63)</f>
        <v>0</v>
      </c>
      <c r="G63" s="122">
        <v>0</v>
      </c>
      <c r="H63" s="122">
        <v>0</v>
      </c>
      <c r="I63" s="122">
        <v>0</v>
      </c>
      <c r="J63" s="122">
        <v>0</v>
      </c>
      <c r="K63" s="122">
        <v>0</v>
      </c>
      <c r="L63" s="122">
        <v>0</v>
      </c>
      <c r="M63" s="122">
        <v>0</v>
      </c>
      <c r="N63" s="122">
        <v>0</v>
      </c>
      <c r="O63" s="122">
        <v>0</v>
      </c>
      <c r="P63" s="122">
        <v>0</v>
      </c>
      <c r="Q63" s="122">
        <v>0</v>
      </c>
      <c r="R63" s="122">
        <v>0</v>
      </c>
      <c r="S63" s="122">
        <v>0</v>
      </c>
      <c r="T63" s="122">
        <v>0</v>
      </c>
      <c r="U63" s="122">
        <v>0</v>
      </c>
      <c r="V63" s="122">
        <v>0</v>
      </c>
      <c r="W63" s="122">
        <v>0</v>
      </c>
      <c r="X63" s="122">
        <v>0</v>
      </c>
      <c r="Y63" s="122">
        <v>0</v>
      </c>
      <c r="Z63" s="122">
        <v>0</v>
      </c>
      <c r="AA63" s="119"/>
      <c r="AB63" s="119"/>
      <c r="AC63" s="119"/>
    </row>
    <row r="64" spans="1:29" s="103" customFormat="1" ht="14.25">
      <c r="A64" s="120" t="s">
        <v>73</v>
      </c>
      <c r="B64" s="121"/>
      <c r="C64" s="121"/>
      <c r="D64" s="124"/>
      <c r="E64" s="122"/>
      <c r="F64" s="122"/>
      <c r="G64" s="123"/>
      <c r="H64" s="123"/>
      <c r="I64" s="123"/>
      <c r="J64" s="123"/>
      <c r="K64" s="123"/>
      <c r="L64" s="123"/>
      <c r="M64" s="123"/>
      <c r="N64" s="123"/>
      <c r="O64" s="123"/>
      <c r="P64" s="123"/>
      <c r="Q64" s="123"/>
      <c r="R64" s="123"/>
      <c r="S64" s="123"/>
      <c r="T64" s="123"/>
      <c r="U64" s="123"/>
      <c r="V64" s="123"/>
      <c r="W64" s="123"/>
      <c r="X64" s="123"/>
      <c r="Y64" s="123"/>
      <c r="Z64" s="123"/>
      <c r="AA64" s="119"/>
      <c r="AB64" s="119"/>
      <c r="AC64" s="119"/>
    </row>
    <row r="65" spans="1:29" s="103" customFormat="1" ht="14.25">
      <c r="A65" s="125" t="s">
        <v>2474</v>
      </c>
      <c r="B65" s="126"/>
      <c r="C65" s="126"/>
      <c r="D65" s="126"/>
      <c r="E65" s="122">
        <f>SUM(G65:G66,I65,K65,M65,O65,Q65,S65,U65,W65,Y65)</f>
        <v>38</v>
      </c>
      <c r="F65" s="122">
        <f>SUM(H65:H66,J65,L65,N65,P65,R65,T65,V65,X65,Z65)</f>
        <v>46</v>
      </c>
      <c r="G65" s="122">
        <v>0</v>
      </c>
      <c r="H65" s="122">
        <v>2</v>
      </c>
      <c r="I65" s="122">
        <v>12</v>
      </c>
      <c r="J65" s="122">
        <v>11</v>
      </c>
      <c r="K65" s="122">
        <v>0</v>
      </c>
      <c r="L65" s="122">
        <v>0</v>
      </c>
      <c r="M65" s="122">
        <v>0</v>
      </c>
      <c r="N65" s="122">
        <v>0</v>
      </c>
      <c r="O65" s="122">
        <v>0</v>
      </c>
      <c r="P65" s="122">
        <v>0</v>
      </c>
      <c r="Q65" s="122">
        <v>26</v>
      </c>
      <c r="R65" s="122">
        <v>33</v>
      </c>
      <c r="S65" s="122">
        <v>0</v>
      </c>
      <c r="T65" s="122">
        <v>0</v>
      </c>
      <c r="U65" s="122">
        <v>0</v>
      </c>
      <c r="V65" s="122">
        <v>0</v>
      </c>
      <c r="W65" s="122">
        <v>0</v>
      </c>
      <c r="X65" s="122">
        <v>0</v>
      </c>
      <c r="Y65" s="122">
        <v>0</v>
      </c>
      <c r="Z65" s="122">
        <v>0</v>
      </c>
      <c r="AA65" s="119"/>
      <c r="AB65" s="119"/>
      <c r="AC65" s="119"/>
    </row>
    <row r="66" spans="1:29" s="103" customFormat="1" ht="14.25">
      <c r="A66" s="120" t="s">
        <v>2475</v>
      </c>
      <c r="B66" s="121"/>
      <c r="C66" s="121"/>
      <c r="D66" s="124"/>
      <c r="E66" s="122"/>
      <c r="F66" s="122"/>
      <c r="G66" s="123"/>
      <c r="H66" s="123"/>
      <c r="I66" s="123"/>
      <c r="J66" s="123"/>
      <c r="K66" s="123"/>
      <c r="L66" s="123"/>
      <c r="M66" s="123"/>
      <c r="N66" s="123"/>
      <c r="O66" s="123"/>
      <c r="P66" s="123"/>
      <c r="Q66" s="123"/>
      <c r="R66" s="123"/>
      <c r="S66" s="123"/>
      <c r="T66" s="123"/>
      <c r="U66" s="123"/>
      <c r="V66" s="123"/>
      <c r="W66" s="123"/>
      <c r="X66" s="123"/>
      <c r="Y66" s="123"/>
      <c r="Z66" s="123"/>
      <c r="AA66" s="119"/>
      <c r="AB66" s="119"/>
      <c r="AC66" s="119"/>
    </row>
    <row r="67" spans="1:29" s="103" customFormat="1" ht="14.25">
      <c r="A67" s="125" t="s">
        <v>2476</v>
      </c>
      <c r="B67" s="126"/>
      <c r="C67" s="126"/>
      <c r="D67" s="126"/>
      <c r="E67" s="122">
        <f>SUM(G67:G68,I67,K67,M67,O67,Q67,S67,U67,W67,Y67)</f>
        <v>606</v>
      </c>
      <c r="F67" s="122">
        <f>SUM(H67:H68,J67,L67,N67,P67,R67,T67,V67,X67,Z67)</f>
        <v>284</v>
      </c>
      <c r="G67" s="122">
        <v>449</v>
      </c>
      <c r="H67" s="122">
        <v>171</v>
      </c>
      <c r="I67" s="122">
        <v>25</v>
      </c>
      <c r="J67" s="122">
        <v>28</v>
      </c>
      <c r="K67" s="122">
        <v>0</v>
      </c>
      <c r="L67" s="122">
        <v>0</v>
      </c>
      <c r="M67" s="122">
        <v>20</v>
      </c>
      <c r="N67" s="122">
        <v>27</v>
      </c>
      <c r="O67" s="122">
        <v>0</v>
      </c>
      <c r="P67" s="122">
        <v>0</v>
      </c>
      <c r="Q67" s="122">
        <v>57</v>
      </c>
      <c r="R67" s="122">
        <v>43</v>
      </c>
      <c r="S67" s="122">
        <v>54</v>
      </c>
      <c r="T67" s="122">
        <v>15</v>
      </c>
      <c r="U67" s="122">
        <v>1</v>
      </c>
      <c r="V67" s="122">
        <v>0</v>
      </c>
      <c r="W67" s="122">
        <v>0</v>
      </c>
      <c r="X67" s="122">
        <v>0</v>
      </c>
      <c r="Y67" s="122">
        <v>0</v>
      </c>
      <c r="Z67" s="122">
        <v>0</v>
      </c>
      <c r="AA67" s="119"/>
      <c r="AB67" s="119"/>
      <c r="AC67" s="119"/>
    </row>
    <row r="68" spans="1:29" s="103" customFormat="1" ht="14.25">
      <c r="A68" s="120" t="s">
        <v>75</v>
      </c>
      <c r="B68" s="121"/>
      <c r="C68" s="121"/>
      <c r="D68" s="124"/>
      <c r="E68" s="122"/>
      <c r="F68" s="122"/>
      <c r="G68" s="123"/>
      <c r="H68" s="123"/>
      <c r="I68" s="123"/>
      <c r="J68" s="123"/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/>
      <c r="X68" s="123"/>
      <c r="Y68" s="123"/>
      <c r="Z68" s="123"/>
      <c r="AA68" s="119"/>
      <c r="AB68" s="119"/>
      <c r="AC68" s="119"/>
    </row>
    <row r="69" spans="1:29" s="103" customFormat="1" ht="14.25">
      <c r="A69" s="125" t="s">
        <v>2477</v>
      </c>
      <c r="B69" s="126"/>
      <c r="C69" s="126"/>
      <c r="D69" s="126"/>
      <c r="E69" s="122">
        <f>SUM(G69:G70,I69,K69,M69,O69,Q69,S69,U69,W69,Y69)</f>
        <v>9</v>
      </c>
      <c r="F69" s="122">
        <f>SUM(H69:H70,J69,L69,N69,P69,R69,T69,V69,X69,Z69)</f>
        <v>6</v>
      </c>
      <c r="G69" s="122">
        <v>1</v>
      </c>
      <c r="H69" s="122">
        <v>0</v>
      </c>
      <c r="I69" s="122">
        <v>8</v>
      </c>
      <c r="J69" s="122">
        <v>6</v>
      </c>
      <c r="K69" s="122">
        <v>0</v>
      </c>
      <c r="L69" s="122">
        <v>0</v>
      </c>
      <c r="M69" s="122">
        <v>0</v>
      </c>
      <c r="N69" s="122">
        <v>0</v>
      </c>
      <c r="O69" s="122">
        <v>0</v>
      </c>
      <c r="P69" s="122">
        <v>0</v>
      </c>
      <c r="Q69" s="122">
        <v>0</v>
      </c>
      <c r="R69" s="122">
        <v>0</v>
      </c>
      <c r="S69" s="122">
        <v>0</v>
      </c>
      <c r="T69" s="122">
        <v>0</v>
      </c>
      <c r="U69" s="122">
        <v>0</v>
      </c>
      <c r="V69" s="122">
        <v>0</v>
      </c>
      <c r="W69" s="122">
        <v>0</v>
      </c>
      <c r="X69" s="122">
        <v>0</v>
      </c>
      <c r="Y69" s="122">
        <v>0</v>
      </c>
      <c r="Z69" s="122">
        <v>0</v>
      </c>
      <c r="AA69" s="119"/>
      <c r="AB69" s="119"/>
      <c r="AC69" s="119"/>
    </row>
    <row r="70" spans="1:29" s="103" customFormat="1" ht="14.25">
      <c r="A70" s="120" t="s">
        <v>2478</v>
      </c>
      <c r="B70" s="121"/>
      <c r="C70" s="121"/>
      <c r="D70" s="124"/>
      <c r="E70" s="122"/>
      <c r="F70" s="122"/>
      <c r="G70" s="123"/>
      <c r="H70" s="123"/>
      <c r="I70" s="123"/>
      <c r="J70" s="123"/>
      <c r="K70" s="123"/>
      <c r="L70" s="123"/>
      <c r="M70" s="123"/>
      <c r="N70" s="123"/>
      <c r="O70" s="123"/>
      <c r="P70" s="123"/>
      <c r="Q70" s="123"/>
      <c r="R70" s="123"/>
      <c r="S70" s="123"/>
      <c r="T70" s="123"/>
      <c r="U70" s="123"/>
      <c r="V70" s="123"/>
      <c r="W70" s="123"/>
      <c r="X70" s="123"/>
      <c r="Y70" s="123"/>
      <c r="Z70" s="123"/>
      <c r="AA70" s="119"/>
      <c r="AB70" s="119"/>
      <c r="AC70" s="119"/>
    </row>
    <row r="71" spans="1:29" s="103" customFormat="1" ht="14.25">
      <c r="A71" s="180" t="s">
        <v>2479</v>
      </c>
      <c r="B71" s="180"/>
      <c r="C71" s="180"/>
      <c r="D71" s="180"/>
      <c r="E71" s="180"/>
      <c r="F71" s="180"/>
      <c r="G71" s="180"/>
      <c r="H71" s="180"/>
      <c r="I71" s="180"/>
      <c r="J71" s="181"/>
      <c r="K71" s="181"/>
      <c r="L71" s="181"/>
      <c r="M71" s="181"/>
      <c r="N71" s="181"/>
      <c r="O71" s="181"/>
    </row>
    <row r="72" spans="1:29" s="103" customFormat="1" ht="14.25">
      <c r="A72" s="181"/>
      <c r="B72" s="181"/>
      <c r="C72" s="181"/>
      <c r="D72" s="181"/>
      <c r="E72" s="181"/>
      <c r="F72" s="181"/>
      <c r="G72" s="181"/>
      <c r="H72" s="181"/>
      <c r="I72" s="181"/>
      <c r="J72" s="181"/>
      <c r="K72" s="181"/>
      <c r="L72" s="181"/>
      <c r="M72" s="181"/>
      <c r="N72" s="181"/>
      <c r="O72" s="181"/>
    </row>
    <row r="73" spans="1:29" s="103" customFormat="1" ht="14.25">
      <c r="A73" s="181"/>
      <c r="B73" s="181"/>
      <c r="C73" s="181"/>
      <c r="D73" s="181"/>
      <c r="E73" s="181"/>
      <c r="F73" s="181"/>
      <c r="G73" s="181"/>
      <c r="H73" s="181"/>
      <c r="I73" s="181"/>
      <c r="J73" s="181"/>
      <c r="K73" s="181"/>
      <c r="L73" s="181"/>
      <c r="M73" s="181"/>
      <c r="N73" s="181"/>
      <c r="O73" s="181"/>
    </row>
    <row r="74" spans="1:29" s="103" customFormat="1" ht="14.25">
      <c r="A74" s="181"/>
      <c r="B74" s="181"/>
      <c r="C74" s="181"/>
      <c r="D74" s="181"/>
      <c r="E74" s="181"/>
      <c r="F74" s="181"/>
      <c r="G74" s="181"/>
      <c r="H74" s="181"/>
      <c r="I74" s="181"/>
      <c r="J74" s="181"/>
      <c r="K74" s="181"/>
      <c r="L74" s="181"/>
      <c r="M74" s="181"/>
      <c r="N74" s="181"/>
      <c r="O74" s="181"/>
    </row>
    <row r="75" spans="1:29" s="103" customFormat="1" ht="14.25">
      <c r="A75" s="181"/>
      <c r="B75" s="181"/>
      <c r="C75" s="181"/>
      <c r="D75" s="181"/>
      <c r="E75" s="181"/>
      <c r="F75" s="181"/>
      <c r="G75" s="181"/>
      <c r="H75" s="181"/>
      <c r="I75" s="181"/>
      <c r="J75" s="181"/>
      <c r="K75" s="181"/>
      <c r="L75" s="181"/>
      <c r="M75" s="181"/>
      <c r="N75" s="181"/>
      <c r="O75" s="181"/>
    </row>
    <row r="76" spans="1:29" s="103" customFormat="1" ht="14.25">
      <c r="A76" s="181"/>
      <c r="B76" s="181"/>
      <c r="C76" s="181"/>
      <c r="D76" s="181"/>
      <c r="E76" s="181"/>
      <c r="F76" s="181"/>
      <c r="G76" s="181"/>
      <c r="H76" s="181"/>
      <c r="I76" s="181"/>
      <c r="J76" s="181"/>
      <c r="K76" s="181"/>
      <c r="L76" s="181"/>
      <c r="M76" s="181"/>
      <c r="N76" s="181"/>
      <c r="O76" s="181"/>
    </row>
    <row r="77" spans="1:29" s="103" customFormat="1" ht="14.25">
      <c r="A77" s="181"/>
      <c r="B77" s="181"/>
      <c r="C77" s="181"/>
      <c r="D77" s="181"/>
      <c r="E77" s="181"/>
      <c r="F77" s="181"/>
      <c r="G77" s="181"/>
      <c r="H77" s="181"/>
      <c r="I77" s="181"/>
      <c r="J77" s="181"/>
      <c r="K77" s="181"/>
      <c r="L77" s="181"/>
      <c r="M77" s="181"/>
      <c r="N77" s="181"/>
      <c r="O77" s="181"/>
    </row>
    <row r="78" spans="1:29" s="103" customFormat="1" ht="14.25">
      <c r="A78" s="181"/>
      <c r="B78" s="181"/>
      <c r="C78" s="181"/>
      <c r="D78" s="181"/>
      <c r="E78" s="181"/>
      <c r="F78" s="181"/>
      <c r="G78" s="181"/>
      <c r="H78" s="181"/>
      <c r="I78" s="181"/>
      <c r="J78" s="181"/>
      <c r="K78" s="181"/>
      <c r="L78" s="181"/>
      <c r="M78" s="181"/>
      <c r="N78" s="181"/>
      <c r="O78" s="181"/>
    </row>
    <row r="79" spans="1:29" s="103" customFormat="1" ht="14.25">
      <c r="A79" s="181"/>
      <c r="B79" s="181"/>
      <c r="C79" s="181"/>
      <c r="D79" s="181"/>
      <c r="E79" s="181"/>
      <c r="F79" s="181"/>
      <c r="G79" s="181"/>
      <c r="H79" s="181"/>
      <c r="I79" s="181"/>
      <c r="J79" s="181"/>
      <c r="K79" s="181"/>
      <c r="L79" s="181"/>
      <c r="M79" s="181"/>
      <c r="N79" s="181"/>
      <c r="O79" s="181"/>
    </row>
    <row r="80" spans="1:29" s="103" customFormat="1" ht="14.25">
      <c r="A80" s="181"/>
      <c r="B80" s="181"/>
      <c r="C80" s="181"/>
      <c r="D80" s="181"/>
      <c r="E80" s="181"/>
      <c r="F80" s="181"/>
      <c r="G80" s="181"/>
      <c r="H80" s="181"/>
      <c r="I80" s="181"/>
      <c r="J80" s="181"/>
      <c r="K80" s="181"/>
      <c r="L80" s="181"/>
      <c r="M80" s="181"/>
      <c r="N80" s="181"/>
      <c r="O80" s="181"/>
    </row>
    <row r="81" s="103" customFormat="1" ht="14.25"/>
    <row r="82" s="103" customFormat="1" ht="14.25"/>
    <row r="83" s="103" customFormat="1" ht="14.25"/>
    <row r="84" s="103" customFormat="1" ht="14.25"/>
    <row r="85" s="103" customFormat="1" ht="14.25"/>
    <row r="86" s="103" customFormat="1" ht="14.25"/>
    <row r="87" s="103" customFormat="1" ht="14.25"/>
    <row r="88" s="103" customFormat="1" ht="14.25"/>
    <row r="89" s="103" customFormat="1" ht="14.25"/>
    <row r="90" s="103" customFormat="1" ht="14.25"/>
    <row r="91" s="103" customFormat="1" ht="14.25"/>
    <row r="92" s="103" customFormat="1" ht="14.25"/>
    <row r="93" s="103" customFormat="1" ht="14.25"/>
    <row r="94" s="103" customFormat="1" ht="14.25"/>
    <row r="95" s="103" customFormat="1" ht="14.25"/>
    <row r="96" s="103" customFormat="1" ht="14.25"/>
    <row r="97" s="103" customFormat="1" ht="14.25"/>
    <row r="98" s="103" customFormat="1" ht="14.25"/>
    <row r="99" s="103" customFormat="1" ht="14.25"/>
    <row r="100" s="103" customFormat="1" ht="14.25"/>
    <row r="101" s="103" customFormat="1" ht="14.25"/>
    <row r="102" s="103" customFormat="1" ht="14.25"/>
    <row r="103" s="103" customFormat="1" ht="14.25"/>
    <row r="104" s="103" customFormat="1" ht="14.25"/>
    <row r="105" s="103" customFormat="1" ht="14.25"/>
    <row r="106" s="103" customFormat="1" ht="14.25"/>
    <row r="107" s="103" customFormat="1" ht="14.25"/>
    <row r="108" s="103" customFormat="1" ht="14.25"/>
    <row r="109" s="103" customFormat="1" ht="14.25"/>
    <row r="110" s="103" customFormat="1" ht="14.25"/>
    <row r="111" s="103" customFormat="1" ht="14.25"/>
    <row r="112" s="103" customFormat="1" ht="14.25"/>
    <row r="113" s="103" customFormat="1" ht="14.25"/>
    <row r="114" s="103" customFormat="1" ht="14.25"/>
    <row r="115" s="103" customFormat="1" ht="14.25"/>
    <row r="116" s="103" customFormat="1" ht="14.25"/>
    <row r="117" s="103" customFormat="1" ht="14.25"/>
    <row r="118" s="103" customFormat="1" ht="14.25"/>
    <row r="119" s="103" customFormat="1" ht="14.25"/>
  </sheetData>
  <mergeCells count="4">
    <mergeCell ref="A5:D8"/>
    <mergeCell ref="E5:F5"/>
    <mergeCell ref="E6:F6"/>
    <mergeCell ref="A71:O80"/>
  </mergeCells>
  <phoneticPr fontId="12" type="noConversion"/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IV71"/>
  <sheetViews>
    <sheetView workbookViewId="0">
      <selection activeCell="D10" sqref="D10:D11"/>
    </sheetView>
  </sheetViews>
  <sheetFormatPr defaultRowHeight="16.5"/>
  <cols>
    <col min="1" max="1" width="25.125" style="53" customWidth="1"/>
    <col min="2" max="14" width="12.5" style="53" customWidth="1"/>
    <col min="15" max="15" width="14.875" style="53" customWidth="1"/>
    <col min="16" max="16" width="11.5" style="53" customWidth="1"/>
    <col min="17" max="16384" width="9" style="53"/>
  </cols>
  <sheetData>
    <row r="1" spans="1:16" ht="19.5">
      <c r="A1" s="193" t="s">
        <v>1650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</row>
    <row r="2" spans="1:16" ht="19.5">
      <c r="A2" s="194" t="s">
        <v>1649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</row>
    <row r="3" spans="1:16" ht="19.5">
      <c r="A3" s="2"/>
      <c r="B3" s="200" t="s">
        <v>1648</v>
      </c>
      <c r="C3" s="200"/>
      <c r="D3" s="200"/>
      <c r="E3" s="200"/>
      <c r="F3" s="200"/>
      <c r="G3" s="200"/>
      <c r="H3" s="200"/>
      <c r="I3" s="200"/>
      <c r="J3" s="200"/>
      <c r="K3" s="200"/>
      <c r="L3" s="3"/>
      <c r="M3" s="201"/>
      <c r="N3" s="202"/>
      <c r="O3" s="201" t="s">
        <v>1647</v>
      </c>
      <c r="P3" s="202"/>
    </row>
    <row r="4" spans="1:16">
      <c r="B4" s="203" t="s">
        <v>1646</v>
      </c>
      <c r="C4" s="203"/>
      <c r="D4" s="203"/>
      <c r="E4" s="203"/>
      <c r="F4" s="203"/>
      <c r="G4" s="203"/>
      <c r="H4" s="203"/>
      <c r="I4" s="203"/>
      <c r="J4" s="203"/>
      <c r="K4" s="203"/>
      <c r="L4" s="4"/>
      <c r="M4" s="204"/>
      <c r="N4" s="205"/>
      <c r="O4" s="204" t="s">
        <v>1645</v>
      </c>
      <c r="P4" s="205"/>
    </row>
    <row r="5" spans="1:16">
      <c r="A5" s="206" t="s">
        <v>0</v>
      </c>
      <c r="B5" s="208" t="s">
        <v>1644</v>
      </c>
      <c r="C5" s="208"/>
      <c r="D5" s="208"/>
      <c r="E5" s="208" t="s">
        <v>1643</v>
      </c>
      <c r="F5" s="208"/>
      <c r="G5" s="208" t="s">
        <v>1642</v>
      </c>
      <c r="H5" s="208"/>
      <c r="I5" s="208" t="s">
        <v>1641</v>
      </c>
      <c r="J5" s="208"/>
      <c r="K5" s="208" t="s">
        <v>1640</v>
      </c>
      <c r="L5" s="208"/>
      <c r="M5" s="208" t="s">
        <v>1639</v>
      </c>
      <c r="N5" s="208"/>
      <c r="O5" s="208" t="s">
        <v>1638</v>
      </c>
      <c r="P5" s="208"/>
    </row>
    <row r="6" spans="1:16" ht="17.25" customHeight="1">
      <c r="A6" s="207"/>
      <c r="B6" s="57" t="s">
        <v>1636</v>
      </c>
      <c r="C6" s="57" t="s">
        <v>1635</v>
      </c>
      <c r="D6" s="6" t="s">
        <v>1637</v>
      </c>
      <c r="E6" s="57" t="s">
        <v>1636</v>
      </c>
      <c r="F6" s="57" t="s">
        <v>1635</v>
      </c>
      <c r="G6" s="57" t="s">
        <v>1636</v>
      </c>
      <c r="H6" s="57" t="s">
        <v>1635</v>
      </c>
      <c r="I6" s="57" t="s">
        <v>1636</v>
      </c>
      <c r="J6" s="57" t="s">
        <v>1635</v>
      </c>
      <c r="K6" s="57" t="s">
        <v>1636</v>
      </c>
      <c r="L6" s="57" t="s">
        <v>1635</v>
      </c>
      <c r="M6" s="57" t="s">
        <v>1636</v>
      </c>
      <c r="N6" s="57" t="s">
        <v>1635</v>
      </c>
      <c r="O6" s="57" t="s">
        <v>1636</v>
      </c>
      <c r="P6" s="57" t="s">
        <v>1635</v>
      </c>
    </row>
    <row r="7" spans="1:16" ht="17.25" customHeight="1">
      <c r="A7" s="7" t="s">
        <v>1634</v>
      </c>
      <c r="B7" s="8" t="s">
        <v>1632</v>
      </c>
      <c r="C7" s="9" t="s">
        <v>1631</v>
      </c>
      <c r="D7" s="9" t="s">
        <v>1633</v>
      </c>
      <c r="E7" s="8" t="s">
        <v>1632</v>
      </c>
      <c r="F7" s="9" t="s">
        <v>1631</v>
      </c>
      <c r="G7" s="8" t="s">
        <v>1632</v>
      </c>
      <c r="H7" s="9" t="s">
        <v>1631</v>
      </c>
      <c r="I7" s="8" t="s">
        <v>1632</v>
      </c>
      <c r="J7" s="9" t="s">
        <v>1631</v>
      </c>
      <c r="K7" s="8" t="s">
        <v>1632</v>
      </c>
      <c r="L7" s="9" t="s">
        <v>1631</v>
      </c>
      <c r="M7" s="8" t="s">
        <v>1632</v>
      </c>
      <c r="N7" s="9" t="s">
        <v>1631</v>
      </c>
      <c r="O7" s="8" t="s">
        <v>1632</v>
      </c>
      <c r="P7" s="9" t="s">
        <v>1631</v>
      </c>
    </row>
    <row r="8" spans="1:16" ht="17.25" customHeight="1">
      <c r="A8" s="10" t="s">
        <v>1630</v>
      </c>
      <c r="B8" s="196">
        <f>B9+C9</f>
        <v>31222</v>
      </c>
      <c r="C8" s="196"/>
      <c r="D8" s="197">
        <f>B8/$B$8</f>
        <v>1</v>
      </c>
      <c r="E8" s="199">
        <f>IF(E9+F9=0,"-",E9+F9)</f>
        <v>17743</v>
      </c>
      <c r="F8" s="199"/>
      <c r="G8" s="199">
        <f>IF(G9+H9=0,"-",G9+H9)</f>
        <v>5246</v>
      </c>
      <c r="H8" s="199"/>
      <c r="I8" s="199">
        <f>IF(I9+J9=0,"-",I9+J9)</f>
        <v>2995</v>
      </c>
      <c r="J8" s="199"/>
      <c r="K8" s="199">
        <f>IF(K9+L9=0,"-",K9+L9)</f>
        <v>2341</v>
      </c>
      <c r="L8" s="199"/>
      <c r="M8" s="199">
        <f>IF(M9+N9=0,"-",M9+N9)</f>
        <v>1202</v>
      </c>
      <c r="N8" s="199"/>
      <c r="O8" s="199">
        <f>IF(O9+P9=0,"-",O9+P9)</f>
        <v>1695</v>
      </c>
      <c r="P8" s="199"/>
    </row>
    <row r="9" spans="1:16" ht="17.25" customHeight="1">
      <c r="A9" s="12" t="s">
        <v>1629</v>
      </c>
      <c r="B9" s="56">
        <v>21026</v>
      </c>
      <c r="C9" s="56">
        <v>10196</v>
      </c>
      <c r="D9" s="198"/>
      <c r="E9" s="56">
        <v>12570</v>
      </c>
      <c r="F9" s="56">
        <v>5173</v>
      </c>
      <c r="G9" s="56">
        <v>3379</v>
      </c>
      <c r="H9" s="56">
        <v>1867</v>
      </c>
      <c r="I9" s="56">
        <v>1842</v>
      </c>
      <c r="J9" s="56">
        <v>1153</v>
      </c>
      <c r="K9" s="56">
        <v>1395</v>
      </c>
      <c r="L9" s="56">
        <v>946</v>
      </c>
      <c r="M9" s="56">
        <v>694</v>
      </c>
      <c r="N9" s="56">
        <v>508</v>
      </c>
      <c r="O9" s="56">
        <v>1146</v>
      </c>
      <c r="P9" s="56">
        <v>549</v>
      </c>
    </row>
    <row r="10" spans="1:16" ht="17.25" customHeight="1">
      <c r="A10" s="10" t="s">
        <v>20</v>
      </c>
      <c r="B10" s="196">
        <f>B11+C11</f>
        <v>86</v>
      </c>
      <c r="C10" s="196"/>
      <c r="D10" s="197">
        <f>B10/$B$8</f>
        <v>2.7544680033309847E-3</v>
      </c>
      <c r="E10" s="199" t="str">
        <f>IF(E11+F11=0,"-",E11+F11)</f>
        <v>-</v>
      </c>
      <c r="F10" s="199"/>
      <c r="G10" s="199">
        <f>IF(G11+H11=0,"-",G11+H11)</f>
        <v>1</v>
      </c>
      <c r="H10" s="199"/>
      <c r="I10" s="199">
        <f>IF(I11+J11=0,"-",I11+J11)</f>
        <v>6</v>
      </c>
      <c r="J10" s="199"/>
      <c r="K10" s="199">
        <f>IF(K11+L11=0,"-",K11+L11)</f>
        <v>34</v>
      </c>
      <c r="L10" s="199"/>
      <c r="M10" s="199">
        <f>IF(M11+N11=0,"-",M11+N11)</f>
        <v>35</v>
      </c>
      <c r="N10" s="199"/>
      <c r="O10" s="199">
        <f>IF(O11+P11=0,"-",O11+P11)</f>
        <v>10</v>
      </c>
      <c r="P10" s="199"/>
    </row>
    <row r="11" spans="1:16" ht="17.25" customHeight="1">
      <c r="A11" s="13" t="s">
        <v>21</v>
      </c>
      <c r="B11" s="56">
        <v>34</v>
      </c>
      <c r="C11" s="56">
        <v>52</v>
      </c>
      <c r="D11" s="198"/>
      <c r="E11" s="56">
        <v>0</v>
      </c>
      <c r="F11" s="56">
        <v>0</v>
      </c>
      <c r="G11" s="56">
        <v>0</v>
      </c>
      <c r="H11" s="56">
        <v>1</v>
      </c>
      <c r="I11" s="56">
        <v>3</v>
      </c>
      <c r="J11" s="56">
        <v>3</v>
      </c>
      <c r="K11" s="56">
        <v>16</v>
      </c>
      <c r="L11" s="56">
        <v>18</v>
      </c>
      <c r="M11" s="56">
        <v>12</v>
      </c>
      <c r="N11" s="56">
        <v>23</v>
      </c>
      <c r="O11" s="56">
        <v>3</v>
      </c>
      <c r="P11" s="56">
        <v>7</v>
      </c>
    </row>
    <row r="12" spans="1:16" ht="17.25" customHeight="1">
      <c r="A12" s="10" t="s">
        <v>22</v>
      </c>
      <c r="B12" s="196">
        <f>B13+C13</f>
        <v>116</v>
      </c>
      <c r="C12" s="196"/>
      <c r="D12" s="197">
        <f>B12/$B$8</f>
        <v>3.715328934725514E-3</v>
      </c>
      <c r="E12" s="199" t="str">
        <f>IF(E13+F13=0,"-",E13+F13)</f>
        <v>-</v>
      </c>
      <c r="F12" s="199"/>
      <c r="G12" s="199" t="str">
        <f>IF(G13+H13=0,"-",G13+H13)</f>
        <v>-</v>
      </c>
      <c r="H12" s="199"/>
      <c r="I12" s="199" t="str">
        <f>IF(I13+J13=0,"-",I13+J13)</f>
        <v>-</v>
      </c>
      <c r="J12" s="199"/>
      <c r="K12" s="199">
        <f>IF(K13+L13=0,"-",K13+L13)</f>
        <v>110</v>
      </c>
      <c r="L12" s="199"/>
      <c r="M12" s="199" t="str">
        <f>IF(M13+N13=0,"-",M13+N13)</f>
        <v>-</v>
      </c>
      <c r="N12" s="199"/>
      <c r="O12" s="199">
        <f>IF(O13+P13=0,"-",O13+P13)</f>
        <v>6</v>
      </c>
      <c r="P12" s="199"/>
    </row>
    <row r="13" spans="1:16" ht="21.2" customHeight="1">
      <c r="A13" s="13" t="s">
        <v>23</v>
      </c>
      <c r="B13" s="56">
        <v>73</v>
      </c>
      <c r="C13" s="56">
        <v>43</v>
      </c>
      <c r="D13" s="198"/>
      <c r="E13" s="56">
        <v>0</v>
      </c>
      <c r="F13" s="56">
        <v>0</v>
      </c>
      <c r="G13" s="56">
        <v>0</v>
      </c>
      <c r="H13" s="56">
        <v>0</v>
      </c>
      <c r="I13" s="56">
        <v>0</v>
      </c>
      <c r="J13" s="56">
        <v>0</v>
      </c>
      <c r="K13" s="56">
        <v>70</v>
      </c>
      <c r="L13" s="56">
        <v>40</v>
      </c>
      <c r="M13" s="56">
        <v>0</v>
      </c>
      <c r="N13" s="56">
        <v>0</v>
      </c>
      <c r="O13" s="56">
        <v>3</v>
      </c>
      <c r="P13" s="56">
        <v>3</v>
      </c>
    </row>
    <row r="14" spans="1:16" ht="17.25" customHeight="1">
      <c r="A14" s="10" t="s">
        <v>24</v>
      </c>
      <c r="B14" s="196">
        <f>B15+C15</f>
        <v>105</v>
      </c>
      <c r="C14" s="196"/>
      <c r="D14" s="197">
        <f>B14/$B$8</f>
        <v>3.3630132598808531E-3</v>
      </c>
      <c r="E14" s="199">
        <f>IF(E15+F15=0,"-",E15+F15)</f>
        <v>71</v>
      </c>
      <c r="F14" s="199"/>
      <c r="G14" s="199">
        <f>IF(G15+H15=0,"-",G15+H15)</f>
        <v>30</v>
      </c>
      <c r="H14" s="199"/>
      <c r="I14" s="199" t="str">
        <f>IF(I15+J15=0,"-",I15+J15)</f>
        <v>-</v>
      </c>
      <c r="J14" s="199"/>
      <c r="K14" s="199">
        <f>IF(K15+L15=0,"-",K15+L15)</f>
        <v>4</v>
      </c>
      <c r="L14" s="199"/>
      <c r="M14" s="199" t="str">
        <f>IF(M15+N15=0,"-",M15+N15)</f>
        <v>-</v>
      </c>
      <c r="N14" s="199"/>
      <c r="O14" s="199" t="str">
        <f>IF(O15+P15=0,"-",O15+P15)</f>
        <v>-</v>
      </c>
      <c r="P14" s="199"/>
    </row>
    <row r="15" spans="1:16" ht="17.25" customHeight="1">
      <c r="A15" s="13" t="s">
        <v>25</v>
      </c>
      <c r="B15" s="56">
        <v>13</v>
      </c>
      <c r="C15" s="56">
        <v>92</v>
      </c>
      <c r="D15" s="198"/>
      <c r="E15" s="56">
        <v>8</v>
      </c>
      <c r="F15" s="56">
        <v>63</v>
      </c>
      <c r="G15" s="56">
        <v>5</v>
      </c>
      <c r="H15" s="56">
        <v>25</v>
      </c>
      <c r="I15" s="56">
        <v>0</v>
      </c>
      <c r="J15" s="56">
        <v>0</v>
      </c>
      <c r="K15" s="56">
        <v>0</v>
      </c>
      <c r="L15" s="56">
        <v>4</v>
      </c>
      <c r="M15" s="56">
        <v>0</v>
      </c>
      <c r="N15" s="56">
        <v>0</v>
      </c>
      <c r="O15" s="56">
        <v>0</v>
      </c>
      <c r="P15" s="56">
        <v>0</v>
      </c>
    </row>
    <row r="16" spans="1:16" ht="17.25" customHeight="1">
      <c r="A16" s="19" t="s">
        <v>26</v>
      </c>
      <c r="B16" s="196">
        <f>B17+C17</f>
        <v>10</v>
      </c>
      <c r="C16" s="196"/>
      <c r="D16" s="197">
        <f>B16/$B$8</f>
        <v>3.2028697713150985E-4</v>
      </c>
      <c r="E16" s="199" t="str">
        <f>IF(E17+F17=0,"-",E17+F17)</f>
        <v>-</v>
      </c>
      <c r="F16" s="199"/>
      <c r="G16" s="199">
        <f>IF(G17+H17=0,"-",G17+H17)</f>
        <v>1</v>
      </c>
      <c r="H16" s="199"/>
      <c r="I16" s="199" t="str">
        <f>IF(I17+J17=0,"-",I17+J17)</f>
        <v>-</v>
      </c>
      <c r="J16" s="199"/>
      <c r="K16" s="199">
        <f>IF(K17+L17=0,"-",K17+L17)</f>
        <v>9</v>
      </c>
      <c r="L16" s="199"/>
      <c r="M16" s="199" t="str">
        <f>IF(M17+N17=0,"-",M17+N17)</f>
        <v>-</v>
      </c>
      <c r="N16" s="199"/>
      <c r="O16" s="199" t="str">
        <f>IF(O17+P17=0,"-",O17+P17)</f>
        <v>-</v>
      </c>
      <c r="P16" s="199"/>
    </row>
    <row r="17" spans="1:16" ht="17.25" customHeight="1">
      <c r="A17" s="14" t="s">
        <v>27</v>
      </c>
      <c r="B17" s="56">
        <v>4</v>
      </c>
      <c r="C17" s="56">
        <v>6</v>
      </c>
      <c r="D17" s="198"/>
      <c r="E17" s="56">
        <v>0</v>
      </c>
      <c r="F17" s="56">
        <v>0</v>
      </c>
      <c r="G17" s="56">
        <v>1</v>
      </c>
      <c r="H17" s="56">
        <v>0</v>
      </c>
      <c r="I17" s="56">
        <v>0</v>
      </c>
      <c r="J17" s="56">
        <v>0</v>
      </c>
      <c r="K17" s="56">
        <v>3</v>
      </c>
      <c r="L17" s="56">
        <v>6</v>
      </c>
      <c r="M17" s="56">
        <v>0</v>
      </c>
      <c r="N17" s="56">
        <v>0</v>
      </c>
      <c r="O17" s="56">
        <v>0</v>
      </c>
      <c r="P17" s="56">
        <v>0</v>
      </c>
    </row>
    <row r="18" spans="1:16" ht="17.25" customHeight="1">
      <c r="A18" s="10" t="s">
        <v>28</v>
      </c>
      <c r="B18" s="196">
        <f>B19+C19</f>
        <v>3</v>
      </c>
      <c r="C18" s="196"/>
      <c r="D18" s="197">
        <f>B18/$B$8</f>
        <v>9.6086093139452952E-5</v>
      </c>
      <c r="E18" s="199" t="str">
        <f>IF(E19+F19=0,"-",E19+F19)</f>
        <v>-</v>
      </c>
      <c r="F18" s="199"/>
      <c r="G18" s="199">
        <f>IF(G19+H19=0,"-",G19+H19)</f>
        <v>3</v>
      </c>
      <c r="H18" s="199"/>
      <c r="I18" s="199" t="str">
        <f>IF(I19+J19=0,"-",I19+J19)</f>
        <v>-</v>
      </c>
      <c r="J18" s="199"/>
      <c r="K18" s="199" t="str">
        <f>IF(K19+L19=0,"-",K19+L19)</f>
        <v>-</v>
      </c>
      <c r="L18" s="199"/>
      <c r="M18" s="199" t="str">
        <f>IF(M19+N19=0,"-",M19+N19)</f>
        <v>-</v>
      </c>
      <c r="N18" s="199"/>
      <c r="O18" s="199" t="str">
        <f>IF(O19+P19=0,"-",O19+P19)</f>
        <v>-</v>
      </c>
      <c r="P18" s="199"/>
    </row>
    <row r="19" spans="1:16" ht="17.25" customHeight="1">
      <c r="A19" s="13" t="s">
        <v>29</v>
      </c>
      <c r="B19" s="56">
        <v>1</v>
      </c>
      <c r="C19" s="56">
        <v>2</v>
      </c>
      <c r="D19" s="198"/>
      <c r="E19" s="56">
        <v>0</v>
      </c>
      <c r="F19" s="56">
        <v>0</v>
      </c>
      <c r="G19" s="56">
        <v>1</v>
      </c>
      <c r="H19" s="56">
        <v>2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6">
        <v>0</v>
      </c>
    </row>
    <row r="20" spans="1:16" ht="17.25" customHeight="1">
      <c r="A20" s="10" t="s">
        <v>30</v>
      </c>
      <c r="B20" s="196">
        <f>B21+C21</f>
        <v>99</v>
      </c>
      <c r="C20" s="196"/>
      <c r="D20" s="197">
        <f>B20/$B$8</f>
        <v>3.1708410736019472E-3</v>
      </c>
      <c r="E20" s="199">
        <f>IF(E21+F21=0,"-",E21+F21)</f>
        <v>4</v>
      </c>
      <c r="F20" s="199"/>
      <c r="G20" s="199" t="str">
        <f>IF(G21+H21=0,"-",G21+H21)</f>
        <v>-</v>
      </c>
      <c r="H20" s="199"/>
      <c r="I20" s="199" t="str">
        <f>IF(I21+J21=0,"-",I21+J21)</f>
        <v>-</v>
      </c>
      <c r="J20" s="199"/>
      <c r="K20" s="199">
        <f>IF(K21+L21=0,"-",K21+L21)</f>
        <v>95</v>
      </c>
      <c r="L20" s="199"/>
      <c r="M20" s="199" t="str">
        <f>IF(M21+N21=0,"-",M21+N21)</f>
        <v>-</v>
      </c>
      <c r="N20" s="199"/>
      <c r="O20" s="199" t="str">
        <f>IF(O21+P21=0,"-",O21+P21)</f>
        <v>-</v>
      </c>
      <c r="P20" s="199"/>
    </row>
    <row r="21" spans="1:16" ht="17.25" customHeight="1">
      <c r="A21" s="13" t="s">
        <v>31</v>
      </c>
      <c r="B21" s="56">
        <v>46</v>
      </c>
      <c r="C21" s="56">
        <v>53</v>
      </c>
      <c r="D21" s="198"/>
      <c r="E21" s="56">
        <v>0</v>
      </c>
      <c r="F21" s="56">
        <v>4</v>
      </c>
      <c r="G21" s="56">
        <v>0</v>
      </c>
      <c r="H21" s="56">
        <v>0</v>
      </c>
      <c r="I21" s="56">
        <v>0</v>
      </c>
      <c r="J21" s="56">
        <v>0</v>
      </c>
      <c r="K21" s="56">
        <v>46</v>
      </c>
      <c r="L21" s="56">
        <v>49</v>
      </c>
      <c r="M21" s="56">
        <v>0</v>
      </c>
      <c r="N21" s="56">
        <v>0</v>
      </c>
      <c r="O21" s="56">
        <v>0</v>
      </c>
      <c r="P21" s="56">
        <v>0</v>
      </c>
    </row>
    <row r="22" spans="1:16" ht="17.25" customHeight="1">
      <c r="A22" s="15" t="s">
        <v>32</v>
      </c>
      <c r="B22" s="196">
        <f>B23+C23</f>
        <v>246</v>
      </c>
      <c r="C22" s="196"/>
      <c r="D22" s="197">
        <f>B22/$B$8</f>
        <v>7.8790596374351419E-3</v>
      </c>
      <c r="E22" s="199">
        <f>IF(E23+F23=0,"-",E23+F23)</f>
        <v>26</v>
      </c>
      <c r="F22" s="199"/>
      <c r="G22" s="199" t="str">
        <f>IF(G23+H23=0,"-",G23+H23)</f>
        <v>-</v>
      </c>
      <c r="H22" s="199"/>
      <c r="I22" s="199" t="str">
        <f>IF(I23+J23=0,"-",I23+J23)</f>
        <v>-</v>
      </c>
      <c r="J22" s="199"/>
      <c r="K22" s="199">
        <f>IF(K23+L23=0,"-",K23+L23)</f>
        <v>148</v>
      </c>
      <c r="L22" s="199"/>
      <c r="M22" s="199">
        <f>IF(M23+N23=0,"-",M23+N23)</f>
        <v>72</v>
      </c>
      <c r="N22" s="199"/>
      <c r="O22" s="199" t="str">
        <f>IF(O23+P23=0,"-",O23+P23)</f>
        <v>-</v>
      </c>
      <c r="P22" s="199"/>
    </row>
    <row r="23" spans="1:16" ht="17.25" customHeight="1">
      <c r="A23" s="14" t="s">
        <v>33</v>
      </c>
      <c r="B23" s="56">
        <v>157</v>
      </c>
      <c r="C23" s="56">
        <v>89</v>
      </c>
      <c r="D23" s="198"/>
      <c r="E23" s="56">
        <v>17</v>
      </c>
      <c r="F23" s="56">
        <v>9</v>
      </c>
      <c r="G23" s="56">
        <v>0</v>
      </c>
      <c r="H23" s="56">
        <v>0</v>
      </c>
      <c r="I23" s="56">
        <v>0</v>
      </c>
      <c r="J23" s="56">
        <v>0</v>
      </c>
      <c r="K23" s="56">
        <v>89</v>
      </c>
      <c r="L23" s="56">
        <v>59</v>
      </c>
      <c r="M23" s="56">
        <v>51</v>
      </c>
      <c r="N23" s="56">
        <v>21</v>
      </c>
      <c r="O23" s="56">
        <v>0</v>
      </c>
      <c r="P23" s="56">
        <v>0</v>
      </c>
    </row>
    <row r="24" spans="1:16" ht="17.25" customHeight="1">
      <c r="A24" s="16" t="s">
        <v>34</v>
      </c>
      <c r="B24" s="196">
        <f>B25+C25</f>
        <v>397</v>
      </c>
      <c r="C24" s="196"/>
      <c r="D24" s="197">
        <f>B24/$B$8</f>
        <v>1.271539299212094E-2</v>
      </c>
      <c r="E24" s="199">
        <f>IF(E25+F25=0,"-",E25+F25)</f>
        <v>203</v>
      </c>
      <c r="F24" s="199"/>
      <c r="G24" s="199">
        <f>IF(G25+H25=0,"-",G25+H25)</f>
        <v>90</v>
      </c>
      <c r="H24" s="199"/>
      <c r="I24" s="199" t="str">
        <f>IF(I25+J25=0,"-",I25+J25)</f>
        <v>-</v>
      </c>
      <c r="J24" s="199"/>
      <c r="K24" s="199">
        <f>IF(K25+L25=0,"-",K25+L25)</f>
        <v>61</v>
      </c>
      <c r="L24" s="199"/>
      <c r="M24" s="199">
        <f>IF(M25+N25=0,"-",M25+N25)</f>
        <v>28</v>
      </c>
      <c r="N24" s="199"/>
      <c r="O24" s="199">
        <f>IF(O25+P25=0,"-",O25+P25)</f>
        <v>15</v>
      </c>
      <c r="P24" s="199"/>
    </row>
    <row r="25" spans="1:16" ht="17.25" customHeight="1">
      <c r="A25" s="13" t="s">
        <v>35</v>
      </c>
      <c r="B25" s="56">
        <v>287</v>
      </c>
      <c r="C25" s="56">
        <v>110</v>
      </c>
      <c r="D25" s="198"/>
      <c r="E25" s="56">
        <v>157</v>
      </c>
      <c r="F25" s="56">
        <v>46</v>
      </c>
      <c r="G25" s="56">
        <v>48</v>
      </c>
      <c r="H25" s="56">
        <v>42</v>
      </c>
      <c r="I25" s="56">
        <v>0</v>
      </c>
      <c r="J25" s="56">
        <v>0</v>
      </c>
      <c r="K25" s="56">
        <v>50</v>
      </c>
      <c r="L25" s="56">
        <v>11</v>
      </c>
      <c r="M25" s="56">
        <v>23</v>
      </c>
      <c r="N25" s="56">
        <v>5</v>
      </c>
      <c r="O25" s="56">
        <v>9</v>
      </c>
      <c r="P25" s="56">
        <v>6</v>
      </c>
    </row>
    <row r="26" spans="1:16" ht="17.25" customHeight="1">
      <c r="A26" s="15" t="s">
        <v>36</v>
      </c>
      <c r="B26" s="196">
        <f>B27+C27</f>
        <v>7</v>
      </c>
      <c r="C26" s="196"/>
      <c r="D26" s="197">
        <f>B26/$B$8</f>
        <v>2.2420088399205688E-4</v>
      </c>
      <c r="E26" s="199">
        <f>IF(E27+F27=0,"-",E27+F27)</f>
        <v>3</v>
      </c>
      <c r="F26" s="199"/>
      <c r="G26" s="199" t="str">
        <f>IF(G27+H27=0,"-",G27+H27)</f>
        <v>-</v>
      </c>
      <c r="H26" s="199"/>
      <c r="I26" s="199" t="str">
        <f>IF(I27+J27=0,"-",I27+J27)</f>
        <v>-</v>
      </c>
      <c r="J26" s="199"/>
      <c r="K26" s="199" t="str">
        <f>IF(K27+L27=0,"-",K27+L27)</f>
        <v>-</v>
      </c>
      <c r="L26" s="199"/>
      <c r="M26" s="199" t="str">
        <f>IF(M27+N27=0,"-",M27+N27)</f>
        <v>-</v>
      </c>
      <c r="N26" s="199"/>
      <c r="O26" s="199">
        <f>IF(O27+P27=0,"-",O27+P27)</f>
        <v>4</v>
      </c>
      <c r="P26" s="199"/>
    </row>
    <row r="27" spans="1:16" ht="21.2" customHeight="1">
      <c r="A27" s="14" t="s">
        <v>37</v>
      </c>
      <c r="B27" s="56">
        <v>1</v>
      </c>
      <c r="C27" s="56">
        <v>6</v>
      </c>
      <c r="D27" s="198"/>
      <c r="E27" s="56">
        <v>0</v>
      </c>
      <c r="F27" s="56">
        <v>3</v>
      </c>
      <c r="G27" s="56">
        <v>0</v>
      </c>
      <c r="H27" s="56">
        <v>0</v>
      </c>
      <c r="I27" s="56">
        <v>0</v>
      </c>
      <c r="J27" s="56">
        <v>0</v>
      </c>
      <c r="K27" s="56">
        <v>0</v>
      </c>
      <c r="L27" s="56">
        <v>0</v>
      </c>
      <c r="M27" s="56">
        <v>0</v>
      </c>
      <c r="N27" s="56">
        <v>0</v>
      </c>
      <c r="O27" s="56">
        <v>1</v>
      </c>
      <c r="P27" s="56">
        <v>3</v>
      </c>
    </row>
    <row r="28" spans="1:16" ht="17.25" customHeight="1">
      <c r="A28" s="10" t="s">
        <v>38</v>
      </c>
      <c r="B28" s="196">
        <f>B29+C29</f>
        <v>2</v>
      </c>
      <c r="C28" s="196"/>
      <c r="D28" s="197">
        <f>B28/$B$8</f>
        <v>6.4057395426301973E-5</v>
      </c>
      <c r="E28" s="199" t="str">
        <f>IF(E29+F29=0,"-",E29+F29)</f>
        <v>-</v>
      </c>
      <c r="F28" s="199"/>
      <c r="G28" s="199" t="str">
        <f>IF(G29+H29=0,"-",G29+H29)</f>
        <v>-</v>
      </c>
      <c r="H28" s="199"/>
      <c r="I28" s="199" t="str">
        <f>IF(I29+J29=0,"-",I29+J29)</f>
        <v>-</v>
      </c>
      <c r="J28" s="199"/>
      <c r="K28" s="199">
        <f>IF(K29+L29=0,"-",K29+L29)</f>
        <v>2</v>
      </c>
      <c r="L28" s="199"/>
      <c r="M28" s="199" t="str">
        <f>IF(M29+N29=0,"-",M29+N29)</f>
        <v>-</v>
      </c>
      <c r="N28" s="199"/>
      <c r="O28" s="199" t="str">
        <f>IF(O29+P29=0,"-",O29+P29)</f>
        <v>-</v>
      </c>
      <c r="P28" s="199"/>
    </row>
    <row r="29" spans="1:16" ht="17.25" customHeight="1">
      <c r="A29" s="13" t="s">
        <v>39</v>
      </c>
      <c r="B29" s="56">
        <v>0</v>
      </c>
      <c r="C29" s="56">
        <v>2</v>
      </c>
      <c r="D29" s="198"/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2</v>
      </c>
      <c r="M29" s="56">
        <v>0</v>
      </c>
      <c r="N29" s="56">
        <v>0</v>
      </c>
      <c r="O29" s="56">
        <v>0</v>
      </c>
      <c r="P29" s="56">
        <v>0</v>
      </c>
    </row>
    <row r="30" spans="1:16" ht="17.25" customHeight="1">
      <c r="A30" s="15" t="s">
        <v>40</v>
      </c>
      <c r="B30" s="196">
        <f>B31+C31</f>
        <v>796</v>
      </c>
      <c r="C30" s="196"/>
      <c r="D30" s="197">
        <f>B30/$B$8</f>
        <v>2.5494843379668182E-2</v>
      </c>
      <c r="E30" s="199">
        <f>IF(E31+F31=0,"-",E31+F31)</f>
        <v>64</v>
      </c>
      <c r="F30" s="199"/>
      <c r="G30" s="199">
        <f>IF(G31+H31=0,"-",G31+H31)</f>
        <v>92</v>
      </c>
      <c r="H30" s="199"/>
      <c r="I30" s="199" t="str">
        <f>IF(I31+J31=0,"-",I31+J31)</f>
        <v>-</v>
      </c>
      <c r="J30" s="199"/>
      <c r="K30" s="199">
        <f>IF(K31+L31=0,"-",K31+L31)</f>
        <v>377</v>
      </c>
      <c r="L30" s="199"/>
      <c r="M30" s="199">
        <f>IF(M31+N31=0,"-",M31+N31)</f>
        <v>254</v>
      </c>
      <c r="N30" s="199"/>
      <c r="O30" s="199">
        <f>IF(O31+P31=0,"-",O31+P31)</f>
        <v>9</v>
      </c>
      <c r="P30" s="199"/>
    </row>
    <row r="31" spans="1:16" ht="17.25" customHeight="1">
      <c r="A31" s="14" t="s">
        <v>41</v>
      </c>
      <c r="B31" s="56">
        <v>426</v>
      </c>
      <c r="C31" s="56">
        <v>370</v>
      </c>
      <c r="D31" s="198"/>
      <c r="E31" s="56">
        <v>26</v>
      </c>
      <c r="F31" s="56">
        <v>38</v>
      </c>
      <c r="G31" s="56">
        <v>53</v>
      </c>
      <c r="H31" s="56">
        <v>39</v>
      </c>
      <c r="I31" s="56">
        <v>0</v>
      </c>
      <c r="J31" s="56">
        <v>0</v>
      </c>
      <c r="K31" s="56">
        <v>190</v>
      </c>
      <c r="L31" s="56">
        <v>187</v>
      </c>
      <c r="M31" s="56">
        <v>155</v>
      </c>
      <c r="N31" s="56">
        <v>99</v>
      </c>
      <c r="O31" s="56">
        <v>2</v>
      </c>
      <c r="P31" s="56">
        <v>7</v>
      </c>
    </row>
    <row r="32" spans="1:16" ht="17.25" customHeight="1">
      <c r="A32" s="10" t="s">
        <v>42</v>
      </c>
      <c r="B32" s="196">
        <f>B33+C33</f>
        <v>165</v>
      </c>
      <c r="C32" s="196"/>
      <c r="D32" s="197">
        <f>B32/$B$8</f>
        <v>5.284735122669912E-3</v>
      </c>
      <c r="E32" s="199">
        <f>IF(E33+F33=0,"-",E33+F33)</f>
        <v>18</v>
      </c>
      <c r="F32" s="199"/>
      <c r="G32" s="199">
        <f>IF(G33+H33=0,"-",G33+H33)</f>
        <v>2</v>
      </c>
      <c r="H32" s="199"/>
      <c r="I32" s="199" t="str">
        <f>IF(I33+J33=0,"-",I33+J33)</f>
        <v>-</v>
      </c>
      <c r="J32" s="199"/>
      <c r="K32" s="199">
        <f>IF(K33+L33=0,"-",K33+L33)</f>
        <v>145</v>
      </c>
      <c r="L32" s="199"/>
      <c r="M32" s="199" t="str">
        <f>IF(M33+N33=0,"-",M33+N33)</f>
        <v>-</v>
      </c>
      <c r="N32" s="199"/>
      <c r="O32" s="199" t="str">
        <f>IF(O33+P33=0,"-",O33+P33)</f>
        <v>-</v>
      </c>
      <c r="P32" s="199"/>
    </row>
    <row r="33" spans="1:16" ht="17.25" customHeight="1">
      <c r="A33" s="13" t="s">
        <v>43</v>
      </c>
      <c r="B33" s="56">
        <v>105</v>
      </c>
      <c r="C33" s="56">
        <v>60</v>
      </c>
      <c r="D33" s="198"/>
      <c r="E33" s="56">
        <v>12</v>
      </c>
      <c r="F33" s="56">
        <v>6</v>
      </c>
      <c r="G33" s="56">
        <v>0</v>
      </c>
      <c r="H33" s="56">
        <v>2</v>
      </c>
      <c r="I33" s="56">
        <v>0</v>
      </c>
      <c r="J33" s="56">
        <v>0</v>
      </c>
      <c r="K33" s="56">
        <v>93</v>
      </c>
      <c r="L33" s="56">
        <v>52</v>
      </c>
      <c r="M33" s="56">
        <v>0</v>
      </c>
      <c r="N33" s="56">
        <v>0</v>
      </c>
      <c r="O33" s="56">
        <v>0</v>
      </c>
      <c r="P33" s="56">
        <v>0</v>
      </c>
    </row>
    <row r="34" spans="1:16" ht="17.25" customHeight="1">
      <c r="A34" s="15" t="s">
        <v>44</v>
      </c>
      <c r="B34" s="196">
        <f>B35+C35</f>
        <v>172</v>
      </c>
      <c r="C34" s="196"/>
      <c r="D34" s="197">
        <f>B34/$B$8</f>
        <v>5.5089360066619695E-3</v>
      </c>
      <c r="E34" s="199" t="str">
        <f>IF(E35+F35=0,"-",E35+F35)</f>
        <v>-</v>
      </c>
      <c r="F34" s="199"/>
      <c r="G34" s="199" t="str">
        <f>IF(G35+H35=0,"-",G35+H35)</f>
        <v>-</v>
      </c>
      <c r="H34" s="199"/>
      <c r="I34" s="199" t="str">
        <f>IF(I35+J35=0,"-",I35+J35)</f>
        <v>-</v>
      </c>
      <c r="J34" s="199"/>
      <c r="K34" s="199">
        <f>IF(K35+L35=0,"-",K35+L35)</f>
        <v>117</v>
      </c>
      <c r="L34" s="199"/>
      <c r="M34" s="199">
        <f>IF(M35+N35=0,"-",M35+N35)</f>
        <v>43</v>
      </c>
      <c r="N34" s="199"/>
      <c r="O34" s="199">
        <f>IF(O35+P35=0,"-",O35+P35)</f>
        <v>12</v>
      </c>
      <c r="P34" s="199"/>
    </row>
    <row r="35" spans="1:16" ht="17.25" customHeight="1">
      <c r="A35" s="14" t="s">
        <v>45</v>
      </c>
      <c r="B35" s="56">
        <v>145</v>
      </c>
      <c r="C35" s="56">
        <v>27</v>
      </c>
      <c r="D35" s="198"/>
      <c r="E35" s="56">
        <v>0</v>
      </c>
      <c r="F35" s="56">
        <v>0</v>
      </c>
      <c r="G35" s="56">
        <v>0</v>
      </c>
      <c r="H35" s="56">
        <v>0</v>
      </c>
      <c r="I35" s="56">
        <v>0</v>
      </c>
      <c r="J35" s="56">
        <v>0</v>
      </c>
      <c r="K35" s="56">
        <v>110</v>
      </c>
      <c r="L35" s="56">
        <v>7</v>
      </c>
      <c r="M35" s="56">
        <v>29</v>
      </c>
      <c r="N35" s="56">
        <v>14</v>
      </c>
      <c r="O35" s="56">
        <v>6</v>
      </c>
      <c r="P35" s="56">
        <v>6</v>
      </c>
    </row>
    <row r="36" spans="1:16" ht="17.25" customHeight="1">
      <c r="A36" s="10" t="s">
        <v>46</v>
      </c>
      <c r="B36" s="196">
        <f>B37+C37</f>
        <v>612</v>
      </c>
      <c r="C36" s="196"/>
      <c r="D36" s="197">
        <f>B36/$B$8</f>
        <v>1.9601563000448401E-2</v>
      </c>
      <c r="E36" s="199">
        <f>IF(E37+F37=0,"-",E37+F37)</f>
        <v>60</v>
      </c>
      <c r="F36" s="199"/>
      <c r="G36" s="199">
        <f>IF(G37+H37=0,"-",G37+H37)</f>
        <v>40</v>
      </c>
      <c r="H36" s="199"/>
      <c r="I36" s="199">
        <f>IF(I37+J37=0,"-",I37+J37)</f>
        <v>163</v>
      </c>
      <c r="J36" s="199"/>
      <c r="K36" s="199">
        <f>IF(K37+L37=0,"-",K37+L37)</f>
        <v>297</v>
      </c>
      <c r="L36" s="199"/>
      <c r="M36" s="199">
        <f>IF(M37+N37=0,"-",M37+N37)</f>
        <v>44</v>
      </c>
      <c r="N36" s="199"/>
      <c r="O36" s="199">
        <f>IF(O37+P37=0,"-",O37+P37)</f>
        <v>8</v>
      </c>
      <c r="P36" s="199"/>
    </row>
    <row r="37" spans="1:16" ht="17.25" customHeight="1">
      <c r="A37" s="13" t="s">
        <v>47</v>
      </c>
      <c r="B37" s="56">
        <v>286</v>
      </c>
      <c r="C37" s="56">
        <v>326</v>
      </c>
      <c r="D37" s="198"/>
      <c r="E37" s="56">
        <v>32</v>
      </c>
      <c r="F37" s="56">
        <v>28</v>
      </c>
      <c r="G37" s="56">
        <v>23</v>
      </c>
      <c r="H37" s="56">
        <v>17</v>
      </c>
      <c r="I37" s="56">
        <v>93</v>
      </c>
      <c r="J37" s="56">
        <v>70</v>
      </c>
      <c r="K37" s="56">
        <v>123</v>
      </c>
      <c r="L37" s="56">
        <v>174</v>
      </c>
      <c r="M37" s="56">
        <v>13</v>
      </c>
      <c r="N37" s="56">
        <v>31</v>
      </c>
      <c r="O37" s="56">
        <v>2</v>
      </c>
      <c r="P37" s="56">
        <v>6</v>
      </c>
    </row>
    <row r="38" spans="1:16" ht="17.25" customHeight="1">
      <c r="A38" s="15" t="s">
        <v>48</v>
      </c>
      <c r="B38" s="196">
        <f>B39+C39</f>
        <v>22114</v>
      </c>
      <c r="C38" s="196"/>
      <c r="D38" s="197">
        <f>B38/$B$8</f>
        <v>0.70828262122862085</v>
      </c>
      <c r="E38" s="199">
        <f>IF(E39+F39=0,"-",E39+F39)</f>
        <v>15367</v>
      </c>
      <c r="F38" s="199"/>
      <c r="G38" s="199">
        <f>IF(G39+H39=0,"-",G39+H39)</f>
        <v>4370</v>
      </c>
      <c r="H38" s="199"/>
      <c r="I38" s="199">
        <f>IF(I39+J39=0,"-",I39+J39)</f>
        <v>1626</v>
      </c>
      <c r="J38" s="199"/>
      <c r="K38" s="199">
        <f>IF(K39+L39=0,"-",K39+L39)</f>
        <v>325</v>
      </c>
      <c r="L38" s="199"/>
      <c r="M38" s="199">
        <f>IF(M39+N39=0,"-",M39+N39)</f>
        <v>65</v>
      </c>
      <c r="N38" s="199"/>
      <c r="O38" s="199">
        <f>IF(O39+P39=0,"-",O39+P39)</f>
        <v>361</v>
      </c>
      <c r="P38" s="199"/>
    </row>
    <row r="39" spans="1:16" ht="17.25" customHeight="1">
      <c r="A39" s="14" t="s">
        <v>49</v>
      </c>
      <c r="B39" s="56">
        <v>15547</v>
      </c>
      <c r="C39" s="56">
        <v>6567</v>
      </c>
      <c r="D39" s="198"/>
      <c r="E39" s="56">
        <v>11087</v>
      </c>
      <c r="F39" s="56">
        <v>4280</v>
      </c>
      <c r="G39" s="56">
        <v>2915</v>
      </c>
      <c r="H39" s="56">
        <v>1455</v>
      </c>
      <c r="I39" s="56">
        <v>1062</v>
      </c>
      <c r="J39" s="56">
        <v>564</v>
      </c>
      <c r="K39" s="56">
        <v>223</v>
      </c>
      <c r="L39" s="56">
        <v>102</v>
      </c>
      <c r="M39" s="56">
        <v>41</v>
      </c>
      <c r="N39" s="56">
        <v>24</v>
      </c>
      <c r="O39" s="56">
        <v>219</v>
      </c>
      <c r="P39" s="56">
        <v>142</v>
      </c>
    </row>
    <row r="40" spans="1:16" ht="17.25" customHeight="1">
      <c r="A40" s="10" t="s">
        <v>50</v>
      </c>
      <c r="B40" s="196">
        <f>B41+C41</f>
        <v>2279</v>
      </c>
      <c r="C40" s="196"/>
      <c r="D40" s="197">
        <f>B40/$B$8</f>
        <v>7.2993402088271098E-2</v>
      </c>
      <c r="E40" s="199">
        <f>IF(E41+F41=0,"-",E41+F41)</f>
        <v>557</v>
      </c>
      <c r="F40" s="199"/>
      <c r="G40" s="199">
        <f>IF(G41+H41=0,"-",G41+H41)</f>
        <v>339</v>
      </c>
      <c r="H40" s="199"/>
      <c r="I40" s="199">
        <f>IF(I41+J41=0,"-",I41+J41)</f>
        <v>904</v>
      </c>
      <c r="J40" s="199"/>
      <c r="K40" s="199">
        <f>IF(K41+L41=0,"-",K41+L41)</f>
        <v>234</v>
      </c>
      <c r="L40" s="199"/>
      <c r="M40" s="199" t="str">
        <f>IF(M41+N41=0,"-",M41+N41)</f>
        <v>-</v>
      </c>
      <c r="N40" s="199"/>
      <c r="O40" s="199">
        <f>IF(O41+P41=0,"-",O41+P41)</f>
        <v>245</v>
      </c>
      <c r="P40" s="199"/>
    </row>
    <row r="41" spans="1:16" ht="17.25" customHeight="1">
      <c r="A41" s="13" t="s">
        <v>51</v>
      </c>
      <c r="B41" s="56">
        <v>1386</v>
      </c>
      <c r="C41" s="56">
        <v>893</v>
      </c>
      <c r="D41" s="198"/>
      <c r="E41" s="56">
        <v>341</v>
      </c>
      <c r="F41" s="56">
        <v>216</v>
      </c>
      <c r="G41" s="56">
        <v>184</v>
      </c>
      <c r="H41" s="56">
        <v>155</v>
      </c>
      <c r="I41" s="56">
        <v>566</v>
      </c>
      <c r="J41" s="56">
        <v>338</v>
      </c>
      <c r="K41" s="56">
        <v>143</v>
      </c>
      <c r="L41" s="56">
        <v>91</v>
      </c>
      <c r="M41" s="56">
        <v>0</v>
      </c>
      <c r="N41" s="56">
        <v>0</v>
      </c>
      <c r="O41" s="56">
        <v>152</v>
      </c>
      <c r="P41" s="56">
        <v>93</v>
      </c>
    </row>
    <row r="42" spans="1:16" ht="17.25" customHeight="1">
      <c r="A42" s="15" t="s">
        <v>52</v>
      </c>
      <c r="B42" s="196">
        <f>B43+C43</f>
        <v>696</v>
      </c>
      <c r="C42" s="196"/>
      <c r="D42" s="197">
        <f>B42/$B$8</f>
        <v>2.2291973608353083E-2</v>
      </c>
      <c r="E42" s="199">
        <f>IF(E43+F43=0,"-",E43+F43)</f>
        <v>244</v>
      </c>
      <c r="F42" s="199"/>
      <c r="G42" s="199">
        <f>IF(G43+H43=0,"-",G43+H43)</f>
        <v>57</v>
      </c>
      <c r="H42" s="199"/>
      <c r="I42" s="199">
        <f>IF(I43+J43=0,"-",I43+J43)</f>
        <v>69</v>
      </c>
      <c r="J42" s="199"/>
      <c r="K42" s="199" t="str">
        <f>IF(K43+L43=0,"-",K43+L43)</f>
        <v>-</v>
      </c>
      <c r="L42" s="199"/>
      <c r="M42" s="199">
        <f>IF(M43+N43=0,"-",M43+N43)</f>
        <v>305</v>
      </c>
      <c r="N42" s="199"/>
      <c r="O42" s="199">
        <f>IF(O43+P43=0,"-",O43+P43)</f>
        <v>21</v>
      </c>
      <c r="P42" s="199"/>
    </row>
    <row r="43" spans="1:16" ht="17.25" customHeight="1">
      <c r="A43" s="14" t="s">
        <v>53</v>
      </c>
      <c r="B43" s="56">
        <v>362</v>
      </c>
      <c r="C43" s="56">
        <v>334</v>
      </c>
      <c r="D43" s="198"/>
      <c r="E43" s="56">
        <v>129</v>
      </c>
      <c r="F43" s="56">
        <v>115</v>
      </c>
      <c r="G43" s="56">
        <v>25</v>
      </c>
      <c r="H43" s="56">
        <v>32</v>
      </c>
      <c r="I43" s="56">
        <v>34</v>
      </c>
      <c r="J43" s="56">
        <v>35</v>
      </c>
      <c r="K43" s="56">
        <v>0</v>
      </c>
      <c r="L43" s="56">
        <v>0</v>
      </c>
      <c r="M43" s="56">
        <v>166</v>
      </c>
      <c r="N43" s="56">
        <v>139</v>
      </c>
      <c r="O43" s="56">
        <v>8</v>
      </c>
      <c r="P43" s="56">
        <v>13</v>
      </c>
    </row>
    <row r="44" spans="1:16" ht="17.25" customHeight="1">
      <c r="A44" s="10" t="s">
        <v>54</v>
      </c>
      <c r="B44" s="196">
        <f>B45+C45</f>
        <v>504</v>
      </c>
      <c r="C44" s="196"/>
      <c r="D44" s="197">
        <f>B44/$B$8</f>
        <v>1.6142463647428097E-2</v>
      </c>
      <c r="E44" s="199">
        <f>IF(E45+F45=0,"-",E45+F45)</f>
        <v>185</v>
      </c>
      <c r="F44" s="199"/>
      <c r="G44" s="199">
        <f>IF(G45+H45=0,"-",G45+H45)</f>
        <v>4</v>
      </c>
      <c r="H44" s="199"/>
      <c r="I44" s="199">
        <f>IF(I45+J45=0,"-",I45+J45)</f>
        <v>37</v>
      </c>
      <c r="J44" s="199"/>
      <c r="K44" s="199">
        <f>IF(K45+L45=0,"-",K45+L45)</f>
        <v>71</v>
      </c>
      <c r="L44" s="199"/>
      <c r="M44" s="199">
        <f>IF(M45+N45=0,"-",M45+N45)</f>
        <v>199</v>
      </c>
      <c r="N44" s="199"/>
      <c r="O44" s="199">
        <f>IF(O45+P45=0,"-",O45+P45)</f>
        <v>8</v>
      </c>
      <c r="P44" s="199"/>
    </row>
    <row r="45" spans="1:16" ht="17.25" customHeight="1">
      <c r="A45" s="13" t="s">
        <v>55</v>
      </c>
      <c r="B45" s="56">
        <v>253</v>
      </c>
      <c r="C45" s="56">
        <v>251</v>
      </c>
      <c r="D45" s="198"/>
      <c r="E45" s="56">
        <v>104</v>
      </c>
      <c r="F45" s="56">
        <v>81</v>
      </c>
      <c r="G45" s="56">
        <v>2</v>
      </c>
      <c r="H45" s="56">
        <v>2</v>
      </c>
      <c r="I45" s="56">
        <v>9</v>
      </c>
      <c r="J45" s="56">
        <v>28</v>
      </c>
      <c r="K45" s="56">
        <v>34</v>
      </c>
      <c r="L45" s="56">
        <v>37</v>
      </c>
      <c r="M45" s="56">
        <v>100</v>
      </c>
      <c r="N45" s="56">
        <v>99</v>
      </c>
      <c r="O45" s="56">
        <v>4</v>
      </c>
      <c r="P45" s="56">
        <v>4</v>
      </c>
    </row>
    <row r="46" spans="1:16" ht="17.25" customHeight="1">
      <c r="A46" s="10" t="s">
        <v>58</v>
      </c>
      <c r="B46" s="196">
        <f>B47+C47</f>
        <v>21</v>
      </c>
      <c r="C46" s="196"/>
      <c r="D46" s="197">
        <f>B46/$B$8</f>
        <v>6.7260265197617065E-4</v>
      </c>
      <c r="E46" s="199" t="str">
        <f>IF(E47+F47=0,"-",E47+F47)</f>
        <v>-</v>
      </c>
      <c r="F46" s="199"/>
      <c r="G46" s="199" t="str">
        <f>IF(G47+H47=0,"-",G47+H47)</f>
        <v>-</v>
      </c>
      <c r="H46" s="199"/>
      <c r="I46" s="199" t="str">
        <f>IF(I47+J47=0,"-",I47+J47)</f>
        <v>-</v>
      </c>
      <c r="J46" s="199"/>
      <c r="K46" s="199">
        <f>IF(K47+L47=0,"-",K47+L47)</f>
        <v>21</v>
      </c>
      <c r="L46" s="199"/>
      <c r="M46" s="199" t="str">
        <f>IF(M47+N47=0,"-",M47+N47)</f>
        <v>-</v>
      </c>
      <c r="N46" s="199"/>
      <c r="O46" s="199" t="str">
        <f>IF(O47+P47=0,"-",O47+P47)</f>
        <v>-</v>
      </c>
      <c r="P46" s="199"/>
    </row>
    <row r="47" spans="1:16" ht="17.25" customHeight="1">
      <c r="A47" s="13" t="s">
        <v>59</v>
      </c>
      <c r="B47" s="56">
        <v>5</v>
      </c>
      <c r="C47" s="56">
        <v>16</v>
      </c>
      <c r="D47" s="198"/>
      <c r="E47" s="56">
        <v>0</v>
      </c>
      <c r="F47" s="56">
        <v>0</v>
      </c>
      <c r="G47" s="56">
        <v>0</v>
      </c>
      <c r="H47" s="56">
        <v>0</v>
      </c>
      <c r="I47" s="56">
        <v>0</v>
      </c>
      <c r="J47" s="56">
        <v>0</v>
      </c>
      <c r="K47" s="56">
        <v>5</v>
      </c>
      <c r="L47" s="56">
        <v>16</v>
      </c>
      <c r="M47" s="56">
        <v>0</v>
      </c>
      <c r="N47" s="56">
        <v>0</v>
      </c>
      <c r="O47" s="56">
        <v>0</v>
      </c>
      <c r="P47" s="56">
        <v>0</v>
      </c>
    </row>
    <row r="48" spans="1:16" ht="17.25" customHeight="1">
      <c r="A48" s="10" t="s">
        <v>60</v>
      </c>
      <c r="B48" s="196">
        <f>B49+C49</f>
        <v>338</v>
      </c>
      <c r="C48" s="196"/>
      <c r="D48" s="197">
        <f>B48/$B$8</f>
        <v>1.0825699827045033E-2</v>
      </c>
      <c r="E48" s="199" t="str">
        <f>IF(E49+F49=0,"-",E49+F49)</f>
        <v>-</v>
      </c>
      <c r="F48" s="199"/>
      <c r="G48" s="199">
        <f>IF(G49+H49=0,"-",G49+H49)</f>
        <v>58</v>
      </c>
      <c r="H48" s="199"/>
      <c r="I48" s="199" t="str">
        <f>IF(I49+J49=0,"-",I49+J49)</f>
        <v>-</v>
      </c>
      <c r="J48" s="199"/>
      <c r="K48" s="199">
        <f>IF(K49+L49=0,"-",K49+L49)</f>
        <v>46</v>
      </c>
      <c r="L48" s="199"/>
      <c r="M48" s="199">
        <f>IF(M49+N49=0,"-",M49+N49)</f>
        <v>7</v>
      </c>
      <c r="N48" s="199"/>
      <c r="O48" s="199">
        <f>IF(O49+P49=0,"-",O49+P49)</f>
        <v>227</v>
      </c>
      <c r="P48" s="199"/>
    </row>
    <row r="49" spans="1:16" ht="17.25" customHeight="1">
      <c r="A49" s="13" t="s">
        <v>61</v>
      </c>
      <c r="B49" s="56">
        <v>240</v>
      </c>
      <c r="C49" s="56">
        <v>98</v>
      </c>
      <c r="D49" s="198"/>
      <c r="E49" s="56">
        <v>0</v>
      </c>
      <c r="F49" s="56">
        <v>0</v>
      </c>
      <c r="G49" s="56">
        <v>36</v>
      </c>
      <c r="H49" s="56">
        <v>22</v>
      </c>
      <c r="I49" s="56">
        <v>0</v>
      </c>
      <c r="J49" s="56">
        <v>0</v>
      </c>
      <c r="K49" s="56">
        <v>26</v>
      </c>
      <c r="L49" s="56">
        <v>20</v>
      </c>
      <c r="M49" s="56">
        <v>5</v>
      </c>
      <c r="N49" s="56">
        <v>2</v>
      </c>
      <c r="O49" s="56">
        <v>173</v>
      </c>
      <c r="P49" s="56">
        <v>54</v>
      </c>
    </row>
    <row r="50" spans="1:16" ht="17.25" customHeight="1">
      <c r="A50" s="15" t="s">
        <v>62</v>
      </c>
      <c r="B50" s="196">
        <f>B51+C51</f>
        <v>261</v>
      </c>
      <c r="C50" s="196"/>
      <c r="D50" s="197">
        <f>B50/$B$8</f>
        <v>8.3594901031324061E-3</v>
      </c>
      <c r="E50" s="199">
        <f>IF(E51+F51=0,"-",E51+F51)</f>
        <v>2</v>
      </c>
      <c r="F50" s="199"/>
      <c r="G50" s="199">
        <f>IF(G51+H51=0,"-",G51+H51)</f>
        <v>9</v>
      </c>
      <c r="H50" s="199"/>
      <c r="I50" s="199">
        <f>IF(I51+J51=0,"-",I51+J51)</f>
        <v>114</v>
      </c>
      <c r="J50" s="199"/>
      <c r="K50" s="199" t="str">
        <f>IF(K51+L51=0,"-",K51+L51)</f>
        <v>-</v>
      </c>
      <c r="L50" s="199"/>
      <c r="M50" s="199">
        <f>IF(M51+N51=0,"-",M51+N51)</f>
        <v>132</v>
      </c>
      <c r="N50" s="199"/>
      <c r="O50" s="199">
        <f>IF(O51+P51=0,"-",O51+P51)</f>
        <v>4</v>
      </c>
      <c r="P50" s="199"/>
    </row>
    <row r="51" spans="1:16" ht="24.95" customHeight="1">
      <c r="A51" s="13" t="s">
        <v>63</v>
      </c>
      <c r="B51" s="56">
        <v>131</v>
      </c>
      <c r="C51" s="56">
        <v>130</v>
      </c>
      <c r="D51" s="198"/>
      <c r="E51" s="56">
        <v>0</v>
      </c>
      <c r="F51" s="56">
        <v>2</v>
      </c>
      <c r="G51" s="56">
        <v>5</v>
      </c>
      <c r="H51" s="56">
        <v>4</v>
      </c>
      <c r="I51" s="56">
        <v>41</v>
      </c>
      <c r="J51" s="56">
        <v>73</v>
      </c>
      <c r="K51" s="56">
        <v>0</v>
      </c>
      <c r="L51" s="56">
        <v>0</v>
      </c>
      <c r="M51" s="56">
        <v>84</v>
      </c>
      <c r="N51" s="56">
        <v>48</v>
      </c>
      <c r="O51" s="56">
        <v>1</v>
      </c>
      <c r="P51" s="56">
        <v>3</v>
      </c>
    </row>
    <row r="52" spans="1:16" ht="17.25" customHeight="1">
      <c r="A52" s="15" t="s">
        <v>56</v>
      </c>
      <c r="B52" s="196">
        <f>B53+C53</f>
        <v>19</v>
      </c>
      <c r="C52" s="196"/>
      <c r="D52" s="197">
        <f>B52/$B$8</f>
        <v>6.0854525654986864E-4</v>
      </c>
      <c r="E52" s="199" t="str">
        <f>IF(E53+F53=0,"-",E53+F53)</f>
        <v>-</v>
      </c>
      <c r="F52" s="199"/>
      <c r="G52" s="199" t="str">
        <f>IF(G53+H53=0,"-",G53+H53)</f>
        <v>-</v>
      </c>
      <c r="H52" s="199"/>
      <c r="I52" s="199" t="str">
        <f>IF(I53+J53=0,"-",I53+J53)</f>
        <v>-</v>
      </c>
      <c r="J52" s="199"/>
      <c r="K52" s="199" t="str">
        <f>IF(K53+L53=0,"-",K53+L53)</f>
        <v>-</v>
      </c>
      <c r="L52" s="199"/>
      <c r="M52" s="199" t="str">
        <f>IF(M53+N53=0,"-",M53+N53)</f>
        <v>-</v>
      </c>
      <c r="N52" s="199"/>
      <c r="O52" s="199">
        <f>IF(O53+P53=0,"-",O53+P53)</f>
        <v>19</v>
      </c>
      <c r="P52" s="199"/>
    </row>
    <row r="53" spans="1:16" ht="17.25" customHeight="1">
      <c r="A53" s="14" t="s">
        <v>57</v>
      </c>
      <c r="B53" s="56">
        <v>9</v>
      </c>
      <c r="C53" s="56">
        <v>10</v>
      </c>
      <c r="D53" s="198"/>
      <c r="E53" s="56">
        <v>0</v>
      </c>
      <c r="F53" s="56">
        <v>0</v>
      </c>
      <c r="G53" s="56">
        <v>0</v>
      </c>
      <c r="H53" s="56">
        <v>0</v>
      </c>
      <c r="I53" s="56">
        <v>0</v>
      </c>
      <c r="J53" s="56">
        <v>0</v>
      </c>
      <c r="K53" s="56">
        <v>0</v>
      </c>
      <c r="L53" s="56">
        <v>0</v>
      </c>
      <c r="M53" s="56">
        <v>0</v>
      </c>
      <c r="N53" s="56">
        <v>0</v>
      </c>
      <c r="O53" s="56">
        <v>9</v>
      </c>
      <c r="P53" s="56">
        <v>10</v>
      </c>
    </row>
    <row r="54" spans="1:16" ht="15.95" customHeight="1">
      <c r="A54" s="15" t="s">
        <v>64</v>
      </c>
      <c r="B54" s="196">
        <f>B55+C55</f>
        <v>535</v>
      </c>
      <c r="C54" s="196"/>
      <c r="D54" s="197">
        <f>B54/$B$8</f>
        <v>1.7135353276535776E-2</v>
      </c>
      <c r="E54" s="199">
        <f>IF(E55+F55=0,"-",E55+F55)</f>
        <v>156</v>
      </c>
      <c r="F54" s="199"/>
      <c r="G54" s="199">
        <f>IF(G55+H55=0,"-",G55+H55)</f>
        <v>92</v>
      </c>
      <c r="H54" s="199"/>
      <c r="I54" s="199">
        <f>IF(I55+J55=0,"-",I55+J55)</f>
        <v>7</v>
      </c>
      <c r="J54" s="199"/>
      <c r="K54" s="199">
        <f>IF(K55+L55=0,"-",K55+L55)</f>
        <v>174</v>
      </c>
      <c r="L54" s="199"/>
      <c r="M54" s="199">
        <f>IF(M55+N55=0,"-",M55+N55)</f>
        <v>4</v>
      </c>
      <c r="N54" s="199"/>
      <c r="O54" s="199">
        <f>IF(O55+P55=0,"-",O55+P55)</f>
        <v>102</v>
      </c>
      <c r="P54" s="199"/>
    </row>
    <row r="55" spans="1:16" ht="15.95" customHeight="1">
      <c r="A55" s="14" t="s">
        <v>65</v>
      </c>
      <c r="B55" s="56">
        <v>368</v>
      </c>
      <c r="C55" s="56">
        <v>167</v>
      </c>
      <c r="D55" s="198"/>
      <c r="E55" s="56">
        <v>114</v>
      </c>
      <c r="F55" s="56">
        <v>42</v>
      </c>
      <c r="G55" s="56">
        <v>52</v>
      </c>
      <c r="H55" s="56">
        <v>40</v>
      </c>
      <c r="I55" s="56">
        <v>4</v>
      </c>
      <c r="J55" s="56">
        <v>3</v>
      </c>
      <c r="K55" s="56">
        <v>140</v>
      </c>
      <c r="L55" s="56">
        <v>34</v>
      </c>
      <c r="M55" s="56">
        <v>4</v>
      </c>
      <c r="N55" s="56">
        <v>0</v>
      </c>
      <c r="O55" s="56">
        <v>54</v>
      </c>
      <c r="P55" s="56">
        <v>48</v>
      </c>
    </row>
    <row r="56" spans="1:16" ht="15.95" customHeight="1">
      <c r="A56" s="10" t="s">
        <v>66</v>
      </c>
      <c r="B56" s="196">
        <f>B57+C57</f>
        <v>16</v>
      </c>
      <c r="C56" s="196"/>
      <c r="D56" s="197">
        <f>B56/$B$8</f>
        <v>5.1245916341041578E-4</v>
      </c>
      <c r="E56" s="199">
        <f>IF(E57+F57=0,"-",E57+F57)</f>
        <v>13</v>
      </c>
      <c r="F56" s="199"/>
      <c r="G56" s="199" t="str">
        <f>IF(G57+H57=0,"-",G57+H57)</f>
        <v>-</v>
      </c>
      <c r="H56" s="199"/>
      <c r="I56" s="199" t="str">
        <f>IF(I57+J57=0,"-",I57+J57)</f>
        <v>-</v>
      </c>
      <c r="J56" s="199"/>
      <c r="K56" s="199" t="str">
        <f>IF(K57+L57=0,"-",K57+L57)</f>
        <v>-</v>
      </c>
      <c r="L56" s="199"/>
      <c r="M56" s="199" t="str">
        <f>IF(M57+N57=0,"-",M57+N57)</f>
        <v>-</v>
      </c>
      <c r="N56" s="199"/>
      <c r="O56" s="199">
        <f>IF(O57+P57=0,"-",O57+P57)</f>
        <v>3</v>
      </c>
      <c r="P56" s="199"/>
    </row>
    <row r="57" spans="1:16" ht="15.95" customHeight="1">
      <c r="A57" s="13" t="s">
        <v>67</v>
      </c>
      <c r="B57" s="56">
        <v>15</v>
      </c>
      <c r="C57" s="56">
        <v>1</v>
      </c>
      <c r="D57" s="198"/>
      <c r="E57" s="56">
        <v>12</v>
      </c>
      <c r="F57" s="56">
        <v>1</v>
      </c>
      <c r="G57" s="56">
        <v>0</v>
      </c>
      <c r="H57" s="56">
        <v>0</v>
      </c>
      <c r="I57" s="56">
        <v>0</v>
      </c>
      <c r="J57" s="56">
        <v>0</v>
      </c>
      <c r="K57" s="56">
        <v>0</v>
      </c>
      <c r="L57" s="56">
        <v>0</v>
      </c>
      <c r="M57" s="56">
        <v>0</v>
      </c>
      <c r="N57" s="56">
        <v>0</v>
      </c>
      <c r="O57" s="56">
        <v>3</v>
      </c>
      <c r="P57" s="56">
        <v>0</v>
      </c>
    </row>
    <row r="58" spans="1:16" ht="15.95" customHeight="1">
      <c r="A58" s="15" t="s">
        <v>68</v>
      </c>
      <c r="B58" s="196">
        <f>B59+C59</f>
        <v>91</v>
      </c>
      <c r="C58" s="196"/>
      <c r="D58" s="197">
        <f>B58/$B$8</f>
        <v>2.9146114918967396E-3</v>
      </c>
      <c r="E58" s="199" t="str">
        <f>IF(E59+F59=0,"-",E59+F59)</f>
        <v>-</v>
      </c>
      <c r="F58" s="199"/>
      <c r="G58" s="199" t="str">
        <f>IF(G59+H59=0,"-",G59+H59)</f>
        <v>-</v>
      </c>
      <c r="H58" s="199"/>
      <c r="I58" s="199" t="str">
        <f>IF(I59+J59=0,"-",I59+J59)</f>
        <v>-</v>
      </c>
      <c r="J58" s="199"/>
      <c r="K58" s="199">
        <f>IF(K59+L59=0,"-",K59+L59)</f>
        <v>30</v>
      </c>
      <c r="L58" s="199"/>
      <c r="M58" s="199">
        <f>IF(M59+N59=0,"-",M59+N59)</f>
        <v>14</v>
      </c>
      <c r="N58" s="199"/>
      <c r="O58" s="199">
        <f>IF(O59+P59=0,"-",O59+P59)</f>
        <v>47</v>
      </c>
      <c r="P58" s="199"/>
    </row>
    <row r="59" spans="1:16" ht="15.95" customHeight="1">
      <c r="A59" s="14" t="s">
        <v>69</v>
      </c>
      <c r="B59" s="56">
        <v>67</v>
      </c>
      <c r="C59" s="56">
        <v>24</v>
      </c>
      <c r="D59" s="198"/>
      <c r="E59" s="56">
        <v>0</v>
      </c>
      <c r="F59" s="56">
        <v>0</v>
      </c>
      <c r="G59" s="56">
        <v>0</v>
      </c>
      <c r="H59" s="56">
        <v>0</v>
      </c>
      <c r="I59" s="56">
        <v>0</v>
      </c>
      <c r="J59" s="56">
        <v>0</v>
      </c>
      <c r="K59" s="56">
        <v>13</v>
      </c>
      <c r="L59" s="56">
        <v>17</v>
      </c>
      <c r="M59" s="56">
        <v>11</v>
      </c>
      <c r="N59" s="56">
        <v>3</v>
      </c>
      <c r="O59" s="56">
        <v>43</v>
      </c>
      <c r="P59" s="56">
        <v>4</v>
      </c>
    </row>
    <row r="60" spans="1:16" ht="15.95" customHeight="1">
      <c r="A60" s="10" t="s">
        <v>70</v>
      </c>
      <c r="B60" s="196">
        <f>B61+C61</f>
        <v>658</v>
      </c>
      <c r="C60" s="196"/>
      <c r="D60" s="197">
        <f>B60/$B$8</f>
        <v>2.1074883095253346E-2</v>
      </c>
      <c r="E60" s="199">
        <f>IF(E61+F61=0,"-",E61+F61)</f>
        <v>155</v>
      </c>
      <c r="F60" s="199"/>
      <c r="G60" s="199" t="str">
        <f>IF(G61+H61=0,"-",G61+H61)</f>
        <v>-</v>
      </c>
      <c r="H60" s="199"/>
      <c r="I60" s="199" t="str">
        <f>IF(I61+J61=0,"-",I61+J61)</f>
        <v>-</v>
      </c>
      <c r="J60" s="199"/>
      <c r="K60" s="199" t="str">
        <f>IF(K61+L61=0,"-",K61+L61)</f>
        <v>-</v>
      </c>
      <c r="L60" s="199"/>
      <c r="M60" s="199" t="str">
        <f>IF(M61+N61=0,"-",M61+N61)</f>
        <v>-</v>
      </c>
      <c r="N60" s="199"/>
      <c r="O60" s="199">
        <f>IF(O61+P61=0,"-",O61+P61)</f>
        <v>503</v>
      </c>
      <c r="P60" s="199"/>
    </row>
    <row r="61" spans="1:16" ht="15.95" customHeight="1">
      <c r="A61" s="13" t="s">
        <v>71</v>
      </c>
      <c r="B61" s="56">
        <v>489</v>
      </c>
      <c r="C61" s="56">
        <v>169</v>
      </c>
      <c r="D61" s="198"/>
      <c r="E61" s="56">
        <v>99</v>
      </c>
      <c r="F61" s="56">
        <v>56</v>
      </c>
      <c r="G61" s="56">
        <v>0</v>
      </c>
      <c r="H61" s="56">
        <v>0</v>
      </c>
      <c r="I61" s="56">
        <v>0</v>
      </c>
      <c r="J61" s="56">
        <v>0</v>
      </c>
      <c r="K61" s="56">
        <v>0</v>
      </c>
      <c r="L61" s="56">
        <v>0</v>
      </c>
      <c r="M61" s="56">
        <v>0</v>
      </c>
      <c r="N61" s="56">
        <v>0</v>
      </c>
      <c r="O61" s="56">
        <v>390</v>
      </c>
      <c r="P61" s="56">
        <v>113</v>
      </c>
    </row>
    <row r="62" spans="1:16" ht="15.95" customHeight="1">
      <c r="A62" s="15" t="s">
        <v>1628</v>
      </c>
      <c r="B62" s="196">
        <f>B63+C63</f>
        <v>34</v>
      </c>
      <c r="C62" s="196"/>
      <c r="D62" s="197">
        <f>B62/$B$8</f>
        <v>1.0889757222471335E-3</v>
      </c>
      <c r="E62" s="199">
        <f>IF(E63+F63=0,"-",E63+F63)</f>
        <v>10</v>
      </c>
      <c r="F62" s="199"/>
      <c r="G62" s="199" t="str">
        <f>IF(G63+H63=0,"-",G63+H63)</f>
        <v>-</v>
      </c>
      <c r="H62" s="199"/>
      <c r="I62" s="199" t="str">
        <f>IF(I63+J63=0,"-",I63+J63)</f>
        <v>-</v>
      </c>
      <c r="J62" s="199"/>
      <c r="K62" s="199" t="str">
        <f>IF(K63+L63=0,"-",K63+L63)</f>
        <v>-</v>
      </c>
      <c r="L62" s="199"/>
      <c r="M62" s="199" t="str">
        <f>IF(M63+N63=0,"-",M63+N63)</f>
        <v>-</v>
      </c>
      <c r="N62" s="199"/>
      <c r="O62" s="199">
        <f>IF(O63+P63=0,"-",O63+P63)</f>
        <v>24</v>
      </c>
      <c r="P62" s="199"/>
    </row>
    <row r="63" spans="1:16" ht="15.95" customHeight="1">
      <c r="A63" s="14" t="s">
        <v>73</v>
      </c>
      <c r="B63" s="56">
        <v>25</v>
      </c>
      <c r="C63" s="56">
        <v>9</v>
      </c>
      <c r="D63" s="198"/>
      <c r="E63" s="56">
        <v>9</v>
      </c>
      <c r="F63" s="56">
        <v>1</v>
      </c>
      <c r="G63" s="56">
        <v>0</v>
      </c>
      <c r="H63" s="56">
        <v>0</v>
      </c>
      <c r="I63" s="56">
        <v>0</v>
      </c>
      <c r="J63" s="56">
        <v>0</v>
      </c>
      <c r="K63" s="56">
        <v>0</v>
      </c>
      <c r="L63" s="56">
        <v>0</v>
      </c>
      <c r="M63" s="56">
        <v>0</v>
      </c>
      <c r="N63" s="56">
        <v>0</v>
      </c>
      <c r="O63" s="56">
        <v>16</v>
      </c>
      <c r="P63" s="56">
        <v>8</v>
      </c>
    </row>
    <row r="64" spans="1:16" ht="15.95" customHeight="1">
      <c r="A64" s="15" t="s">
        <v>1627</v>
      </c>
      <c r="B64" s="196">
        <f>B65+C65</f>
        <v>8</v>
      </c>
      <c r="C64" s="196"/>
      <c r="D64" s="197">
        <f>B64/$B$8</f>
        <v>2.5622958170520789E-4</v>
      </c>
      <c r="E64" s="199" t="str">
        <f>IF(E65+F65=0,"-",E65+F65)</f>
        <v>-</v>
      </c>
      <c r="F64" s="199"/>
      <c r="G64" s="199" t="str">
        <f>IF(G65+H65=0,"-",G65+H65)</f>
        <v>-</v>
      </c>
      <c r="H64" s="199"/>
      <c r="I64" s="199" t="str">
        <f>IF(I65+J65=0,"-",I65+J65)</f>
        <v>-</v>
      </c>
      <c r="J64" s="199"/>
      <c r="K64" s="199" t="str">
        <f>IF(K65+L65=0,"-",K65+L65)</f>
        <v>-</v>
      </c>
      <c r="L64" s="199"/>
      <c r="M64" s="199" t="str">
        <f>IF(M65+N65=0,"-",M65+N65)</f>
        <v>-</v>
      </c>
      <c r="N64" s="199"/>
      <c r="O64" s="199">
        <f>IF(O65+P65=0,"-",O65+P65)</f>
        <v>8</v>
      </c>
      <c r="P64" s="199"/>
    </row>
    <row r="65" spans="1:256" ht="15.95" customHeight="1">
      <c r="A65" s="14" t="s">
        <v>1626</v>
      </c>
      <c r="B65" s="56">
        <v>6</v>
      </c>
      <c r="C65" s="56">
        <v>2</v>
      </c>
      <c r="D65" s="198"/>
      <c r="E65" s="56">
        <v>0</v>
      </c>
      <c r="F65" s="56">
        <v>0</v>
      </c>
      <c r="G65" s="56">
        <v>0</v>
      </c>
      <c r="H65" s="56">
        <v>0</v>
      </c>
      <c r="I65" s="56">
        <v>0</v>
      </c>
      <c r="J65" s="56">
        <v>0</v>
      </c>
      <c r="K65" s="56">
        <v>0</v>
      </c>
      <c r="L65" s="56">
        <v>0</v>
      </c>
      <c r="M65" s="56">
        <v>0</v>
      </c>
      <c r="N65" s="56">
        <v>0</v>
      </c>
      <c r="O65" s="56">
        <v>6</v>
      </c>
      <c r="P65" s="56">
        <v>2</v>
      </c>
    </row>
    <row r="66" spans="1:256" ht="15.95" customHeight="1">
      <c r="A66" s="10" t="s">
        <v>74</v>
      </c>
      <c r="B66" s="196">
        <f>B67+C67</f>
        <v>546</v>
      </c>
      <c r="C66" s="196"/>
      <c r="D66" s="197">
        <f>B66/$B$8</f>
        <v>1.7487668951380438E-2</v>
      </c>
      <c r="E66" s="199">
        <f>IF(E67+F67=0,"-",E67+F67)</f>
        <v>501</v>
      </c>
      <c r="F66" s="199"/>
      <c r="G66" s="199" t="str">
        <f>IF(G67+H67=0,"-",G67+H67)</f>
        <v>-</v>
      </c>
      <c r="H66" s="199"/>
      <c r="I66" s="199" t="str">
        <f>IF(I67+J67=0,"-",I67+J67)</f>
        <v>-</v>
      </c>
      <c r="J66" s="199"/>
      <c r="K66" s="199" t="str">
        <f>IF(K67+L67=0,"-",K67+L67)</f>
        <v>-</v>
      </c>
      <c r="L66" s="199"/>
      <c r="M66" s="199" t="str">
        <f>IF(M67+N67=0,"-",M67+N67)</f>
        <v>-</v>
      </c>
      <c r="N66" s="199"/>
      <c r="O66" s="199">
        <f>IF(O67+P67=0,"-",O67+P67)</f>
        <v>45</v>
      </c>
      <c r="P66" s="199"/>
    </row>
    <row r="67" spans="1:256" ht="15.95" customHeight="1">
      <c r="A67" s="13" t="s">
        <v>75</v>
      </c>
      <c r="B67" s="56">
        <v>402</v>
      </c>
      <c r="C67" s="56">
        <v>144</v>
      </c>
      <c r="D67" s="198"/>
      <c r="E67" s="56">
        <v>372</v>
      </c>
      <c r="F67" s="56">
        <v>129</v>
      </c>
      <c r="G67" s="56">
        <v>0</v>
      </c>
      <c r="H67" s="56">
        <v>0</v>
      </c>
      <c r="I67" s="56">
        <v>0</v>
      </c>
      <c r="J67" s="56">
        <v>0</v>
      </c>
      <c r="K67" s="56">
        <v>0</v>
      </c>
      <c r="L67" s="56">
        <v>0</v>
      </c>
      <c r="M67" s="56">
        <v>0</v>
      </c>
      <c r="N67" s="56">
        <v>0</v>
      </c>
      <c r="O67" s="56">
        <v>30</v>
      </c>
      <c r="P67" s="56">
        <v>15</v>
      </c>
    </row>
    <row r="68" spans="1:256" ht="15.95" customHeight="1">
      <c r="A68" s="10" t="s">
        <v>1625</v>
      </c>
      <c r="B68" s="196">
        <f>B69+C69</f>
        <v>286</v>
      </c>
      <c r="C68" s="196"/>
      <c r="D68" s="197">
        <f>B68/$B$8</f>
        <v>9.1602075459611809E-3</v>
      </c>
      <c r="E68" s="199">
        <f>IF(E69+F69=0,"-",E69+F69)</f>
        <v>104</v>
      </c>
      <c r="F68" s="199"/>
      <c r="G68" s="199">
        <f>IF(G69+H69=0,"-",G69+H69)</f>
        <v>58</v>
      </c>
      <c r="H68" s="199"/>
      <c r="I68" s="199">
        <f>IF(I69+J69=0,"-",I69+J69)</f>
        <v>69</v>
      </c>
      <c r="J68" s="199"/>
      <c r="K68" s="199">
        <f>IF(K69+L69=0,"-",K69+L69)</f>
        <v>41</v>
      </c>
      <c r="L68" s="199"/>
      <c r="M68" s="199" t="str">
        <f>IF(M69+N69=0,"-",M69+N69)</f>
        <v>-</v>
      </c>
      <c r="N68" s="199"/>
      <c r="O68" s="199">
        <f>IF(O69+P69=0,"-",O69+P69)</f>
        <v>14</v>
      </c>
      <c r="P68" s="199"/>
    </row>
    <row r="69" spans="1:256" ht="19.5" customHeight="1">
      <c r="A69" s="13" t="s">
        <v>1624</v>
      </c>
      <c r="B69" s="56">
        <v>143</v>
      </c>
      <c r="C69" s="56">
        <v>143</v>
      </c>
      <c r="D69" s="198"/>
      <c r="E69" s="56">
        <v>51</v>
      </c>
      <c r="F69" s="56">
        <v>53</v>
      </c>
      <c r="G69" s="56">
        <v>29</v>
      </c>
      <c r="H69" s="56">
        <v>29</v>
      </c>
      <c r="I69" s="56">
        <v>30</v>
      </c>
      <c r="J69" s="56">
        <v>39</v>
      </c>
      <c r="K69" s="56">
        <v>21</v>
      </c>
      <c r="L69" s="56">
        <v>20</v>
      </c>
      <c r="M69" s="56">
        <v>0</v>
      </c>
      <c r="N69" s="56">
        <v>0</v>
      </c>
      <c r="O69" s="56">
        <v>12</v>
      </c>
      <c r="P69" s="56">
        <v>2</v>
      </c>
    </row>
    <row r="70" spans="1:256" s="54" customFormat="1">
      <c r="A70" s="55" t="s">
        <v>1623</v>
      </c>
      <c r="B70" s="55"/>
      <c r="C70" s="55"/>
      <c r="D70" s="55"/>
      <c r="E70" s="55"/>
      <c r="F70" s="55"/>
      <c r="FA70" s="53"/>
      <c r="FB70" s="53"/>
      <c r="FC70" s="53"/>
      <c r="FD70" s="53"/>
      <c r="FE70" s="53"/>
      <c r="FF70" s="53"/>
      <c r="FG70" s="53"/>
      <c r="FH70" s="53"/>
      <c r="FI70" s="53"/>
      <c r="FJ70" s="53"/>
      <c r="FK70" s="53"/>
      <c r="FL70" s="53"/>
      <c r="FM70" s="53"/>
      <c r="FN70" s="53"/>
      <c r="FO70" s="53"/>
      <c r="FP70" s="53"/>
      <c r="FQ70" s="53"/>
      <c r="FR70" s="53"/>
      <c r="FS70" s="53"/>
      <c r="FT70" s="53"/>
      <c r="FU70" s="53"/>
      <c r="FV70" s="53"/>
      <c r="FW70" s="53"/>
      <c r="FX70" s="53"/>
      <c r="FY70" s="53"/>
      <c r="FZ70" s="53"/>
      <c r="GA70" s="53"/>
      <c r="GB70" s="53"/>
      <c r="GC70" s="53"/>
      <c r="GD70" s="53"/>
      <c r="GE70" s="53"/>
      <c r="GF70" s="53"/>
      <c r="GG70" s="53"/>
      <c r="GH70" s="53"/>
      <c r="GI70" s="53"/>
      <c r="GJ70" s="53"/>
      <c r="GK70" s="53"/>
      <c r="GL70" s="53"/>
      <c r="GM70" s="53"/>
      <c r="GN70" s="53"/>
      <c r="GO70" s="53"/>
      <c r="GP70" s="53"/>
      <c r="GQ70" s="53"/>
      <c r="GR70" s="53"/>
      <c r="GS70" s="53"/>
      <c r="GT70" s="53"/>
      <c r="GU70" s="53"/>
      <c r="GV70" s="53"/>
      <c r="GW70" s="53"/>
      <c r="GX70" s="53"/>
      <c r="GY70" s="53"/>
      <c r="GZ70" s="53"/>
      <c r="HA70" s="53"/>
      <c r="HB70" s="53"/>
      <c r="HC70" s="53"/>
      <c r="HD70" s="53"/>
      <c r="HE70" s="53"/>
      <c r="HF70" s="53"/>
      <c r="HG70" s="53"/>
      <c r="HH70" s="53"/>
      <c r="HI70" s="53"/>
      <c r="HJ70" s="53"/>
      <c r="HK70" s="53"/>
      <c r="HL70" s="53"/>
      <c r="HM70" s="53"/>
      <c r="HN70" s="53"/>
      <c r="HO70" s="53"/>
      <c r="HP70" s="53"/>
      <c r="HQ70" s="53"/>
      <c r="HR70" s="53"/>
      <c r="HS70" s="53"/>
      <c r="HT70" s="53"/>
      <c r="HU70" s="53"/>
      <c r="HV70" s="53"/>
      <c r="HW70" s="53"/>
      <c r="HX70" s="53"/>
      <c r="HY70" s="53"/>
      <c r="HZ70" s="53"/>
      <c r="IA70" s="53"/>
      <c r="IB70" s="53"/>
      <c r="IC70" s="53"/>
      <c r="ID70" s="53"/>
      <c r="IE70" s="53"/>
      <c r="IF70" s="53"/>
      <c r="IG70" s="53"/>
      <c r="IH70" s="53"/>
      <c r="II70" s="53"/>
      <c r="IJ70" s="53"/>
      <c r="IK70" s="53"/>
      <c r="IL70" s="53"/>
      <c r="IM70" s="53"/>
      <c r="IN70" s="53"/>
      <c r="IO70" s="53"/>
      <c r="IP70" s="53"/>
      <c r="IQ70" s="53"/>
      <c r="IR70" s="53"/>
      <c r="IS70" s="53"/>
      <c r="IT70" s="53"/>
      <c r="IU70" s="53"/>
      <c r="IV70" s="53"/>
    </row>
    <row r="71" spans="1:256" s="54" customFormat="1">
      <c r="A71" s="55" t="s">
        <v>1622</v>
      </c>
      <c r="B71" s="55"/>
      <c r="C71" s="55"/>
      <c r="D71" s="55"/>
      <c r="E71" s="55"/>
      <c r="F71" s="55"/>
      <c r="FA71" s="53"/>
      <c r="FB71" s="53"/>
      <c r="FC71" s="53"/>
      <c r="FD71" s="53"/>
      <c r="FE71" s="53"/>
      <c r="FF71" s="53"/>
      <c r="FG71" s="53"/>
      <c r="FH71" s="53"/>
      <c r="FI71" s="53"/>
      <c r="FJ71" s="53"/>
      <c r="FK71" s="53"/>
      <c r="FL71" s="53"/>
      <c r="FM71" s="53"/>
      <c r="FN71" s="53"/>
      <c r="FO71" s="53"/>
      <c r="FP71" s="53"/>
      <c r="FQ71" s="53"/>
      <c r="FR71" s="53"/>
      <c r="FS71" s="53"/>
      <c r="FT71" s="53"/>
      <c r="FU71" s="53"/>
      <c r="FV71" s="53"/>
      <c r="FW71" s="53"/>
      <c r="FX71" s="53"/>
      <c r="FY71" s="53"/>
      <c r="FZ71" s="53"/>
      <c r="GA71" s="53"/>
      <c r="GB71" s="53"/>
      <c r="GC71" s="53"/>
      <c r="GD71" s="53"/>
      <c r="GE71" s="53"/>
      <c r="GF71" s="53"/>
      <c r="GG71" s="53"/>
      <c r="GH71" s="53"/>
      <c r="GI71" s="53"/>
      <c r="GJ71" s="53"/>
      <c r="GK71" s="53"/>
      <c r="GL71" s="53"/>
      <c r="GM71" s="53"/>
      <c r="GN71" s="53"/>
      <c r="GO71" s="53"/>
      <c r="GP71" s="53"/>
      <c r="GQ71" s="53"/>
      <c r="GR71" s="53"/>
      <c r="GS71" s="53"/>
      <c r="GT71" s="53"/>
      <c r="GU71" s="53"/>
      <c r="GV71" s="53"/>
      <c r="GW71" s="53"/>
      <c r="GX71" s="53"/>
      <c r="GY71" s="53"/>
      <c r="GZ71" s="53"/>
      <c r="HA71" s="53"/>
      <c r="HB71" s="53"/>
      <c r="HC71" s="53"/>
      <c r="HD71" s="53"/>
      <c r="HE71" s="53"/>
      <c r="HF71" s="53"/>
      <c r="HG71" s="53"/>
      <c r="HH71" s="53"/>
      <c r="HI71" s="53"/>
      <c r="HJ71" s="53"/>
      <c r="HK71" s="53"/>
      <c r="HL71" s="53"/>
      <c r="HM71" s="53"/>
      <c r="HN71" s="53"/>
      <c r="HO71" s="53"/>
      <c r="HP71" s="53"/>
      <c r="HQ71" s="53"/>
      <c r="HR71" s="53"/>
      <c r="HS71" s="53"/>
      <c r="HT71" s="53"/>
      <c r="HU71" s="53"/>
      <c r="HV71" s="53"/>
      <c r="HW71" s="53"/>
      <c r="HX71" s="53"/>
      <c r="HY71" s="53"/>
      <c r="HZ71" s="53"/>
      <c r="IA71" s="53"/>
      <c r="IB71" s="53"/>
      <c r="IC71" s="53"/>
      <c r="ID71" s="53"/>
      <c r="IE71" s="53"/>
      <c r="IF71" s="53"/>
      <c r="IG71" s="53"/>
      <c r="IH71" s="53"/>
      <c r="II71" s="53"/>
      <c r="IJ71" s="53"/>
      <c r="IK71" s="53"/>
      <c r="IL71" s="53"/>
      <c r="IM71" s="53"/>
      <c r="IN71" s="53"/>
      <c r="IO71" s="53"/>
      <c r="IP71" s="53"/>
      <c r="IQ71" s="53"/>
      <c r="IR71" s="53"/>
      <c r="IS71" s="53"/>
      <c r="IT71" s="53"/>
      <c r="IU71" s="53"/>
      <c r="IV71" s="53"/>
    </row>
  </sheetData>
  <mergeCells count="264">
    <mergeCell ref="I8:J8"/>
    <mergeCell ref="K8:L8"/>
    <mergeCell ref="O3:P3"/>
    <mergeCell ref="O4:P4"/>
    <mergeCell ref="B3:K3"/>
    <mergeCell ref="M3:N3"/>
    <mergeCell ref="B4:K4"/>
    <mergeCell ref="M4:N4"/>
    <mergeCell ref="A1:N1"/>
    <mergeCell ref="A2:N2"/>
    <mergeCell ref="A5:A6"/>
    <mergeCell ref="B5:D5"/>
    <mergeCell ref="E5:F5"/>
    <mergeCell ref="G5:H5"/>
    <mergeCell ref="M5:N5"/>
    <mergeCell ref="O5:P5"/>
    <mergeCell ref="M8:N8"/>
    <mergeCell ref="O8:P8"/>
    <mergeCell ref="I5:J5"/>
    <mergeCell ref="K5:L5"/>
    <mergeCell ref="B8:C8"/>
    <mergeCell ref="D8:D9"/>
    <mergeCell ref="E8:F8"/>
    <mergeCell ref="G8:H8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I10:J10"/>
    <mergeCell ref="K10:L10"/>
    <mergeCell ref="B10:C10"/>
    <mergeCell ref="D10:D11"/>
    <mergeCell ref="E10:F10"/>
    <mergeCell ref="G10:H10"/>
    <mergeCell ref="O14:P14"/>
    <mergeCell ref="I16:J16"/>
    <mergeCell ref="K16:L16"/>
    <mergeCell ref="M16:N16"/>
    <mergeCell ref="O16:P16"/>
    <mergeCell ref="I14:J14"/>
    <mergeCell ref="K14:L14"/>
    <mergeCell ref="B18:C18"/>
    <mergeCell ref="D18:D19"/>
    <mergeCell ref="E18:F18"/>
    <mergeCell ref="G18:H18"/>
    <mergeCell ref="M18:N18"/>
    <mergeCell ref="O18:P18"/>
    <mergeCell ref="I18:J18"/>
    <mergeCell ref="K18:L18"/>
    <mergeCell ref="B14:C14"/>
    <mergeCell ref="D14:D15"/>
    <mergeCell ref="E14:F14"/>
    <mergeCell ref="G14:H14"/>
    <mergeCell ref="B16:C16"/>
    <mergeCell ref="D16:D17"/>
    <mergeCell ref="E16:F16"/>
    <mergeCell ref="G16:H16"/>
    <mergeCell ref="M14:N14"/>
    <mergeCell ref="O20:P20"/>
    <mergeCell ref="B22:C22"/>
    <mergeCell ref="D22:D23"/>
    <mergeCell ref="E22:F22"/>
    <mergeCell ref="G22:H22"/>
    <mergeCell ref="M22:N22"/>
    <mergeCell ref="O22:P22"/>
    <mergeCell ref="I22:J22"/>
    <mergeCell ref="K22:L22"/>
    <mergeCell ref="B20:C20"/>
    <mergeCell ref="D20:D21"/>
    <mergeCell ref="E20:F20"/>
    <mergeCell ref="G20:H20"/>
    <mergeCell ref="I20:J20"/>
    <mergeCell ref="K20:L20"/>
    <mergeCell ref="M20:N20"/>
    <mergeCell ref="B26:C26"/>
    <mergeCell ref="D26:D27"/>
    <mergeCell ref="E26:F26"/>
    <mergeCell ref="G26:H26"/>
    <mergeCell ref="B24:C24"/>
    <mergeCell ref="D24:D25"/>
    <mergeCell ref="E24:F24"/>
    <mergeCell ref="G24:H24"/>
    <mergeCell ref="E28:F28"/>
    <mergeCell ref="G28:H28"/>
    <mergeCell ref="B28:C28"/>
    <mergeCell ref="D28:D29"/>
    <mergeCell ref="I28:J28"/>
    <mergeCell ref="K28:L28"/>
    <mergeCell ref="M24:N24"/>
    <mergeCell ref="I34:J34"/>
    <mergeCell ref="K34:L34"/>
    <mergeCell ref="I32:J32"/>
    <mergeCell ref="K32:L32"/>
    <mergeCell ref="M32:N32"/>
    <mergeCell ref="O24:P24"/>
    <mergeCell ref="M26:N26"/>
    <mergeCell ref="O26:P26"/>
    <mergeCell ref="I26:J26"/>
    <mergeCell ref="K26:L26"/>
    <mergeCell ref="M28:N28"/>
    <mergeCell ref="O28:P28"/>
    <mergeCell ref="I24:J24"/>
    <mergeCell ref="K24:L24"/>
    <mergeCell ref="O32:P32"/>
    <mergeCell ref="I30:J30"/>
    <mergeCell ref="K30:L30"/>
    <mergeCell ref="B34:C34"/>
    <mergeCell ref="D34:D35"/>
    <mergeCell ref="E34:F34"/>
    <mergeCell ref="G34:H34"/>
    <mergeCell ref="M34:N34"/>
    <mergeCell ref="O34:P34"/>
    <mergeCell ref="B30:C30"/>
    <mergeCell ref="D30:D31"/>
    <mergeCell ref="E30:F30"/>
    <mergeCell ref="G30:H30"/>
    <mergeCell ref="M30:N30"/>
    <mergeCell ref="O30:P30"/>
    <mergeCell ref="B32:C32"/>
    <mergeCell ref="D32:D33"/>
    <mergeCell ref="E32:F32"/>
    <mergeCell ref="G32:H32"/>
    <mergeCell ref="O36:P36"/>
    <mergeCell ref="B38:C38"/>
    <mergeCell ref="D38:D39"/>
    <mergeCell ref="E38:F38"/>
    <mergeCell ref="G38:H38"/>
    <mergeCell ref="M38:N38"/>
    <mergeCell ref="O38:P38"/>
    <mergeCell ref="I38:J38"/>
    <mergeCell ref="K38:L38"/>
    <mergeCell ref="B36:C36"/>
    <mergeCell ref="D36:D37"/>
    <mergeCell ref="E36:F36"/>
    <mergeCell ref="G36:H36"/>
    <mergeCell ref="I36:J36"/>
    <mergeCell ref="K36:L36"/>
    <mergeCell ref="M36:N36"/>
    <mergeCell ref="B42:C42"/>
    <mergeCell ref="D42:D43"/>
    <mergeCell ref="E42:F42"/>
    <mergeCell ref="G42:H42"/>
    <mergeCell ref="B40:C40"/>
    <mergeCell ref="D40:D41"/>
    <mergeCell ref="E40:F40"/>
    <mergeCell ref="G40:H40"/>
    <mergeCell ref="E44:F44"/>
    <mergeCell ref="G44:H44"/>
    <mergeCell ref="B44:C44"/>
    <mergeCell ref="D44:D45"/>
    <mergeCell ref="I44:J44"/>
    <mergeCell ref="K44:L44"/>
    <mergeCell ref="M40:N40"/>
    <mergeCell ref="I50:J50"/>
    <mergeCell ref="K50:L50"/>
    <mergeCell ref="I48:J48"/>
    <mergeCell ref="K48:L48"/>
    <mergeCell ref="M48:N48"/>
    <mergeCell ref="O40:P40"/>
    <mergeCell ref="M42:N42"/>
    <mergeCell ref="O42:P42"/>
    <mergeCell ref="I42:J42"/>
    <mergeCell ref="K42:L42"/>
    <mergeCell ref="M44:N44"/>
    <mergeCell ref="O44:P44"/>
    <mergeCell ref="I40:J40"/>
    <mergeCell ref="K40:L40"/>
    <mergeCell ref="O48:P48"/>
    <mergeCell ref="I46:J46"/>
    <mergeCell ref="K46:L46"/>
    <mergeCell ref="B50:C50"/>
    <mergeCell ref="D50:D51"/>
    <mergeCell ref="E50:F50"/>
    <mergeCell ref="G50:H50"/>
    <mergeCell ref="M50:N50"/>
    <mergeCell ref="O50:P50"/>
    <mergeCell ref="B46:C46"/>
    <mergeCell ref="D46:D47"/>
    <mergeCell ref="E46:F46"/>
    <mergeCell ref="G46:H46"/>
    <mergeCell ref="M46:N46"/>
    <mergeCell ref="O46:P46"/>
    <mergeCell ref="B48:C48"/>
    <mergeCell ref="D48:D49"/>
    <mergeCell ref="E48:F48"/>
    <mergeCell ref="G48:H48"/>
    <mergeCell ref="O52:P52"/>
    <mergeCell ref="B54:C54"/>
    <mergeCell ref="D54:D55"/>
    <mergeCell ref="E54:F54"/>
    <mergeCell ref="G54:H54"/>
    <mergeCell ref="M54:N54"/>
    <mergeCell ref="O54:P54"/>
    <mergeCell ref="I54:J54"/>
    <mergeCell ref="K54:L54"/>
    <mergeCell ref="B52:C52"/>
    <mergeCell ref="D52:D53"/>
    <mergeCell ref="E52:F52"/>
    <mergeCell ref="G52:H52"/>
    <mergeCell ref="I52:J52"/>
    <mergeCell ref="K52:L52"/>
    <mergeCell ref="M52:N52"/>
    <mergeCell ref="B58:C58"/>
    <mergeCell ref="D58:D59"/>
    <mergeCell ref="E58:F58"/>
    <mergeCell ref="G58:H58"/>
    <mergeCell ref="B56:C56"/>
    <mergeCell ref="D56:D57"/>
    <mergeCell ref="E56:F56"/>
    <mergeCell ref="G56:H56"/>
    <mergeCell ref="E60:F60"/>
    <mergeCell ref="G60:H60"/>
    <mergeCell ref="B60:C60"/>
    <mergeCell ref="D60:D61"/>
    <mergeCell ref="I60:J60"/>
    <mergeCell ref="K60:L60"/>
    <mergeCell ref="M56:N56"/>
    <mergeCell ref="I64:J64"/>
    <mergeCell ref="K64:L64"/>
    <mergeCell ref="M64:N64"/>
    <mergeCell ref="O56:P56"/>
    <mergeCell ref="M58:N58"/>
    <mergeCell ref="O58:P58"/>
    <mergeCell ref="I58:J58"/>
    <mergeCell ref="K58:L58"/>
    <mergeCell ref="M60:N60"/>
    <mergeCell ref="O60:P60"/>
    <mergeCell ref="I56:J56"/>
    <mergeCell ref="K56:L56"/>
    <mergeCell ref="O64:P64"/>
    <mergeCell ref="I62:J62"/>
    <mergeCell ref="K62:L62"/>
    <mergeCell ref="B66:C66"/>
    <mergeCell ref="D66:D67"/>
    <mergeCell ref="E66:F66"/>
    <mergeCell ref="G66:H66"/>
    <mergeCell ref="M66:N66"/>
    <mergeCell ref="O66:P66"/>
    <mergeCell ref="B62:C62"/>
    <mergeCell ref="D62:D63"/>
    <mergeCell ref="E62:F62"/>
    <mergeCell ref="G62:H62"/>
    <mergeCell ref="M62:N62"/>
    <mergeCell ref="O62:P62"/>
    <mergeCell ref="B64:C64"/>
    <mergeCell ref="D64:D65"/>
    <mergeCell ref="E64:F64"/>
    <mergeCell ref="G64:H64"/>
    <mergeCell ref="M68:N68"/>
    <mergeCell ref="O68:P68"/>
    <mergeCell ref="B68:C68"/>
    <mergeCell ref="D68:D69"/>
    <mergeCell ref="E68:F68"/>
    <mergeCell ref="G68:H68"/>
    <mergeCell ref="I68:J68"/>
    <mergeCell ref="K68:L68"/>
    <mergeCell ref="I66:J66"/>
    <mergeCell ref="K66:L66"/>
  </mergeCells>
  <phoneticPr fontId="12" type="noConversion"/>
  <pageMargins left="0.7" right="0.7" top="0.75" bottom="0.75" header="0.3" footer="0.3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IV71"/>
  <sheetViews>
    <sheetView workbookViewId="0">
      <selection activeCell="F13" sqref="F13"/>
    </sheetView>
  </sheetViews>
  <sheetFormatPr defaultRowHeight="16.5"/>
  <cols>
    <col min="1" max="1" width="25.125" style="53" customWidth="1"/>
    <col min="2" max="14" width="12.5" style="53" customWidth="1"/>
    <col min="15" max="15" width="14.875" style="53" customWidth="1"/>
    <col min="16" max="16" width="11.5" style="53" customWidth="1"/>
    <col min="17" max="16384" width="9" style="53"/>
  </cols>
  <sheetData>
    <row r="1" spans="1:16" ht="19.5">
      <c r="A1" s="193" t="s">
        <v>1621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</row>
    <row r="2" spans="1:16" ht="19.5">
      <c r="A2" s="194" t="s">
        <v>1620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</row>
    <row r="3" spans="1:16" ht="19.5">
      <c r="A3" s="2"/>
      <c r="B3" s="200" t="s">
        <v>1619</v>
      </c>
      <c r="C3" s="200"/>
      <c r="D3" s="200"/>
      <c r="E3" s="200"/>
      <c r="F3" s="200"/>
      <c r="G3" s="200"/>
      <c r="H3" s="200"/>
      <c r="I3" s="200"/>
      <c r="J3" s="200"/>
      <c r="K3" s="200"/>
      <c r="L3" s="3"/>
      <c r="M3" s="201"/>
      <c r="N3" s="202"/>
      <c r="O3" s="201" t="s">
        <v>1618</v>
      </c>
      <c r="P3" s="202"/>
    </row>
    <row r="4" spans="1:16">
      <c r="B4" s="203" t="s">
        <v>1617</v>
      </c>
      <c r="C4" s="203"/>
      <c r="D4" s="203"/>
      <c r="E4" s="203"/>
      <c r="F4" s="203"/>
      <c r="G4" s="203"/>
      <c r="H4" s="203"/>
      <c r="I4" s="203"/>
      <c r="J4" s="203"/>
      <c r="K4" s="203"/>
      <c r="L4" s="4"/>
      <c r="M4" s="204"/>
      <c r="N4" s="205"/>
      <c r="O4" s="204" t="s">
        <v>1616</v>
      </c>
      <c r="P4" s="205"/>
    </row>
    <row r="5" spans="1:16">
      <c r="A5" s="206" t="s">
        <v>0</v>
      </c>
      <c r="B5" s="208" t="s">
        <v>1615</v>
      </c>
      <c r="C5" s="208"/>
      <c r="D5" s="208"/>
      <c r="E5" s="208" t="s">
        <v>1614</v>
      </c>
      <c r="F5" s="208"/>
      <c r="G5" s="208" t="s">
        <v>1613</v>
      </c>
      <c r="H5" s="208"/>
      <c r="I5" s="208" t="s">
        <v>1612</v>
      </c>
      <c r="J5" s="208"/>
      <c r="K5" s="208" t="s">
        <v>1611</v>
      </c>
      <c r="L5" s="208"/>
      <c r="M5" s="208" t="s">
        <v>1610</v>
      </c>
      <c r="N5" s="208"/>
      <c r="O5" s="208" t="s">
        <v>1609</v>
      </c>
      <c r="P5" s="208"/>
    </row>
    <row r="6" spans="1:16" ht="17.25" customHeight="1">
      <c r="A6" s="207"/>
      <c r="B6" s="57" t="s">
        <v>1607</v>
      </c>
      <c r="C6" s="57" t="s">
        <v>1606</v>
      </c>
      <c r="D6" s="6" t="s">
        <v>1608</v>
      </c>
      <c r="E6" s="57" t="s">
        <v>1607</v>
      </c>
      <c r="F6" s="57" t="s">
        <v>1606</v>
      </c>
      <c r="G6" s="57" t="s">
        <v>1607</v>
      </c>
      <c r="H6" s="57" t="s">
        <v>1606</v>
      </c>
      <c r="I6" s="57" t="s">
        <v>1607</v>
      </c>
      <c r="J6" s="57" t="s">
        <v>1606</v>
      </c>
      <c r="K6" s="57" t="s">
        <v>1607</v>
      </c>
      <c r="L6" s="57" t="s">
        <v>1606</v>
      </c>
      <c r="M6" s="57" t="s">
        <v>1607</v>
      </c>
      <c r="N6" s="57" t="s">
        <v>1606</v>
      </c>
      <c r="O6" s="57" t="s">
        <v>1607</v>
      </c>
      <c r="P6" s="57" t="s">
        <v>1606</v>
      </c>
    </row>
    <row r="7" spans="1:16" ht="17.25" customHeight="1">
      <c r="A7" s="7" t="s">
        <v>1605</v>
      </c>
      <c r="B7" s="8" t="s">
        <v>1603</v>
      </c>
      <c r="C7" s="9" t="s">
        <v>1602</v>
      </c>
      <c r="D7" s="9" t="s">
        <v>1604</v>
      </c>
      <c r="E7" s="8" t="s">
        <v>1603</v>
      </c>
      <c r="F7" s="9" t="s">
        <v>1602</v>
      </c>
      <c r="G7" s="8" t="s">
        <v>1603</v>
      </c>
      <c r="H7" s="9" t="s">
        <v>1602</v>
      </c>
      <c r="I7" s="8" t="s">
        <v>1603</v>
      </c>
      <c r="J7" s="9" t="s">
        <v>1602</v>
      </c>
      <c r="K7" s="8" t="s">
        <v>1603</v>
      </c>
      <c r="L7" s="9" t="s">
        <v>1602</v>
      </c>
      <c r="M7" s="8" t="s">
        <v>1603</v>
      </c>
      <c r="N7" s="9" t="s">
        <v>1602</v>
      </c>
      <c r="O7" s="8" t="s">
        <v>1603</v>
      </c>
      <c r="P7" s="9" t="s">
        <v>1602</v>
      </c>
    </row>
    <row r="8" spans="1:16" ht="17.25" customHeight="1">
      <c r="A8" s="10" t="s">
        <v>1601</v>
      </c>
      <c r="B8" s="196">
        <f>B9+C9</f>
        <v>31300</v>
      </c>
      <c r="C8" s="196"/>
      <c r="D8" s="197">
        <f>B8/$B$8</f>
        <v>1</v>
      </c>
      <c r="E8" s="199">
        <f>IF(E9+F9=0,"-",E9+F9)</f>
        <v>17827</v>
      </c>
      <c r="F8" s="199"/>
      <c r="G8" s="199">
        <f>IF(G9+H9=0,"-",G9+H9)</f>
        <v>5212</v>
      </c>
      <c r="H8" s="199"/>
      <c r="I8" s="199">
        <f>IF(I9+J9=0,"-",I9+J9)</f>
        <v>3045</v>
      </c>
      <c r="J8" s="199"/>
      <c r="K8" s="199">
        <f>IF(K9+L9=0,"-",K9+L9)</f>
        <v>2333</v>
      </c>
      <c r="L8" s="199"/>
      <c r="M8" s="199">
        <f>IF(M9+N9=0,"-",M9+N9)</f>
        <v>1199</v>
      </c>
      <c r="N8" s="199"/>
      <c r="O8" s="199">
        <f>IF(O9+P9=0,"-",O9+P9)</f>
        <v>1684</v>
      </c>
      <c r="P8" s="199"/>
    </row>
    <row r="9" spans="1:16" ht="17.25" customHeight="1">
      <c r="A9" s="12" t="s">
        <v>1600</v>
      </c>
      <c r="B9" s="56">
        <v>21045</v>
      </c>
      <c r="C9" s="56">
        <v>10255</v>
      </c>
      <c r="D9" s="198"/>
      <c r="E9" s="56">
        <v>12601</v>
      </c>
      <c r="F9" s="56">
        <v>5226</v>
      </c>
      <c r="G9" s="56">
        <v>3353</v>
      </c>
      <c r="H9" s="56">
        <v>1859</v>
      </c>
      <c r="I9" s="56">
        <v>1876</v>
      </c>
      <c r="J9" s="56">
        <v>1169</v>
      </c>
      <c r="K9" s="56">
        <v>1384</v>
      </c>
      <c r="L9" s="56">
        <v>949</v>
      </c>
      <c r="M9" s="56">
        <v>696</v>
      </c>
      <c r="N9" s="56">
        <v>503</v>
      </c>
      <c r="O9" s="56">
        <v>1135</v>
      </c>
      <c r="P9" s="56">
        <v>549</v>
      </c>
    </row>
    <row r="10" spans="1:16" ht="17.25" customHeight="1">
      <c r="A10" s="10" t="s">
        <v>20</v>
      </c>
      <c r="B10" s="196">
        <f>B11+C11</f>
        <v>86</v>
      </c>
      <c r="C10" s="196"/>
      <c r="D10" s="197">
        <f>B10/$B$8</f>
        <v>2.7476038338658149E-3</v>
      </c>
      <c r="E10" s="199" t="str">
        <f>IF(E11+F11=0,"-",E11+F11)</f>
        <v>-</v>
      </c>
      <c r="F10" s="199"/>
      <c r="G10" s="199">
        <f>IF(G11+H11=0,"-",G11+H11)</f>
        <v>1</v>
      </c>
      <c r="H10" s="199"/>
      <c r="I10" s="199">
        <f>IF(I11+J11=0,"-",I11+J11)</f>
        <v>6</v>
      </c>
      <c r="J10" s="199"/>
      <c r="K10" s="199">
        <f>IF(K11+L11=0,"-",K11+L11)</f>
        <v>32</v>
      </c>
      <c r="L10" s="199"/>
      <c r="M10" s="199">
        <f>IF(M11+N11=0,"-",M11+N11)</f>
        <v>35</v>
      </c>
      <c r="N10" s="199"/>
      <c r="O10" s="199">
        <f>IF(O11+P11=0,"-",O11+P11)</f>
        <v>12</v>
      </c>
      <c r="P10" s="199"/>
    </row>
    <row r="11" spans="1:16" ht="17.25" customHeight="1">
      <c r="A11" s="13" t="s">
        <v>21</v>
      </c>
      <c r="B11" s="56">
        <v>34</v>
      </c>
      <c r="C11" s="56">
        <v>52</v>
      </c>
      <c r="D11" s="198"/>
      <c r="E11" s="56">
        <v>0</v>
      </c>
      <c r="F11" s="56">
        <v>0</v>
      </c>
      <c r="G11" s="56">
        <v>0</v>
      </c>
      <c r="H11" s="56">
        <v>1</v>
      </c>
      <c r="I11" s="56">
        <v>3</v>
      </c>
      <c r="J11" s="56">
        <v>3</v>
      </c>
      <c r="K11" s="56">
        <v>15</v>
      </c>
      <c r="L11" s="56">
        <v>17</v>
      </c>
      <c r="M11" s="56">
        <v>12</v>
      </c>
      <c r="N11" s="56">
        <v>23</v>
      </c>
      <c r="O11" s="56">
        <v>4</v>
      </c>
      <c r="P11" s="56">
        <v>8</v>
      </c>
    </row>
    <row r="12" spans="1:16" ht="17.25" customHeight="1">
      <c r="A12" s="10" t="s">
        <v>22</v>
      </c>
      <c r="B12" s="196">
        <f>B13+C13</f>
        <v>116</v>
      </c>
      <c r="C12" s="196"/>
      <c r="D12" s="197">
        <f>B12/$B$8</f>
        <v>3.706070287539936E-3</v>
      </c>
      <c r="E12" s="199" t="str">
        <f>IF(E13+F13=0,"-",E13+F13)</f>
        <v>-</v>
      </c>
      <c r="F12" s="199"/>
      <c r="G12" s="199" t="str">
        <f>IF(G13+H13=0,"-",G13+H13)</f>
        <v>-</v>
      </c>
      <c r="H12" s="199"/>
      <c r="I12" s="199" t="str">
        <f>IF(I13+J13=0,"-",I13+J13)</f>
        <v>-</v>
      </c>
      <c r="J12" s="199"/>
      <c r="K12" s="199">
        <f>IF(K13+L13=0,"-",K13+L13)</f>
        <v>110</v>
      </c>
      <c r="L12" s="199"/>
      <c r="M12" s="199" t="str">
        <f>IF(M13+N13=0,"-",M13+N13)</f>
        <v>-</v>
      </c>
      <c r="N12" s="199"/>
      <c r="O12" s="199">
        <f>IF(O13+P13=0,"-",O13+P13)</f>
        <v>6</v>
      </c>
      <c r="P12" s="199"/>
    </row>
    <row r="13" spans="1:16" ht="21.2" customHeight="1">
      <c r="A13" s="13" t="s">
        <v>23</v>
      </c>
      <c r="B13" s="56">
        <v>73</v>
      </c>
      <c r="C13" s="56">
        <v>43</v>
      </c>
      <c r="D13" s="198"/>
      <c r="E13" s="56">
        <v>0</v>
      </c>
      <c r="F13" s="56">
        <v>0</v>
      </c>
      <c r="G13" s="56">
        <v>0</v>
      </c>
      <c r="H13" s="56">
        <v>0</v>
      </c>
      <c r="I13" s="56">
        <v>0</v>
      </c>
      <c r="J13" s="56">
        <v>0</v>
      </c>
      <c r="K13" s="56">
        <v>70</v>
      </c>
      <c r="L13" s="56">
        <v>40</v>
      </c>
      <c r="M13" s="56">
        <v>0</v>
      </c>
      <c r="N13" s="56">
        <v>0</v>
      </c>
      <c r="O13" s="56">
        <v>3</v>
      </c>
      <c r="P13" s="56">
        <v>3</v>
      </c>
    </row>
    <row r="14" spans="1:16" ht="17.25" customHeight="1">
      <c r="A14" s="10" t="s">
        <v>24</v>
      </c>
      <c r="B14" s="196">
        <f>B15+C15</f>
        <v>105</v>
      </c>
      <c r="C14" s="196"/>
      <c r="D14" s="197">
        <f>B14/$B$8</f>
        <v>3.354632587859425E-3</v>
      </c>
      <c r="E14" s="199">
        <f>IF(E15+F15=0,"-",E15+F15)</f>
        <v>70</v>
      </c>
      <c r="F14" s="199"/>
      <c r="G14" s="199">
        <f>IF(G15+H15=0,"-",G15+H15)</f>
        <v>30</v>
      </c>
      <c r="H14" s="199"/>
      <c r="I14" s="199" t="str">
        <f>IF(I15+J15=0,"-",I15+J15)</f>
        <v>-</v>
      </c>
      <c r="J14" s="199"/>
      <c r="K14" s="199">
        <f>IF(K15+L15=0,"-",K15+L15)</f>
        <v>5</v>
      </c>
      <c r="L14" s="199"/>
      <c r="M14" s="199" t="str">
        <f>IF(M15+N15=0,"-",M15+N15)</f>
        <v>-</v>
      </c>
      <c r="N14" s="199"/>
      <c r="O14" s="199" t="str">
        <f>IF(O15+P15=0,"-",O15+P15)</f>
        <v>-</v>
      </c>
      <c r="P14" s="199"/>
    </row>
    <row r="15" spans="1:16" ht="17.25" customHeight="1">
      <c r="A15" s="13" t="s">
        <v>25</v>
      </c>
      <c r="B15" s="56">
        <v>13</v>
      </c>
      <c r="C15" s="56">
        <v>92</v>
      </c>
      <c r="D15" s="198"/>
      <c r="E15" s="56">
        <v>8</v>
      </c>
      <c r="F15" s="56">
        <v>62</v>
      </c>
      <c r="G15" s="56">
        <v>5</v>
      </c>
      <c r="H15" s="56">
        <v>25</v>
      </c>
      <c r="I15" s="56">
        <v>0</v>
      </c>
      <c r="J15" s="56">
        <v>0</v>
      </c>
      <c r="K15" s="56">
        <v>0</v>
      </c>
      <c r="L15" s="56">
        <v>5</v>
      </c>
      <c r="M15" s="56">
        <v>0</v>
      </c>
      <c r="N15" s="56">
        <v>0</v>
      </c>
      <c r="O15" s="56">
        <v>0</v>
      </c>
      <c r="P15" s="56">
        <v>0</v>
      </c>
    </row>
    <row r="16" spans="1:16" ht="17.25" customHeight="1">
      <c r="A16" s="19" t="s">
        <v>26</v>
      </c>
      <c r="B16" s="196">
        <f>B17+C17</f>
        <v>10</v>
      </c>
      <c r="C16" s="196"/>
      <c r="D16" s="197">
        <f>B16/$B$8</f>
        <v>3.1948881789137381E-4</v>
      </c>
      <c r="E16" s="199" t="str">
        <f>IF(E17+F17=0,"-",E17+F17)</f>
        <v>-</v>
      </c>
      <c r="F16" s="199"/>
      <c r="G16" s="199">
        <f>IF(G17+H17=0,"-",G17+H17)</f>
        <v>1</v>
      </c>
      <c r="H16" s="199"/>
      <c r="I16" s="199" t="str">
        <f>IF(I17+J17=0,"-",I17+J17)</f>
        <v>-</v>
      </c>
      <c r="J16" s="199"/>
      <c r="K16" s="199">
        <f>IF(K17+L17=0,"-",K17+L17)</f>
        <v>9</v>
      </c>
      <c r="L16" s="199"/>
      <c r="M16" s="199" t="str">
        <f>IF(M17+N17=0,"-",M17+N17)</f>
        <v>-</v>
      </c>
      <c r="N16" s="199"/>
      <c r="O16" s="199" t="str">
        <f>IF(O17+P17=0,"-",O17+P17)</f>
        <v>-</v>
      </c>
      <c r="P16" s="199"/>
    </row>
    <row r="17" spans="1:16" ht="17.25" customHeight="1">
      <c r="A17" s="14" t="s">
        <v>27</v>
      </c>
      <c r="B17" s="56">
        <v>4</v>
      </c>
      <c r="C17" s="56">
        <v>6</v>
      </c>
      <c r="D17" s="198"/>
      <c r="E17" s="56">
        <v>0</v>
      </c>
      <c r="F17" s="56">
        <v>0</v>
      </c>
      <c r="G17" s="56">
        <v>1</v>
      </c>
      <c r="H17" s="56">
        <v>0</v>
      </c>
      <c r="I17" s="56">
        <v>0</v>
      </c>
      <c r="J17" s="56">
        <v>0</v>
      </c>
      <c r="K17" s="56">
        <v>3</v>
      </c>
      <c r="L17" s="56">
        <v>6</v>
      </c>
      <c r="M17" s="56">
        <v>0</v>
      </c>
      <c r="N17" s="56">
        <v>0</v>
      </c>
      <c r="O17" s="56">
        <v>0</v>
      </c>
      <c r="P17" s="56">
        <v>0</v>
      </c>
    </row>
    <row r="18" spans="1:16" ht="17.25" customHeight="1">
      <c r="A18" s="10" t="s">
        <v>28</v>
      </c>
      <c r="B18" s="196">
        <f>B19+C19</f>
        <v>3</v>
      </c>
      <c r="C18" s="196"/>
      <c r="D18" s="197">
        <f>B18/$B$8</f>
        <v>9.5846645367412143E-5</v>
      </c>
      <c r="E18" s="199" t="str">
        <f>IF(E19+F19=0,"-",E19+F19)</f>
        <v>-</v>
      </c>
      <c r="F18" s="199"/>
      <c r="G18" s="199">
        <f>IF(G19+H19=0,"-",G19+H19)</f>
        <v>3</v>
      </c>
      <c r="H18" s="199"/>
      <c r="I18" s="199" t="str">
        <f>IF(I19+J19=0,"-",I19+J19)</f>
        <v>-</v>
      </c>
      <c r="J18" s="199"/>
      <c r="K18" s="199" t="str">
        <f>IF(K19+L19=0,"-",K19+L19)</f>
        <v>-</v>
      </c>
      <c r="L18" s="199"/>
      <c r="M18" s="199" t="str">
        <f>IF(M19+N19=0,"-",M19+N19)</f>
        <v>-</v>
      </c>
      <c r="N18" s="199"/>
      <c r="O18" s="199" t="str">
        <f>IF(O19+P19=0,"-",O19+P19)</f>
        <v>-</v>
      </c>
      <c r="P18" s="199"/>
    </row>
    <row r="19" spans="1:16" ht="17.25" customHeight="1">
      <c r="A19" s="13" t="s">
        <v>29</v>
      </c>
      <c r="B19" s="56">
        <v>1</v>
      </c>
      <c r="C19" s="56">
        <v>2</v>
      </c>
      <c r="D19" s="198"/>
      <c r="E19" s="56">
        <v>0</v>
      </c>
      <c r="F19" s="56">
        <v>0</v>
      </c>
      <c r="G19" s="56">
        <v>1</v>
      </c>
      <c r="H19" s="56">
        <v>2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6">
        <v>0</v>
      </c>
    </row>
    <row r="20" spans="1:16" ht="17.25" customHeight="1">
      <c r="A20" s="10" t="s">
        <v>30</v>
      </c>
      <c r="B20" s="196">
        <f>B21+C21</f>
        <v>99</v>
      </c>
      <c r="C20" s="196"/>
      <c r="D20" s="197">
        <f>B20/$B$8</f>
        <v>3.1629392971246006E-3</v>
      </c>
      <c r="E20" s="199">
        <f>IF(E21+F21=0,"-",E21+F21)</f>
        <v>4</v>
      </c>
      <c r="F20" s="199"/>
      <c r="G20" s="199" t="str">
        <f>IF(G21+H21=0,"-",G21+H21)</f>
        <v>-</v>
      </c>
      <c r="H20" s="199"/>
      <c r="I20" s="199" t="str">
        <f>IF(I21+J21=0,"-",I21+J21)</f>
        <v>-</v>
      </c>
      <c r="J20" s="199"/>
      <c r="K20" s="199">
        <f>IF(K21+L21=0,"-",K21+L21)</f>
        <v>95</v>
      </c>
      <c r="L20" s="199"/>
      <c r="M20" s="199" t="str">
        <f>IF(M21+N21=0,"-",M21+N21)</f>
        <v>-</v>
      </c>
      <c r="N20" s="199"/>
      <c r="O20" s="199" t="str">
        <f>IF(O21+P21=0,"-",O21+P21)</f>
        <v>-</v>
      </c>
      <c r="P20" s="199"/>
    </row>
    <row r="21" spans="1:16" ht="17.25" customHeight="1">
      <c r="A21" s="13" t="s">
        <v>31</v>
      </c>
      <c r="B21" s="56">
        <v>46</v>
      </c>
      <c r="C21" s="56">
        <v>53</v>
      </c>
      <c r="D21" s="198"/>
      <c r="E21" s="56">
        <v>0</v>
      </c>
      <c r="F21" s="56">
        <v>4</v>
      </c>
      <c r="G21" s="56">
        <v>0</v>
      </c>
      <c r="H21" s="56">
        <v>0</v>
      </c>
      <c r="I21" s="56">
        <v>0</v>
      </c>
      <c r="J21" s="56">
        <v>0</v>
      </c>
      <c r="K21" s="56">
        <v>46</v>
      </c>
      <c r="L21" s="56">
        <v>49</v>
      </c>
      <c r="M21" s="56">
        <v>0</v>
      </c>
      <c r="N21" s="56">
        <v>0</v>
      </c>
      <c r="O21" s="56">
        <v>0</v>
      </c>
      <c r="P21" s="56">
        <v>0</v>
      </c>
    </row>
    <row r="22" spans="1:16" ht="17.25" customHeight="1">
      <c r="A22" s="15" t="s">
        <v>32</v>
      </c>
      <c r="B22" s="196">
        <f>B23+C23</f>
        <v>246</v>
      </c>
      <c r="C22" s="196"/>
      <c r="D22" s="197">
        <f>B22/$B$8</f>
        <v>7.8594249201277954E-3</v>
      </c>
      <c r="E22" s="199">
        <f>IF(E23+F23=0,"-",E23+F23)</f>
        <v>26</v>
      </c>
      <c r="F22" s="199"/>
      <c r="G22" s="199" t="str">
        <f>IF(G23+H23=0,"-",G23+H23)</f>
        <v>-</v>
      </c>
      <c r="H22" s="199"/>
      <c r="I22" s="199" t="str">
        <f>IF(I23+J23=0,"-",I23+J23)</f>
        <v>-</v>
      </c>
      <c r="J22" s="199"/>
      <c r="K22" s="199">
        <f>IF(K23+L23=0,"-",K23+L23)</f>
        <v>148</v>
      </c>
      <c r="L22" s="199"/>
      <c r="M22" s="199">
        <f>IF(M23+N23=0,"-",M23+N23)</f>
        <v>72</v>
      </c>
      <c r="N22" s="199"/>
      <c r="O22" s="199" t="str">
        <f>IF(O23+P23=0,"-",O23+P23)</f>
        <v>-</v>
      </c>
      <c r="P22" s="199"/>
    </row>
    <row r="23" spans="1:16" ht="17.25" customHeight="1">
      <c r="A23" s="14" t="s">
        <v>33</v>
      </c>
      <c r="B23" s="56">
        <v>157</v>
      </c>
      <c r="C23" s="56">
        <v>89</v>
      </c>
      <c r="D23" s="198"/>
      <c r="E23" s="56">
        <v>17</v>
      </c>
      <c r="F23" s="56">
        <v>9</v>
      </c>
      <c r="G23" s="56">
        <v>0</v>
      </c>
      <c r="H23" s="56">
        <v>0</v>
      </c>
      <c r="I23" s="56">
        <v>0</v>
      </c>
      <c r="J23" s="56">
        <v>0</v>
      </c>
      <c r="K23" s="56">
        <v>89</v>
      </c>
      <c r="L23" s="56">
        <v>59</v>
      </c>
      <c r="M23" s="56">
        <v>51</v>
      </c>
      <c r="N23" s="56">
        <v>21</v>
      </c>
      <c r="O23" s="56">
        <v>0</v>
      </c>
      <c r="P23" s="56">
        <v>0</v>
      </c>
    </row>
    <row r="24" spans="1:16" ht="17.25" customHeight="1">
      <c r="A24" s="16" t="s">
        <v>34</v>
      </c>
      <c r="B24" s="196">
        <f>B25+C25</f>
        <v>399</v>
      </c>
      <c r="C24" s="196"/>
      <c r="D24" s="197">
        <f>B24/$B$8</f>
        <v>1.2747603833865815E-2</v>
      </c>
      <c r="E24" s="199">
        <f>IF(E25+F25=0,"-",E25+F25)</f>
        <v>202</v>
      </c>
      <c r="F24" s="199"/>
      <c r="G24" s="199">
        <f>IF(G25+H25=0,"-",G25+H25)</f>
        <v>90</v>
      </c>
      <c r="H24" s="199"/>
      <c r="I24" s="199" t="str">
        <f>IF(I25+J25=0,"-",I25+J25)</f>
        <v>-</v>
      </c>
      <c r="J24" s="199"/>
      <c r="K24" s="199">
        <f>IF(K25+L25=0,"-",K25+L25)</f>
        <v>64</v>
      </c>
      <c r="L24" s="199"/>
      <c r="M24" s="199">
        <f>IF(M25+N25=0,"-",M25+N25)</f>
        <v>28</v>
      </c>
      <c r="N24" s="199"/>
      <c r="O24" s="199">
        <f>IF(O25+P25=0,"-",O25+P25)</f>
        <v>15</v>
      </c>
      <c r="P24" s="199"/>
    </row>
    <row r="25" spans="1:16" ht="17.25" customHeight="1">
      <c r="A25" s="13" t="s">
        <v>35</v>
      </c>
      <c r="B25" s="56">
        <v>289</v>
      </c>
      <c r="C25" s="56">
        <v>110</v>
      </c>
      <c r="D25" s="198"/>
      <c r="E25" s="56">
        <v>157</v>
      </c>
      <c r="F25" s="56">
        <v>45</v>
      </c>
      <c r="G25" s="56">
        <v>48</v>
      </c>
      <c r="H25" s="56">
        <v>42</v>
      </c>
      <c r="I25" s="56">
        <v>0</v>
      </c>
      <c r="J25" s="56">
        <v>0</v>
      </c>
      <c r="K25" s="56">
        <v>52</v>
      </c>
      <c r="L25" s="56">
        <v>12</v>
      </c>
      <c r="M25" s="56">
        <v>23</v>
      </c>
      <c r="N25" s="56">
        <v>5</v>
      </c>
      <c r="O25" s="56">
        <v>9</v>
      </c>
      <c r="P25" s="56">
        <v>6</v>
      </c>
    </row>
    <row r="26" spans="1:16" ht="17.25" customHeight="1">
      <c r="A26" s="15" t="s">
        <v>36</v>
      </c>
      <c r="B26" s="196">
        <f>B27+C27</f>
        <v>7</v>
      </c>
      <c r="C26" s="196"/>
      <c r="D26" s="197">
        <f>B26/$B$8</f>
        <v>2.2364217252396167E-4</v>
      </c>
      <c r="E26" s="199">
        <f>IF(E27+F27=0,"-",E27+F27)</f>
        <v>3</v>
      </c>
      <c r="F26" s="199"/>
      <c r="G26" s="199" t="str">
        <f>IF(G27+H27=0,"-",G27+H27)</f>
        <v>-</v>
      </c>
      <c r="H26" s="199"/>
      <c r="I26" s="199" t="str">
        <f>IF(I27+J27=0,"-",I27+J27)</f>
        <v>-</v>
      </c>
      <c r="J26" s="199"/>
      <c r="K26" s="199" t="str">
        <f>IF(K27+L27=0,"-",K27+L27)</f>
        <v>-</v>
      </c>
      <c r="L26" s="199"/>
      <c r="M26" s="199" t="str">
        <f>IF(M27+N27=0,"-",M27+N27)</f>
        <v>-</v>
      </c>
      <c r="N26" s="199"/>
      <c r="O26" s="199">
        <f>IF(O27+P27=0,"-",O27+P27)</f>
        <v>4</v>
      </c>
      <c r="P26" s="199"/>
    </row>
    <row r="27" spans="1:16" ht="21.2" customHeight="1">
      <c r="A27" s="14" t="s">
        <v>37</v>
      </c>
      <c r="B27" s="56">
        <v>1</v>
      </c>
      <c r="C27" s="56">
        <v>6</v>
      </c>
      <c r="D27" s="198"/>
      <c r="E27" s="56">
        <v>0</v>
      </c>
      <c r="F27" s="56">
        <v>3</v>
      </c>
      <c r="G27" s="56">
        <v>0</v>
      </c>
      <c r="H27" s="56">
        <v>0</v>
      </c>
      <c r="I27" s="56">
        <v>0</v>
      </c>
      <c r="J27" s="56">
        <v>0</v>
      </c>
      <c r="K27" s="56">
        <v>0</v>
      </c>
      <c r="L27" s="56">
        <v>0</v>
      </c>
      <c r="M27" s="56">
        <v>0</v>
      </c>
      <c r="N27" s="56">
        <v>0</v>
      </c>
      <c r="O27" s="56">
        <v>1</v>
      </c>
      <c r="P27" s="56">
        <v>3</v>
      </c>
    </row>
    <row r="28" spans="1:16" ht="17.25" customHeight="1">
      <c r="A28" s="10" t="s">
        <v>38</v>
      </c>
      <c r="B28" s="196">
        <f>B29+C29</f>
        <v>2</v>
      </c>
      <c r="C28" s="196"/>
      <c r="D28" s="197">
        <f>B28/$B$8</f>
        <v>6.3897763578274762E-5</v>
      </c>
      <c r="E28" s="199" t="str">
        <f>IF(E29+F29=0,"-",E29+F29)</f>
        <v>-</v>
      </c>
      <c r="F28" s="199"/>
      <c r="G28" s="199" t="str">
        <f>IF(G29+H29=0,"-",G29+H29)</f>
        <v>-</v>
      </c>
      <c r="H28" s="199"/>
      <c r="I28" s="199" t="str">
        <f>IF(I29+J29=0,"-",I29+J29)</f>
        <v>-</v>
      </c>
      <c r="J28" s="199"/>
      <c r="K28" s="199">
        <f>IF(K29+L29=0,"-",K29+L29)</f>
        <v>2</v>
      </c>
      <c r="L28" s="199"/>
      <c r="M28" s="199" t="str">
        <f>IF(M29+N29=0,"-",M29+N29)</f>
        <v>-</v>
      </c>
      <c r="N28" s="199"/>
      <c r="O28" s="199" t="str">
        <f>IF(O29+P29=0,"-",O29+P29)</f>
        <v>-</v>
      </c>
      <c r="P28" s="199"/>
    </row>
    <row r="29" spans="1:16" ht="17.25" customHeight="1">
      <c r="A29" s="13" t="s">
        <v>39</v>
      </c>
      <c r="B29" s="56">
        <v>0</v>
      </c>
      <c r="C29" s="56">
        <v>2</v>
      </c>
      <c r="D29" s="198"/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2</v>
      </c>
      <c r="M29" s="56">
        <v>0</v>
      </c>
      <c r="N29" s="56">
        <v>0</v>
      </c>
      <c r="O29" s="56">
        <v>0</v>
      </c>
      <c r="P29" s="56">
        <v>0</v>
      </c>
    </row>
    <row r="30" spans="1:16" ht="17.25" customHeight="1">
      <c r="A30" s="15" t="s">
        <v>40</v>
      </c>
      <c r="B30" s="196">
        <f>B31+C31</f>
        <v>795</v>
      </c>
      <c r="C30" s="196"/>
      <c r="D30" s="197">
        <f>B30/$B$8</f>
        <v>2.5399361022364217E-2</v>
      </c>
      <c r="E30" s="199">
        <f>IF(E31+F31=0,"-",E31+F31)</f>
        <v>64</v>
      </c>
      <c r="F30" s="199"/>
      <c r="G30" s="199">
        <f>IF(G31+H31=0,"-",G31+H31)</f>
        <v>93</v>
      </c>
      <c r="H30" s="199"/>
      <c r="I30" s="199" t="str">
        <f>IF(I31+J31=0,"-",I31+J31)</f>
        <v>-</v>
      </c>
      <c r="J30" s="199"/>
      <c r="K30" s="199">
        <f>IF(K31+L31=0,"-",K31+L31)</f>
        <v>376</v>
      </c>
      <c r="L30" s="199"/>
      <c r="M30" s="199">
        <f>IF(M31+N31=0,"-",M31+N31)</f>
        <v>253</v>
      </c>
      <c r="N30" s="199"/>
      <c r="O30" s="199">
        <f>IF(O31+P31=0,"-",O31+P31)</f>
        <v>9</v>
      </c>
      <c r="P30" s="199"/>
    </row>
    <row r="31" spans="1:16" ht="17.25" customHeight="1">
      <c r="A31" s="14" t="s">
        <v>41</v>
      </c>
      <c r="B31" s="56">
        <v>426</v>
      </c>
      <c r="C31" s="56">
        <v>369</v>
      </c>
      <c r="D31" s="198"/>
      <c r="E31" s="56">
        <v>26</v>
      </c>
      <c r="F31" s="56">
        <v>38</v>
      </c>
      <c r="G31" s="56">
        <v>54</v>
      </c>
      <c r="H31" s="56">
        <v>39</v>
      </c>
      <c r="I31" s="56">
        <v>0</v>
      </c>
      <c r="J31" s="56">
        <v>0</v>
      </c>
      <c r="K31" s="56">
        <v>189</v>
      </c>
      <c r="L31" s="56">
        <v>187</v>
      </c>
      <c r="M31" s="56">
        <v>155</v>
      </c>
      <c r="N31" s="56">
        <v>98</v>
      </c>
      <c r="O31" s="56">
        <v>2</v>
      </c>
      <c r="P31" s="56">
        <v>7</v>
      </c>
    </row>
    <row r="32" spans="1:16" ht="17.25" customHeight="1">
      <c r="A32" s="10" t="s">
        <v>42</v>
      </c>
      <c r="B32" s="196">
        <f>B33+C33</f>
        <v>166</v>
      </c>
      <c r="C32" s="196"/>
      <c r="D32" s="197">
        <f>B32/$B$8</f>
        <v>5.3035143769968049E-3</v>
      </c>
      <c r="E32" s="199">
        <f>IF(E33+F33=0,"-",E33+F33)</f>
        <v>18</v>
      </c>
      <c r="F32" s="199"/>
      <c r="G32" s="199">
        <f>IF(G33+H33=0,"-",G33+H33)</f>
        <v>2</v>
      </c>
      <c r="H32" s="199"/>
      <c r="I32" s="199" t="str">
        <f>IF(I33+J33=0,"-",I33+J33)</f>
        <v>-</v>
      </c>
      <c r="J32" s="199"/>
      <c r="K32" s="199">
        <f>IF(K33+L33=0,"-",K33+L33)</f>
        <v>146</v>
      </c>
      <c r="L32" s="199"/>
      <c r="M32" s="199" t="str">
        <f>IF(M33+N33=0,"-",M33+N33)</f>
        <v>-</v>
      </c>
      <c r="N32" s="199"/>
      <c r="O32" s="199" t="str">
        <f>IF(O33+P33=0,"-",O33+P33)</f>
        <v>-</v>
      </c>
      <c r="P32" s="199"/>
    </row>
    <row r="33" spans="1:16" ht="17.25" customHeight="1">
      <c r="A33" s="13" t="s">
        <v>43</v>
      </c>
      <c r="B33" s="56">
        <v>105</v>
      </c>
      <c r="C33" s="56">
        <v>61</v>
      </c>
      <c r="D33" s="198"/>
      <c r="E33" s="56">
        <v>12</v>
      </c>
      <c r="F33" s="56">
        <v>6</v>
      </c>
      <c r="G33" s="56">
        <v>0</v>
      </c>
      <c r="H33" s="56">
        <v>2</v>
      </c>
      <c r="I33" s="56">
        <v>0</v>
      </c>
      <c r="J33" s="56">
        <v>0</v>
      </c>
      <c r="K33" s="56">
        <v>93</v>
      </c>
      <c r="L33" s="56">
        <v>53</v>
      </c>
      <c r="M33" s="56">
        <v>0</v>
      </c>
      <c r="N33" s="56">
        <v>0</v>
      </c>
      <c r="O33" s="56">
        <v>0</v>
      </c>
      <c r="P33" s="56">
        <v>0</v>
      </c>
    </row>
    <row r="34" spans="1:16" ht="17.25" customHeight="1">
      <c r="A34" s="15" t="s">
        <v>44</v>
      </c>
      <c r="B34" s="196">
        <f>B35+C35</f>
        <v>167</v>
      </c>
      <c r="C34" s="196"/>
      <c r="D34" s="197">
        <f>B34/$B$8</f>
        <v>5.3354632587859427E-3</v>
      </c>
      <c r="E34" s="199" t="str">
        <f>IF(E35+F35=0,"-",E35+F35)</f>
        <v>-</v>
      </c>
      <c r="F34" s="199"/>
      <c r="G34" s="199" t="str">
        <f>IF(G35+H35=0,"-",G35+H35)</f>
        <v>-</v>
      </c>
      <c r="H34" s="199"/>
      <c r="I34" s="199" t="str">
        <f>IF(I35+J35=0,"-",I35+J35)</f>
        <v>-</v>
      </c>
      <c r="J34" s="199"/>
      <c r="K34" s="199">
        <f>IF(K35+L35=0,"-",K35+L35)</f>
        <v>112</v>
      </c>
      <c r="L34" s="199"/>
      <c r="M34" s="199">
        <f>IF(M35+N35=0,"-",M35+N35)</f>
        <v>43</v>
      </c>
      <c r="N34" s="199"/>
      <c r="O34" s="199">
        <f>IF(O35+P35=0,"-",O35+P35)</f>
        <v>12</v>
      </c>
      <c r="P34" s="199"/>
    </row>
    <row r="35" spans="1:16" ht="17.25" customHeight="1">
      <c r="A35" s="14" t="s">
        <v>45</v>
      </c>
      <c r="B35" s="56">
        <v>140</v>
      </c>
      <c r="C35" s="56">
        <v>27</v>
      </c>
      <c r="D35" s="198"/>
      <c r="E35" s="56">
        <v>0</v>
      </c>
      <c r="F35" s="56">
        <v>0</v>
      </c>
      <c r="G35" s="56">
        <v>0</v>
      </c>
      <c r="H35" s="56">
        <v>0</v>
      </c>
      <c r="I35" s="56">
        <v>0</v>
      </c>
      <c r="J35" s="56">
        <v>0</v>
      </c>
      <c r="K35" s="56">
        <v>105</v>
      </c>
      <c r="L35" s="56">
        <v>7</v>
      </c>
      <c r="M35" s="56">
        <v>29</v>
      </c>
      <c r="N35" s="56">
        <v>14</v>
      </c>
      <c r="O35" s="56">
        <v>6</v>
      </c>
      <c r="P35" s="56">
        <v>6</v>
      </c>
    </row>
    <row r="36" spans="1:16" ht="17.25" customHeight="1">
      <c r="A36" s="10" t="s">
        <v>46</v>
      </c>
      <c r="B36" s="196">
        <f>B37+C37</f>
        <v>614</v>
      </c>
      <c r="C36" s="196"/>
      <c r="D36" s="197">
        <f>B36/$B$8</f>
        <v>1.9616613418530351E-2</v>
      </c>
      <c r="E36" s="199">
        <f>IF(E37+F37=0,"-",E37+F37)</f>
        <v>61</v>
      </c>
      <c r="F36" s="199"/>
      <c r="G36" s="199">
        <f>IF(G37+H37=0,"-",G37+H37)</f>
        <v>40</v>
      </c>
      <c r="H36" s="199"/>
      <c r="I36" s="199">
        <f>IF(I37+J37=0,"-",I37+J37)</f>
        <v>163</v>
      </c>
      <c r="J36" s="199"/>
      <c r="K36" s="199">
        <f>IF(K37+L37=0,"-",K37+L37)</f>
        <v>299</v>
      </c>
      <c r="L36" s="199"/>
      <c r="M36" s="199">
        <f>IF(M37+N37=0,"-",M37+N37)</f>
        <v>43</v>
      </c>
      <c r="N36" s="199"/>
      <c r="O36" s="199">
        <f>IF(O37+P37=0,"-",O37+P37)</f>
        <v>8</v>
      </c>
      <c r="P36" s="199"/>
    </row>
    <row r="37" spans="1:16" ht="17.25" customHeight="1">
      <c r="A37" s="13" t="s">
        <v>47</v>
      </c>
      <c r="B37" s="56">
        <v>287</v>
      </c>
      <c r="C37" s="56">
        <v>327</v>
      </c>
      <c r="D37" s="198"/>
      <c r="E37" s="56">
        <v>33</v>
      </c>
      <c r="F37" s="56">
        <v>28</v>
      </c>
      <c r="G37" s="56">
        <v>23</v>
      </c>
      <c r="H37" s="56">
        <v>17</v>
      </c>
      <c r="I37" s="56">
        <v>94</v>
      </c>
      <c r="J37" s="56">
        <v>69</v>
      </c>
      <c r="K37" s="56">
        <v>122</v>
      </c>
      <c r="L37" s="56">
        <v>177</v>
      </c>
      <c r="M37" s="56">
        <v>13</v>
      </c>
      <c r="N37" s="56">
        <v>30</v>
      </c>
      <c r="O37" s="56">
        <v>2</v>
      </c>
      <c r="P37" s="56">
        <v>6</v>
      </c>
    </row>
    <row r="38" spans="1:16" ht="17.25" customHeight="1">
      <c r="A38" s="15" t="s">
        <v>48</v>
      </c>
      <c r="B38" s="196">
        <f>B39+C39</f>
        <v>22176</v>
      </c>
      <c r="C38" s="196"/>
      <c r="D38" s="197">
        <f>B38/$B$8</f>
        <v>0.70849840255591057</v>
      </c>
      <c r="E38" s="199">
        <f>IF(E39+F39=0,"-",E39+F39)</f>
        <v>15449</v>
      </c>
      <c r="F38" s="199"/>
      <c r="G38" s="199">
        <f>IF(G39+H39=0,"-",G39+H39)</f>
        <v>4334</v>
      </c>
      <c r="H38" s="199"/>
      <c r="I38" s="199">
        <f>IF(I39+J39=0,"-",I39+J39)</f>
        <v>1644</v>
      </c>
      <c r="J38" s="199"/>
      <c r="K38" s="199">
        <f>IF(K39+L39=0,"-",K39+L39)</f>
        <v>324</v>
      </c>
      <c r="L38" s="199"/>
      <c r="M38" s="199">
        <f>IF(M39+N39=0,"-",M39+N39)</f>
        <v>65</v>
      </c>
      <c r="N38" s="199"/>
      <c r="O38" s="199">
        <f>IF(O39+P39=0,"-",O39+P39)</f>
        <v>360</v>
      </c>
      <c r="P38" s="199"/>
    </row>
    <row r="39" spans="1:16" ht="17.25" customHeight="1">
      <c r="A39" s="14" t="s">
        <v>49</v>
      </c>
      <c r="B39" s="56">
        <v>15563</v>
      </c>
      <c r="C39" s="56">
        <v>6613</v>
      </c>
      <c r="D39" s="198"/>
      <c r="E39" s="56">
        <v>11116</v>
      </c>
      <c r="F39" s="56">
        <v>4333</v>
      </c>
      <c r="G39" s="56">
        <v>2888</v>
      </c>
      <c r="H39" s="56">
        <v>1446</v>
      </c>
      <c r="I39" s="56">
        <v>1076</v>
      </c>
      <c r="J39" s="56">
        <v>568</v>
      </c>
      <c r="K39" s="56">
        <v>224</v>
      </c>
      <c r="L39" s="56">
        <v>100</v>
      </c>
      <c r="M39" s="56">
        <v>41</v>
      </c>
      <c r="N39" s="56">
        <v>24</v>
      </c>
      <c r="O39" s="56">
        <v>218</v>
      </c>
      <c r="P39" s="56">
        <v>142</v>
      </c>
    </row>
    <row r="40" spans="1:16" ht="17.25" customHeight="1">
      <c r="A40" s="10" t="s">
        <v>50</v>
      </c>
      <c r="B40" s="196">
        <f>B41+C41</f>
        <v>2320</v>
      </c>
      <c r="C40" s="196"/>
      <c r="D40" s="197">
        <f>B40/$B$8</f>
        <v>7.4121405750798716E-2</v>
      </c>
      <c r="E40" s="199">
        <f>IF(E41+F41=0,"-",E41+F41)</f>
        <v>557</v>
      </c>
      <c r="F40" s="199"/>
      <c r="G40" s="199">
        <f>IF(G41+H41=0,"-",G41+H41)</f>
        <v>342</v>
      </c>
      <c r="H40" s="199"/>
      <c r="I40" s="199">
        <f>IF(I41+J41=0,"-",I41+J41)</f>
        <v>936</v>
      </c>
      <c r="J40" s="199"/>
      <c r="K40" s="199">
        <f>IF(K41+L41=0,"-",K41+L41)</f>
        <v>240</v>
      </c>
      <c r="L40" s="199"/>
      <c r="M40" s="199" t="str">
        <f>IF(M41+N41=0,"-",M41+N41)</f>
        <v>-</v>
      </c>
      <c r="N40" s="199"/>
      <c r="O40" s="199">
        <f>IF(O41+P41=0,"-",O41+P41)</f>
        <v>245</v>
      </c>
      <c r="P40" s="199"/>
    </row>
    <row r="41" spans="1:16" ht="17.25" customHeight="1">
      <c r="A41" s="13" t="s">
        <v>51</v>
      </c>
      <c r="B41" s="56">
        <v>1409</v>
      </c>
      <c r="C41" s="56">
        <v>911</v>
      </c>
      <c r="D41" s="198"/>
      <c r="E41" s="56">
        <v>341</v>
      </c>
      <c r="F41" s="56">
        <v>216</v>
      </c>
      <c r="G41" s="56">
        <v>185</v>
      </c>
      <c r="H41" s="56">
        <v>157</v>
      </c>
      <c r="I41" s="56">
        <v>585</v>
      </c>
      <c r="J41" s="56">
        <v>351</v>
      </c>
      <c r="K41" s="56">
        <v>146</v>
      </c>
      <c r="L41" s="56">
        <v>94</v>
      </c>
      <c r="M41" s="56">
        <v>0</v>
      </c>
      <c r="N41" s="56">
        <v>0</v>
      </c>
      <c r="O41" s="56">
        <v>152</v>
      </c>
      <c r="P41" s="56">
        <v>93</v>
      </c>
    </row>
    <row r="42" spans="1:16" ht="17.25" customHeight="1">
      <c r="A42" s="15" t="s">
        <v>52</v>
      </c>
      <c r="B42" s="196">
        <f>B43+C43</f>
        <v>691</v>
      </c>
      <c r="C42" s="196"/>
      <c r="D42" s="197">
        <f>B42/$B$8</f>
        <v>2.2076677316293931E-2</v>
      </c>
      <c r="E42" s="199">
        <f>IF(E43+F43=0,"-",E43+F43)</f>
        <v>244</v>
      </c>
      <c r="F42" s="199"/>
      <c r="G42" s="199">
        <f>IF(G43+H43=0,"-",G43+H43)</f>
        <v>56</v>
      </c>
      <c r="H42" s="199"/>
      <c r="I42" s="199">
        <f>IF(I43+J43=0,"-",I43+J43)</f>
        <v>70</v>
      </c>
      <c r="J42" s="199"/>
      <c r="K42" s="199" t="str">
        <f>IF(K43+L43=0,"-",K43+L43)</f>
        <v>-</v>
      </c>
      <c r="L42" s="199"/>
      <c r="M42" s="199">
        <f>IF(M43+N43=0,"-",M43+N43)</f>
        <v>303</v>
      </c>
      <c r="N42" s="199"/>
      <c r="O42" s="199">
        <f>IF(O43+P43=0,"-",O43+P43)</f>
        <v>18</v>
      </c>
      <c r="P42" s="199"/>
    </row>
    <row r="43" spans="1:16" ht="17.25" customHeight="1">
      <c r="A43" s="14" t="s">
        <v>53</v>
      </c>
      <c r="B43" s="56">
        <v>363</v>
      </c>
      <c r="C43" s="56">
        <v>328</v>
      </c>
      <c r="D43" s="198"/>
      <c r="E43" s="56">
        <v>130</v>
      </c>
      <c r="F43" s="56">
        <v>114</v>
      </c>
      <c r="G43" s="56">
        <v>24</v>
      </c>
      <c r="H43" s="56">
        <v>32</v>
      </c>
      <c r="I43" s="56">
        <v>35</v>
      </c>
      <c r="J43" s="56">
        <v>35</v>
      </c>
      <c r="K43" s="56">
        <v>0</v>
      </c>
      <c r="L43" s="56">
        <v>0</v>
      </c>
      <c r="M43" s="56">
        <v>166</v>
      </c>
      <c r="N43" s="56">
        <v>137</v>
      </c>
      <c r="O43" s="56">
        <v>8</v>
      </c>
      <c r="P43" s="56">
        <v>10</v>
      </c>
    </row>
    <row r="44" spans="1:16" ht="17.25" customHeight="1">
      <c r="A44" s="10" t="s">
        <v>54</v>
      </c>
      <c r="B44" s="196">
        <f>B45+C45</f>
        <v>498</v>
      </c>
      <c r="C44" s="196"/>
      <c r="D44" s="197">
        <f>B44/$B$8</f>
        <v>1.5910543130990416E-2</v>
      </c>
      <c r="E44" s="199">
        <f>IF(E45+F45=0,"-",E45+F45)</f>
        <v>183</v>
      </c>
      <c r="F44" s="199"/>
      <c r="G44" s="199">
        <f>IF(G45+H45=0,"-",G45+H45)</f>
        <v>4</v>
      </c>
      <c r="H44" s="199"/>
      <c r="I44" s="199">
        <f>IF(I45+J45=0,"-",I45+J45)</f>
        <v>36</v>
      </c>
      <c r="J44" s="199"/>
      <c r="K44" s="199">
        <f>IF(K45+L45=0,"-",K45+L45)</f>
        <v>67</v>
      </c>
      <c r="L44" s="199"/>
      <c r="M44" s="199">
        <f>IF(M45+N45=0,"-",M45+N45)</f>
        <v>200</v>
      </c>
      <c r="N44" s="199"/>
      <c r="O44" s="199">
        <f>IF(O45+P45=0,"-",O45+P45)</f>
        <v>8</v>
      </c>
      <c r="P44" s="199"/>
    </row>
    <row r="45" spans="1:16" ht="17.25" customHeight="1">
      <c r="A45" s="13" t="s">
        <v>55</v>
      </c>
      <c r="B45" s="56">
        <v>252</v>
      </c>
      <c r="C45" s="56">
        <v>246</v>
      </c>
      <c r="D45" s="198"/>
      <c r="E45" s="56">
        <v>103</v>
      </c>
      <c r="F45" s="56">
        <v>80</v>
      </c>
      <c r="G45" s="56">
        <v>2</v>
      </c>
      <c r="H45" s="56">
        <v>2</v>
      </c>
      <c r="I45" s="56">
        <v>9</v>
      </c>
      <c r="J45" s="56">
        <v>27</v>
      </c>
      <c r="K45" s="56">
        <v>32</v>
      </c>
      <c r="L45" s="56">
        <v>35</v>
      </c>
      <c r="M45" s="56">
        <v>102</v>
      </c>
      <c r="N45" s="56">
        <v>98</v>
      </c>
      <c r="O45" s="56">
        <v>4</v>
      </c>
      <c r="P45" s="56">
        <v>4</v>
      </c>
    </row>
    <row r="46" spans="1:16" ht="17.25" customHeight="1">
      <c r="A46" s="10" t="s">
        <v>58</v>
      </c>
      <c r="B46" s="196">
        <f>B47+C47</f>
        <v>21</v>
      </c>
      <c r="C46" s="196"/>
      <c r="D46" s="197">
        <f>B46/$B$8</f>
        <v>6.7092651757188495E-4</v>
      </c>
      <c r="E46" s="199" t="str">
        <f>IF(E47+F47=0,"-",E47+F47)</f>
        <v>-</v>
      </c>
      <c r="F46" s="199"/>
      <c r="G46" s="199" t="str">
        <f>IF(G47+H47=0,"-",G47+H47)</f>
        <v>-</v>
      </c>
      <c r="H46" s="199"/>
      <c r="I46" s="199" t="str">
        <f>IF(I47+J47=0,"-",I47+J47)</f>
        <v>-</v>
      </c>
      <c r="J46" s="199"/>
      <c r="K46" s="199">
        <f>IF(K47+L47=0,"-",K47+L47)</f>
        <v>21</v>
      </c>
      <c r="L46" s="199"/>
      <c r="M46" s="199" t="str">
        <f>IF(M47+N47=0,"-",M47+N47)</f>
        <v>-</v>
      </c>
      <c r="N46" s="199"/>
      <c r="O46" s="199" t="str">
        <f>IF(O47+P47=0,"-",O47+P47)</f>
        <v>-</v>
      </c>
      <c r="P46" s="199"/>
    </row>
    <row r="47" spans="1:16" ht="17.25" customHeight="1">
      <c r="A47" s="13" t="s">
        <v>59</v>
      </c>
      <c r="B47" s="56">
        <v>5</v>
      </c>
      <c r="C47" s="56">
        <v>16</v>
      </c>
      <c r="D47" s="198"/>
      <c r="E47" s="56">
        <v>0</v>
      </c>
      <c r="F47" s="56">
        <v>0</v>
      </c>
      <c r="G47" s="56">
        <v>0</v>
      </c>
      <c r="H47" s="56">
        <v>0</v>
      </c>
      <c r="I47" s="56">
        <v>0</v>
      </c>
      <c r="J47" s="56">
        <v>0</v>
      </c>
      <c r="K47" s="56">
        <v>5</v>
      </c>
      <c r="L47" s="56">
        <v>16</v>
      </c>
      <c r="M47" s="56">
        <v>0</v>
      </c>
      <c r="N47" s="56">
        <v>0</v>
      </c>
      <c r="O47" s="56">
        <v>0</v>
      </c>
      <c r="P47" s="56">
        <v>0</v>
      </c>
    </row>
    <row r="48" spans="1:16" ht="17.25" customHeight="1">
      <c r="A48" s="10" t="s">
        <v>60</v>
      </c>
      <c r="B48" s="196">
        <f>B49+C49</f>
        <v>340</v>
      </c>
      <c r="C48" s="196"/>
      <c r="D48" s="197">
        <f>B48/$B$8</f>
        <v>1.0862619808306708E-2</v>
      </c>
      <c r="E48" s="199" t="str">
        <f>IF(E49+F49=0,"-",E49+F49)</f>
        <v>-</v>
      </c>
      <c r="F48" s="199"/>
      <c r="G48" s="199">
        <f>IF(G49+H49=0,"-",G49+H49)</f>
        <v>58</v>
      </c>
      <c r="H48" s="199"/>
      <c r="I48" s="199" t="str">
        <f>IF(I49+J49=0,"-",I49+J49)</f>
        <v>-</v>
      </c>
      <c r="J48" s="199"/>
      <c r="K48" s="199">
        <f>IF(K49+L49=0,"-",K49+L49)</f>
        <v>46</v>
      </c>
      <c r="L48" s="199"/>
      <c r="M48" s="199">
        <f>IF(M49+N49=0,"-",M49+N49)</f>
        <v>7</v>
      </c>
      <c r="N48" s="199"/>
      <c r="O48" s="199">
        <f>IF(O49+P49=0,"-",O49+P49)</f>
        <v>229</v>
      </c>
      <c r="P48" s="199"/>
    </row>
    <row r="49" spans="1:16" ht="17.25" customHeight="1">
      <c r="A49" s="13" t="s">
        <v>61</v>
      </c>
      <c r="B49" s="56">
        <v>237</v>
      </c>
      <c r="C49" s="56">
        <v>103</v>
      </c>
      <c r="D49" s="198"/>
      <c r="E49" s="56">
        <v>0</v>
      </c>
      <c r="F49" s="56">
        <v>0</v>
      </c>
      <c r="G49" s="56">
        <v>36</v>
      </c>
      <c r="H49" s="56">
        <v>22</v>
      </c>
      <c r="I49" s="56">
        <v>0</v>
      </c>
      <c r="J49" s="56">
        <v>0</v>
      </c>
      <c r="K49" s="56">
        <v>25</v>
      </c>
      <c r="L49" s="56">
        <v>21</v>
      </c>
      <c r="M49" s="56">
        <v>5</v>
      </c>
      <c r="N49" s="56">
        <v>2</v>
      </c>
      <c r="O49" s="56">
        <v>171</v>
      </c>
      <c r="P49" s="56">
        <v>58</v>
      </c>
    </row>
    <row r="50" spans="1:16" ht="17.25" customHeight="1">
      <c r="A50" s="15" t="s">
        <v>62</v>
      </c>
      <c r="B50" s="196">
        <f>B51+C51</f>
        <v>261</v>
      </c>
      <c r="C50" s="196"/>
      <c r="D50" s="197">
        <f>B50/$B$8</f>
        <v>8.3386581469648557E-3</v>
      </c>
      <c r="E50" s="199">
        <f>IF(E51+F51=0,"-",E51+F51)</f>
        <v>2</v>
      </c>
      <c r="F50" s="199"/>
      <c r="G50" s="199">
        <f>IF(G51+H51=0,"-",G51+H51)</f>
        <v>9</v>
      </c>
      <c r="H50" s="199"/>
      <c r="I50" s="199">
        <f>IF(I51+J51=0,"-",I51+J51)</f>
        <v>114</v>
      </c>
      <c r="J50" s="199"/>
      <c r="K50" s="199" t="str">
        <f>IF(K51+L51=0,"-",K51+L51)</f>
        <v>-</v>
      </c>
      <c r="L50" s="199"/>
      <c r="M50" s="199">
        <f>IF(M51+N51=0,"-",M51+N51)</f>
        <v>132</v>
      </c>
      <c r="N50" s="199"/>
      <c r="O50" s="199">
        <f>IF(O51+P51=0,"-",O51+P51)</f>
        <v>4</v>
      </c>
      <c r="P50" s="199"/>
    </row>
    <row r="51" spans="1:16" ht="24.95" customHeight="1">
      <c r="A51" s="13" t="s">
        <v>63</v>
      </c>
      <c r="B51" s="56">
        <v>130</v>
      </c>
      <c r="C51" s="56">
        <v>131</v>
      </c>
      <c r="D51" s="198"/>
      <c r="E51" s="56">
        <v>0</v>
      </c>
      <c r="F51" s="56">
        <v>2</v>
      </c>
      <c r="G51" s="56">
        <v>5</v>
      </c>
      <c r="H51" s="56">
        <v>4</v>
      </c>
      <c r="I51" s="56">
        <v>40</v>
      </c>
      <c r="J51" s="56">
        <v>74</v>
      </c>
      <c r="K51" s="56">
        <v>0</v>
      </c>
      <c r="L51" s="56">
        <v>0</v>
      </c>
      <c r="M51" s="56">
        <v>84</v>
      </c>
      <c r="N51" s="56">
        <v>48</v>
      </c>
      <c r="O51" s="56">
        <v>1</v>
      </c>
      <c r="P51" s="56">
        <v>3</v>
      </c>
    </row>
    <row r="52" spans="1:16" ht="17.25" customHeight="1">
      <c r="A52" s="15" t="s">
        <v>56</v>
      </c>
      <c r="B52" s="196">
        <f>B53+C53</f>
        <v>19</v>
      </c>
      <c r="C52" s="196"/>
      <c r="D52" s="197">
        <f>B52/$B$8</f>
        <v>6.0702875399361019E-4</v>
      </c>
      <c r="E52" s="199" t="str">
        <f>IF(E53+F53=0,"-",E53+F53)</f>
        <v>-</v>
      </c>
      <c r="F52" s="199"/>
      <c r="G52" s="199" t="str">
        <f>IF(G53+H53=0,"-",G53+H53)</f>
        <v>-</v>
      </c>
      <c r="H52" s="199"/>
      <c r="I52" s="199" t="str">
        <f>IF(I53+J53=0,"-",I53+J53)</f>
        <v>-</v>
      </c>
      <c r="J52" s="199"/>
      <c r="K52" s="199" t="str">
        <f>IF(K53+L53=0,"-",K53+L53)</f>
        <v>-</v>
      </c>
      <c r="L52" s="199"/>
      <c r="M52" s="199" t="str">
        <f>IF(M53+N53=0,"-",M53+N53)</f>
        <v>-</v>
      </c>
      <c r="N52" s="199"/>
      <c r="O52" s="199">
        <f>IF(O53+P53=0,"-",O53+P53)</f>
        <v>19</v>
      </c>
      <c r="P52" s="199"/>
    </row>
    <row r="53" spans="1:16" ht="17.25" customHeight="1">
      <c r="A53" s="14" t="s">
        <v>57</v>
      </c>
      <c r="B53" s="56">
        <v>9</v>
      </c>
      <c r="C53" s="56">
        <v>10</v>
      </c>
      <c r="D53" s="198"/>
      <c r="E53" s="56">
        <v>0</v>
      </c>
      <c r="F53" s="56">
        <v>0</v>
      </c>
      <c r="G53" s="56">
        <v>0</v>
      </c>
      <c r="H53" s="56">
        <v>0</v>
      </c>
      <c r="I53" s="56">
        <v>0</v>
      </c>
      <c r="J53" s="56">
        <v>0</v>
      </c>
      <c r="K53" s="56">
        <v>0</v>
      </c>
      <c r="L53" s="56">
        <v>0</v>
      </c>
      <c r="M53" s="56">
        <v>0</v>
      </c>
      <c r="N53" s="56">
        <v>0</v>
      </c>
      <c r="O53" s="56">
        <v>9</v>
      </c>
      <c r="P53" s="56">
        <v>10</v>
      </c>
    </row>
    <row r="54" spans="1:16" ht="15.95" customHeight="1">
      <c r="A54" s="15" t="s">
        <v>64</v>
      </c>
      <c r="B54" s="196">
        <f>B55+C55</f>
        <v>525</v>
      </c>
      <c r="C54" s="196"/>
      <c r="D54" s="197">
        <f>B54/$B$8</f>
        <v>1.6773162939297124E-2</v>
      </c>
      <c r="E54" s="199">
        <f>IF(E55+F55=0,"-",E55+F55)</f>
        <v>158</v>
      </c>
      <c r="F54" s="199"/>
      <c r="G54" s="199">
        <f>IF(G55+H55=0,"-",G55+H55)</f>
        <v>91</v>
      </c>
      <c r="H54" s="199"/>
      <c r="I54" s="199">
        <f>IF(I55+J55=0,"-",I55+J55)</f>
        <v>7</v>
      </c>
      <c r="J54" s="199"/>
      <c r="K54" s="199">
        <f>IF(K55+L55=0,"-",K55+L55)</f>
        <v>169</v>
      </c>
      <c r="L54" s="199"/>
      <c r="M54" s="199">
        <f>IF(M55+N55=0,"-",M55+N55)</f>
        <v>4</v>
      </c>
      <c r="N54" s="199"/>
      <c r="O54" s="199">
        <f>IF(O55+P55=0,"-",O55+P55)</f>
        <v>96</v>
      </c>
      <c r="P54" s="199"/>
    </row>
    <row r="55" spans="1:16" ht="15.95" customHeight="1">
      <c r="A55" s="14" t="s">
        <v>65</v>
      </c>
      <c r="B55" s="56">
        <v>359</v>
      </c>
      <c r="C55" s="56">
        <v>166</v>
      </c>
      <c r="D55" s="198"/>
      <c r="E55" s="56">
        <v>115</v>
      </c>
      <c r="F55" s="56">
        <v>43</v>
      </c>
      <c r="G55" s="56">
        <v>52</v>
      </c>
      <c r="H55" s="56">
        <v>39</v>
      </c>
      <c r="I55" s="56">
        <v>4</v>
      </c>
      <c r="J55" s="56">
        <v>3</v>
      </c>
      <c r="K55" s="56">
        <v>135</v>
      </c>
      <c r="L55" s="56">
        <v>34</v>
      </c>
      <c r="M55" s="56">
        <v>4</v>
      </c>
      <c r="N55" s="56">
        <v>0</v>
      </c>
      <c r="O55" s="56">
        <v>49</v>
      </c>
      <c r="P55" s="56">
        <v>47</v>
      </c>
    </row>
    <row r="56" spans="1:16" ht="15.95" customHeight="1">
      <c r="A56" s="10" t="s">
        <v>66</v>
      </c>
      <c r="B56" s="196">
        <f>B57+C57</f>
        <v>16</v>
      </c>
      <c r="C56" s="196"/>
      <c r="D56" s="197">
        <f>B56/$B$8</f>
        <v>5.111821086261981E-4</v>
      </c>
      <c r="E56" s="199">
        <f>IF(E57+F57=0,"-",E57+F57)</f>
        <v>13</v>
      </c>
      <c r="F56" s="199"/>
      <c r="G56" s="199" t="str">
        <f>IF(G57+H57=0,"-",G57+H57)</f>
        <v>-</v>
      </c>
      <c r="H56" s="199"/>
      <c r="I56" s="199" t="str">
        <f>IF(I57+J57=0,"-",I57+J57)</f>
        <v>-</v>
      </c>
      <c r="J56" s="199"/>
      <c r="K56" s="199" t="str">
        <f>IF(K57+L57=0,"-",K57+L57)</f>
        <v>-</v>
      </c>
      <c r="L56" s="199"/>
      <c r="M56" s="199" t="str">
        <f>IF(M57+N57=0,"-",M57+N57)</f>
        <v>-</v>
      </c>
      <c r="N56" s="199"/>
      <c r="O56" s="199">
        <f>IF(O57+P57=0,"-",O57+P57)</f>
        <v>3</v>
      </c>
      <c r="P56" s="199"/>
    </row>
    <row r="57" spans="1:16" ht="15.95" customHeight="1">
      <c r="A57" s="13" t="s">
        <v>67</v>
      </c>
      <c r="B57" s="56">
        <v>15</v>
      </c>
      <c r="C57" s="56">
        <v>1</v>
      </c>
      <c r="D57" s="198"/>
      <c r="E57" s="56">
        <v>12</v>
      </c>
      <c r="F57" s="56">
        <v>1</v>
      </c>
      <c r="G57" s="56">
        <v>0</v>
      </c>
      <c r="H57" s="56">
        <v>0</v>
      </c>
      <c r="I57" s="56">
        <v>0</v>
      </c>
      <c r="J57" s="56">
        <v>0</v>
      </c>
      <c r="K57" s="56">
        <v>0</v>
      </c>
      <c r="L57" s="56">
        <v>0</v>
      </c>
      <c r="M57" s="56">
        <v>0</v>
      </c>
      <c r="N57" s="56">
        <v>0</v>
      </c>
      <c r="O57" s="56">
        <v>3</v>
      </c>
      <c r="P57" s="56">
        <v>0</v>
      </c>
    </row>
    <row r="58" spans="1:16" ht="15.95" customHeight="1">
      <c r="A58" s="15" t="s">
        <v>68</v>
      </c>
      <c r="B58" s="196">
        <f>B59+C59</f>
        <v>89</v>
      </c>
      <c r="C58" s="196"/>
      <c r="D58" s="197">
        <f>B58/$B$8</f>
        <v>2.8434504792332269E-3</v>
      </c>
      <c r="E58" s="199" t="str">
        <f>IF(E59+F59=0,"-",E59+F59)</f>
        <v>-</v>
      </c>
      <c r="F58" s="199"/>
      <c r="G58" s="199" t="str">
        <f>IF(G59+H59=0,"-",G59+H59)</f>
        <v>-</v>
      </c>
      <c r="H58" s="199"/>
      <c r="I58" s="199" t="str">
        <f>IF(I59+J59=0,"-",I59+J59)</f>
        <v>-</v>
      </c>
      <c r="J58" s="199"/>
      <c r="K58" s="199">
        <f>IF(K59+L59=0,"-",K59+L59)</f>
        <v>27</v>
      </c>
      <c r="L58" s="199"/>
      <c r="M58" s="199">
        <f>IF(M59+N59=0,"-",M59+N59)</f>
        <v>14</v>
      </c>
      <c r="N58" s="199"/>
      <c r="O58" s="199">
        <f>IF(O59+P59=0,"-",O59+P59)</f>
        <v>48</v>
      </c>
      <c r="P58" s="199"/>
    </row>
    <row r="59" spans="1:16" ht="15.95" customHeight="1">
      <c r="A59" s="14" t="s">
        <v>69</v>
      </c>
      <c r="B59" s="56">
        <v>65</v>
      </c>
      <c r="C59" s="56">
        <v>24</v>
      </c>
      <c r="D59" s="198"/>
      <c r="E59" s="56">
        <v>0</v>
      </c>
      <c r="F59" s="56">
        <v>0</v>
      </c>
      <c r="G59" s="56">
        <v>0</v>
      </c>
      <c r="H59" s="56">
        <v>0</v>
      </c>
      <c r="I59" s="56">
        <v>0</v>
      </c>
      <c r="J59" s="56">
        <v>0</v>
      </c>
      <c r="K59" s="56">
        <v>10</v>
      </c>
      <c r="L59" s="56">
        <v>17</v>
      </c>
      <c r="M59" s="56">
        <v>11</v>
      </c>
      <c r="N59" s="56">
        <v>3</v>
      </c>
      <c r="O59" s="56">
        <v>44</v>
      </c>
      <c r="P59" s="56">
        <v>4</v>
      </c>
    </row>
    <row r="60" spans="1:16" ht="15.95" customHeight="1">
      <c r="A60" s="10" t="s">
        <v>70</v>
      </c>
      <c r="B60" s="196">
        <f>B61+C61</f>
        <v>651</v>
      </c>
      <c r="C60" s="196"/>
      <c r="D60" s="197">
        <f>B60/$B$8</f>
        <v>2.0798722044728435E-2</v>
      </c>
      <c r="E60" s="199">
        <f>IF(E61+F61=0,"-",E61+F61)</f>
        <v>155</v>
      </c>
      <c r="F60" s="199"/>
      <c r="G60" s="199" t="str">
        <f>IF(G61+H61=0,"-",G61+H61)</f>
        <v>-</v>
      </c>
      <c r="H60" s="199"/>
      <c r="I60" s="199" t="str">
        <f>IF(I61+J61=0,"-",I61+J61)</f>
        <v>-</v>
      </c>
      <c r="J60" s="199"/>
      <c r="K60" s="199" t="str">
        <f>IF(K61+L61=0,"-",K61+L61)</f>
        <v>-</v>
      </c>
      <c r="L60" s="199"/>
      <c r="M60" s="199" t="str">
        <f>IF(M61+N61=0,"-",M61+N61)</f>
        <v>-</v>
      </c>
      <c r="N60" s="199"/>
      <c r="O60" s="199">
        <f>IF(O61+P61=0,"-",O61+P61)</f>
        <v>496</v>
      </c>
      <c r="P60" s="199"/>
    </row>
    <row r="61" spans="1:16" ht="15.95" customHeight="1">
      <c r="A61" s="13" t="s">
        <v>71</v>
      </c>
      <c r="B61" s="56">
        <v>483</v>
      </c>
      <c r="C61" s="56">
        <v>168</v>
      </c>
      <c r="D61" s="198"/>
      <c r="E61" s="56">
        <v>99</v>
      </c>
      <c r="F61" s="56">
        <v>56</v>
      </c>
      <c r="G61" s="56">
        <v>0</v>
      </c>
      <c r="H61" s="56">
        <v>0</v>
      </c>
      <c r="I61" s="56">
        <v>0</v>
      </c>
      <c r="J61" s="56">
        <v>0</v>
      </c>
      <c r="K61" s="56">
        <v>0</v>
      </c>
      <c r="L61" s="56">
        <v>0</v>
      </c>
      <c r="M61" s="56">
        <v>0</v>
      </c>
      <c r="N61" s="56">
        <v>0</v>
      </c>
      <c r="O61" s="56">
        <v>384</v>
      </c>
      <c r="P61" s="56">
        <v>112</v>
      </c>
    </row>
    <row r="62" spans="1:16" ht="15.95" customHeight="1">
      <c r="A62" s="15" t="s">
        <v>1599</v>
      </c>
      <c r="B62" s="196">
        <f>B63+C63</f>
        <v>34</v>
      </c>
      <c r="C62" s="196"/>
      <c r="D62" s="197">
        <f>B62/$B$8</f>
        <v>1.0862619808306708E-3</v>
      </c>
      <c r="E62" s="199">
        <f>IF(E63+F63=0,"-",E63+F63)</f>
        <v>10</v>
      </c>
      <c r="F62" s="199"/>
      <c r="G62" s="199" t="str">
        <f>IF(G63+H63=0,"-",G63+H63)</f>
        <v>-</v>
      </c>
      <c r="H62" s="199"/>
      <c r="I62" s="199" t="str">
        <f>IF(I63+J63=0,"-",I63+J63)</f>
        <v>-</v>
      </c>
      <c r="J62" s="199"/>
      <c r="K62" s="199" t="str">
        <f>IF(K63+L63=0,"-",K63+L63)</f>
        <v>-</v>
      </c>
      <c r="L62" s="199"/>
      <c r="M62" s="199" t="str">
        <f>IF(M63+N63=0,"-",M63+N63)</f>
        <v>-</v>
      </c>
      <c r="N62" s="199"/>
      <c r="O62" s="199">
        <f>IF(O63+P63=0,"-",O63+P63)</f>
        <v>24</v>
      </c>
      <c r="P62" s="199"/>
    </row>
    <row r="63" spans="1:16" ht="15.95" customHeight="1">
      <c r="A63" s="14" t="s">
        <v>73</v>
      </c>
      <c r="B63" s="56">
        <v>25</v>
      </c>
      <c r="C63" s="56">
        <v>9</v>
      </c>
      <c r="D63" s="198"/>
      <c r="E63" s="56">
        <v>9</v>
      </c>
      <c r="F63" s="56">
        <v>1</v>
      </c>
      <c r="G63" s="56">
        <v>0</v>
      </c>
      <c r="H63" s="56">
        <v>0</v>
      </c>
      <c r="I63" s="56">
        <v>0</v>
      </c>
      <c r="J63" s="56">
        <v>0</v>
      </c>
      <c r="K63" s="56">
        <v>0</v>
      </c>
      <c r="L63" s="56">
        <v>0</v>
      </c>
      <c r="M63" s="56">
        <v>0</v>
      </c>
      <c r="N63" s="56">
        <v>0</v>
      </c>
      <c r="O63" s="56">
        <v>16</v>
      </c>
      <c r="P63" s="56">
        <v>8</v>
      </c>
    </row>
    <row r="64" spans="1:16" ht="15.95" customHeight="1">
      <c r="A64" s="15" t="s">
        <v>1598</v>
      </c>
      <c r="B64" s="196">
        <f>B65+C65</f>
        <v>8</v>
      </c>
      <c r="C64" s="196"/>
      <c r="D64" s="197">
        <f>B64/$B$8</f>
        <v>2.5559105431309905E-4</v>
      </c>
      <c r="E64" s="199" t="str">
        <f>IF(E65+F65=0,"-",E65+F65)</f>
        <v>-</v>
      </c>
      <c r="F64" s="199"/>
      <c r="G64" s="199" t="str">
        <f>IF(G65+H65=0,"-",G65+H65)</f>
        <v>-</v>
      </c>
      <c r="H64" s="199"/>
      <c r="I64" s="199" t="str">
        <f>IF(I65+J65=0,"-",I65+J65)</f>
        <v>-</v>
      </c>
      <c r="J64" s="199"/>
      <c r="K64" s="199" t="str">
        <f>IF(K65+L65=0,"-",K65+L65)</f>
        <v>-</v>
      </c>
      <c r="L64" s="199"/>
      <c r="M64" s="199" t="str">
        <f>IF(M65+N65=0,"-",M65+N65)</f>
        <v>-</v>
      </c>
      <c r="N64" s="199"/>
      <c r="O64" s="199">
        <f>IF(O65+P65=0,"-",O65+P65)</f>
        <v>8</v>
      </c>
      <c r="P64" s="199"/>
    </row>
    <row r="65" spans="1:256" ht="15.95" customHeight="1">
      <c r="A65" s="14" t="s">
        <v>1597</v>
      </c>
      <c r="B65" s="56">
        <v>6</v>
      </c>
      <c r="C65" s="56">
        <v>2</v>
      </c>
      <c r="D65" s="198"/>
      <c r="E65" s="56">
        <v>0</v>
      </c>
      <c r="F65" s="56">
        <v>0</v>
      </c>
      <c r="G65" s="56">
        <v>0</v>
      </c>
      <c r="H65" s="56">
        <v>0</v>
      </c>
      <c r="I65" s="56">
        <v>0</v>
      </c>
      <c r="J65" s="56">
        <v>0</v>
      </c>
      <c r="K65" s="56">
        <v>0</v>
      </c>
      <c r="L65" s="56">
        <v>0</v>
      </c>
      <c r="M65" s="56">
        <v>0</v>
      </c>
      <c r="N65" s="56">
        <v>0</v>
      </c>
      <c r="O65" s="56">
        <v>6</v>
      </c>
      <c r="P65" s="56">
        <v>2</v>
      </c>
    </row>
    <row r="66" spans="1:256" ht="15.95" customHeight="1">
      <c r="A66" s="10" t="s">
        <v>74</v>
      </c>
      <c r="B66" s="196">
        <f>B67+C67</f>
        <v>550</v>
      </c>
      <c r="C66" s="196"/>
      <c r="D66" s="197">
        <f>B66/$B$8</f>
        <v>1.7571884984025558E-2</v>
      </c>
      <c r="E66" s="199">
        <f>IF(E67+F67=0,"-",E67+F67)</f>
        <v>504</v>
      </c>
      <c r="F66" s="199"/>
      <c r="G66" s="199" t="str">
        <f>IF(G67+H67=0,"-",G67+H67)</f>
        <v>-</v>
      </c>
      <c r="H66" s="199"/>
      <c r="I66" s="199" t="str">
        <f>IF(I67+J67=0,"-",I67+J67)</f>
        <v>-</v>
      </c>
      <c r="J66" s="199"/>
      <c r="K66" s="199" t="str">
        <f>IF(K67+L67=0,"-",K67+L67)</f>
        <v>-</v>
      </c>
      <c r="L66" s="199"/>
      <c r="M66" s="199" t="str">
        <f>IF(M67+N67=0,"-",M67+N67)</f>
        <v>-</v>
      </c>
      <c r="N66" s="199"/>
      <c r="O66" s="199">
        <f>IF(O67+P67=0,"-",O67+P67)</f>
        <v>46</v>
      </c>
      <c r="P66" s="199"/>
    </row>
    <row r="67" spans="1:256" ht="15.95" customHeight="1">
      <c r="A67" s="13" t="s">
        <v>75</v>
      </c>
      <c r="B67" s="56">
        <v>403</v>
      </c>
      <c r="C67" s="56">
        <v>147</v>
      </c>
      <c r="D67" s="198"/>
      <c r="E67" s="56">
        <v>372</v>
      </c>
      <c r="F67" s="56">
        <v>132</v>
      </c>
      <c r="G67" s="56">
        <v>0</v>
      </c>
      <c r="H67" s="56">
        <v>0</v>
      </c>
      <c r="I67" s="56">
        <v>0</v>
      </c>
      <c r="J67" s="56">
        <v>0</v>
      </c>
      <c r="K67" s="56">
        <v>0</v>
      </c>
      <c r="L67" s="56">
        <v>0</v>
      </c>
      <c r="M67" s="56">
        <v>0</v>
      </c>
      <c r="N67" s="56">
        <v>0</v>
      </c>
      <c r="O67" s="56">
        <v>31</v>
      </c>
      <c r="P67" s="56">
        <v>15</v>
      </c>
    </row>
    <row r="68" spans="1:256" ht="15.95" customHeight="1">
      <c r="A68" s="10" t="s">
        <v>1596</v>
      </c>
      <c r="B68" s="196">
        <f>B69+C69</f>
        <v>286</v>
      </c>
      <c r="C68" s="196"/>
      <c r="D68" s="197">
        <f>B68/$B$8</f>
        <v>9.1373801916932902E-3</v>
      </c>
      <c r="E68" s="199">
        <f>IF(E69+F69=0,"-",E69+F69)</f>
        <v>104</v>
      </c>
      <c r="F68" s="199"/>
      <c r="G68" s="199">
        <f>IF(G69+H69=0,"-",G69+H69)</f>
        <v>58</v>
      </c>
      <c r="H68" s="199"/>
      <c r="I68" s="199">
        <f>IF(I69+J69=0,"-",I69+J69)</f>
        <v>69</v>
      </c>
      <c r="J68" s="199"/>
      <c r="K68" s="199">
        <f>IF(K69+L69=0,"-",K69+L69)</f>
        <v>41</v>
      </c>
      <c r="L68" s="199"/>
      <c r="M68" s="199" t="str">
        <f>IF(M69+N69=0,"-",M69+N69)</f>
        <v>-</v>
      </c>
      <c r="N68" s="199"/>
      <c r="O68" s="199">
        <f>IF(O69+P69=0,"-",O69+P69)</f>
        <v>14</v>
      </c>
      <c r="P68" s="199"/>
    </row>
    <row r="69" spans="1:256" ht="19.5" customHeight="1">
      <c r="A69" s="13" t="s">
        <v>1595</v>
      </c>
      <c r="B69" s="56">
        <v>145</v>
      </c>
      <c r="C69" s="56">
        <v>141</v>
      </c>
      <c r="D69" s="198"/>
      <c r="E69" s="56">
        <v>51</v>
      </c>
      <c r="F69" s="56">
        <v>53</v>
      </c>
      <c r="G69" s="56">
        <v>29</v>
      </c>
      <c r="H69" s="56">
        <v>29</v>
      </c>
      <c r="I69" s="56">
        <v>30</v>
      </c>
      <c r="J69" s="56">
        <v>39</v>
      </c>
      <c r="K69" s="56">
        <v>23</v>
      </c>
      <c r="L69" s="56">
        <v>18</v>
      </c>
      <c r="M69" s="56">
        <v>0</v>
      </c>
      <c r="N69" s="56">
        <v>0</v>
      </c>
      <c r="O69" s="56">
        <v>12</v>
      </c>
      <c r="P69" s="56">
        <v>2</v>
      </c>
    </row>
    <row r="70" spans="1:256" s="54" customFormat="1">
      <c r="A70" s="55" t="s">
        <v>1594</v>
      </c>
      <c r="B70" s="55"/>
      <c r="C70" s="55"/>
      <c r="D70" s="55"/>
      <c r="E70" s="55"/>
      <c r="F70" s="55"/>
      <c r="FA70" s="53"/>
      <c r="FB70" s="53"/>
      <c r="FC70" s="53"/>
      <c r="FD70" s="53"/>
      <c r="FE70" s="53"/>
      <c r="FF70" s="53"/>
      <c r="FG70" s="53"/>
      <c r="FH70" s="53"/>
      <c r="FI70" s="53"/>
      <c r="FJ70" s="53"/>
      <c r="FK70" s="53"/>
      <c r="FL70" s="53"/>
      <c r="FM70" s="53"/>
      <c r="FN70" s="53"/>
      <c r="FO70" s="53"/>
      <c r="FP70" s="53"/>
      <c r="FQ70" s="53"/>
      <c r="FR70" s="53"/>
      <c r="FS70" s="53"/>
      <c r="FT70" s="53"/>
      <c r="FU70" s="53"/>
      <c r="FV70" s="53"/>
      <c r="FW70" s="53"/>
      <c r="FX70" s="53"/>
      <c r="FY70" s="53"/>
      <c r="FZ70" s="53"/>
      <c r="GA70" s="53"/>
      <c r="GB70" s="53"/>
      <c r="GC70" s="53"/>
      <c r="GD70" s="53"/>
      <c r="GE70" s="53"/>
      <c r="GF70" s="53"/>
      <c r="GG70" s="53"/>
      <c r="GH70" s="53"/>
      <c r="GI70" s="53"/>
      <c r="GJ70" s="53"/>
      <c r="GK70" s="53"/>
      <c r="GL70" s="53"/>
      <c r="GM70" s="53"/>
      <c r="GN70" s="53"/>
      <c r="GO70" s="53"/>
      <c r="GP70" s="53"/>
      <c r="GQ70" s="53"/>
      <c r="GR70" s="53"/>
      <c r="GS70" s="53"/>
      <c r="GT70" s="53"/>
      <c r="GU70" s="53"/>
      <c r="GV70" s="53"/>
      <c r="GW70" s="53"/>
      <c r="GX70" s="53"/>
      <c r="GY70" s="53"/>
      <c r="GZ70" s="53"/>
      <c r="HA70" s="53"/>
      <c r="HB70" s="53"/>
      <c r="HC70" s="53"/>
      <c r="HD70" s="53"/>
      <c r="HE70" s="53"/>
      <c r="HF70" s="53"/>
      <c r="HG70" s="53"/>
      <c r="HH70" s="53"/>
      <c r="HI70" s="53"/>
      <c r="HJ70" s="53"/>
      <c r="HK70" s="53"/>
      <c r="HL70" s="53"/>
      <c r="HM70" s="53"/>
      <c r="HN70" s="53"/>
      <c r="HO70" s="53"/>
      <c r="HP70" s="53"/>
      <c r="HQ70" s="53"/>
      <c r="HR70" s="53"/>
      <c r="HS70" s="53"/>
      <c r="HT70" s="53"/>
      <c r="HU70" s="53"/>
      <c r="HV70" s="53"/>
      <c r="HW70" s="53"/>
      <c r="HX70" s="53"/>
      <c r="HY70" s="53"/>
      <c r="HZ70" s="53"/>
      <c r="IA70" s="53"/>
      <c r="IB70" s="53"/>
      <c r="IC70" s="53"/>
      <c r="ID70" s="53"/>
      <c r="IE70" s="53"/>
      <c r="IF70" s="53"/>
      <c r="IG70" s="53"/>
      <c r="IH70" s="53"/>
      <c r="II70" s="53"/>
      <c r="IJ70" s="53"/>
      <c r="IK70" s="53"/>
      <c r="IL70" s="53"/>
      <c r="IM70" s="53"/>
      <c r="IN70" s="53"/>
      <c r="IO70" s="53"/>
      <c r="IP70" s="53"/>
      <c r="IQ70" s="53"/>
      <c r="IR70" s="53"/>
      <c r="IS70" s="53"/>
      <c r="IT70" s="53"/>
      <c r="IU70" s="53"/>
      <c r="IV70" s="53"/>
    </row>
    <row r="71" spans="1:256" s="54" customFormat="1">
      <c r="A71" s="55" t="s">
        <v>1593</v>
      </c>
      <c r="B71" s="55"/>
      <c r="C71" s="55"/>
      <c r="D71" s="55"/>
      <c r="E71" s="55"/>
      <c r="F71" s="55"/>
      <c r="FA71" s="53"/>
      <c r="FB71" s="53"/>
      <c r="FC71" s="53"/>
      <c r="FD71" s="53"/>
      <c r="FE71" s="53"/>
      <c r="FF71" s="53"/>
      <c r="FG71" s="53"/>
      <c r="FH71" s="53"/>
      <c r="FI71" s="53"/>
      <c r="FJ71" s="53"/>
      <c r="FK71" s="53"/>
      <c r="FL71" s="53"/>
      <c r="FM71" s="53"/>
      <c r="FN71" s="53"/>
      <c r="FO71" s="53"/>
      <c r="FP71" s="53"/>
      <c r="FQ71" s="53"/>
      <c r="FR71" s="53"/>
      <c r="FS71" s="53"/>
      <c r="FT71" s="53"/>
      <c r="FU71" s="53"/>
      <c r="FV71" s="53"/>
      <c r="FW71" s="53"/>
      <c r="FX71" s="53"/>
      <c r="FY71" s="53"/>
      <c r="FZ71" s="53"/>
      <c r="GA71" s="53"/>
      <c r="GB71" s="53"/>
      <c r="GC71" s="53"/>
      <c r="GD71" s="53"/>
      <c r="GE71" s="53"/>
      <c r="GF71" s="53"/>
      <c r="GG71" s="53"/>
      <c r="GH71" s="53"/>
      <c r="GI71" s="53"/>
      <c r="GJ71" s="53"/>
      <c r="GK71" s="53"/>
      <c r="GL71" s="53"/>
      <c r="GM71" s="53"/>
      <c r="GN71" s="53"/>
      <c r="GO71" s="53"/>
      <c r="GP71" s="53"/>
      <c r="GQ71" s="53"/>
      <c r="GR71" s="53"/>
      <c r="GS71" s="53"/>
      <c r="GT71" s="53"/>
      <c r="GU71" s="53"/>
      <c r="GV71" s="53"/>
      <c r="GW71" s="53"/>
      <c r="GX71" s="53"/>
      <c r="GY71" s="53"/>
      <c r="GZ71" s="53"/>
      <c r="HA71" s="53"/>
      <c r="HB71" s="53"/>
      <c r="HC71" s="53"/>
      <c r="HD71" s="53"/>
      <c r="HE71" s="53"/>
      <c r="HF71" s="53"/>
      <c r="HG71" s="53"/>
      <c r="HH71" s="53"/>
      <c r="HI71" s="53"/>
      <c r="HJ71" s="53"/>
      <c r="HK71" s="53"/>
      <c r="HL71" s="53"/>
      <c r="HM71" s="53"/>
      <c r="HN71" s="53"/>
      <c r="HO71" s="53"/>
      <c r="HP71" s="53"/>
      <c r="HQ71" s="53"/>
      <c r="HR71" s="53"/>
      <c r="HS71" s="53"/>
      <c r="HT71" s="53"/>
      <c r="HU71" s="53"/>
      <c r="HV71" s="53"/>
      <c r="HW71" s="53"/>
      <c r="HX71" s="53"/>
      <c r="HY71" s="53"/>
      <c r="HZ71" s="53"/>
      <c r="IA71" s="53"/>
      <c r="IB71" s="53"/>
      <c r="IC71" s="53"/>
      <c r="ID71" s="53"/>
      <c r="IE71" s="53"/>
      <c r="IF71" s="53"/>
      <c r="IG71" s="53"/>
      <c r="IH71" s="53"/>
      <c r="II71" s="53"/>
      <c r="IJ71" s="53"/>
      <c r="IK71" s="53"/>
      <c r="IL71" s="53"/>
      <c r="IM71" s="53"/>
      <c r="IN71" s="53"/>
      <c r="IO71" s="53"/>
      <c r="IP71" s="53"/>
      <c r="IQ71" s="53"/>
      <c r="IR71" s="53"/>
      <c r="IS71" s="53"/>
      <c r="IT71" s="53"/>
      <c r="IU71" s="53"/>
      <c r="IV71" s="53"/>
    </row>
  </sheetData>
  <mergeCells count="264">
    <mergeCell ref="M68:N68"/>
    <mergeCell ref="O68:P68"/>
    <mergeCell ref="B68:C68"/>
    <mergeCell ref="D68:D69"/>
    <mergeCell ref="E68:F68"/>
    <mergeCell ref="G68:H68"/>
    <mergeCell ref="I68:J68"/>
    <mergeCell ref="K68:L68"/>
    <mergeCell ref="M64:N64"/>
    <mergeCell ref="O64:P64"/>
    <mergeCell ref="B66:C66"/>
    <mergeCell ref="D66:D67"/>
    <mergeCell ref="E66:F66"/>
    <mergeCell ref="G66:H66"/>
    <mergeCell ref="M66:N66"/>
    <mergeCell ref="O66:P66"/>
    <mergeCell ref="B64:C64"/>
    <mergeCell ref="D64:D65"/>
    <mergeCell ref="E64:F64"/>
    <mergeCell ref="G64:H64"/>
    <mergeCell ref="I66:J66"/>
    <mergeCell ref="K66:L66"/>
    <mergeCell ref="I64:J64"/>
    <mergeCell ref="K64:L64"/>
    <mergeCell ref="M60:N60"/>
    <mergeCell ref="O60:P60"/>
    <mergeCell ref="B62:C62"/>
    <mergeCell ref="D62:D63"/>
    <mergeCell ref="E62:F62"/>
    <mergeCell ref="G62:H62"/>
    <mergeCell ref="M62:N62"/>
    <mergeCell ref="O62:P62"/>
    <mergeCell ref="B60:C60"/>
    <mergeCell ref="D60:D61"/>
    <mergeCell ref="E60:F60"/>
    <mergeCell ref="G60:H60"/>
    <mergeCell ref="I60:J60"/>
    <mergeCell ref="K60:L60"/>
    <mergeCell ref="I62:J62"/>
    <mergeCell ref="K62:L62"/>
    <mergeCell ref="M56:N56"/>
    <mergeCell ref="O56:P56"/>
    <mergeCell ref="M58:N58"/>
    <mergeCell ref="O58:P58"/>
    <mergeCell ref="I58:J58"/>
    <mergeCell ref="K58:L58"/>
    <mergeCell ref="I54:J54"/>
    <mergeCell ref="K54:L54"/>
    <mergeCell ref="B58:C58"/>
    <mergeCell ref="D58:D59"/>
    <mergeCell ref="E58:F58"/>
    <mergeCell ref="G58:H58"/>
    <mergeCell ref="B56:C56"/>
    <mergeCell ref="D56:D57"/>
    <mergeCell ref="E56:F56"/>
    <mergeCell ref="G56:H56"/>
    <mergeCell ref="I56:J56"/>
    <mergeCell ref="K56:L56"/>
    <mergeCell ref="M52:N52"/>
    <mergeCell ref="O52:P52"/>
    <mergeCell ref="B54:C54"/>
    <mergeCell ref="D54:D55"/>
    <mergeCell ref="E54:F54"/>
    <mergeCell ref="G54:H54"/>
    <mergeCell ref="M54:N54"/>
    <mergeCell ref="O54:P54"/>
    <mergeCell ref="B52:C52"/>
    <mergeCell ref="D52:D53"/>
    <mergeCell ref="E52:F52"/>
    <mergeCell ref="G52:H52"/>
    <mergeCell ref="I52:J52"/>
    <mergeCell ref="K52:L52"/>
    <mergeCell ref="M48:N48"/>
    <mergeCell ref="O48:P48"/>
    <mergeCell ref="I46:J46"/>
    <mergeCell ref="K46:L46"/>
    <mergeCell ref="B50:C50"/>
    <mergeCell ref="D50:D51"/>
    <mergeCell ref="E50:F50"/>
    <mergeCell ref="G50:H50"/>
    <mergeCell ref="M50:N50"/>
    <mergeCell ref="O50:P50"/>
    <mergeCell ref="B48:C48"/>
    <mergeCell ref="D48:D49"/>
    <mergeCell ref="E48:F48"/>
    <mergeCell ref="G48:H48"/>
    <mergeCell ref="I50:J50"/>
    <mergeCell ref="K50:L50"/>
    <mergeCell ref="I48:J48"/>
    <mergeCell ref="K48:L48"/>
    <mergeCell ref="M44:N44"/>
    <mergeCell ref="O44:P44"/>
    <mergeCell ref="B46:C46"/>
    <mergeCell ref="D46:D47"/>
    <mergeCell ref="E46:F46"/>
    <mergeCell ref="G46:H46"/>
    <mergeCell ref="M46:N46"/>
    <mergeCell ref="O46:P46"/>
    <mergeCell ref="B44:C44"/>
    <mergeCell ref="D44:D45"/>
    <mergeCell ref="E44:F44"/>
    <mergeCell ref="G44:H44"/>
    <mergeCell ref="I44:J44"/>
    <mergeCell ref="K44:L44"/>
    <mergeCell ref="M40:N40"/>
    <mergeCell ref="O40:P40"/>
    <mergeCell ref="M42:N42"/>
    <mergeCell ref="O42:P42"/>
    <mergeCell ref="I42:J42"/>
    <mergeCell ref="K42:L42"/>
    <mergeCell ref="I38:J38"/>
    <mergeCell ref="K38:L38"/>
    <mergeCell ref="B42:C42"/>
    <mergeCell ref="D42:D43"/>
    <mergeCell ref="E42:F42"/>
    <mergeCell ref="G42:H42"/>
    <mergeCell ref="B40:C40"/>
    <mergeCell ref="D40:D41"/>
    <mergeCell ref="E40:F40"/>
    <mergeCell ref="G40:H40"/>
    <mergeCell ref="I40:J40"/>
    <mergeCell ref="K40:L40"/>
    <mergeCell ref="M36:N36"/>
    <mergeCell ref="O36:P36"/>
    <mergeCell ref="B38:C38"/>
    <mergeCell ref="D38:D39"/>
    <mergeCell ref="E38:F38"/>
    <mergeCell ref="G38:H38"/>
    <mergeCell ref="M38:N38"/>
    <mergeCell ref="O38:P38"/>
    <mergeCell ref="B36:C36"/>
    <mergeCell ref="D36:D37"/>
    <mergeCell ref="E36:F36"/>
    <mergeCell ref="G36:H36"/>
    <mergeCell ref="I36:J36"/>
    <mergeCell ref="K36:L36"/>
    <mergeCell ref="M32:N32"/>
    <mergeCell ref="O32:P32"/>
    <mergeCell ref="I30:J30"/>
    <mergeCell ref="K30:L30"/>
    <mergeCell ref="B34:C34"/>
    <mergeCell ref="D34:D35"/>
    <mergeCell ref="E34:F34"/>
    <mergeCell ref="G34:H34"/>
    <mergeCell ref="M34:N34"/>
    <mergeCell ref="O34:P34"/>
    <mergeCell ref="B32:C32"/>
    <mergeCell ref="D32:D33"/>
    <mergeCell ref="E32:F32"/>
    <mergeCell ref="G32:H32"/>
    <mergeCell ref="I34:J34"/>
    <mergeCell ref="K34:L34"/>
    <mergeCell ref="I32:J32"/>
    <mergeCell ref="K32:L32"/>
    <mergeCell ref="M28:N28"/>
    <mergeCell ref="O28:P28"/>
    <mergeCell ref="B30:C30"/>
    <mergeCell ref="D30:D31"/>
    <mergeCell ref="E30:F30"/>
    <mergeCell ref="G30:H30"/>
    <mergeCell ref="M30:N30"/>
    <mergeCell ref="O30:P30"/>
    <mergeCell ref="B28:C28"/>
    <mergeCell ref="D28:D29"/>
    <mergeCell ref="E28:F28"/>
    <mergeCell ref="G28:H28"/>
    <mergeCell ref="I28:J28"/>
    <mergeCell ref="K28:L28"/>
    <mergeCell ref="M24:N24"/>
    <mergeCell ref="O24:P24"/>
    <mergeCell ref="M26:N26"/>
    <mergeCell ref="O26:P26"/>
    <mergeCell ref="I26:J26"/>
    <mergeCell ref="K26:L26"/>
    <mergeCell ref="I22:J22"/>
    <mergeCell ref="K22:L22"/>
    <mergeCell ref="B26:C26"/>
    <mergeCell ref="D26:D27"/>
    <mergeCell ref="E26:F26"/>
    <mergeCell ref="G26:H26"/>
    <mergeCell ref="B24:C24"/>
    <mergeCell ref="D24:D25"/>
    <mergeCell ref="E24:F24"/>
    <mergeCell ref="G24:H24"/>
    <mergeCell ref="I24:J24"/>
    <mergeCell ref="K24:L24"/>
    <mergeCell ref="M20:N20"/>
    <mergeCell ref="O20:P20"/>
    <mergeCell ref="B22:C22"/>
    <mergeCell ref="D22:D23"/>
    <mergeCell ref="E22:F22"/>
    <mergeCell ref="G22:H22"/>
    <mergeCell ref="M22:N22"/>
    <mergeCell ref="O22:P22"/>
    <mergeCell ref="B20:C20"/>
    <mergeCell ref="D20:D21"/>
    <mergeCell ref="E20:F20"/>
    <mergeCell ref="G20:H20"/>
    <mergeCell ref="I20:J20"/>
    <mergeCell ref="K20:L20"/>
    <mergeCell ref="B18:C18"/>
    <mergeCell ref="D18:D19"/>
    <mergeCell ref="E18:F18"/>
    <mergeCell ref="G18:H18"/>
    <mergeCell ref="M18:N18"/>
    <mergeCell ref="O18:P18"/>
    <mergeCell ref="I18:J18"/>
    <mergeCell ref="K18:L18"/>
    <mergeCell ref="M14:N14"/>
    <mergeCell ref="O14:P14"/>
    <mergeCell ref="I16:J16"/>
    <mergeCell ref="K16:L16"/>
    <mergeCell ref="M16:N16"/>
    <mergeCell ref="O16:P16"/>
    <mergeCell ref="I14:J14"/>
    <mergeCell ref="K14:L14"/>
    <mergeCell ref="B14:C14"/>
    <mergeCell ref="D14:D15"/>
    <mergeCell ref="E14:F14"/>
    <mergeCell ref="G14:H14"/>
    <mergeCell ref="B16:C16"/>
    <mergeCell ref="D16:D17"/>
    <mergeCell ref="E16:F16"/>
    <mergeCell ref="G16:H16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I10:J10"/>
    <mergeCell ref="K10:L10"/>
    <mergeCell ref="B10:C10"/>
    <mergeCell ref="D10:D11"/>
    <mergeCell ref="E10:F10"/>
    <mergeCell ref="G10:H10"/>
    <mergeCell ref="I8:J8"/>
    <mergeCell ref="K8:L8"/>
    <mergeCell ref="M8:N8"/>
    <mergeCell ref="O8:P8"/>
    <mergeCell ref="I5:J5"/>
    <mergeCell ref="K5:L5"/>
    <mergeCell ref="B8:C8"/>
    <mergeCell ref="D8:D9"/>
    <mergeCell ref="E8:F8"/>
    <mergeCell ref="G8:H8"/>
    <mergeCell ref="A1:N1"/>
    <mergeCell ref="A2:N2"/>
    <mergeCell ref="A5:A6"/>
    <mergeCell ref="B5:D5"/>
    <mergeCell ref="E5:F5"/>
    <mergeCell ref="G5:H5"/>
    <mergeCell ref="M5:N5"/>
    <mergeCell ref="O3:P3"/>
    <mergeCell ref="O4:P4"/>
    <mergeCell ref="B3:K3"/>
    <mergeCell ref="M3:N3"/>
    <mergeCell ref="B4:K4"/>
    <mergeCell ref="M4:N4"/>
    <mergeCell ref="O5:P5"/>
  </mergeCells>
  <phoneticPr fontId="12" type="noConversion"/>
  <pageMargins left="0.7" right="0.7" top="0.75" bottom="0.75" header="0.3" footer="0.3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IV71"/>
  <sheetViews>
    <sheetView workbookViewId="0">
      <selection activeCell="C9" sqref="C9"/>
    </sheetView>
  </sheetViews>
  <sheetFormatPr defaultRowHeight="16.5"/>
  <cols>
    <col min="1" max="1" width="25.125" style="53" customWidth="1"/>
    <col min="2" max="14" width="12.5" style="53" customWidth="1"/>
    <col min="15" max="15" width="14.875" style="53" customWidth="1"/>
    <col min="16" max="16" width="11.5" style="53" customWidth="1"/>
    <col min="17" max="16384" width="9" style="53"/>
  </cols>
  <sheetData>
    <row r="1" spans="1:16" ht="19.5">
      <c r="A1" s="193" t="s">
        <v>1592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</row>
    <row r="2" spans="1:16" ht="19.5">
      <c r="A2" s="194" t="s">
        <v>1591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</row>
    <row r="3" spans="1:16" ht="19.5">
      <c r="A3" s="2"/>
      <c r="B3" s="200" t="s">
        <v>1590</v>
      </c>
      <c r="C3" s="200"/>
      <c r="D3" s="200"/>
      <c r="E3" s="200"/>
      <c r="F3" s="200"/>
      <c r="G3" s="200"/>
      <c r="H3" s="200"/>
      <c r="I3" s="200"/>
      <c r="J3" s="200"/>
      <c r="K3" s="200"/>
      <c r="L3" s="3"/>
      <c r="M3" s="201"/>
      <c r="N3" s="202"/>
      <c r="O3" s="201" t="s">
        <v>1589</v>
      </c>
      <c r="P3" s="202"/>
    </row>
    <row r="4" spans="1:16">
      <c r="B4" s="203" t="s">
        <v>1588</v>
      </c>
      <c r="C4" s="203"/>
      <c r="D4" s="203"/>
      <c r="E4" s="203"/>
      <c r="F4" s="203"/>
      <c r="G4" s="203"/>
      <c r="H4" s="203"/>
      <c r="I4" s="203"/>
      <c r="J4" s="203"/>
      <c r="K4" s="203"/>
      <c r="L4" s="4"/>
      <c r="M4" s="204"/>
      <c r="N4" s="205"/>
      <c r="O4" s="204" t="s">
        <v>1587</v>
      </c>
      <c r="P4" s="205"/>
    </row>
    <row r="5" spans="1:16">
      <c r="A5" s="206" t="s">
        <v>0</v>
      </c>
      <c r="B5" s="208" t="s">
        <v>1586</v>
      </c>
      <c r="C5" s="208"/>
      <c r="D5" s="208"/>
      <c r="E5" s="208" t="s">
        <v>1585</v>
      </c>
      <c r="F5" s="208"/>
      <c r="G5" s="208" t="s">
        <v>1584</v>
      </c>
      <c r="H5" s="208"/>
      <c r="I5" s="208" t="s">
        <v>1583</v>
      </c>
      <c r="J5" s="208"/>
      <c r="K5" s="208" t="s">
        <v>1582</v>
      </c>
      <c r="L5" s="208"/>
      <c r="M5" s="208" t="s">
        <v>1581</v>
      </c>
      <c r="N5" s="208"/>
      <c r="O5" s="208" t="s">
        <v>1580</v>
      </c>
      <c r="P5" s="208"/>
    </row>
    <row r="6" spans="1:16" ht="17.25" customHeight="1">
      <c r="A6" s="207"/>
      <c r="B6" s="57" t="s">
        <v>1578</v>
      </c>
      <c r="C6" s="57" t="s">
        <v>1577</v>
      </c>
      <c r="D6" s="6" t="s">
        <v>1579</v>
      </c>
      <c r="E6" s="57" t="s">
        <v>1578</v>
      </c>
      <c r="F6" s="57" t="s">
        <v>1577</v>
      </c>
      <c r="G6" s="57" t="s">
        <v>1578</v>
      </c>
      <c r="H6" s="57" t="s">
        <v>1577</v>
      </c>
      <c r="I6" s="57" t="s">
        <v>1578</v>
      </c>
      <c r="J6" s="57" t="s">
        <v>1577</v>
      </c>
      <c r="K6" s="57" t="s">
        <v>1578</v>
      </c>
      <c r="L6" s="57" t="s">
        <v>1577</v>
      </c>
      <c r="M6" s="57" t="s">
        <v>1578</v>
      </c>
      <c r="N6" s="57" t="s">
        <v>1577</v>
      </c>
      <c r="O6" s="57" t="s">
        <v>1578</v>
      </c>
      <c r="P6" s="57" t="s">
        <v>1577</v>
      </c>
    </row>
    <row r="7" spans="1:16" ht="17.25" customHeight="1">
      <c r="A7" s="7" t="s">
        <v>1576</v>
      </c>
      <c r="B7" s="8" t="s">
        <v>1574</v>
      </c>
      <c r="C7" s="9" t="s">
        <v>1573</v>
      </c>
      <c r="D7" s="9" t="s">
        <v>1575</v>
      </c>
      <c r="E7" s="8" t="s">
        <v>1574</v>
      </c>
      <c r="F7" s="9" t="s">
        <v>1573</v>
      </c>
      <c r="G7" s="8" t="s">
        <v>1574</v>
      </c>
      <c r="H7" s="9" t="s">
        <v>1573</v>
      </c>
      <c r="I7" s="8" t="s">
        <v>1574</v>
      </c>
      <c r="J7" s="9" t="s">
        <v>1573</v>
      </c>
      <c r="K7" s="8" t="s">
        <v>1574</v>
      </c>
      <c r="L7" s="9" t="s">
        <v>1573</v>
      </c>
      <c r="M7" s="8" t="s">
        <v>1574</v>
      </c>
      <c r="N7" s="9" t="s">
        <v>1573</v>
      </c>
      <c r="O7" s="8" t="s">
        <v>1574</v>
      </c>
      <c r="P7" s="9" t="s">
        <v>1573</v>
      </c>
    </row>
    <row r="8" spans="1:16" ht="17.25" customHeight="1">
      <c r="A8" s="10" t="s">
        <v>1572</v>
      </c>
      <c r="B8" s="196">
        <f>B9+C9</f>
        <v>31313</v>
      </c>
      <c r="C8" s="196"/>
      <c r="D8" s="197">
        <f>B8/$B$8</f>
        <v>1</v>
      </c>
      <c r="E8" s="199">
        <f>IF(E9+F9=0,"-",E9+F9)</f>
        <v>17806</v>
      </c>
      <c r="F8" s="199"/>
      <c r="G8" s="199">
        <f>IF(G9+H9=0,"-",G9+H9)</f>
        <v>5220</v>
      </c>
      <c r="H8" s="199"/>
      <c r="I8" s="199">
        <f>IF(I9+J9=0,"-",I9+J9)</f>
        <v>3078</v>
      </c>
      <c r="J8" s="199"/>
      <c r="K8" s="199">
        <f>IF(K9+L9=0,"-",K9+L9)</f>
        <v>2336</v>
      </c>
      <c r="L8" s="199"/>
      <c r="M8" s="199">
        <f>IF(M9+N9=0,"-",M9+N9)</f>
        <v>1204</v>
      </c>
      <c r="N8" s="199"/>
      <c r="O8" s="199">
        <f>IF(O9+P9=0,"-",O9+P9)</f>
        <v>1669</v>
      </c>
      <c r="P8" s="199"/>
    </row>
    <row r="9" spans="1:16" ht="17.25" customHeight="1">
      <c r="A9" s="12" t="s">
        <v>1571</v>
      </c>
      <c r="B9" s="56">
        <v>21042</v>
      </c>
      <c r="C9" s="56">
        <v>10271</v>
      </c>
      <c r="D9" s="198"/>
      <c r="E9" s="56">
        <v>12599</v>
      </c>
      <c r="F9" s="56">
        <v>5207</v>
      </c>
      <c r="G9" s="56">
        <v>3360</v>
      </c>
      <c r="H9" s="56">
        <v>1860</v>
      </c>
      <c r="I9" s="56">
        <v>1893</v>
      </c>
      <c r="J9" s="56">
        <v>1185</v>
      </c>
      <c r="K9" s="56">
        <v>1372</v>
      </c>
      <c r="L9" s="56">
        <v>964</v>
      </c>
      <c r="M9" s="56">
        <v>700</v>
      </c>
      <c r="N9" s="56">
        <v>504</v>
      </c>
      <c r="O9" s="56">
        <v>1118</v>
      </c>
      <c r="P9" s="56">
        <v>551</v>
      </c>
    </row>
    <row r="10" spans="1:16" ht="17.25" customHeight="1">
      <c r="A10" s="10" t="s">
        <v>20</v>
      </c>
      <c r="B10" s="196">
        <f>B11+C11</f>
        <v>83</v>
      </c>
      <c r="C10" s="196"/>
      <c r="D10" s="197">
        <f>B10/$B$8</f>
        <v>2.6506562769456777E-3</v>
      </c>
      <c r="E10" s="199" t="str">
        <f>IF(E11+F11=0,"-",E11+F11)</f>
        <v>-</v>
      </c>
      <c r="F10" s="199"/>
      <c r="G10" s="199">
        <f>IF(G11+H11=0,"-",G11+H11)</f>
        <v>1</v>
      </c>
      <c r="H10" s="199"/>
      <c r="I10" s="199">
        <f>IF(I11+J11=0,"-",I11+J11)</f>
        <v>6</v>
      </c>
      <c r="J10" s="199"/>
      <c r="K10" s="199">
        <f>IF(K11+L11=0,"-",K11+L11)</f>
        <v>29</v>
      </c>
      <c r="L10" s="199"/>
      <c r="M10" s="199">
        <f>IF(M11+N11=0,"-",M11+N11)</f>
        <v>35</v>
      </c>
      <c r="N10" s="199"/>
      <c r="O10" s="199">
        <f>IF(O11+P11=0,"-",O11+P11)</f>
        <v>12</v>
      </c>
      <c r="P10" s="199"/>
    </row>
    <row r="11" spans="1:16" ht="17.25" customHeight="1">
      <c r="A11" s="13" t="s">
        <v>21</v>
      </c>
      <c r="B11" s="56">
        <v>32</v>
      </c>
      <c r="C11" s="56">
        <v>51</v>
      </c>
      <c r="D11" s="198"/>
      <c r="E11" s="56">
        <v>0</v>
      </c>
      <c r="F11" s="56">
        <v>0</v>
      </c>
      <c r="G11" s="56">
        <v>0</v>
      </c>
      <c r="H11" s="56">
        <v>1</v>
      </c>
      <c r="I11" s="56">
        <v>3</v>
      </c>
      <c r="J11" s="56">
        <v>3</v>
      </c>
      <c r="K11" s="56">
        <v>13</v>
      </c>
      <c r="L11" s="56">
        <v>16</v>
      </c>
      <c r="M11" s="56">
        <v>12</v>
      </c>
      <c r="N11" s="56">
        <v>23</v>
      </c>
      <c r="O11" s="56">
        <v>4</v>
      </c>
      <c r="P11" s="56">
        <v>8</v>
      </c>
    </row>
    <row r="12" spans="1:16" ht="17.25" customHeight="1">
      <c r="A12" s="10" t="s">
        <v>22</v>
      </c>
      <c r="B12" s="196">
        <f>B13+C13</f>
        <v>116</v>
      </c>
      <c r="C12" s="196"/>
      <c r="D12" s="197">
        <f>B12/$B$8</f>
        <v>3.7045316641650433E-3</v>
      </c>
      <c r="E12" s="199" t="str">
        <f>IF(E13+F13=0,"-",E13+F13)</f>
        <v>-</v>
      </c>
      <c r="F12" s="199"/>
      <c r="G12" s="199" t="str">
        <f>IF(G13+H13=0,"-",G13+H13)</f>
        <v>-</v>
      </c>
      <c r="H12" s="199"/>
      <c r="I12" s="199" t="str">
        <f>IF(I13+J13=0,"-",I13+J13)</f>
        <v>-</v>
      </c>
      <c r="J12" s="199"/>
      <c r="K12" s="199">
        <f>IF(K13+L13=0,"-",K13+L13)</f>
        <v>110</v>
      </c>
      <c r="L12" s="199"/>
      <c r="M12" s="199" t="str">
        <f>IF(M13+N13=0,"-",M13+N13)</f>
        <v>-</v>
      </c>
      <c r="N12" s="199"/>
      <c r="O12" s="199">
        <f>IF(O13+P13=0,"-",O13+P13)</f>
        <v>6</v>
      </c>
      <c r="P12" s="199"/>
    </row>
    <row r="13" spans="1:16" ht="21.2" customHeight="1">
      <c r="A13" s="13" t="s">
        <v>23</v>
      </c>
      <c r="B13" s="56">
        <v>73</v>
      </c>
      <c r="C13" s="56">
        <v>43</v>
      </c>
      <c r="D13" s="198"/>
      <c r="E13" s="56">
        <v>0</v>
      </c>
      <c r="F13" s="56">
        <v>0</v>
      </c>
      <c r="G13" s="56">
        <v>0</v>
      </c>
      <c r="H13" s="56">
        <v>0</v>
      </c>
      <c r="I13" s="56">
        <v>0</v>
      </c>
      <c r="J13" s="56">
        <v>0</v>
      </c>
      <c r="K13" s="56">
        <v>70</v>
      </c>
      <c r="L13" s="56">
        <v>40</v>
      </c>
      <c r="M13" s="56">
        <v>0</v>
      </c>
      <c r="N13" s="56">
        <v>0</v>
      </c>
      <c r="O13" s="56">
        <v>3</v>
      </c>
      <c r="P13" s="56">
        <v>3</v>
      </c>
    </row>
    <row r="14" spans="1:16" ht="17.25" customHeight="1">
      <c r="A14" s="10" t="s">
        <v>24</v>
      </c>
      <c r="B14" s="196">
        <f>B15+C15</f>
        <v>105</v>
      </c>
      <c r="C14" s="196"/>
      <c r="D14" s="197">
        <f>B14/$B$8</f>
        <v>3.3532398684252545E-3</v>
      </c>
      <c r="E14" s="199">
        <f>IF(E15+F15=0,"-",E15+F15)</f>
        <v>70</v>
      </c>
      <c r="F14" s="199"/>
      <c r="G14" s="199">
        <f>IF(G15+H15=0,"-",G15+H15)</f>
        <v>30</v>
      </c>
      <c r="H14" s="199"/>
      <c r="I14" s="199" t="str">
        <f>IF(I15+J15=0,"-",I15+J15)</f>
        <v>-</v>
      </c>
      <c r="J14" s="199"/>
      <c r="K14" s="199">
        <f>IF(K15+L15=0,"-",K15+L15)</f>
        <v>5</v>
      </c>
      <c r="L14" s="199"/>
      <c r="M14" s="199" t="str">
        <f>IF(M15+N15=0,"-",M15+N15)</f>
        <v>-</v>
      </c>
      <c r="N14" s="199"/>
      <c r="O14" s="199" t="str">
        <f>IF(O15+P15=0,"-",O15+P15)</f>
        <v>-</v>
      </c>
      <c r="P14" s="199"/>
    </row>
    <row r="15" spans="1:16" ht="17.25" customHeight="1">
      <c r="A15" s="13" t="s">
        <v>25</v>
      </c>
      <c r="B15" s="56">
        <v>13</v>
      </c>
      <c r="C15" s="56">
        <v>92</v>
      </c>
      <c r="D15" s="198"/>
      <c r="E15" s="56">
        <v>8</v>
      </c>
      <c r="F15" s="56">
        <v>62</v>
      </c>
      <c r="G15" s="56">
        <v>5</v>
      </c>
      <c r="H15" s="56">
        <v>25</v>
      </c>
      <c r="I15" s="56">
        <v>0</v>
      </c>
      <c r="J15" s="56">
        <v>0</v>
      </c>
      <c r="K15" s="56">
        <v>0</v>
      </c>
      <c r="L15" s="56">
        <v>5</v>
      </c>
      <c r="M15" s="56">
        <v>0</v>
      </c>
      <c r="N15" s="56">
        <v>0</v>
      </c>
      <c r="O15" s="56">
        <v>0</v>
      </c>
      <c r="P15" s="56">
        <v>0</v>
      </c>
    </row>
    <row r="16" spans="1:16" ht="17.25" customHeight="1">
      <c r="A16" s="19" t="s">
        <v>26</v>
      </c>
      <c r="B16" s="196">
        <f>B17+C17</f>
        <v>10</v>
      </c>
      <c r="C16" s="196"/>
      <c r="D16" s="197">
        <f>B16/$B$8</f>
        <v>3.1935617794526234E-4</v>
      </c>
      <c r="E16" s="199" t="str">
        <f>IF(E17+F17=0,"-",E17+F17)</f>
        <v>-</v>
      </c>
      <c r="F16" s="199"/>
      <c r="G16" s="199">
        <f>IF(G17+H17=0,"-",G17+H17)</f>
        <v>1</v>
      </c>
      <c r="H16" s="199"/>
      <c r="I16" s="199" t="str">
        <f>IF(I17+J17=0,"-",I17+J17)</f>
        <v>-</v>
      </c>
      <c r="J16" s="199"/>
      <c r="K16" s="199">
        <f>IF(K17+L17=0,"-",K17+L17)</f>
        <v>9</v>
      </c>
      <c r="L16" s="199"/>
      <c r="M16" s="199" t="str">
        <f>IF(M17+N17=0,"-",M17+N17)</f>
        <v>-</v>
      </c>
      <c r="N16" s="199"/>
      <c r="O16" s="199" t="str">
        <f>IF(O17+P17=0,"-",O17+P17)</f>
        <v>-</v>
      </c>
      <c r="P16" s="199"/>
    </row>
    <row r="17" spans="1:16" ht="17.25" customHeight="1">
      <c r="A17" s="14" t="s">
        <v>27</v>
      </c>
      <c r="B17" s="56">
        <v>4</v>
      </c>
      <c r="C17" s="56">
        <v>6</v>
      </c>
      <c r="D17" s="198"/>
      <c r="E17" s="56">
        <v>0</v>
      </c>
      <c r="F17" s="56">
        <v>0</v>
      </c>
      <c r="G17" s="56">
        <v>1</v>
      </c>
      <c r="H17" s="56">
        <v>0</v>
      </c>
      <c r="I17" s="56">
        <v>0</v>
      </c>
      <c r="J17" s="56">
        <v>0</v>
      </c>
      <c r="K17" s="56">
        <v>3</v>
      </c>
      <c r="L17" s="56">
        <v>6</v>
      </c>
      <c r="M17" s="56">
        <v>0</v>
      </c>
      <c r="N17" s="56">
        <v>0</v>
      </c>
      <c r="O17" s="56">
        <v>0</v>
      </c>
      <c r="P17" s="56">
        <v>0</v>
      </c>
    </row>
    <row r="18" spans="1:16" ht="17.25" customHeight="1">
      <c r="A18" s="10" t="s">
        <v>28</v>
      </c>
      <c r="B18" s="196">
        <f>B19+C19</f>
        <v>3</v>
      </c>
      <c r="C18" s="196"/>
      <c r="D18" s="197">
        <f>B18/$B$8</f>
        <v>9.5806853383578712E-5</v>
      </c>
      <c r="E18" s="199" t="str">
        <f>IF(E19+F19=0,"-",E19+F19)</f>
        <v>-</v>
      </c>
      <c r="F18" s="199"/>
      <c r="G18" s="199">
        <f>IF(G19+H19=0,"-",G19+H19)</f>
        <v>3</v>
      </c>
      <c r="H18" s="199"/>
      <c r="I18" s="199" t="str">
        <f>IF(I19+J19=0,"-",I19+J19)</f>
        <v>-</v>
      </c>
      <c r="J18" s="199"/>
      <c r="K18" s="199" t="str">
        <f>IF(K19+L19=0,"-",K19+L19)</f>
        <v>-</v>
      </c>
      <c r="L18" s="199"/>
      <c r="M18" s="199" t="str">
        <f>IF(M19+N19=0,"-",M19+N19)</f>
        <v>-</v>
      </c>
      <c r="N18" s="199"/>
      <c r="O18" s="199" t="str">
        <f>IF(O19+P19=0,"-",O19+P19)</f>
        <v>-</v>
      </c>
      <c r="P18" s="199"/>
    </row>
    <row r="19" spans="1:16" ht="17.25" customHeight="1">
      <c r="A19" s="13" t="s">
        <v>29</v>
      </c>
      <c r="B19" s="56">
        <v>1</v>
      </c>
      <c r="C19" s="56">
        <v>2</v>
      </c>
      <c r="D19" s="198"/>
      <c r="E19" s="56">
        <v>0</v>
      </c>
      <c r="F19" s="56">
        <v>0</v>
      </c>
      <c r="G19" s="56">
        <v>1</v>
      </c>
      <c r="H19" s="56">
        <v>2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6">
        <v>0</v>
      </c>
    </row>
    <row r="20" spans="1:16" ht="17.25" customHeight="1">
      <c r="A20" s="10" t="s">
        <v>30</v>
      </c>
      <c r="B20" s="196">
        <f>B21+C21</f>
        <v>99</v>
      </c>
      <c r="C20" s="196"/>
      <c r="D20" s="197">
        <f>B20/$B$8</f>
        <v>3.1616261616580973E-3</v>
      </c>
      <c r="E20" s="199">
        <f>IF(E21+F21=0,"-",E21+F21)</f>
        <v>4</v>
      </c>
      <c r="F20" s="199"/>
      <c r="G20" s="199" t="str">
        <f>IF(G21+H21=0,"-",G21+H21)</f>
        <v>-</v>
      </c>
      <c r="H20" s="199"/>
      <c r="I20" s="199" t="str">
        <f>IF(I21+J21=0,"-",I21+J21)</f>
        <v>-</v>
      </c>
      <c r="J20" s="199"/>
      <c r="K20" s="199">
        <f>IF(K21+L21=0,"-",K21+L21)</f>
        <v>95</v>
      </c>
      <c r="L20" s="199"/>
      <c r="M20" s="199" t="str">
        <f>IF(M21+N21=0,"-",M21+N21)</f>
        <v>-</v>
      </c>
      <c r="N20" s="199"/>
      <c r="O20" s="199" t="str">
        <f>IF(O21+P21=0,"-",O21+P21)</f>
        <v>-</v>
      </c>
      <c r="P20" s="199"/>
    </row>
    <row r="21" spans="1:16" ht="17.25" customHeight="1">
      <c r="A21" s="13" t="s">
        <v>31</v>
      </c>
      <c r="B21" s="56">
        <v>46</v>
      </c>
      <c r="C21" s="56">
        <v>53</v>
      </c>
      <c r="D21" s="198"/>
      <c r="E21" s="56">
        <v>0</v>
      </c>
      <c r="F21" s="56">
        <v>4</v>
      </c>
      <c r="G21" s="56">
        <v>0</v>
      </c>
      <c r="H21" s="56">
        <v>0</v>
      </c>
      <c r="I21" s="56">
        <v>0</v>
      </c>
      <c r="J21" s="56">
        <v>0</v>
      </c>
      <c r="K21" s="56">
        <v>46</v>
      </c>
      <c r="L21" s="56">
        <v>49</v>
      </c>
      <c r="M21" s="56">
        <v>0</v>
      </c>
      <c r="N21" s="56">
        <v>0</v>
      </c>
      <c r="O21" s="56">
        <v>0</v>
      </c>
      <c r="P21" s="56">
        <v>0</v>
      </c>
    </row>
    <row r="22" spans="1:16" ht="17.25" customHeight="1">
      <c r="A22" s="15" t="s">
        <v>32</v>
      </c>
      <c r="B22" s="196">
        <f>B23+C23</f>
        <v>261</v>
      </c>
      <c r="C22" s="196"/>
      <c r="D22" s="197">
        <f>B22/$B$8</f>
        <v>8.3351962443713474E-3</v>
      </c>
      <c r="E22" s="199">
        <f>IF(E23+F23=0,"-",E23+F23)</f>
        <v>27</v>
      </c>
      <c r="F22" s="199"/>
      <c r="G22" s="199" t="str">
        <f>IF(G23+H23=0,"-",G23+H23)</f>
        <v>-</v>
      </c>
      <c r="H22" s="199"/>
      <c r="I22" s="199" t="str">
        <f>IF(I23+J23=0,"-",I23+J23)</f>
        <v>-</v>
      </c>
      <c r="J22" s="199"/>
      <c r="K22" s="199">
        <f>IF(K23+L23=0,"-",K23+L23)</f>
        <v>162</v>
      </c>
      <c r="L22" s="199"/>
      <c r="M22" s="199">
        <f>IF(M23+N23=0,"-",M23+N23)</f>
        <v>72</v>
      </c>
      <c r="N22" s="199"/>
      <c r="O22" s="199" t="str">
        <f>IF(O23+P23=0,"-",O23+P23)</f>
        <v>-</v>
      </c>
      <c r="P22" s="199"/>
    </row>
    <row r="23" spans="1:16" ht="17.25" customHeight="1">
      <c r="A23" s="14" t="s">
        <v>33</v>
      </c>
      <c r="B23" s="56">
        <v>163</v>
      </c>
      <c r="C23" s="56">
        <v>98</v>
      </c>
      <c r="D23" s="198"/>
      <c r="E23" s="56">
        <v>17</v>
      </c>
      <c r="F23" s="56">
        <v>10</v>
      </c>
      <c r="G23" s="56">
        <v>0</v>
      </c>
      <c r="H23" s="56">
        <v>0</v>
      </c>
      <c r="I23" s="56">
        <v>0</v>
      </c>
      <c r="J23" s="56">
        <v>0</v>
      </c>
      <c r="K23" s="56">
        <v>95</v>
      </c>
      <c r="L23" s="56">
        <v>67</v>
      </c>
      <c r="M23" s="56">
        <v>51</v>
      </c>
      <c r="N23" s="56">
        <v>21</v>
      </c>
      <c r="O23" s="56">
        <v>0</v>
      </c>
      <c r="P23" s="56">
        <v>0</v>
      </c>
    </row>
    <row r="24" spans="1:16" ht="17.25" customHeight="1">
      <c r="A24" s="16" t="s">
        <v>34</v>
      </c>
      <c r="B24" s="196">
        <f>B25+C25</f>
        <v>400</v>
      </c>
      <c r="C24" s="196"/>
      <c r="D24" s="197">
        <f>B24/$B$8</f>
        <v>1.2774247117810495E-2</v>
      </c>
      <c r="E24" s="199">
        <f>IF(E25+F25=0,"-",E25+F25)</f>
        <v>202</v>
      </c>
      <c r="F24" s="199"/>
      <c r="G24" s="199">
        <f>IF(G25+H25=0,"-",G25+H25)</f>
        <v>90</v>
      </c>
      <c r="H24" s="199"/>
      <c r="I24" s="199" t="str">
        <f>IF(I25+J25=0,"-",I25+J25)</f>
        <v>-</v>
      </c>
      <c r="J24" s="199"/>
      <c r="K24" s="199">
        <f>IF(K25+L25=0,"-",K25+L25)</f>
        <v>66</v>
      </c>
      <c r="L24" s="199"/>
      <c r="M24" s="199">
        <f>IF(M25+N25=0,"-",M25+N25)</f>
        <v>27</v>
      </c>
      <c r="N24" s="199"/>
      <c r="O24" s="199">
        <f>IF(O25+P25=0,"-",O25+P25)</f>
        <v>15</v>
      </c>
      <c r="P24" s="199"/>
    </row>
    <row r="25" spans="1:16" ht="17.25" customHeight="1">
      <c r="A25" s="13" t="s">
        <v>35</v>
      </c>
      <c r="B25" s="56">
        <v>288</v>
      </c>
      <c r="C25" s="56">
        <v>112</v>
      </c>
      <c r="D25" s="198"/>
      <c r="E25" s="56">
        <v>156</v>
      </c>
      <c r="F25" s="56">
        <v>46</v>
      </c>
      <c r="G25" s="56">
        <v>48</v>
      </c>
      <c r="H25" s="56">
        <v>42</v>
      </c>
      <c r="I25" s="56">
        <v>0</v>
      </c>
      <c r="J25" s="56">
        <v>0</v>
      </c>
      <c r="K25" s="56">
        <v>53</v>
      </c>
      <c r="L25" s="56">
        <v>13</v>
      </c>
      <c r="M25" s="56">
        <v>22</v>
      </c>
      <c r="N25" s="56">
        <v>5</v>
      </c>
      <c r="O25" s="56">
        <v>9</v>
      </c>
      <c r="P25" s="56">
        <v>6</v>
      </c>
    </row>
    <row r="26" spans="1:16" ht="17.25" customHeight="1">
      <c r="A26" s="15" t="s">
        <v>36</v>
      </c>
      <c r="B26" s="196">
        <f>B27+C27</f>
        <v>10</v>
      </c>
      <c r="C26" s="196"/>
      <c r="D26" s="197">
        <f>B26/$B$8</f>
        <v>3.1935617794526234E-4</v>
      </c>
      <c r="E26" s="199">
        <f>IF(E27+F27=0,"-",E27+F27)</f>
        <v>6</v>
      </c>
      <c r="F26" s="199"/>
      <c r="G26" s="199" t="str">
        <f>IF(G27+H27=0,"-",G27+H27)</f>
        <v>-</v>
      </c>
      <c r="H26" s="199"/>
      <c r="I26" s="199" t="str">
        <f>IF(I27+J27=0,"-",I27+J27)</f>
        <v>-</v>
      </c>
      <c r="J26" s="199"/>
      <c r="K26" s="199" t="str">
        <f>IF(K27+L27=0,"-",K27+L27)</f>
        <v>-</v>
      </c>
      <c r="L26" s="199"/>
      <c r="M26" s="199" t="str">
        <f>IF(M27+N27=0,"-",M27+N27)</f>
        <v>-</v>
      </c>
      <c r="N26" s="199"/>
      <c r="O26" s="199">
        <f>IF(O27+P27=0,"-",O27+P27)</f>
        <v>4</v>
      </c>
      <c r="P26" s="199"/>
    </row>
    <row r="27" spans="1:16" ht="21.2" customHeight="1">
      <c r="A27" s="14" t="s">
        <v>37</v>
      </c>
      <c r="B27" s="56">
        <v>2</v>
      </c>
      <c r="C27" s="56">
        <v>8</v>
      </c>
      <c r="D27" s="198"/>
      <c r="E27" s="56">
        <v>1</v>
      </c>
      <c r="F27" s="56">
        <v>5</v>
      </c>
      <c r="G27" s="56">
        <v>0</v>
      </c>
      <c r="H27" s="56">
        <v>0</v>
      </c>
      <c r="I27" s="56">
        <v>0</v>
      </c>
      <c r="J27" s="56">
        <v>0</v>
      </c>
      <c r="K27" s="56">
        <v>0</v>
      </c>
      <c r="L27" s="56">
        <v>0</v>
      </c>
      <c r="M27" s="56">
        <v>0</v>
      </c>
      <c r="N27" s="56">
        <v>0</v>
      </c>
      <c r="O27" s="56">
        <v>1</v>
      </c>
      <c r="P27" s="56">
        <v>3</v>
      </c>
    </row>
    <row r="28" spans="1:16" ht="17.25" customHeight="1">
      <c r="A28" s="10" t="s">
        <v>38</v>
      </c>
      <c r="B28" s="196">
        <f>B29+C29</f>
        <v>2</v>
      </c>
      <c r="C28" s="196"/>
      <c r="D28" s="197">
        <f>B28/$B$8</f>
        <v>6.387123558905247E-5</v>
      </c>
      <c r="E28" s="199" t="str">
        <f>IF(E29+F29=0,"-",E29+F29)</f>
        <v>-</v>
      </c>
      <c r="F28" s="199"/>
      <c r="G28" s="199" t="str">
        <f>IF(G29+H29=0,"-",G29+H29)</f>
        <v>-</v>
      </c>
      <c r="H28" s="199"/>
      <c r="I28" s="199" t="str">
        <f>IF(I29+J29=0,"-",I29+J29)</f>
        <v>-</v>
      </c>
      <c r="J28" s="199"/>
      <c r="K28" s="199">
        <f>IF(K29+L29=0,"-",K29+L29)</f>
        <v>2</v>
      </c>
      <c r="L28" s="199"/>
      <c r="M28" s="199" t="str">
        <f>IF(M29+N29=0,"-",M29+N29)</f>
        <v>-</v>
      </c>
      <c r="N28" s="199"/>
      <c r="O28" s="199" t="str">
        <f>IF(O29+P29=0,"-",O29+P29)</f>
        <v>-</v>
      </c>
      <c r="P28" s="199"/>
    </row>
    <row r="29" spans="1:16" ht="17.25" customHeight="1">
      <c r="A29" s="13" t="s">
        <v>39</v>
      </c>
      <c r="B29" s="56">
        <v>0</v>
      </c>
      <c r="C29" s="56">
        <v>2</v>
      </c>
      <c r="D29" s="198"/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2</v>
      </c>
      <c r="M29" s="56">
        <v>0</v>
      </c>
      <c r="N29" s="56">
        <v>0</v>
      </c>
      <c r="O29" s="56">
        <v>0</v>
      </c>
      <c r="P29" s="56">
        <v>0</v>
      </c>
    </row>
    <row r="30" spans="1:16" ht="17.25" customHeight="1">
      <c r="A30" s="15" t="s">
        <v>40</v>
      </c>
      <c r="B30" s="196">
        <f>B31+C31</f>
        <v>795</v>
      </c>
      <c r="C30" s="196"/>
      <c r="D30" s="197">
        <f>B30/$B$8</f>
        <v>2.5388816146648358E-2</v>
      </c>
      <c r="E30" s="199">
        <f>IF(E31+F31=0,"-",E31+F31)</f>
        <v>64</v>
      </c>
      <c r="F30" s="199"/>
      <c r="G30" s="199">
        <f>IF(G31+H31=0,"-",G31+H31)</f>
        <v>93</v>
      </c>
      <c r="H30" s="199"/>
      <c r="I30" s="199" t="str">
        <f>IF(I31+J31=0,"-",I31+J31)</f>
        <v>-</v>
      </c>
      <c r="J30" s="199"/>
      <c r="K30" s="199">
        <f>IF(K31+L31=0,"-",K31+L31)</f>
        <v>377</v>
      </c>
      <c r="L30" s="199"/>
      <c r="M30" s="199">
        <f>IF(M31+N31=0,"-",M31+N31)</f>
        <v>252</v>
      </c>
      <c r="N30" s="199"/>
      <c r="O30" s="199">
        <f>IF(O31+P31=0,"-",O31+P31)</f>
        <v>9</v>
      </c>
      <c r="P30" s="199"/>
    </row>
    <row r="31" spans="1:16" ht="17.25" customHeight="1">
      <c r="A31" s="14" t="s">
        <v>41</v>
      </c>
      <c r="B31" s="56">
        <v>427</v>
      </c>
      <c r="C31" s="56">
        <v>368</v>
      </c>
      <c r="D31" s="198"/>
      <c r="E31" s="56">
        <v>26</v>
      </c>
      <c r="F31" s="56">
        <v>38</v>
      </c>
      <c r="G31" s="56">
        <v>54</v>
      </c>
      <c r="H31" s="56">
        <v>39</v>
      </c>
      <c r="I31" s="56">
        <v>0</v>
      </c>
      <c r="J31" s="56">
        <v>0</v>
      </c>
      <c r="K31" s="56">
        <v>190</v>
      </c>
      <c r="L31" s="56">
        <v>187</v>
      </c>
      <c r="M31" s="56">
        <v>155</v>
      </c>
      <c r="N31" s="56">
        <v>97</v>
      </c>
      <c r="O31" s="56">
        <v>2</v>
      </c>
      <c r="P31" s="56">
        <v>7</v>
      </c>
    </row>
    <row r="32" spans="1:16" ht="17.25" customHeight="1">
      <c r="A32" s="10" t="s">
        <v>42</v>
      </c>
      <c r="B32" s="196">
        <f>B33+C33</f>
        <v>166</v>
      </c>
      <c r="C32" s="196"/>
      <c r="D32" s="197">
        <f>B32/$B$8</f>
        <v>5.3013125538913554E-3</v>
      </c>
      <c r="E32" s="199">
        <f>IF(E33+F33=0,"-",E33+F33)</f>
        <v>18</v>
      </c>
      <c r="F32" s="199"/>
      <c r="G32" s="199">
        <f>IF(G33+H33=0,"-",G33+H33)</f>
        <v>2</v>
      </c>
      <c r="H32" s="199"/>
      <c r="I32" s="199" t="str">
        <f>IF(I33+J33=0,"-",I33+J33)</f>
        <v>-</v>
      </c>
      <c r="J32" s="199"/>
      <c r="K32" s="199">
        <f>IF(K33+L33=0,"-",K33+L33)</f>
        <v>146</v>
      </c>
      <c r="L32" s="199"/>
      <c r="M32" s="199" t="str">
        <f>IF(M33+N33=0,"-",M33+N33)</f>
        <v>-</v>
      </c>
      <c r="N32" s="199"/>
      <c r="O32" s="199" t="str">
        <f>IF(O33+P33=0,"-",O33+P33)</f>
        <v>-</v>
      </c>
      <c r="P32" s="199"/>
    </row>
    <row r="33" spans="1:16" ht="17.25" customHeight="1">
      <c r="A33" s="13" t="s">
        <v>43</v>
      </c>
      <c r="B33" s="56">
        <v>104</v>
      </c>
      <c r="C33" s="56">
        <v>62</v>
      </c>
      <c r="D33" s="198"/>
      <c r="E33" s="56">
        <v>12</v>
      </c>
      <c r="F33" s="56">
        <v>6</v>
      </c>
      <c r="G33" s="56">
        <v>0</v>
      </c>
      <c r="H33" s="56">
        <v>2</v>
      </c>
      <c r="I33" s="56">
        <v>0</v>
      </c>
      <c r="J33" s="56">
        <v>0</v>
      </c>
      <c r="K33" s="56">
        <v>92</v>
      </c>
      <c r="L33" s="56">
        <v>54</v>
      </c>
      <c r="M33" s="56">
        <v>0</v>
      </c>
      <c r="N33" s="56">
        <v>0</v>
      </c>
      <c r="O33" s="56">
        <v>0</v>
      </c>
      <c r="P33" s="56">
        <v>0</v>
      </c>
    </row>
    <row r="34" spans="1:16" ht="17.25" customHeight="1">
      <c r="A34" s="15" t="s">
        <v>44</v>
      </c>
      <c r="B34" s="196">
        <f>B35+C35</f>
        <v>160</v>
      </c>
      <c r="C34" s="196"/>
      <c r="D34" s="197">
        <f>B34/$B$8</f>
        <v>5.1096988471241974E-3</v>
      </c>
      <c r="E34" s="199" t="str">
        <f>IF(E35+F35=0,"-",E35+F35)</f>
        <v>-</v>
      </c>
      <c r="F34" s="199"/>
      <c r="G34" s="199" t="str">
        <f>IF(G35+H35=0,"-",G35+H35)</f>
        <v>-</v>
      </c>
      <c r="H34" s="199"/>
      <c r="I34" s="199" t="str">
        <f>IF(I35+J35=0,"-",I35+J35)</f>
        <v>-</v>
      </c>
      <c r="J34" s="199"/>
      <c r="K34" s="199">
        <f>IF(K35+L35=0,"-",K35+L35)</f>
        <v>105</v>
      </c>
      <c r="L34" s="199"/>
      <c r="M34" s="199">
        <f>IF(M35+N35=0,"-",M35+N35)</f>
        <v>43</v>
      </c>
      <c r="N34" s="199"/>
      <c r="O34" s="199">
        <f>IF(O35+P35=0,"-",O35+P35)</f>
        <v>12</v>
      </c>
      <c r="P34" s="199"/>
    </row>
    <row r="35" spans="1:16" ht="17.25" customHeight="1">
      <c r="A35" s="14" t="s">
        <v>45</v>
      </c>
      <c r="B35" s="56">
        <v>133</v>
      </c>
      <c r="C35" s="56">
        <v>27</v>
      </c>
      <c r="D35" s="198"/>
      <c r="E35" s="56">
        <v>0</v>
      </c>
      <c r="F35" s="56">
        <v>0</v>
      </c>
      <c r="G35" s="56">
        <v>0</v>
      </c>
      <c r="H35" s="56">
        <v>0</v>
      </c>
      <c r="I35" s="56">
        <v>0</v>
      </c>
      <c r="J35" s="56">
        <v>0</v>
      </c>
      <c r="K35" s="56">
        <v>98</v>
      </c>
      <c r="L35" s="56">
        <v>7</v>
      </c>
      <c r="M35" s="56">
        <v>29</v>
      </c>
      <c r="N35" s="56">
        <v>14</v>
      </c>
      <c r="O35" s="56">
        <v>6</v>
      </c>
      <c r="P35" s="56">
        <v>6</v>
      </c>
    </row>
    <row r="36" spans="1:16" ht="17.25" customHeight="1">
      <c r="A36" s="10" t="s">
        <v>46</v>
      </c>
      <c r="B36" s="196">
        <f>B37+C37</f>
        <v>632</v>
      </c>
      <c r="C36" s="196"/>
      <c r="D36" s="197">
        <f>B36/$B$8</f>
        <v>2.0183310446140582E-2</v>
      </c>
      <c r="E36" s="199">
        <f>IF(E37+F37=0,"-",E37+F37)</f>
        <v>61</v>
      </c>
      <c r="F36" s="199"/>
      <c r="G36" s="199">
        <f>IF(G37+H37=0,"-",G37+H37)</f>
        <v>45</v>
      </c>
      <c r="H36" s="199"/>
      <c r="I36" s="199">
        <f>IF(I37+J37=0,"-",I37+J37)</f>
        <v>161</v>
      </c>
      <c r="J36" s="199"/>
      <c r="K36" s="199">
        <f>IF(K37+L37=0,"-",K37+L37)</f>
        <v>312</v>
      </c>
      <c r="L36" s="199"/>
      <c r="M36" s="199">
        <f>IF(M37+N37=0,"-",M37+N37)</f>
        <v>45</v>
      </c>
      <c r="N36" s="199"/>
      <c r="O36" s="199">
        <f>IF(O37+P37=0,"-",O37+P37)</f>
        <v>8</v>
      </c>
      <c r="P36" s="199"/>
    </row>
    <row r="37" spans="1:16" ht="17.25" customHeight="1">
      <c r="A37" s="13" t="s">
        <v>47</v>
      </c>
      <c r="B37" s="56">
        <v>293</v>
      </c>
      <c r="C37" s="56">
        <v>339</v>
      </c>
      <c r="D37" s="198"/>
      <c r="E37" s="56">
        <v>33</v>
      </c>
      <c r="F37" s="56">
        <v>28</v>
      </c>
      <c r="G37" s="56">
        <v>28</v>
      </c>
      <c r="H37" s="56">
        <v>17</v>
      </c>
      <c r="I37" s="56">
        <v>91</v>
      </c>
      <c r="J37" s="56">
        <v>70</v>
      </c>
      <c r="K37" s="56">
        <v>126</v>
      </c>
      <c r="L37" s="56">
        <v>186</v>
      </c>
      <c r="M37" s="56">
        <v>13</v>
      </c>
      <c r="N37" s="56">
        <v>32</v>
      </c>
      <c r="O37" s="56">
        <v>2</v>
      </c>
      <c r="P37" s="56">
        <v>6</v>
      </c>
    </row>
    <row r="38" spans="1:16" ht="17.25" customHeight="1">
      <c r="A38" s="15" t="s">
        <v>48</v>
      </c>
      <c r="B38" s="196">
        <f>B39+C39</f>
        <v>22176</v>
      </c>
      <c r="C38" s="196"/>
      <c r="D38" s="197">
        <f>B38/$B$8</f>
        <v>0.70820426021141381</v>
      </c>
      <c r="E38" s="199">
        <f>IF(E39+F39=0,"-",E39+F39)</f>
        <v>15438</v>
      </c>
      <c r="F38" s="199"/>
      <c r="G38" s="199">
        <f>IF(G39+H39=0,"-",G39+H39)</f>
        <v>4340</v>
      </c>
      <c r="H38" s="199"/>
      <c r="I38" s="199">
        <f>IF(I39+J39=0,"-",I39+J39)</f>
        <v>1648</v>
      </c>
      <c r="J38" s="199"/>
      <c r="K38" s="199">
        <f>IF(K39+L39=0,"-",K39+L39)</f>
        <v>323</v>
      </c>
      <c r="L38" s="199"/>
      <c r="M38" s="199">
        <f>IF(M39+N39=0,"-",M39+N39)</f>
        <v>65</v>
      </c>
      <c r="N38" s="199"/>
      <c r="O38" s="199">
        <f>IF(O39+P39=0,"-",O39+P39)</f>
        <v>362</v>
      </c>
      <c r="P38" s="199"/>
    </row>
    <row r="39" spans="1:16" ht="17.25" customHeight="1">
      <c r="A39" s="14" t="s">
        <v>49</v>
      </c>
      <c r="B39" s="56">
        <v>15572</v>
      </c>
      <c r="C39" s="56">
        <v>6604</v>
      </c>
      <c r="D39" s="198"/>
      <c r="E39" s="56">
        <v>11122</v>
      </c>
      <c r="F39" s="56">
        <v>4316</v>
      </c>
      <c r="G39" s="56">
        <v>2894</v>
      </c>
      <c r="H39" s="56">
        <v>1446</v>
      </c>
      <c r="I39" s="56">
        <v>1075</v>
      </c>
      <c r="J39" s="56">
        <v>573</v>
      </c>
      <c r="K39" s="56">
        <v>220</v>
      </c>
      <c r="L39" s="56">
        <v>103</v>
      </c>
      <c r="M39" s="56">
        <v>41</v>
      </c>
      <c r="N39" s="56">
        <v>24</v>
      </c>
      <c r="O39" s="56">
        <v>220</v>
      </c>
      <c r="P39" s="56">
        <v>142</v>
      </c>
    </row>
    <row r="40" spans="1:16" ht="17.25" customHeight="1">
      <c r="A40" s="10" t="s">
        <v>50</v>
      </c>
      <c r="B40" s="196">
        <f>B41+C41</f>
        <v>2349</v>
      </c>
      <c r="C40" s="196"/>
      <c r="D40" s="197">
        <f>B40/$B$8</f>
        <v>7.5016766199342125E-2</v>
      </c>
      <c r="E40" s="199">
        <f>IF(E41+F41=0,"-",E41+F41)</f>
        <v>557</v>
      </c>
      <c r="F40" s="199"/>
      <c r="G40" s="199">
        <f>IF(G41+H41=0,"-",G41+H41)</f>
        <v>339</v>
      </c>
      <c r="H40" s="199"/>
      <c r="I40" s="199">
        <f>IF(I41+J41=0,"-",I41+J41)</f>
        <v>968</v>
      </c>
      <c r="J40" s="199"/>
      <c r="K40" s="199">
        <f>IF(K41+L41=0,"-",K41+L41)</f>
        <v>240</v>
      </c>
      <c r="L40" s="199"/>
      <c r="M40" s="199" t="str">
        <f>IF(M41+N41=0,"-",M41+N41)</f>
        <v>-</v>
      </c>
      <c r="N40" s="199"/>
      <c r="O40" s="199">
        <f>IF(O41+P41=0,"-",O41+P41)</f>
        <v>245</v>
      </c>
      <c r="P40" s="199"/>
    </row>
    <row r="41" spans="1:16" ht="17.25" customHeight="1">
      <c r="A41" s="13" t="s">
        <v>51</v>
      </c>
      <c r="B41" s="56">
        <v>1421</v>
      </c>
      <c r="C41" s="56">
        <v>928</v>
      </c>
      <c r="D41" s="198"/>
      <c r="E41" s="56">
        <v>339</v>
      </c>
      <c r="F41" s="56">
        <v>218</v>
      </c>
      <c r="G41" s="56">
        <v>181</v>
      </c>
      <c r="H41" s="56">
        <v>158</v>
      </c>
      <c r="I41" s="56">
        <v>608</v>
      </c>
      <c r="J41" s="56">
        <v>360</v>
      </c>
      <c r="K41" s="56">
        <v>141</v>
      </c>
      <c r="L41" s="56">
        <v>99</v>
      </c>
      <c r="M41" s="56">
        <v>0</v>
      </c>
      <c r="N41" s="56">
        <v>0</v>
      </c>
      <c r="O41" s="56">
        <v>152</v>
      </c>
      <c r="P41" s="56">
        <v>93</v>
      </c>
    </row>
    <row r="42" spans="1:16" ht="17.25" customHeight="1">
      <c r="A42" s="15" t="s">
        <v>52</v>
      </c>
      <c r="B42" s="196">
        <f>B43+C43</f>
        <v>671</v>
      </c>
      <c r="C42" s="196"/>
      <c r="D42" s="197">
        <f>B42/$B$8</f>
        <v>2.1428799540127105E-2</v>
      </c>
      <c r="E42" s="199">
        <f>IF(E43+F43=0,"-",E43+F43)</f>
        <v>226</v>
      </c>
      <c r="F42" s="199"/>
      <c r="G42" s="199">
        <f>IF(G43+H43=0,"-",G43+H43)</f>
        <v>56</v>
      </c>
      <c r="H42" s="199"/>
      <c r="I42" s="199">
        <f>IF(I43+J43=0,"-",I43+J43)</f>
        <v>68</v>
      </c>
      <c r="J42" s="199"/>
      <c r="K42" s="199" t="str">
        <f>IF(K43+L43=0,"-",K43+L43)</f>
        <v>-</v>
      </c>
      <c r="L42" s="199"/>
      <c r="M42" s="199">
        <f>IF(M43+N43=0,"-",M43+N43)</f>
        <v>305</v>
      </c>
      <c r="N42" s="199"/>
      <c r="O42" s="199">
        <f>IF(O43+P43=0,"-",O43+P43)</f>
        <v>16</v>
      </c>
      <c r="P42" s="199"/>
    </row>
    <row r="43" spans="1:16" ht="17.25" customHeight="1">
      <c r="A43" s="14" t="s">
        <v>53</v>
      </c>
      <c r="B43" s="56">
        <v>352</v>
      </c>
      <c r="C43" s="56">
        <v>319</v>
      </c>
      <c r="D43" s="198"/>
      <c r="E43" s="56">
        <v>121</v>
      </c>
      <c r="F43" s="56">
        <v>105</v>
      </c>
      <c r="G43" s="56">
        <v>24</v>
      </c>
      <c r="H43" s="56">
        <v>32</v>
      </c>
      <c r="I43" s="56">
        <v>33</v>
      </c>
      <c r="J43" s="56">
        <v>35</v>
      </c>
      <c r="K43" s="56">
        <v>0</v>
      </c>
      <c r="L43" s="56">
        <v>0</v>
      </c>
      <c r="M43" s="56">
        <v>168</v>
      </c>
      <c r="N43" s="56">
        <v>137</v>
      </c>
      <c r="O43" s="56">
        <v>6</v>
      </c>
      <c r="P43" s="56">
        <v>10</v>
      </c>
    </row>
    <row r="44" spans="1:16" ht="17.25" customHeight="1">
      <c r="A44" s="10" t="s">
        <v>54</v>
      </c>
      <c r="B44" s="196">
        <f>B45+C45</f>
        <v>502</v>
      </c>
      <c r="C44" s="196"/>
      <c r="D44" s="197">
        <f>B44/$B$8</f>
        <v>1.603168013285217E-2</v>
      </c>
      <c r="E44" s="199">
        <f>IF(E45+F45=0,"-",E45+F45)</f>
        <v>183</v>
      </c>
      <c r="F44" s="199"/>
      <c r="G44" s="199">
        <f>IF(G45+H45=0,"-",G45+H45)</f>
        <v>4</v>
      </c>
      <c r="H44" s="199"/>
      <c r="I44" s="199">
        <f>IF(I45+J45=0,"-",I45+J45)</f>
        <v>36</v>
      </c>
      <c r="J44" s="199"/>
      <c r="K44" s="199">
        <f>IF(K45+L45=0,"-",K45+L45)</f>
        <v>70</v>
      </c>
      <c r="L44" s="199"/>
      <c r="M44" s="199">
        <f>IF(M45+N45=0,"-",M45+N45)</f>
        <v>201</v>
      </c>
      <c r="N44" s="199"/>
      <c r="O44" s="199">
        <f>IF(O45+P45=0,"-",O45+P45)</f>
        <v>8</v>
      </c>
      <c r="P44" s="199"/>
    </row>
    <row r="45" spans="1:16" ht="17.25" customHeight="1">
      <c r="A45" s="13" t="s">
        <v>55</v>
      </c>
      <c r="B45" s="56">
        <v>251</v>
      </c>
      <c r="C45" s="56">
        <v>251</v>
      </c>
      <c r="D45" s="198"/>
      <c r="E45" s="56">
        <v>102</v>
      </c>
      <c r="F45" s="56">
        <v>81</v>
      </c>
      <c r="G45" s="56">
        <v>2</v>
      </c>
      <c r="H45" s="56">
        <v>2</v>
      </c>
      <c r="I45" s="56">
        <v>9</v>
      </c>
      <c r="J45" s="56">
        <v>27</v>
      </c>
      <c r="K45" s="56">
        <v>32</v>
      </c>
      <c r="L45" s="56">
        <v>38</v>
      </c>
      <c r="M45" s="56">
        <v>102</v>
      </c>
      <c r="N45" s="56">
        <v>99</v>
      </c>
      <c r="O45" s="56">
        <v>4</v>
      </c>
      <c r="P45" s="56">
        <v>4</v>
      </c>
    </row>
    <row r="46" spans="1:16" ht="17.25" customHeight="1">
      <c r="A46" s="10" t="s">
        <v>58</v>
      </c>
      <c r="B46" s="196">
        <f>B47+C47</f>
        <v>20</v>
      </c>
      <c r="C46" s="196"/>
      <c r="D46" s="197">
        <f>B46/$B$8</f>
        <v>6.3871235589052467E-4</v>
      </c>
      <c r="E46" s="199" t="str">
        <f>IF(E47+F47=0,"-",E47+F47)</f>
        <v>-</v>
      </c>
      <c r="F46" s="199"/>
      <c r="G46" s="199" t="str">
        <f>IF(G47+H47=0,"-",G47+H47)</f>
        <v>-</v>
      </c>
      <c r="H46" s="199"/>
      <c r="I46" s="199" t="str">
        <f>IF(I47+J47=0,"-",I47+J47)</f>
        <v>-</v>
      </c>
      <c r="J46" s="199"/>
      <c r="K46" s="199">
        <f>IF(K47+L47=0,"-",K47+L47)</f>
        <v>20</v>
      </c>
      <c r="L46" s="199"/>
      <c r="M46" s="199" t="str">
        <f>IF(M47+N47=0,"-",M47+N47)</f>
        <v>-</v>
      </c>
      <c r="N46" s="199"/>
      <c r="O46" s="199" t="str">
        <f>IF(O47+P47=0,"-",O47+P47)</f>
        <v>-</v>
      </c>
      <c r="P46" s="199"/>
    </row>
    <row r="47" spans="1:16" ht="17.25" customHeight="1">
      <c r="A47" s="13" t="s">
        <v>59</v>
      </c>
      <c r="B47" s="56">
        <v>5</v>
      </c>
      <c r="C47" s="56">
        <v>15</v>
      </c>
      <c r="D47" s="198"/>
      <c r="E47" s="56">
        <v>0</v>
      </c>
      <c r="F47" s="56">
        <v>0</v>
      </c>
      <c r="G47" s="56">
        <v>0</v>
      </c>
      <c r="H47" s="56">
        <v>0</v>
      </c>
      <c r="I47" s="56">
        <v>0</v>
      </c>
      <c r="J47" s="56">
        <v>0</v>
      </c>
      <c r="K47" s="56">
        <v>5</v>
      </c>
      <c r="L47" s="56">
        <v>15</v>
      </c>
      <c r="M47" s="56">
        <v>0</v>
      </c>
      <c r="N47" s="56">
        <v>0</v>
      </c>
      <c r="O47" s="56">
        <v>0</v>
      </c>
      <c r="P47" s="56">
        <v>0</v>
      </c>
    </row>
    <row r="48" spans="1:16" ht="17.25" customHeight="1">
      <c r="A48" s="10" t="s">
        <v>60</v>
      </c>
      <c r="B48" s="196">
        <f>B49+C49</f>
        <v>338</v>
      </c>
      <c r="C48" s="196"/>
      <c r="D48" s="197">
        <f>B48/$B$8</f>
        <v>1.0794238814549868E-2</v>
      </c>
      <c r="E48" s="199" t="str">
        <f>IF(E49+F49=0,"-",E49+F49)</f>
        <v>-</v>
      </c>
      <c r="F48" s="199"/>
      <c r="G48" s="199">
        <f>IF(G49+H49=0,"-",G49+H49)</f>
        <v>67</v>
      </c>
      <c r="H48" s="199"/>
      <c r="I48" s="199" t="str">
        <f>IF(I49+J49=0,"-",I49+J49)</f>
        <v>-</v>
      </c>
      <c r="J48" s="199"/>
      <c r="K48" s="199">
        <f>IF(K49+L49=0,"-",K49+L49)</f>
        <v>41</v>
      </c>
      <c r="L48" s="199"/>
      <c r="M48" s="199">
        <f>IF(M49+N49=0,"-",M49+N49)</f>
        <v>7</v>
      </c>
      <c r="N48" s="199"/>
      <c r="O48" s="199">
        <f>IF(O49+P49=0,"-",O49+P49)</f>
        <v>223</v>
      </c>
      <c r="P48" s="199"/>
    </row>
    <row r="49" spans="1:16" ht="17.25" customHeight="1">
      <c r="A49" s="13" t="s">
        <v>61</v>
      </c>
      <c r="B49" s="56">
        <v>237</v>
      </c>
      <c r="C49" s="56">
        <v>101</v>
      </c>
      <c r="D49" s="198"/>
      <c r="E49" s="56">
        <v>0</v>
      </c>
      <c r="F49" s="56">
        <v>0</v>
      </c>
      <c r="G49" s="56">
        <v>41</v>
      </c>
      <c r="H49" s="56">
        <v>26</v>
      </c>
      <c r="I49" s="56">
        <v>0</v>
      </c>
      <c r="J49" s="56">
        <v>0</v>
      </c>
      <c r="K49" s="56">
        <v>25</v>
      </c>
      <c r="L49" s="56">
        <v>16</v>
      </c>
      <c r="M49" s="56">
        <v>5</v>
      </c>
      <c r="N49" s="56">
        <v>2</v>
      </c>
      <c r="O49" s="56">
        <v>166</v>
      </c>
      <c r="P49" s="56">
        <v>57</v>
      </c>
    </row>
    <row r="50" spans="1:16" ht="17.25" customHeight="1">
      <c r="A50" s="15" t="s">
        <v>62</v>
      </c>
      <c r="B50" s="196">
        <f>B51+C51</f>
        <v>255</v>
      </c>
      <c r="C50" s="196"/>
      <c r="D50" s="197">
        <f>B50/$B$8</f>
        <v>8.1435825376041902E-3</v>
      </c>
      <c r="E50" s="199">
        <f>IF(E51+F51=0,"-",E51+F51)</f>
        <v>2</v>
      </c>
      <c r="F50" s="199"/>
      <c r="G50" s="199" t="str">
        <f>IF(G51+H51=0,"-",G51+H51)</f>
        <v>-</v>
      </c>
      <c r="H50" s="199"/>
      <c r="I50" s="199">
        <f>IF(I51+J51=0,"-",I51+J51)</f>
        <v>115</v>
      </c>
      <c r="J50" s="199"/>
      <c r="K50" s="199" t="str">
        <f>IF(K51+L51=0,"-",K51+L51)</f>
        <v>-</v>
      </c>
      <c r="L50" s="199"/>
      <c r="M50" s="199">
        <f>IF(M51+N51=0,"-",M51+N51)</f>
        <v>134</v>
      </c>
      <c r="N50" s="199"/>
      <c r="O50" s="199">
        <f>IF(O51+P51=0,"-",O51+P51)</f>
        <v>4</v>
      </c>
      <c r="P50" s="199"/>
    </row>
    <row r="51" spans="1:16" ht="24.95" customHeight="1">
      <c r="A51" s="13" t="s">
        <v>63</v>
      </c>
      <c r="B51" s="56">
        <v>128</v>
      </c>
      <c r="C51" s="56">
        <v>127</v>
      </c>
      <c r="D51" s="198"/>
      <c r="E51" s="56">
        <v>0</v>
      </c>
      <c r="F51" s="56">
        <v>2</v>
      </c>
      <c r="G51" s="56">
        <v>0</v>
      </c>
      <c r="H51" s="56">
        <v>0</v>
      </c>
      <c r="I51" s="56">
        <v>40</v>
      </c>
      <c r="J51" s="56">
        <v>75</v>
      </c>
      <c r="K51" s="56">
        <v>0</v>
      </c>
      <c r="L51" s="56">
        <v>0</v>
      </c>
      <c r="M51" s="56">
        <v>87</v>
      </c>
      <c r="N51" s="56">
        <v>47</v>
      </c>
      <c r="O51" s="56">
        <v>1</v>
      </c>
      <c r="P51" s="56">
        <v>3</v>
      </c>
    </row>
    <row r="52" spans="1:16" ht="17.25" customHeight="1">
      <c r="A52" s="15" t="s">
        <v>56</v>
      </c>
      <c r="B52" s="196">
        <f>B53+C53</f>
        <v>19</v>
      </c>
      <c r="C52" s="196"/>
      <c r="D52" s="197">
        <f>B52/$B$8</f>
        <v>6.0677673809599844E-4</v>
      </c>
      <c r="E52" s="199" t="str">
        <f>IF(E53+F53=0,"-",E53+F53)</f>
        <v>-</v>
      </c>
      <c r="F52" s="199"/>
      <c r="G52" s="199" t="str">
        <f>IF(G53+H53=0,"-",G53+H53)</f>
        <v>-</v>
      </c>
      <c r="H52" s="199"/>
      <c r="I52" s="199" t="str">
        <f>IF(I53+J53=0,"-",I53+J53)</f>
        <v>-</v>
      </c>
      <c r="J52" s="199"/>
      <c r="K52" s="199" t="str">
        <f>IF(K53+L53=0,"-",K53+L53)</f>
        <v>-</v>
      </c>
      <c r="L52" s="199"/>
      <c r="M52" s="199" t="str">
        <f>IF(M53+N53=0,"-",M53+N53)</f>
        <v>-</v>
      </c>
      <c r="N52" s="199"/>
      <c r="O52" s="199">
        <f>IF(O53+P53=0,"-",O53+P53)</f>
        <v>19</v>
      </c>
      <c r="P52" s="199"/>
    </row>
    <row r="53" spans="1:16" ht="17.25" customHeight="1">
      <c r="A53" s="14" t="s">
        <v>57</v>
      </c>
      <c r="B53" s="56">
        <v>9</v>
      </c>
      <c r="C53" s="56">
        <v>10</v>
      </c>
      <c r="D53" s="198"/>
      <c r="E53" s="56">
        <v>0</v>
      </c>
      <c r="F53" s="56">
        <v>0</v>
      </c>
      <c r="G53" s="56">
        <v>0</v>
      </c>
      <c r="H53" s="56">
        <v>0</v>
      </c>
      <c r="I53" s="56">
        <v>0</v>
      </c>
      <c r="J53" s="56">
        <v>0</v>
      </c>
      <c r="K53" s="56">
        <v>0</v>
      </c>
      <c r="L53" s="56">
        <v>0</v>
      </c>
      <c r="M53" s="56">
        <v>0</v>
      </c>
      <c r="N53" s="56">
        <v>0</v>
      </c>
      <c r="O53" s="56">
        <v>9</v>
      </c>
      <c r="P53" s="56">
        <v>10</v>
      </c>
    </row>
    <row r="54" spans="1:16" ht="15.95" customHeight="1">
      <c r="A54" s="15" t="s">
        <v>64</v>
      </c>
      <c r="B54" s="196">
        <f>B55+C55</f>
        <v>519</v>
      </c>
      <c r="C54" s="196"/>
      <c r="D54" s="197">
        <f>B54/$B$8</f>
        <v>1.6574585635359115E-2</v>
      </c>
      <c r="E54" s="199">
        <f>IF(E55+F55=0,"-",E55+F55)</f>
        <v>159</v>
      </c>
      <c r="F54" s="199"/>
      <c r="G54" s="199">
        <f>IF(G55+H55=0,"-",G55+H55)</f>
        <v>91</v>
      </c>
      <c r="H54" s="199"/>
      <c r="I54" s="199">
        <f>IF(I55+J55=0,"-",I55+J55)</f>
        <v>7</v>
      </c>
      <c r="J54" s="199"/>
      <c r="K54" s="199">
        <f>IF(K55+L55=0,"-",K55+L55)</f>
        <v>156</v>
      </c>
      <c r="L54" s="199"/>
      <c r="M54" s="199">
        <f>IF(M55+N55=0,"-",M55+N55)</f>
        <v>4</v>
      </c>
      <c r="N54" s="199"/>
      <c r="O54" s="199">
        <f>IF(O55+P55=0,"-",O55+P55)</f>
        <v>102</v>
      </c>
      <c r="P54" s="199"/>
    </row>
    <row r="55" spans="1:16" ht="15.95" customHeight="1">
      <c r="A55" s="14" t="s">
        <v>65</v>
      </c>
      <c r="B55" s="56">
        <v>359</v>
      </c>
      <c r="C55" s="56">
        <v>160</v>
      </c>
      <c r="D55" s="198"/>
      <c r="E55" s="56">
        <v>116</v>
      </c>
      <c r="F55" s="56">
        <v>43</v>
      </c>
      <c r="G55" s="56">
        <v>52</v>
      </c>
      <c r="H55" s="56">
        <v>39</v>
      </c>
      <c r="I55" s="56">
        <v>4</v>
      </c>
      <c r="J55" s="56">
        <v>3</v>
      </c>
      <c r="K55" s="56">
        <v>130</v>
      </c>
      <c r="L55" s="56">
        <v>26</v>
      </c>
      <c r="M55" s="56">
        <v>4</v>
      </c>
      <c r="N55" s="56">
        <v>0</v>
      </c>
      <c r="O55" s="56">
        <v>53</v>
      </c>
      <c r="P55" s="56">
        <v>49</v>
      </c>
    </row>
    <row r="56" spans="1:16" ht="15.95" customHeight="1">
      <c r="A56" s="10" t="s">
        <v>66</v>
      </c>
      <c r="B56" s="196">
        <f>B57+C57</f>
        <v>16</v>
      </c>
      <c r="C56" s="196"/>
      <c r="D56" s="197">
        <f>B56/$B$8</f>
        <v>5.1096988471241976E-4</v>
      </c>
      <c r="E56" s="199">
        <f>IF(E57+F57=0,"-",E57+F57)</f>
        <v>13</v>
      </c>
      <c r="F56" s="199"/>
      <c r="G56" s="199" t="str">
        <f>IF(G57+H57=0,"-",G57+H57)</f>
        <v>-</v>
      </c>
      <c r="H56" s="199"/>
      <c r="I56" s="199" t="str">
        <f>IF(I57+J57=0,"-",I57+J57)</f>
        <v>-</v>
      </c>
      <c r="J56" s="199"/>
      <c r="K56" s="199" t="str">
        <f>IF(K57+L57=0,"-",K57+L57)</f>
        <v>-</v>
      </c>
      <c r="L56" s="199"/>
      <c r="M56" s="199" t="str">
        <f>IF(M57+N57=0,"-",M57+N57)</f>
        <v>-</v>
      </c>
      <c r="N56" s="199"/>
      <c r="O56" s="199">
        <f>IF(O57+P57=0,"-",O57+P57)</f>
        <v>3</v>
      </c>
      <c r="P56" s="199"/>
    </row>
    <row r="57" spans="1:16" ht="15.95" customHeight="1">
      <c r="A57" s="13" t="s">
        <v>67</v>
      </c>
      <c r="B57" s="56">
        <v>15</v>
      </c>
      <c r="C57" s="56">
        <v>1</v>
      </c>
      <c r="D57" s="198"/>
      <c r="E57" s="56">
        <v>12</v>
      </c>
      <c r="F57" s="56">
        <v>1</v>
      </c>
      <c r="G57" s="56">
        <v>0</v>
      </c>
      <c r="H57" s="56">
        <v>0</v>
      </c>
      <c r="I57" s="56">
        <v>0</v>
      </c>
      <c r="J57" s="56">
        <v>0</v>
      </c>
      <c r="K57" s="56">
        <v>0</v>
      </c>
      <c r="L57" s="56">
        <v>0</v>
      </c>
      <c r="M57" s="56">
        <v>0</v>
      </c>
      <c r="N57" s="56">
        <v>0</v>
      </c>
      <c r="O57" s="56">
        <v>3</v>
      </c>
      <c r="P57" s="56">
        <v>0</v>
      </c>
    </row>
    <row r="58" spans="1:16" ht="15.95" customHeight="1">
      <c r="A58" s="15" t="s">
        <v>68</v>
      </c>
      <c r="B58" s="196">
        <f>B59+C59</f>
        <v>90</v>
      </c>
      <c r="C58" s="196"/>
      <c r="D58" s="197">
        <f>B58/$B$8</f>
        <v>2.8742056015073612E-3</v>
      </c>
      <c r="E58" s="199" t="str">
        <f>IF(E59+F59=0,"-",E59+F59)</f>
        <v>-</v>
      </c>
      <c r="F58" s="199"/>
      <c r="G58" s="199" t="str">
        <f>IF(G59+H59=0,"-",G59+H59)</f>
        <v>-</v>
      </c>
      <c r="H58" s="199"/>
      <c r="I58" s="199" t="str">
        <f>IF(I59+J59=0,"-",I59+J59)</f>
        <v>-</v>
      </c>
      <c r="J58" s="199"/>
      <c r="K58" s="199">
        <f>IF(K59+L59=0,"-",K59+L59)</f>
        <v>27</v>
      </c>
      <c r="L58" s="199"/>
      <c r="M58" s="199">
        <f>IF(M59+N59=0,"-",M59+N59)</f>
        <v>14</v>
      </c>
      <c r="N58" s="199"/>
      <c r="O58" s="199">
        <f>IF(O59+P59=0,"-",O59+P59)</f>
        <v>49</v>
      </c>
      <c r="P58" s="199"/>
    </row>
    <row r="59" spans="1:16" ht="15.95" customHeight="1">
      <c r="A59" s="14" t="s">
        <v>69</v>
      </c>
      <c r="B59" s="56">
        <v>66</v>
      </c>
      <c r="C59" s="56">
        <v>24</v>
      </c>
      <c r="D59" s="198"/>
      <c r="E59" s="56">
        <v>0</v>
      </c>
      <c r="F59" s="56">
        <v>0</v>
      </c>
      <c r="G59" s="56">
        <v>0</v>
      </c>
      <c r="H59" s="56">
        <v>0</v>
      </c>
      <c r="I59" s="56">
        <v>0</v>
      </c>
      <c r="J59" s="56">
        <v>0</v>
      </c>
      <c r="K59" s="56">
        <v>10</v>
      </c>
      <c r="L59" s="56">
        <v>17</v>
      </c>
      <c r="M59" s="56">
        <v>11</v>
      </c>
      <c r="N59" s="56">
        <v>3</v>
      </c>
      <c r="O59" s="56">
        <v>45</v>
      </c>
      <c r="P59" s="56">
        <v>4</v>
      </c>
    </row>
    <row r="60" spans="1:16" ht="15.95" customHeight="1">
      <c r="A60" s="10" t="s">
        <v>70</v>
      </c>
      <c r="B60" s="196">
        <f>B61+C61</f>
        <v>637</v>
      </c>
      <c r="C60" s="196"/>
      <c r="D60" s="197">
        <f>B60/$B$8</f>
        <v>2.034298853511321E-2</v>
      </c>
      <c r="E60" s="199">
        <f>IF(E61+F61=0,"-",E61+F61)</f>
        <v>157</v>
      </c>
      <c r="F60" s="199"/>
      <c r="G60" s="199" t="str">
        <f>IF(G61+H61=0,"-",G61+H61)</f>
        <v>-</v>
      </c>
      <c r="H60" s="199"/>
      <c r="I60" s="199" t="str">
        <f>IF(I61+J61=0,"-",I61+J61)</f>
        <v>-</v>
      </c>
      <c r="J60" s="199"/>
      <c r="K60" s="199" t="str">
        <f>IF(K61+L61=0,"-",K61+L61)</f>
        <v>-</v>
      </c>
      <c r="L60" s="199"/>
      <c r="M60" s="199" t="str">
        <f>IF(M61+N61=0,"-",M61+N61)</f>
        <v>-</v>
      </c>
      <c r="N60" s="199"/>
      <c r="O60" s="199">
        <f>IF(O61+P61=0,"-",O61+P61)</f>
        <v>480</v>
      </c>
      <c r="P60" s="199"/>
    </row>
    <row r="61" spans="1:16" ht="15.95" customHeight="1">
      <c r="A61" s="13" t="s">
        <v>71</v>
      </c>
      <c r="B61" s="56">
        <v>466</v>
      </c>
      <c r="C61" s="56">
        <v>171</v>
      </c>
      <c r="D61" s="198"/>
      <c r="E61" s="56">
        <v>101</v>
      </c>
      <c r="F61" s="56">
        <v>56</v>
      </c>
      <c r="G61" s="56">
        <v>0</v>
      </c>
      <c r="H61" s="56">
        <v>0</v>
      </c>
      <c r="I61" s="56">
        <v>0</v>
      </c>
      <c r="J61" s="56">
        <v>0</v>
      </c>
      <c r="K61" s="56">
        <v>0</v>
      </c>
      <c r="L61" s="56">
        <v>0</v>
      </c>
      <c r="M61" s="56">
        <v>0</v>
      </c>
      <c r="N61" s="56">
        <v>0</v>
      </c>
      <c r="O61" s="56">
        <v>365</v>
      </c>
      <c r="P61" s="56">
        <v>115</v>
      </c>
    </row>
    <row r="62" spans="1:16" ht="15.95" customHeight="1">
      <c r="A62" s="15" t="s">
        <v>1570</v>
      </c>
      <c r="B62" s="196">
        <f>B63+C63</f>
        <v>34</v>
      </c>
      <c r="C62" s="196"/>
      <c r="D62" s="197">
        <f>B62/$B$8</f>
        <v>1.085811005013892E-3</v>
      </c>
      <c r="E62" s="199">
        <f>IF(E63+F63=0,"-",E63+F63)</f>
        <v>10</v>
      </c>
      <c r="F62" s="199"/>
      <c r="G62" s="199" t="str">
        <f>IF(G63+H63=0,"-",G63+H63)</f>
        <v>-</v>
      </c>
      <c r="H62" s="199"/>
      <c r="I62" s="199" t="str">
        <f>IF(I63+J63=0,"-",I63+J63)</f>
        <v>-</v>
      </c>
      <c r="J62" s="199"/>
      <c r="K62" s="199" t="str">
        <f>IF(K63+L63=0,"-",K63+L63)</f>
        <v>-</v>
      </c>
      <c r="L62" s="199"/>
      <c r="M62" s="199" t="str">
        <f>IF(M63+N63=0,"-",M63+N63)</f>
        <v>-</v>
      </c>
      <c r="N62" s="199"/>
      <c r="O62" s="199">
        <f>IF(O63+P63=0,"-",O63+P63)</f>
        <v>24</v>
      </c>
      <c r="P62" s="199"/>
    </row>
    <row r="63" spans="1:16" ht="15.95" customHeight="1">
      <c r="A63" s="14" t="s">
        <v>73</v>
      </c>
      <c r="B63" s="56">
        <v>25</v>
      </c>
      <c r="C63" s="56">
        <v>9</v>
      </c>
      <c r="D63" s="198"/>
      <c r="E63" s="56">
        <v>9</v>
      </c>
      <c r="F63" s="56">
        <v>1</v>
      </c>
      <c r="G63" s="56">
        <v>0</v>
      </c>
      <c r="H63" s="56">
        <v>0</v>
      </c>
      <c r="I63" s="56">
        <v>0</v>
      </c>
      <c r="J63" s="56">
        <v>0</v>
      </c>
      <c r="K63" s="56">
        <v>0</v>
      </c>
      <c r="L63" s="56">
        <v>0</v>
      </c>
      <c r="M63" s="56">
        <v>0</v>
      </c>
      <c r="N63" s="56">
        <v>0</v>
      </c>
      <c r="O63" s="56">
        <v>16</v>
      </c>
      <c r="P63" s="56">
        <v>8</v>
      </c>
    </row>
    <row r="64" spans="1:16" ht="15.95" customHeight="1">
      <c r="A64" s="15" t="s">
        <v>1569</v>
      </c>
      <c r="B64" s="196">
        <f>B65+C65</f>
        <v>8</v>
      </c>
      <c r="C64" s="196"/>
      <c r="D64" s="197">
        <f>B64/$B$8</f>
        <v>2.5548494235620988E-4</v>
      </c>
      <c r="E64" s="199" t="str">
        <f>IF(E65+F65=0,"-",E65+F65)</f>
        <v>-</v>
      </c>
      <c r="F64" s="199"/>
      <c r="G64" s="199" t="str">
        <f>IF(G65+H65=0,"-",G65+H65)</f>
        <v>-</v>
      </c>
      <c r="H64" s="199"/>
      <c r="I64" s="199" t="str">
        <f>IF(I65+J65=0,"-",I65+J65)</f>
        <v>-</v>
      </c>
      <c r="J64" s="199"/>
      <c r="K64" s="199" t="str">
        <f>IF(K65+L65=0,"-",K65+L65)</f>
        <v>-</v>
      </c>
      <c r="L64" s="199"/>
      <c r="M64" s="199" t="str">
        <f>IF(M65+N65=0,"-",M65+N65)</f>
        <v>-</v>
      </c>
      <c r="N64" s="199"/>
      <c r="O64" s="199">
        <f>IF(O65+P65=0,"-",O65+P65)</f>
        <v>8</v>
      </c>
      <c r="P64" s="199"/>
    </row>
    <row r="65" spans="1:256" ht="15.95" customHeight="1">
      <c r="A65" s="14" t="s">
        <v>1568</v>
      </c>
      <c r="B65" s="56">
        <v>6</v>
      </c>
      <c r="C65" s="56">
        <v>2</v>
      </c>
      <c r="D65" s="198"/>
      <c r="E65" s="56">
        <v>0</v>
      </c>
      <c r="F65" s="56">
        <v>0</v>
      </c>
      <c r="G65" s="56">
        <v>0</v>
      </c>
      <c r="H65" s="56">
        <v>0</v>
      </c>
      <c r="I65" s="56">
        <v>0</v>
      </c>
      <c r="J65" s="56">
        <v>0</v>
      </c>
      <c r="K65" s="56">
        <v>0</v>
      </c>
      <c r="L65" s="56">
        <v>0</v>
      </c>
      <c r="M65" s="56">
        <v>0</v>
      </c>
      <c r="N65" s="56">
        <v>0</v>
      </c>
      <c r="O65" s="56">
        <v>6</v>
      </c>
      <c r="P65" s="56">
        <v>2</v>
      </c>
    </row>
    <row r="66" spans="1:256" ht="15.95" customHeight="1">
      <c r="A66" s="10" t="s">
        <v>74</v>
      </c>
      <c r="B66" s="196">
        <f>B67+C67</f>
        <v>551</v>
      </c>
      <c r="C66" s="196"/>
      <c r="D66" s="197">
        <f>B66/$B$8</f>
        <v>1.7596525404783955E-2</v>
      </c>
      <c r="E66" s="199">
        <f>IF(E67+F67=0,"-",E67+F67)</f>
        <v>505</v>
      </c>
      <c r="F66" s="199"/>
      <c r="G66" s="199" t="str">
        <f>IF(G67+H67=0,"-",G67+H67)</f>
        <v>-</v>
      </c>
      <c r="H66" s="199"/>
      <c r="I66" s="199" t="str">
        <f>IF(I67+J67=0,"-",I67+J67)</f>
        <v>-</v>
      </c>
      <c r="J66" s="199"/>
      <c r="K66" s="199" t="str">
        <f>IF(K67+L67=0,"-",K67+L67)</f>
        <v>-</v>
      </c>
      <c r="L66" s="199"/>
      <c r="M66" s="199" t="str">
        <f>IF(M67+N67=0,"-",M67+N67)</f>
        <v>-</v>
      </c>
      <c r="N66" s="199"/>
      <c r="O66" s="199">
        <f>IF(O67+P67=0,"-",O67+P67)</f>
        <v>46</v>
      </c>
      <c r="P66" s="199"/>
    </row>
    <row r="67" spans="1:256" ht="15.95" customHeight="1">
      <c r="A67" s="13" t="s">
        <v>75</v>
      </c>
      <c r="B67" s="56">
        <v>406</v>
      </c>
      <c r="C67" s="56">
        <v>145</v>
      </c>
      <c r="D67" s="198"/>
      <c r="E67" s="56">
        <v>373</v>
      </c>
      <c r="F67" s="56">
        <v>132</v>
      </c>
      <c r="G67" s="56">
        <v>0</v>
      </c>
      <c r="H67" s="56">
        <v>0</v>
      </c>
      <c r="I67" s="56">
        <v>0</v>
      </c>
      <c r="J67" s="56">
        <v>0</v>
      </c>
      <c r="K67" s="56">
        <v>0</v>
      </c>
      <c r="L67" s="56">
        <v>0</v>
      </c>
      <c r="M67" s="56">
        <v>0</v>
      </c>
      <c r="N67" s="56">
        <v>0</v>
      </c>
      <c r="O67" s="56">
        <v>33</v>
      </c>
      <c r="P67" s="56">
        <v>13</v>
      </c>
    </row>
    <row r="68" spans="1:256" ht="15.95" customHeight="1">
      <c r="A68" s="10" t="s">
        <v>1567</v>
      </c>
      <c r="B68" s="196">
        <f>B69+C69</f>
        <v>286</v>
      </c>
      <c r="C68" s="196"/>
      <c r="D68" s="197">
        <f>B68/$B$8</f>
        <v>9.1335866892345036E-3</v>
      </c>
      <c r="E68" s="199">
        <f>IF(E69+F69=0,"-",E69+F69)</f>
        <v>104</v>
      </c>
      <c r="F68" s="199"/>
      <c r="G68" s="199">
        <f>IF(G69+H69=0,"-",G69+H69)</f>
        <v>58</v>
      </c>
      <c r="H68" s="199"/>
      <c r="I68" s="199">
        <f>IF(I69+J69=0,"-",I69+J69)</f>
        <v>69</v>
      </c>
      <c r="J68" s="199"/>
      <c r="K68" s="199">
        <f>IF(K69+L69=0,"-",K69+L69)</f>
        <v>41</v>
      </c>
      <c r="L68" s="199"/>
      <c r="M68" s="199" t="str">
        <f>IF(M69+N69=0,"-",M69+N69)</f>
        <v>-</v>
      </c>
      <c r="N68" s="199"/>
      <c r="O68" s="199">
        <f>IF(O69+P69=0,"-",O69+P69)</f>
        <v>14</v>
      </c>
      <c r="P68" s="199"/>
    </row>
    <row r="69" spans="1:256" ht="19.5" customHeight="1">
      <c r="A69" s="13" t="s">
        <v>1566</v>
      </c>
      <c r="B69" s="56">
        <v>145</v>
      </c>
      <c r="C69" s="56">
        <v>141</v>
      </c>
      <c r="D69" s="198"/>
      <c r="E69" s="56">
        <v>51</v>
      </c>
      <c r="F69" s="56">
        <v>53</v>
      </c>
      <c r="G69" s="56">
        <v>29</v>
      </c>
      <c r="H69" s="56">
        <v>29</v>
      </c>
      <c r="I69" s="56">
        <v>30</v>
      </c>
      <c r="J69" s="56">
        <v>39</v>
      </c>
      <c r="K69" s="56">
        <v>23</v>
      </c>
      <c r="L69" s="56">
        <v>18</v>
      </c>
      <c r="M69" s="56">
        <v>0</v>
      </c>
      <c r="N69" s="56">
        <v>0</v>
      </c>
      <c r="O69" s="56">
        <v>12</v>
      </c>
      <c r="P69" s="56">
        <v>2</v>
      </c>
    </row>
    <row r="70" spans="1:256" s="54" customFormat="1">
      <c r="A70" s="55" t="s">
        <v>1565</v>
      </c>
      <c r="B70" s="55"/>
      <c r="C70" s="55"/>
      <c r="D70" s="55"/>
      <c r="E70" s="55"/>
      <c r="F70" s="55"/>
      <c r="FA70" s="53"/>
      <c r="FB70" s="53"/>
      <c r="FC70" s="53"/>
      <c r="FD70" s="53"/>
      <c r="FE70" s="53"/>
      <c r="FF70" s="53"/>
      <c r="FG70" s="53"/>
      <c r="FH70" s="53"/>
      <c r="FI70" s="53"/>
      <c r="FJ70" s="53"/>
      <c r="FK70" s="53"/>
      <c r="FL70" s="53"/>
      <c r="FM70" s="53"/>
      <c r="FN70" s="53"/>
      <c r="FO70" s="53"/>
      <c r="FP70" s="53"/>
      <c r="FQ70" s="53"/>
      <c r="FR70" s="53"/>
      <c r="FS70" s="53"/>
      <c r="FT70" s="53"/>
      <c r="FU70" s="53"/>
      <c r="FV70" s="53"/>
      <c r="FW70" s="53"/>
      <c r="FX70" s="53"/>
      <c r="FY70" s="53"/>
      <c r="FZ70" s="53"/>
      <c r="GA70" s="53"/>
      <c r="GB70" s="53"/>
      <c r="GC70" s="53"/>
      <c r="GD70" s="53"/>
      <c r="GE70" s="53"/>
      <c r="GF70" s="53"/>
      <c r="GG70" s="53"/>
      <c r="GH70" s="53"/>
      <c r="GI70" s="53"/>
      <c r="GJ70" s="53"/>
      <c r="GK70" s="53"/>
      <c r="GL70" s="53"/>
      <c r="GM70" s="53"/>
      <c r="GN70" s="53"/>
      <c r="GO70" s="53"/>
      <c r="GP70" s="53"/>
      <c r="GQ70" s="53"/>
      <c r="GR70" s="53"/>
      <c r="GS70" s="53"/>
      <c r="GT70" s="53"/>
      <c r="GU70" s="53"/>
      <c r="GV70" s="53"/>
      <c r="GW70" s="53"/>
      <c r="GX70" s="53"/>
      <c r="GY70" s="53"/>
      <c r="GZ70" s="53"/>
      <c r="HA70" s="53"/>
      <c r="HB70" s="53"/>
      <c r="HC70" s="53"/>
      <c r="HD70" s="53"/>
      <c r="HE70" s="53"/>
      <c r="HF70" s="53"/>
      <c r="HG70" s="53"/>
      <c r="HH70" s="53"/>
      <c r="HI70" s="53"/>
      <c r="HJ70" s="53"/>
      <c r="HK70" s="53"/>
      <c r="HL70" s="53"/>
      <c r="HM70" s="53"/>
      <c r="HN70" s="53"/>
      <c r="HO70" s="53"/>
      <c r="HP70" s="53"/>
      <c r="HQ70" s="53"/>
      <c r="HR70" s="53"/>
      <c r="HS70" s="53"/>
      <c r="HT70" s="53"/>
      <c r="HU70" s="53"/>
      <c r="HV70" s="53"/>
      <c r="HW70" s="53"/>
      <c r="HX70" s="53"/>
      <c r="HY70" s="53"/>
      <c r="HZ70" s="53"/>
      <c r="IA70" s="53"/>
      <c r="IB70" s="53"/>
      <c r="IC70" s="53"/>
      <c r="ID70" s="53"/>
      <c r="IE70" s="53"/>
      <c r="IF70" s="53"/>
      <c r="IG70" s="53"/>
      <c r="IH70" s="53"/>
      <c r="II70" s="53"/>
      <c r="IJ70" s="53"/>
      <c r="IK70" s="53"/>
      <c r="IL70" s="53"/>
      <c r="IM70" s="53"/>
      <c r="IN70" s="53"/>
      <c r="IO70" s="53"/>
      <c r="IP70" s="53"/>
      <c r="IQ70" s="53"/>
      <c r="IR70" s="53"/>
      <c r="IS70" s="53"/>
      <c r="IT70" s="53"/>
      <c r="IU70" s="53"/>
      <c r="IV70" s="53"/>
    </row>
    <row r="71" spans="1:256" s="54" customFormat="1">
      <c r="A71" s="55" t="s">
        <v>1564</v>
      </c>
      <c r="B71" s="55"/>
      <c r="C71" s="55"/>
      <c r="D71" s="55"/>
      <c r="E71" s="55"/>
      <c r="F71" s="55"/>
      <c r="FA71" s="53"/>
      <c r="FB71" s="53"/>
      <c r="FC71" s="53"/>
      <c r="FD71" s="53"/>
      <c r="FE71" s="53"/>
      <c r="FF71" s="53"/>
      <c r="FG71" s="53"/>
      <c r="FH71" s="53"/>
      <c r="FI71" s="53"/>
      <c r="FJ71" s="53"/>
      <c r="FK71" s="53"/>
      <c r="FL71" s="53"/>
      <c r="FM71" s="53"/>
      <c r="FN71" s="53"/>
      <c r="FO71" s="53"/>
      <c r="FP71" s="53"/>
      <c r="FQ71" s="53"/>
      <c r="FR71" s="53"/>
      <c r="FS71" s="53"/>
      <c r="FT71" s="53"/>
      <c r="FU71" s="53"/>
      <c r="FV71" s="53"/>
      <c r="FW71" s="53"/>
      <c r="FX71" s="53"/>
      <c r="FY71" s="53"/>
      <c r="FZ71" s="53"/>
      <c r="GA71" s="53"/>
      <c r="GB71" s="53"/>
      <c r="GC71" s="53"/>
      <c r="GD71" s="53"/>
      <c r="GE71" s="53"/>
      <c r="GF71" s="53"/>
      <c r="GG71" s="53"/>
      <c r="GH71" s="53"/>
      <c r="GI71" s="53"/>
      <c r="GJ71" s="53"/>
      <c r="GK71" s="53"/>
      <c r="GL71" s="53"/>
      <c r="GM71" s="53"/>
      <c r="GN71" s="53"/>
      <c r="GO71" s="53"/>
      <c r="GP71" s="53"/>
      <c r="GQ71" s="53"/>
      <c r="GR71" s="53"/>
      <c r="GS71" s="53"/>
      <c r="GT71" s="53"/>
      <c r="GU71" s="53"/>
      <c r="GV71" s="53"/>
      <c r="GW71" s="53"/>
      <c r="GX71" s="53"/>
      <c r="GY71" s="53"/>
      <c r="GZ71" s="53"/>
      <c r="HA71" s="53"/>
      <c r="HB71" s="53"/>
      <c r="HC71" s="53"/>
      <c r="HD71" s="53"/>
      <c r="HE71" s="53"/>
      <c r="HF71" s="53"/>
      <c r="HG71" s="53"/>
      <c r="HH71" s="53"/>
      <c r="HI71" s="53"/>
      <c r="HJ71" s="53"/>
      <c r="HK71" s="53"/>
      <c r="HL71" s="53"/>
      <c r="HM71" s="53"/>
      <c r="HN71" s="53"/>
      <c r="HO71" s="53"/>
      <c r="HP71" s="53"/>
      <c r="HQ71" s="53"/>
      <c r="HR71" s="53"/>
      <c r="HS71" s="53"/>
      <c r="HT71" s="53"/>
      <c r="HU71" s="53"/>
      <c r="HV71" s="53"/>
      <c r="HW71" s="53"/>
      <c r="HX71" s="53"/>
      <c r="HY71" s="53"/>
      <c r="HZ71" s="53"/>
      <c r="IA71" s="53"/>
      <c r="IB71" s="53"/>
      <c r="IC71" s="53"/>
      <c r="ID71" s="53"/>
      <c r="IE71" s="53"/>
      <c r="IF71" s="53"/>
      <c r="IG71" s="53"/>
      <c r="IH71" s="53"/>
      <c r="II71" s="53"/>
      <c r="IJ71" s="53"/>
      <c r="IK71" s="53"/>
      <c r="IL71" s="53"/>
      <c r="IM71" s="53"/>
      <c r="IN71" s="53"/>
      <c r="IO71" s="53"/>
      <c r="IP71" s="53"/>
      <c r="IQ71" s="53"/>
      <c r="IR71" s="53"/>
      <c r="IS71" s="53"/>
      <c r="IT71" s="53"/>
      <c r="IU71" s="53"/>
      <c r="IV71" s="53"/>
    </row>
  </sheetData>
  <mergeCells count="264">
    <mergeCell ref="I8:J8"/>
    <mergeCell ref="K8:L8"/>
    <mergeCell ref="O3:P3"/>
    <mergeCell ref="O4:P4"/>
    <mergeCell ref="B3:K3"/>
    <mergeCell ref="M3:N3"/>
    <mergeCell ref="B4:K4"/>
    <mergeCell ref="M4:N4"/>
    <mergeCell ref="A1:N1"/>
    <mergeCell ref="A2:N2"/>
    <mergeCell ref="A5:A6"/>
    <mergeCell ref="B5:D5"/>
    <mergeCell ref="E5:F5"/>
    <mergeCell ref="G5:H5"/>
    <mergeCell ref="M5:N5"/>
    <mergeCell ref="O5:P5"/>
    <mergeCell ref="M8:N8"/>
    <mergeCell ref="O8:P8"/>
    <mergeCell ref="I5:J5"/>
    <mergeCell ref="K5:L5"/>
    <mergeCell ref="B8:C8"/>
    <mergeCell ref="D8:D9"/>
    <mergeCell ref="E8:F8"/>
    <mergeCell ref="G8:H8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I10:J10"/>
    <mergeCell ref="K10:L10"/>
    <mergeCell ref="B10:C10"/>
    <mergeCell ref="D10:D11"/>
    <mergeCell ref="E10:F10"/>
    <mergeCell ref="G10:H10"/>
    <mergeCell ref="O14:P14"/>
    <mergeCell ref="I16:J16"/>
    <mergeCell ref="K16:L16"/>
    <mergeCell ref="M16:N16"/>
    <mergeCell ref="O16:P16"/>
    <mergeCell ref="I14:J14"/>
    <mergeCell ref="K14:L14"/>
    <mergeCell ref="B18:C18"/>
    <mergeCell ref="D18:D19"/>
    <mergeCell ref="E18:F18"/>
    <mergeCell ref="G18:H18"/>
    <mergeCell ref="M18:N18"/>
    <mergeCell ref="O18:P18"/>
    <mergeCell ref="I18:J18"/>
    <mergeCell ref="K18:L18"/>
    <mergeCell ref="B14:C14"/>
    <mergeCell ref="D14:D15"/>
    <mergeCell ref="E14:F14"/>
    <mergeCell ref="G14:H14"/>
    <mergeCell ref="B16:C16"/>
    <mergeCell ref="D16:D17"/>
    <mergeCell ref="E16:F16"/>
    <mergeCell ref="G16:H16"/>
    <mergeCell ref="M14:N14"/>
    <mergeCell ref="O20:P20"/>
    <mergeCell ref="B22:C22"/>
    <mergeCell ref="D22:D23"/>
    <mergeCell ref="E22:F22"/>
    <mergeCell ref="G22:H22"/>
    <mergeCell ref="M22:N22"/>
    <mergeCell ref="O22:P22"/>
    <mergeCell ref="I22:J22"/>
    <mergeCell ref="K22:L22"/>
    <mergeCell ref="B20:C20"/>
    <mergeCell ref="D20:D21"/>
    <mergeCell ref="E20:F20"/>
    <mergeCell ref="G20:H20"/>
    <mergeCell ref="I20:J20"/>
    <mergeCell ref="K20:L20"/>
    <mergeCell ref="M20:N20"/>
    <mergeCell ref="B26:C26"/>
    <mergeCell ref="D26:D27"/>
    <mergeCell ref="E26:F26"/>
    <mergeCell ref="G26:H26"/>
    <mergeCell ref="B24:C24"/>
    <mergeCell ref="D24:D25"/>
    <mergeCell ref="E24:F24"/>
    <mergeCell ref="G24:H24"/>
    <mergeCell ref="E28:F28"/>
    <mergeCell ref="G28:H28"/>
    <mergeCell ref="B28:C28"/>
    <mergeCell ref="D28:D29"/>
    <mergeCell ref="I28:J28"/>
    <mergeCell ref="K28:L28"/>
    <mergeCell ref="M24:N24"/>
    <mergeCell ref="I34:J34"/>
    <mergeCell ref="K34:L34"/>
    <mergeCell ref="I32:J32"/>
    <mergeCell ref="K32:L32"/>
    <mergeCell ref="M32:N32"/>
    <mergeCell ref="O24:P24"/>
    <mergeCell ref="M26:N26"/>
    <mergeCell ref="O26:P26"/>
    <mergeCell ref="I26:J26"/>
    <mergeCell ref="K26:L26"/>
    <mergeCell ref="M28:N28"/>
    <mergeCell ref="O28:P28"/>
    <mergeCell ref="I24:J24"/>
    <mergeCell ref="K24:L24"/>
    <mergeCell ref="O32:P32"/>
    <mergeCell ref="I30:J30"/>
    <mergeCell ref="K30:L30"/>
    <mergeCell ref="B34:C34"/>
    <mergeCell ref="D34:D35"/>
    <mergeCell ref="E34:F34"/>
    <mergeCell ref="G34:H34"/>
    <mergeCell ref="M34:N34"/>
    <mergeCell ref="O34:P34"/>
    <mergeCell ref="B30:C30"/>
    <mergeCell ref="D30:D31"/>
    <mergeCell ref="E30:F30"/>
    <mergeCell ref="G30:H30"/>
    <mergeCell ref="M30:N30"/>
    <mergeCell ref="O30:P30"/>
    <mergeCell ref="B32:C32"/>
    <mergeCell ref="D32:D33"/>
    <mergeCell ref="E32:F32"/>
    <mergeCell ref="G32:H32"/>
    <mergeCell ref="O36:P36"/>
    <mergeCell ref="B38:C38"/>
    <mergeCell ref="D38:D39"/>
    <mergeCell ref="E38:F38"/>
    <mergeCell ref="G38:H38"/>
    <mergeCell ref="M38:N38"/>
    <mergeCell ref="O38:P38"/>
    <mergeCell ref="I38:J38"/>
    <mergeCell ref="K38:L38"/>
    <mergeCell ref="B36:C36"/>
    <mergeCell ref="D36:D37"/>
    <mergeCell ref="E36:F36"/>
    <mergeCell ref="G36:H36"/>
    <mergeCell ref="I36:J36"/>
    <mergeCell ref="K36:L36"/>
    <mergeCell ref="M36:N36"/>
    <mergeCell ref="B42:C42"/>
    <mergeCell ref="D42:D43"/>
    <mergeCell ref="E42:F42"/>
    <mergeCell ref="G42:H42"/>
    <mergeCell ref="B40:C40"/>
    <mergeCell ref="D40:D41"/>
    <mergeCell ref="E40:F40"/>
    <mergeCell ref="G40:H40"/>
    <mergeCell ref="E44:F44"/>
    <mergeCell ref="G44:H44"/>
    <mergeCell ref="B44:C44"/>
    <mergeCell ref="D44:D45"/>
    <mergeCell ref="I44:J44"/>
    <mergeCell ref="K44:L44"/>
    <mergeCell ref="M40:N40"/>
    <mergeCell ref="I50:J50"/>
    <mergeCell ref="K50:L50"/>
    <mergeCell ref="I48:J48"/>
    <mergeCell ref="K48:L48"/>
    <mergeCell ref="M48:N48"/>
    <mergeCell ref="O40:P40"/>
    <mergeCell ref="M42:N42"/>
    <mergeCell ref="O42:P42"/>
    <mergeCell ref="I42:J42"/>
    <mergeCell ref="K42:L42"/>
    <mergeCell ref="M44:N44"/>
    <mergeCell ref="O44:P44"/>
    <mergeCell ref="I40:J40"/>
    <mergeCell ref="K40:L40"/>
    <mergeCell ref="O48:P48"/>
    <mergeCell ref="I46:J46"/>
    <mergeCell ref="K46:L46"/>
    <mergeCell ref="B50:C50"/>
    <mergeCell ref="D50:D51"/>
    <mergeCell ref="E50:F50"/>
    <mergeCell ref="G50:H50"/>
    <mergeCell ref="M50:N50"/>
    <mergeCell ref="O50:P50"/>
    <mergeCell ref="B46:C46"/>
    <mergeCell ref="D46:D47"/>
    <mergeCell ref="E46:F46"/>
    <mergeCell ref="G46:H46"/>
    <mergeCell ref="M46:N46"/>
    <mergeCell ref="O46:P46"/>
    <mergeCell ref="B48:C48"/>
    <mergeCell ref="D48:D49"/>
    <mergeCell ref="E48:F48"/>
    <mergeCell ref="G48:H48"/>
    <mergeCell ref="O52:P52"/>
    <mergeCell ref="B54:C54"/>
    <mergeCell ref="D54:D55"/>
    <mergeCell ref="E54:F54"/>
    <mergeCell ref="G54:H54"/>
    <mergeCell ref="M54:N54"/>
    <mergeCell ref="O54:P54"/>
    <mergeCell ref="I54:J54"/>
    <mergeCell ref="K54:L54"/>
    <mergeCell ref="B52:C52"/>
    <mergeCell ref="D52:D53"/>
    <mergeCell ref="E52:F52"/>
    <mergeCell ref="G52:H52"/>
    <mergeCell ref="I52:J52"/>
    <mergeCell ref="K52:L52"/>
    <mergeCell ref="M52:N52"/>
    <mergeCell ref="B58:C58"/>
    <mergeCell ref="D58:D59"/>
    <mergeCell ref="E58:F58"/>
    <mergeCell ref="G58:H58"/>
    <mergeCell ref="B56:C56"/>
    <mergeCell ref="D56:D57"/>
    <mergeCell ref="E56:F56"/>
    <mergeCell ref="G56:H56"/>
    <mergeCell ref="E60:F60"/>
    <mergeCell ref="G60:H60"/>
    <mergeCell ref="B60:C60"/>
    <mergeCell ref="D60:D61"/>
    <mergeCell ref="I60:J60"/>
    <mergeCell ref="K60:L60"/>
    <mergeCell ref="M56:N56"/>
    <mergeCell ref="I64:J64"/>
    <mergeCell ref="K64:L64"/>
    <mergeCell ref="M64:N64"/>
    <mergeCell ref="O56:P56"/>
    <mergeCell ref="M58:N58"/>
    <mergeCell ref="O58:P58"/>
    <mergeCell ref="I58:J58"/>
    <mergeCell ref="K58:L58"/>
    <mergeCell ref="M60:N60"/>
    <mergeCell ref="O60:P60"/>
    <mergeCell ref="I56:J56"/>
    <mergeCell ref="K56:L56"/>
    <mergeCell ref="O64:P64"/>
    <mergeCell ref="I62:J62"/>
    <mergeCell ref="K62:L62"/>
    <mergeCell ref="B66:C66"/>
    <mergeCell ref="D66:D67"/>
    <mergeCell ref="E66:F66"/>
    <mergeCell ref="G66:H66"/>
    <mergeCell ref="M66:N66"/>
    <mergeCell ref="O66:P66"/>
    <mergeCell ref="B62:C62"/>
    <mergeCell ref="D62:D63"/>
    <mergeCell ref="E62:F62"/>
    <mergeCell ref="G62:H62"/>
    <mergeCell ref="M62:N62"/>
    <mergeCell ref="O62:P62"/>
    <mergeCell ref="B64:C64"/>
    <mergeCell ref="D64:D65"/>
    <mergeCell ref="E64:F64"/>
    <mergeCell ref="G64:H64"/>
    <mergeCell ref="M68:N68"/>
    <mergeCell ref="O68:P68"/>
    <mergeCell ref="B68:C68"/>
    <mergeCell ref="D68:D69"/>
    <mergeCell ref="E68:F68"/>
    <mergeCell ref="G68:H68"/>
    <mergeCell ref="I68:J68"/>
    <mergeCell ref="K68:L68"/>
    <mergeCell ref="I66:J66"/>
    <mergeCell ref="K66:L66"/>
  </mergeCells>
  <phoneticPr fontId="12" type="noConversion"/>
  <pageMargins left="0.7" right="0.7" top="0.75" bottom="0.75" header="0.3" footer="0.3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IV71"/>
  <sheetViews>
    <sheetView workbookViewId="0">
      <selection activeCell="D10" sqref="D10:D11"/>
    </sheetView>
  </sheetViews>
  <sheetFormatPr defaultRowHeight="16.5"/>
  <cols>
    <col min="1" max="1" width="25.125" style="53" customWidth="1"/>
    <col min="2" max="14" width="12.5" style="53" customWidth="1"/>
    <col min="15" max="15" width="14.875" style="53" customWidth="1"/>
    <col min="16" max="16" width="11.5" style="53" customWidth="1"/>
    <col min="17" max="16384" width="9" style="53"/>
  </cols>
  <sheetData>
    <row r="1" spans="1:16" ht="19.5">
      <c r="A1" s="193" t="s">
        <v>1563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</row>
    <row r="2" spans="1:16" ht="19.5">
      <c r="A2" s="194" t="s">
        <v>1562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</row>
    <row r="3" spans="1:16" ht="19.5">
      <c r="A3" s="2"/>
      <c r="B3" s="200" t="s">
        <v>1561</v>
      </c>
      <c r="C3" s="200"/>
      <c r="D3" s="200"/>
      <c r="E3" s="200"/>
      <c r="F3" s="200"/>
      <c r="G3" s="200"/>
      <c r="H3" s="200"/>
      <c r="I3" s="200"/>
      <c r="J3" s="200"/>
      <c r="K3" s="200"/>
      <c r="L3" s="3"/>
      <c r="M3" s="201"/>
      <c r="N3" s="202"/>
      <c r="O3" s="201" t="s">
        <v>1560</v>
      </c>
      <c r="P3" s="202"/>
    </row>
    <row r="4" spans="1:16">
      <c r="B4" s="203" t="s">
        <v>1559</v>
      </c>
      <c r="C4" s="203"/>
      <c r="D4" s="203"/>
      <c r="E4" s="203"/>
      <c r="F4" s="203"/>
      <c r="G4" s="203"/>
      <c r="H4" s="203"/>
      <c r="I4" s="203"/>
      <c r="J4" s="203"/>
      <c r="K4" s="203"/>
      <c r="L4" s="4"/>
      <c r="M4" s="204"/>
      <c r="N4" s="205"/>
      <c r="O4" s="204" t="s">
        <v>1558</v>
      </c>
      <c r="P4" s="205"/>
    </row>
    <row r="5" spans="1:16">
      <c r="A5" s="206" t="s">
        <v>0</v>
      </c>
      <c r="B5" s="208" t="s">
        <v>1557</v>
      </c>
      <c r="C5" s="208"/>
      <c r="D5" s="208"/>
      <c r="E5" s="208" t="s">
        <v>1556</v>
      </c>
      <c r="F5" s="208"/>
      <c r="G5" s="208" t="s">
        <v>1555</v>
      </c>
      <c r="H5" s="208"/>
      <c r="I5" s="208" t="s">
        <v>1554</v>
      </c>
      <c r="J5" s="208"/>
      <c r="K5" s="208" t="s">
        <v>1553</v>
      </c>
      <c r="L5" s="208"/>
      <c r="M5" s="208" t="s">
        <v>1552</v>
      </c>
      <c r="N5" s="208"/>
      <c r="O5" s="208" t="s">
        <v>1551</v>
      </c>
      <c r="P5" s="208"/>
    </row>
    <row r="6" spans="1:16" ht="17.25" customHeight="1">
      <c r="A6" s="207"/>
      <c r="B6" s="57" t="s">
        <v>1549</v>
      </c>
      <c r="C6" s="57" t="s">
        <v>1548</v>
      </c>
      <c r="D6" s="6" t="s">
        <v>1550</v>
      </c>
      <c r="E6" s="57" t="s">
        <v>1549</v>
      </c>
      <c r="F6" s="57" t="s">
        <v>1548</v>
      </c>
      <c r="G6" s="57" t="s">
        <v>1549</v>
      </c>
      <c r="H6" s="57" t="s">
        <v>1548</v>
      </c>
      <c r="I6" s="57" t="s">
        <v>1549</v>
      </c>
      <c r="J6" s="57" t="s">
        <v>1548</v>
      </c>
      <c r="K6" s="57" t="s">
        <v>1549</v>
      </c>
      <c r="L6" s="57" t="s">
        <v>1548</v>
      </c>
      <c r="M6" s="57" t="s">
        <v>1549</v>
      </c>
      <c r="N6" s="57" t="s">
        <v>1548</v>
      </c>
      <c r="O6" s="57" t="s">
        <v>1549</v>
      </c>
      <c r="P6" s="57" t="s">
        <v>1548</v>
      </c>
    </row>
    <row r="7" spans="1:16" ht="17.25" customHeight="1">
      <c r="A7" s="7" t="s">
        <v>1547</v>
      </c>
      <c r="B7" s="8" t="s">
        <v>1545</v>
      </c>
      <c r="C7" s="9" t="s">
        <v>1544</v>
      </c>
      <c r="D7" s="9" t="s">
        <v>1546</v>
      </c>
      <c r="E7" s="8" t="s">
        <v>1545</v>
      </c>
      <c r="F7" s="9" t="s">
        <v>1544</v>
      </c>
      <c r="G7" s="8" t="s">
        <v>1545</v>
      </c>
      <c r="H7" s="9" t="s">
        <v>1544</v>
      </c>
      <c r="I7" s="8" t="s">
        <v>1545</v>
      </c>
      <c r="J7" s="9" t="s">
        <v>1544</v>
      </c>
      <c r="K7" s="8" t="s">
        <v>1545</v>
      </c>
      <c r="L7" s="9" t="s">
        <v>1544</v>
      </c>
      <c r="M7" s="8" t="s">
        <v>1545</v>
      </c>
      <c r="N7" s="9" t="s">
        <v>1544</v>
      </c>
      <c r="O7" s="8" t="s">
        <v>1545</v>
      </c>
      <c r="P7" s="9" t="s">
        <v>1544</v>
      </c>
    </row>
    <row r="8" spans="1:16" ht="17.25" customHeight="1">
      <c r="A8" s="10" t="s">
        <v>1543</v>
      </c>
      <c r="B8" s="196">
        <f>B9+C9</f>
        <v>31380</v>
      </c>
      <c r="C8" s="196"/>
      <c r="D8" s="197">
        <f>B8/$B$8</f>
        <v>1</v>
      </c>
      <c r="E8" s="199">
        <f>IF(E9+F9=0,"-",E9+F9)</f>
        <v>17860</v>
      </c>
      <c r="F8" s="199"/>
      <c r="G8" s="199">
        <f>IF(G9+H9=0,"-",G9+H9)</f>
        <v>5199</v>
      </c>
      <c r="H8" s="199"/>
      <c r="I8" s="199">
        <f>IF(I9+J9=0,"-",I9+J9)</f>
        <v>3092</v>
      </c>
      <c r="J8" s="199"/>
      <c r="K8" s="199">
        <f>IF(K9+L9=0,"-",K9+L9)</f>
        <v>2311</v>
      </c>
      <c r="L8" s="199"/>
      <c r="M8" s="199">
        <f>IF(M9+N9=0,"-",M9+N9)</f>
        <v>1288</v>
      </c>
      <c r="N8" s="199"/>
      <c r="O8" s="199">
        <f>IF(O9+P9=0,"-",O9+P9)</f>
        <v>1630</v>
      </c>
      <c r="P8" s="199"/>
    </row>
    <row r="9" spans="1:16" ht="17.25" customHeight="1">
      <c r="A9" s="12" t="s">
        <v>1542</v>
      </c>
      <c r="B9" s="56">
        <v>21077</v>
      </c>
      <c r="C9" s="56">
        <v>10303</v>
      </c>
      <c r="D9" s="198"/>
      <c r="E9" s="56">
        <v>12646</v>
      </c>
      <c r="F9" s="56">
        <v>5214</v>
      </c>
      <c r="G9" s="56">
        <v>3348</v>
      </c>
      <c r="H9" s="56">
        <v>1851</v>
      </c>
      <c r="I9" s="56">
        <v>1901</v>
      </c>
      <c r="J9" s="56">
        <v>1191</v>
      </c>
      <c r="K9" s="56">
        <v>1359</v>
      </c>
      <c r="L9" s="56">
        <v>952</v>
      </c>
      <c r="M9" s="56">
        <v>747</v>
      </c>
      <c r="N9" s="56">
        <v>541</v>
      </c>
      <c r="O9" s="56">
        <v>1076</v>
      </c>
      <c r="P9" s="56">
        <v>554</v>
      </c>
    </row>
    <row r="10" spans="1:16" ht="17.25" customHeight="1">
      <c r="A10" s="10" t="s">
        <v>20</v>
      </c>
      <c r="B10" s="196">
        <f>B11+C11</f>
        <v>83</v>
      </c>
      <c r="C10" s="196"/>
      <c r="D10" s="197">
        <f>B10/$B$8</f>
        <v>2.6449968132568513E-3</v>
      </c>
      <c r="E10" s="199" t="str">
        <f>IF(E11+F11=0,"-",E11+F11)</f>
        <v>-</v>
      </c>
      <c r="F10" s="199"/>
      <c r="G10" s="199">
        <f>IF(G11+H11=0,"-",G11+H11)</f>
        <v>1</v>
      </c>
      <c r="H10" s="199"/>
      <c r="I10" s="199">
        <f>IF(I11+J11=0,"-",I11+J11)</f>
        <v>6</v>
      </c>
      <c r="J10" s="199"/>
      <c r="K10" s="199">
        <f>IF(K11+L11=0,"-",K11+L11)</f>
        <v>29</v>
      </c>
      <c r="L10" s="199"/>
      <c r="M10" s="199">
        <f>IF(M11+N11=0,"-",M11+N11)</f>
        <v>35</v>
      </c>
      <c r="N10" s="199"/>
      <c r="O10" s="199">
        <f>IF(O11+P11=0,"-",O11+P11)</f>
        <v>12</v>
      </c>
      <c r="P10" s="199"/>
    </row>
    <row r="11" spans="1:16" ht="17.25" customHeight="1">
      <c r="A11" s="13" t="s">
        <v>21</v>
      </c>
      <c r="B11" s="56">
        <v>32</v>
      </c>
      <c r="C11" s="56">
        <v>51</v>
      </c>
      <c r="D11" s="198"/>
      <c r="E11" s="56">
        <v>0</v>
      </c>
      <c r="F11" s="56">
        <v>0</v>
      </c>
      <c r="G11" s="56">
        <v>0</v>
      </c>
      <c r="H11" s="56">
        <v>1</v>
      </c>
      <c r="I11" s="56">
        <v>3</v>
      </c>
      <c r="J11" s="56">
        <v>3</v>
      </c>
      <c r="K11" s="56">
        <v>13</v>
      </c>
      <c r="L11" s="56">
        <v>16</v>
      </c>
      <c r="M11" s="56">
        <v>12</v>
      </c>
      <c r="N11" s="56">
        <v>23</v>
      </c>
      <c r="O11" s="56">
        <v>4</v>
      </c>
      <c r="P11" s="56">
        <v>8</v>
      </c>
    </row>
    <row r="12" spans="1:16" ht="17.25" customHeight="1">
      <c r="A12" s="10" t="s">
        <v>22</v>
      </c>
      <c r="B12" s="196">
        <f>B13+C13</f>
        <v>110</v>
      </c>
      <c r="C12" s="196"/>
      <c r="D12" s="197">
        <f>B12/$B$8</f>
        <v>3.5054174633524539E-3</v>
      </c>
      <c r="E12" s="199" t="str">
        <f>IF(E13+F13=0,"-",E13+F13)</f>
        <v>-</v>
      </c>
      <c r="F12" s="199"/>
      <c r="G12" s="199" t="str">
        <f>IF(G13+H13=0,"-",G13+H13)</f>
        <v>-</v>
      </c>
      <c r="H12" s="199"/>
      <c r="I12" s="199" t="str">
        <f>IF(I13+J13=0,"-",I13+J13)</f>
        <v>-</v>
      </c>
      <c r="J12" s="199"/>
      <c r="K12" s="199">
        <f>IF(K13+L13=0,"-",K13+L13)</f>
        <v>110</v>
      </c>
      <c r="L12" s="199"/>
      <c r="M12" s="199" t="str">
        <f>IF(M13+N13=0,"-",M13+N13)</f>
        <v>-</v>
      </c>
      <c r="N12" s="199"/>
      <c r="O12" s="199" t="str">
        <f>IF(O13+P13=0,"-",O13+P13)</f>
        <v>-</v>
      </c>
      <c r="P12" s="199"/>
    </row>
    <row r="13" spans="1:16" ht="21.2" customHeight="1">
      <c r="A13" s="13" t="s">
        <v>23</v>
      </c>
      <c r="B13" s="56">
        <v>70</v>
      </c>
      <c r="C13" s="56">
        <v>40</v>
      </c>
      <c r="D13" s="198"/>
      <c r="E13" s="56">
        <v>0</v>
      </c>
      <c r="F13" s="56">
        <v>0</v>
      </c>
      <c r="G13" s="56">
        <v>0</v>
      </c>
      <c r="H13" s="56">
        <v>0</v>
      </c>
      <c r="I13" s="56">
        <v>0</v>
      </c>
      <c r="J13" s="56">
        <v>0</v>
      </c>
      <c r="K13" s="56">
        <v>70</v>
      </c>
      <c r="L13" s="56">
        <v>40</v>
      </c>
      <c r="M13" s="56">
        <v>0</v>
      </c>
      <c r="N13" s="56">
        <v>0</v>
      </c>
      <c r="O13" s="56">
        <v>0</v>
      </c>
      <c r="P13" s="56">
        <v>0</v>
      </c>
    </row>
    <row r="14" spans="1:16" ht="17.25" customHeight="1">
      <c r="A14" s="10" t="s">
        <v>24</v>
      </c>
      <c r="B14" s="196">
        <f>B15+C15</f>
        <v>106</v>
      </c>
      <c r="C14" s="196"/>
      <c r="D14" s="197">
        <f>B14/$B$8</f>
        <v>3.3779477374123647E-3</v>
      </c>
      <c r="E14" s="199">
        <f>IF(E15+F15=0,"-",E15+F15)</f>
        <v>71</v>
      </c>
      <c r="F14" s="199"/>
      <c r="G14" s="199">
        <f>IF(G15+H15=0,"-",G15+H15)</f>
        <v>30</v>
      </c>
      <c r="H14" s="199"/>
      <c r="I14" s="199" t="str">
        <f>IF(I15+J15=0,"-",I15+J15)</f>
        <v>-</v>
      </c>
      <c r="J14" s="199"/>
      <c r="K14" s="199">
        <f>IF(K15+L15=0,"-",K15+L15)</f>
        <v>5</v>
      </c>
      <c r="L14" s="199"/>
      <c r="M14" s="199" t="str">
        <f>IF(M15+N15=0,"-",M15+N15)</f>
        <v>-</v>
      </c>
      <c r="N14" s="199"/>
      <c r="O14" s="199" t="str">
        <f>IF(O15+P15=0,"-",O15+P15)</f>
        <v>-</v>
      </c>
      <c r="P14" s="199"/>
    </row>
    <row r="15" spans="1:16" ht="17.25" customHeight="1">
      <c r="A15" s="13" t="s">
        <v>25</v>
      </c>
      <c r="B15" s="56">
        <v>13</v>
      </c>
      <c r="C15" s="56">
        <v>93</v>
      </c>
      <c r="D15" s="198"/>
      <c r="E15" s="56">
        <v>8</v>
      </c>
      <c r="F15" s="56">
        <v>63</v>
      </c>
      <c r="G15" s="56">
        <v>5</v>
      </c>
      <c r="H15" s="56">
        <v>25</v>
      </c>
      <c r="I15" s="56">
        <v>0</v>
      </c>
      <c r="J15" s="56">
        <v>0</v>
      </c>
      <c r="K15" s="56">
        <v>0</v>
      </c>
      <c r="L15" s="56">
        <v>5</v>
      </c>
      <c r="M15" s="56">
        <v>0</v>
      </c>
      <c r="N15" s="56">
        <v>0</v>
      </c>
      <c r="O15" s="56">
        <v>0</v>
      </c>
      <c r="P15" s="56">
        <v>0</v>
      </c>
    </row>
    <row r="16" spans="1:16" ht="17.25" customHeight="1">
      <c r="A16" s="19" t="s">
        <v>26</v>
      </c>
      <c r="B16" s="196">
        <f>B17+C17</f>
        <v>10</v>
      </c>
      <c r="C16" s="196"/>
      <c r="D16" s="197">
        <f>B16/$B$8</f>
        <v>3.1867431485022306E-4</v>
      </c>
      <c r="E16" s="199" t="str">
        <f>IF(E17+F17=0,"-",E17+F17)</f>
        <v>-</v>
      </c>
      <c r="F16" s="199"/>
      <c r="G16" s="199">
        <f>IF(G17+H17=0,"-",G17+H17)</f>
        <v>1</v>
      </c>
      <c r="H16" s="199"/>
      <c r="I16" s="199" t="str">
        <f>IF(I17+J17=0,"-",I17+J17)</f>
        <v>-</v>
      </c>
      <c r="J16" s="199"/>
      <c r="K16" s="199">
        <f>IF(K17+L17=0,"-",K17+L17)</f>
        <v>9</v>
      </c>
      <c r="L16" s="199"/>
      <c r="M16" s="199" t="str">
        <f>IF(M17+N17=0,"-",M17+N17)</f>
        <v>-</v>
      </c>
      <c r="N16" s="199"/>
      <c r="O16" s="199" t="str">
        <f>IF(O17+P17=0,"-",O17+P17)</f>
        <v>-</v>
      </c>
      <c r="P16" s="199"/>
    </row>
    <row r="17" spans="1:16" ht="17.25" customHeight="1">
      <c r="A17" s="14" t="s">
        <v>27</v>
      </c>
      <c r="B17" s="56">
        <v>4</v>
      </c>
      <c r="C17" s="56">
        <v>6</v>
      </c>
      <c r="D17" s="198"/>
      <c r="E17" s="56">
        <v>0</v>
      </c>
      <c r="F17" s="56">
        <v>0</v>
      </c>
      <c r="G17" s="56">
        <v>1</v>
      </c>
      <c r="H17" s="56">
        <v>0</v>
      </c>
      <c r="I17" s="56">
        <v>0</v>
      </c>
      <c r="J17" s="56">
        <v>0</v>
      </c>
      <c r="K17" s="56">
        <v>3</v>
      </c>
      <c r="L17" s="56">
        <v>6</v>
      </c>
      <c r="M17" s="56">
        <v>0</v>
      </c>
      <c r="N17" s="56">
        <v>0</v>
      </c>
      <c r="O17" s="56">
        <v>0</v>
      </c>
      <c r="P17" s="56">
        <v>0</v>
      </c>
    </row>
    <row r="18" spans="1:16" ht="17.25" customHeight="1">
      <c r="A18" s="10" t="s">
        <v>28</v>
      </c>
      <c r="B18" s="196">
        <f>B19+C19</f>
        <v>3</v>
      </c>
      <c r="C18" s="196"/>
      <c r="D18" s="197">
        <f>B18/$B$8</f>
        <v>9.5602294455066921E-5</v>
      </c>
      <c r="E18" s="199" t="str">
        <f>IF(E19+F19=0,"-",E19+F19)</f>
        <v>-</v>
      </c>
      <c r="F18" s="199"/>
      <c r="G18" s="199">
        <f>IF(G19+H19=0,"-",G19+H19)</f>
        <v>3</v>
      </c>
      <c r="H18" s="199"/>
      <c r="I18" s="199" t="str">
        <f>IF(I19+J19=0,"-",I19+J19)</f>
        <v>-</v>
      </c>
      <c r="J18" s="199"/>
      <c r="K18" s="199" t="str">
        <f>IF(K19+L19=0,"-",K19+L19)</f>
        <v>-</v>
      </c>
      <c r="L18" s="199"/>
      <c r="M18" s="199" t="str">
        <f>IF(M19+N19=0,"-",M19+N19)</f>
        <v>-</v>
      </c>
      <c r="N18" s="199"/>
      <c r="O18" s="199" t="str">
        <f>IF(O19+P19=0,"-",O19+P19)</f>
        <v>-</v>
      </c>
      <c r="P18" s="199"/>
    </row>
    <row r="19" spans="1:16" ht="17.25" customHeight="1">
      <c r="A19" s="13" t="s">
        <v>29</v>
      </c>
      <c r="B19" s="56">
        <v>1</v>
      </c>
      <c r="C19" s="56">
        <v>2</v>
      </c>
      <c r="D19" s="198"/>
      <c r="E19" s="56">
        <v>0</v>
      </c>
      <c r="F19" s="56">
        <v>0</v>
      </c>
      <c r="G19" s="56">
        <v>1</v>
      </c>
      <c r="H19" s="56">
        <v>2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6">
        <v>0</v>
      </c>
    </row>
    <row r="20" spans="1:16" ht="17.25" customHeight="1">
      <c r="A20" s="10" t="s">
        <v>30</v>
      </c>
      <c r="B20" s="196">
        <f>B21+C21</f>
        <v>101</v>
      </c>
      <c r="C20" s="196"/>
      <c r="D20" s="197">
        <f>B20/$B$8</f>
        <v>3.2186105799872529E-3</v>
      </c>
      <c r="E20" s="199">
        <f>IF(E21+F21=0,"-",E21+F21)</f>
        <v>4</v>
      </c>
      <c r="F20" s="199"/>
      <c r="G20" s="199" t="str">
        <f>IF(G21+H21=0,"-",G21+H21)</f>
        <v>-</v>
      </c>
      <c r="H20" s="199"/>
      <c r="I20" s="199" t="str">
        <f>IF(I21+J21=0,"-",I21+J21)</f>
        <v>-</v>
      </c>
      <c r="J20" s="199"/>
      <c r="K20" s="199">
        <f>IF(K21+L21=0,"-",K21+L21)</f>
        <v>97</v>
      </c>
      <c r="L20" s="199"/>
      <c r="M20" s="199" t="str">
        <f>IF(M21+N21=0,"-",M21+N21)</f>
        <v>-</v>
      </c>
      <c r="N20" s="199"/>
      <c r="O20" s="199" t="str">
        <f>IF(O21+P21=0,"-",O21+P21)</f>
        <v>-</v>
      </c>
      <c r="P20" s="199"/>
    </row>
    <row r="21" spans="1:16" ht="17.25" customHeight="1">
      <c r="A21" s="13" t="s">
        <v>31</v>
      </c>
      <c r="B21" s="56">
        <v>46</v>
      </c>
      <c r="C21" s="56">
        <v>55</v>
      </c>
      <c r="D21" s="198"/>
      <c r="E21" s="56">
        <v>0</v>
      </c>
      <c r="F21" s="56">
        <v>4</v>
      </c>
      <c r="G21" s="56">
        <v>0</v>
      </c>
      <c r="H21" s="56">
        <v>0</v>
      </c>
      <c r="I21" s="56">
        <v>0</v>
      </c>
      <c r="J21" s="56">
        <v>0</v>
      </c>
      <c r="K21" s="56">
        <v>46</v>
      </c>
      <c r="L21" s="56">
        <v>51</v>
      </c>
      <c r="M21" s="56">
        <v>0</v>
      </c>
      <c r="N21" s="56">
        <v>0</v>
      </c>
      <c r="O21" s="56">
        <v>0</v>
      </c>
      <c r="P21" s="56">
        <v>0</v>
      </c>
    </row>
    <row r="22" spans="1:16" ht="17.25" customHeight="1">
      <c r="A22" s="15" t="s">
        <v>32</v>
      </c>
      <c r="B22" s="196">
        <f>B23+C23</f>
        <v>297</v>
      </c>
      <c r="C22" s="196"/>
      <c r="D22" s="197">
        <f>B22/$B$8</f>
        <v>9.4646271510516258E-3</v>
      </c>
      <c r="E22" s="199">
        <f>IF(E23+F23=0,"-",E23+F23)</f>
        <v>25</v>
      </c>
      <c r="F22" s="199"/>
      <c r="G22" s="199" t="str">
        <f>IF(G23+H23=0,"-",G23+H23)</f>
        <v>-</v>
      </c>
      <c r="H22" s="199"/>
      <c r="I22" s="199" t="str">
        <f>IF(I23+J23=0,"-",I23+J23)</f>
        <v>-</v>
      </c>
      <c r="J22" s="199"/>
      <c r="K22" s="199">
        <f>IF(K23+L23=0,"-",K23+L23)</f>
        <v>200</v>
      </c>
      <c r="L22" s="199"/>
      <c r="M22" s="199">
        <f>IF(M23+N23=0,"-",M23+N23)</f>
        <v>72</v>
      </c>
      <c r="N22" s="199"/>
      <c r="O22" s="199" t="str">
        <f>IF(O23+P23=0,"-",O23+P23)</f>
        <v>-</v>
      </c>
      <c r="P22" s="199"/>
    </row>
    <row r="23" spans="1:16" ht="17.25" customHeight="1">
      <c r="A23" s="14" t="s">
        <v>33</v>
      </c>
      <c r="B23" s="56">
        <v>196</v>
      </c>
      <c r="C23" s="56">
        <v>101</v>
      </c>
      <c r="D23" s="198"/>
      <c r="E23" s="56">
        <v>16</v>
      </c>
      <c r="F23" s="56">
        <v>9</v>
      </c>
      <c r="G23" s="56">
        <v>0</v>
      </c>
      <c r="H23" s="56">
        <v>0</v>
      </c>
      <c r="I23" s="56">
        <v>0</v>
      </c>
      <c r="J23" s="56">
        <v>0</v>
      </c>
      <c r="K23" s="56">
        <v>129</v>
      </c>
      <c r="L23" s="56">
        <v>71</v>
      </c>
      <c r="M23" s="56">
        <v>51</v>
      </c>
      <c r="N23" s="56">
        <v>21</v>
      </c>
      <c r="O23" s="56">
        <v>0</v>
      </c>
      <c r="P23" s="56">
        <v>0</v>
      </c>
    </row>
    <row r="24" spans="1:16" ht="17.25" customHeight="1">
      <c r="A24" s="16" t="s">
        <v>34</v>
      </c>
      <c r="B24" s="196">
        <f>B25+C25</f>
        <v>375</v>
      </c>
      <c r="C24" s="196"/>
      <c r="D24" s="197">
        <f>B24/$B$8</f>
        <v>1.1950286806883365E-2</v>
      </c>
      <c r="E24" s="199">
        <f>IF(E25+F25=0,"-",E25+F25)</f>
        <v>203</v>
      </c>
      <c r="F24" s="199"/>
      <c r="G24" s="199">
        <f>IF(G25+H25=0,"-",G25+H25)</f>
        <v>90</v>
      </c>
      <c r="H24" s="199"/>
      <c r="I24" s="199" t="str">
        <f>IF(I25+J25=0,"-",I25+J25)</f>
        <v>-</v>
      </c>
      <c r="J24" s="199"/>
      <c r="K24" s="199">
        <f>IF(K25+L25=0,"-",K25+L25)</f>
        <v>33</v>
      </c>
      <c r="L24" s="199"/>
      <c r="M24" s="199">
        <f>IF(M25+N25=0,"-",M25+N25)</f>
        <v>27</v>
      </c>
      <c r="N24" s="199"/>
      <c r="O24" s="199">
        <f>IF(O25+P25=0,"-",O25+P25)</f>
        <v>22</v>
      </c>
      <c r="P24" s="199"/>
    </row>
    <row r="25" spans="1:16" ht="17.25" customHeight="1">
      <c r="A25" s="13" t="s">
        <v>35</v>
      </c>
      <c r="B25" s="56">
        <v>260</v>
      </c>
      <c r="C25" s="56">
        <v>115</v>
      </c>
      <c r="D25" s="198"/>
      <c r="E25" s="56">
        <v>156</v>
      </c>
      <c r="F25" s="56">
        <v>47</v>
      </c>
      <c r="G25" s="56">
        <v>47</v>
      </c>
      <c r="H25" s="56">
        <v>43</v>
      </c>
      <c r="I25" s="56">
        <v>0</v>
      </c>
      <c r="J25" s="56">
        <v>0</v>
      </c>
      <c r="K25" s="56">
        <v>22</v>
      </c>
      <c r="L25" s="56">
        <v>11</v>
      </c>
      <c r="M25" s="56">
        <v>22</v>
      </c>
      <c r="N25" s="56">
        <v>5</v>
      </c>
      <c r="O25" s="56">
        <v>13</v>
      </c>
      <c r="P25" s="56">
        <v>9</v>
      </c>
    </row>
    <row r="26" spans="1:16" ht="17.25" customHeight="1">
      <c r="A26" s="15" t="s">
        <v>36</v>
      </c>
      <c r="B26" s="196">
        <f>B27+C27</f>
        <v>57</v>
      </c>
      <c r="C26" s="196"/>
      <c r="D26" s="197">
        <f>B26/$B$8</f>
        <v>1.8164435946462715E-3</v>
      </c>
      <c r="E26" s="199">
        <f>IF(E27+F27=0,"-",E27+F27)</f>
        <v>4</v>
      </c>
      <c r="F26" s="199"/>
      <c r="G26" s="199" t="str">
        <f>IF(G27+H27=0,"-",G27+H27)</f>
        <v>-</v>
      </c>
      <c r="H26" s="199"/>
      <c r="I26" s="199" t="str">
        <f>IF(I27+J27=0,"-",I27+J27)</f>
        <v>-</v>
      </c>
      <c r="J26" s="199"/>
      <c r="K26" s="199">
        <f>IF(K27+L27=0,"-",K27+L27)</f>
        <v>49</v>
      </c>
      <c r="L26" s="199"/>
      <c r="M26" s="199" t="str">
        <f>IF(M27+N27=0,"-",M27+N27)</f>
        <v>-</v>
      </c>
      <c r="N26" s="199"/>
      <c r="O26" s="199">
        <f>IF(O27+P27=0,"-",O27+P27)</f>
        <v>4</v>
      </c>
      <c r="P26" s="199"/>
    </row>
    <row r="27" spans="1:16" ht="21.2" customHeight="1">
      <c r="A27" s="14" t="s">
        <v>37</v>
      </c>
      <c r="B27" s="56">
        <v>29</v>
      </c>
      <c r="C27" s="56">
        <v>28</v>
      </c>
      <c r="D27" s="198"/>
      <c r="E27" s="56">
        <v>1</v>
      </c>
      <c r="F27" s="56">
        <v>3</v>
      </c>
      <c r="G27" s="56">
        <v>0</v>
      </c>
      <c r="H27" s="56">
        <v>0</v>
      </c>
      <c r="I27" s="56">
        <v>0</v>
      </c>
      <c r="J27" s="56">
        <v>0</v>
      </c>
      <c r="K27" s="56">
        <v>27</v>
      </c>
      <c r="L27" s="56">
        <v>22</v>
      </c>
      <c r="M27" s="56">
        <v>0</v>
      </c>
      <c r="N27" s="56">
        <v>0</v>
      </c>
      <c r="O27" s="56">
        <v>1</v>
      </c>
      <c r="P27" s="56">
        <v>3</v>
      </c>
    </row>
    <row r="28" spans="1:16" ht="17.25" customHeight="1">
      <c r="A28" s="10" t="s">
        <v>38</v>
      </c>
      <c r="B28" s="196">
        <f>B29+C29</f>
        <v>2</v>
      </c>
      <c r="C28" s="196"/>
      <c r="D28" s="197">
        <f>B28/$B$8</f>
        <v>6.3734862970044609E-5</v>
      </c>
      <c r="E28" s="199" t="str">
        <f>IF(E29+F29=0,"-",E29+F29)</f>
        <v>-</v>
      </c>
      <c r="F28" s="199"/>
      <c r="G28" s="199" t="str">
        <f>IF(G29+H29=0,"-",G29+H29)</f>
        <v>-</v>
      </c>
      <c r="H28" s="199"/>
      <c r="I28" s="199" t="str">
        <f>IF(I29+J29=0,"-",I29+J29)</f>
        <v>-</v>
      </c>
      <c r="J28" s="199"/>
      <c r="K28" s="199">
        <f>IF(K29+L29=0,"-",K29+L29)</f>
        <v>2</v>
      </c>
      <c r="L28" s="199"/>
      <c r="M28" s="199" t="str">
        <f>IF(M29+N29=0,"-",M29+N29)</f>
        <v>-</v>
      </c>
      <c r="N28" s="199"/>
      <c r="O28" s="199" t="str">
        <f>IF(O29+P29=0,"-",O29+P29)</f>
        <v>-</v>
      </c>
      <c r="P28" s="199"/>
    </row>
    <row r="29" spans="1:16" ht="17.25" customHeight="1">
      <c r="A29" s="13" t="s">
        <v>39</v>
      </c>
      <c r="B29" s="56">
        <v>0</v>
      </c>
      <c r="C29" s="56">
        <v>2</v>
      </c>
      <c r="D29" s="198"/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2</v>
      </c>
      <c r="M29" s="56">
        <v>0</v>
      </c>
      <c r="N29" s="56">
        <v>0</v>
      </c>
      <c r="O29" s="56">
        <v>0</v>
      </c>
      <c r="P29" s="56">
        <v>0</v>
      </c>
    </row>
    <row r="30" spans="1:16" ht="17.25" customHeight="1">
      <c r="A30" s="15" t="s">
        <v>40</v>
      </c>
      <c r="B30" s="196">
        <f>B31+C31</f>
        <v>788</v>
      </c>
      <c r="C30" s="196"/>
      <c r="D30" s="197">
        <f>B30/$B$8</f>
        <v>2.5111536010197579E-2</v>
      </c>
      <c r="E30" s="199">
        <f>IF(E31+F31=0,"-",E31+F31)</f>
        <v>63</v>
      </c>
      <c r="F30" s="199"/>
      <c r="G30" s="199">
        <f>IF(G31+H31=0,"-",G31+H31)</f>
        <v>93</v>
      </c>
      <c r="H30" s="199"/>
      <c r="I30" s="199" t="str">
        <f>IF(I31+J31=0,"-",I31+J31)</f>
        <v>-</v>
      </c>
      <c r="J30" s="199"/>
      <c r="K30" s="199">
        <f>IF(K31+L31=0,"-",K31+L31)</f>
        <v>373</v>
      </c>
      <c r="L30" s="199"/>
      <c r="M30" s="199">
        <f>IF(M31+N31=0,"-",M31+N31)</f>
        <v>250</v>
      </c>
      <c r="N30" s="199"/>
      <c r="O30" s="199">
        <f>IF(O31+P31=0,"-",O31+P31)</f>
        <v>9</v>
      </c>
      <c r="P30" s="199"/>
    </row>
    <row r="31" spans="1:16" ht="17.25" customHeight="1">
      <c r="A31" s="14" t="s">
        <v>41</v>
      </c>
      <c r="B31" s="56">
        <v>424</v>
      </c>
      <c r="C31" s="56">
        <v>364</v>
      </c>
      <c r="D31" s="198"/>
      <c r="E31" s="56">
        <v>26</v>
      </c>
      <c r="F31" s="56">
        <v>37</v>
      </c>
      <c r="G31" s="56">
        <v>55</v>
      </c>
      <c r="H31" s="56">
        <v>38</v>
      </c>
      <c r="I31" s="56">
        <v>0</v>
      </c>
      <c r="J31" s="56">
        <v>0</v>
      </c>
      <c r="K31" s="56">
        <v>189</v>
      </c>
      <c r="L31" s="56">
        <v>184</v>
      </c>
      <c r="M31" s="56">
        <v>152</v>
      </c>
      <c r="N31" s="56">
        <v>98</v>
      </c>
      <c r="O31" s="56">
        <v>2</v>
      </c>
      <c r="P31" s="56">
        <v>7</v>
      </c>
    </row>
    <row r="32" spans="1:16" ht="17.25" customHeight="1">
      <c r="A32" s="10" t="s">
        <v>42</v>
      </c>
      <c r="B32" s="196">
        <f>B33+C33</f>
        <v>166</v>
      </c>
      <c r="C32" s="196"/>
      <c r="D32" s="197">
        <f>B32/$B$8</f>
        <v>5.2899936265137027E-3</v>
      </c>
      <c r="E32" s="199">
        <f>IF(E33+F33=0,"-",E33+F33)</f>
        <v>17</v>
      </c>
      <c r="F32" s="199"/>
      <c r="G32" s="199">
        <f>IF(G33+H33=0,"-",G33+H33)</f>
        <v>2</v>
      </c>
      <c r="H32" s="199"/>
      <c r="I32" s="199" t="str">
        <f>IF(I33+J33=0,"-",I33+J33)</f>
        <v>-</v>
      </c>
      <c r="J32" s="199"/>
      <c r="K32" s="199">
        <f>IF(K33+L33=0,"-",K33+L33)</f>
        <v>147</v>
      </c>
      <c r="L32" s="199"/>
      <c r="M32" s="199" t="str">
        <f>IF(M33+N33=0,"-",M33+N33)</f>
        <v>-</v>
      </c>
      <c r="N32" s="199"/>
      <c r="O32" s="199" t="str">
        <f>IF(O33+P33=0,"-",O33+P33)</f>
        <v>-</v>
      </c>
      <c r="P32" s="199"/>
    </row>
    <row r="33" spans="1:16" ht="17.25" customHeight="1">
      <c r="A33" s="13" t="s">
        <v>43</v>
      </c>
      <c r="B33" s="56">
        <v>103</v>
      </c>
      <c r="C33" s="56">
        <v>63</v>
      </c>
      <c r="D33" s="198"/>
      <c r="E33" s="56">
        <v>11</v>
      </c>
      <c r="F33" s="56">
        <v>6</v>
      </c>
      <c r="G33" s="56">
        <v>0</v>
      </c>
      <c r="H33" s="56">
        <v>2</v>
      </c>
      <c r="I33" s="56">
        <v>0</v>
      </c>
      <c r="J33" s="56">
        <v>0</v>
      </c>
      <c r="K33" s="56">
        <v>92</v>
      </c>
      <c r="L33" s="56">
        <v>55</v>
      </c>
      <c r="M33" s="56">
        <v>0</v>
      </c>
      <c r="N33" s="56">
        <v>0</v>
      </c>
      <c r="O33" s="56">
        <v>0</v>
      </c>
      <c r="P33" s="56">
        <v>0</v>
      </c>
    </row>
    <row r="34" spans="1:16" ht="17.25" customHeight="1">
      <c r="A34" s="15" t="s">
        <v>44</v>
      </c>
      <c r="B34" s="196">
        <f>B35+C35</f>
        <v>260</v>
      </c>
      <c r="C34" s="196"/>
      <c r="D34" s="197">
        <f>B34/$B$8</f>
        <v>8.2855321861057991E-3</v>
      </c>
      <c r="E34" s="199" t="str">
        <f>IF(E35+F35=0,"-",E35+F35)</f>
        <v>-</v>
      </c>
      <c r="F34" s="199"/>
      <c r="G34" s="199" t="str">
        <f>IF(G35+H35=0,"-",G35+H35)</f>
        <v>-</v>
      </c>
      <c r="H34" s="199"/>
      <c r="I34" s="199" t="str">
        <f>IF(I35+J35=0,"-",I35+J35)</f>
        <v>-</v>
      </c>
      <c r="J34" s="199"/>
      <c r="K34" s="199">
        <f>IF(K35+L35=0,"-",K35+L35)</f>
        <v>105</v>
      </c>
      <c r="L34" s="199"/>
      <c r="M34" s="199">
        <f>IF(M35+N35=0,"-",M35+N35)</f>
        <v>143</v>
      </c>
      <c r="N34" s="199"/>
      <c r="O34" s="199">
        <f>IF(O35+P35=0,"-",O35+P35)</f>
        <v>12</v>
      </c>
      <c r="P34" s="199"/>
    </row>
    <row r="35" spans="1:16" ht="17.25" customHeight="1">
      <c r="A35" s="14" t="s">
        <v>45</v>
      </c>
      <c r="B35" s="56">
        <v>179</v>
      </c>
      <c r="C35" s="56">
        <v>81</v>
      </c>
      <c r="D35" s="198"/>
      <c r="E35" s="56">
        <v>0</v>
      </c>
      <c r="F35" s="56">
        <v>0</v>
      </c>
      <c r="G35" s="56">
        <v>0</v>
      </c>
      <c r="H35" s="56">
        <v>0</v>
      </c>
      <c r="I35" s="56">
        <v>0</v>
      </c>
      <c r="J35" s="56">
        <v>0</v>
      </c>
      <c r="K35" s="56">
        <v>98</v>
      </c>
      <c r="L35" s="56">
        <v>7</v>
      </c>
      <c r="M35" s="56">
        <v>75</v>
      </c>
      <c r="N35" s="56">
        <v>68</v>
      </c>
      <c r="O35" s="56">
        <v>6</v>
      </c>
      <c r="P35" s="56">
        <v>6</v>
      </c>
    </row>
    <row r="36" spans="1:16" ht="17.25" customHeight="1">
      <c r="A36" s="10" t="s">
        <v>46</v>
      </c>
      <c r="B36" s="196">
        <f>B37+C37</f>
        <v>630</v>
      </c>
      <c r="C36" s="196"/>
      <c r="D36" s="197">
        <f>B36/$B$8</f>
        <v>2.0076481835564052E-2</v>
      </c>
      <c r="E36" s="199">
        <f>IF(E37+F37=0,"-",E37+F37)</f>
        <v>61</v>
      </c>
      <c r="F36" s="199"/>
      <c r="G36" s="199">
        <f>IF(G37+H37=0,"-",G37+H37)</f>
        <v>45</v>
      </c>
      <c r="H36" s="199"/>
      <c r="I36" s="199">
        <f>IF(I37+J37=0,"-",I37+J37)</f>
        <v>164</v>
      </c>
      <c r="J36" s="199"/>
      <c r="K36" s="199">
        <f>IF(K37+L37=0,"-",K37+L37)</f>
        <v>308</v>
      </c>
      <c r="L36" s="199"/>
      <c r="M36" s="199">
        <f>IF(M37+N37=0,"-",M37+N37)</f>
        <v>44</v>
      </c>
      <c r="N36" s="199"/>
      <c r="O36" s="199">
        <f>IF(O37+P37=0,"-",O37+P37)</f>
        <v>8</v>
      </c>
      <c r="P36" s="199"/>
    </row>
    <row r="37" spans="1:16" ht="17.25" customHeight="1">
      <c r="A37" s="13" t="s">
        <v>47</v>
      </c>
      <c r="B37" s="56">
        <v>292</v>
      </c>
      <c r="C37" s="56">
        <v>338</v>
      </c>
      <c r="D37" s="198"/>
      <c r="E37" s="56">
        <v>33</v>
      </c>
      <c r="F37" s="56">
        <v>28</v>
      </c>
      <c r="G37" s="56">
        <v>28</v>
      </c>
      <c r="H37" s="56">
        <v>17</v>
      </c>
      <c r="I37" s="56">
        <v>94</v>
      </c>
      <c r="J37" s="56">
        <v>70</v>
      </c>
      <c r="K37" s="56">
        <v>122</v>
      </c>
      <c r="L37" s="56">
        <v>186</v>
      </c>
      <c r="M37" s="56">
        <v>13</v>
      </c>
      <c r="N37" s="56">
        <v>31</v>
      </c>
      <c r="O37" s="56">
        <v>2</v>
      </c>
      <c r="P37" s="56">
        <v>6</v>
      </c>
    </row>
    <row r="38" spans="1:16" ht="17.25" customHeight="1">
      <c r="A38" s="15" t="s">
        <v>48</v>
      </c>
      <c r="B38" s="196">
        <f>B39+C39</f>
        <v>22212</v>
      </c>
      <c r="C38" s="196"/>
      <c r="D38" s="197">
        <f>B38/$B$8</f>
        <v>0.70783938814531544</v>
      </c>
      <c r="E38" s="199">
        <f>IF(E39+F39=0,"-",E39+F39)</f>
        <v>15504</v>
      </c>
      <c r="F38" s="199"/>
      <c r="G38" s="199">
        <f>IF(G39+H39=0,"-",G39+H39)</f>
        <v>4316</v>
      </c>
      <c r="H38" s="199"/>
      <c r="I38" s="199">
        <f>IF(I39+J39=0,"-",I39+J39)</f>
        <v>1655</v>
      </c>
      <c r="J38" s="199"/>
      <c r="K38" s="199">
        <f>IF(K39+L39=0,"-",K39+L39)</f>
        <v>321</v>
      </c>
      <c r="L38" s="199"/>
      <c r="M38" s="199">
        <f>IF(M39+N39=0,"-",M39+N39)</f>
        <v>65</v>
      </c>
      <c r="N38" s="199"/>
      <c r="O38" s="199">
        <f>IF(O39+P39=0,"-",O39+P39)</f>
        <v>351</v>
      </c>
      <c r="P38" s="199"/>
    </row>
    <row r="39" spans="1:16" ht="17.25" customHeight="1">
      <c r="A39" s="14" t="s">
        <v>49</v>
      </c>
      <c r="B39" s="56">
        <v>15617</v>
      </c>
      <c r="C39" s="56">
        <v>6595</v>
      </c>
      <c r="D39" s="198"/>
      <c r="E39" s="56">
        <v>11182</v>
      </c>
      <c r="F39" s="56">
        <v>4322</v>
      </c>
      <c r="G39" s="56">
        <v>2880</v>
      </c>
      <c r="H39" s="56">
        <v>1436</v>
      </c>
      <c r="I39" s="56">
        <v>1079</v>
      </c>
      <c r="J39" s="56">
        <v>576</v>
      </c>
      <c r="K39" s="56">
        <v>218</v>
      </c>
      <c r="L39" s="56">
        <v>103</v>
      </c>
      <c r="M39" s="56">
        <v>41</v>
      </c>
      <c r="N39" s="56">
        <v>24</v>
      </c>
      <c r="O39" s="56">
        <v>217</v>
      </c>
      <c r="P39" s="56">
        <v>134</v>
      </c>
    </row>
    <row r="40" spans="1:16" ht="17.25" customHeight="1">
      <c r="A40" s="10" t="s">
        <v>50</v>
      </c>
      <c r="B40" s="196">
        <f>B41+C41</f>
        <v>2296</v>
      </c>
      <c r="C40" s="196"/>
      <c r="D40" s="197">
        <f>B40/$B$8</f>
        <v>7.3167622689611217E-2</v>
      </c>
      <c r="E40" s="199">
        <f>IF(E41+F41=0,"-",E41+F41)</f>
        <v>558</v>
      </c>
      <c r="F40" s="199"/>
      <c r="G40" s="199">
        <f>IF(G41+H41=0,"-",G41+H41)</f>
        <v>342</v>
      </c>
      <c r="H40" s="199"/>
      <c r="I40" s="199">
        <f>IF(I41+J41=0,"-",I41+J41)</f>
        <v>971</v>
      </c>
      <c r="J40" s="199"/>
      <c r="K40" s="199">
        <f>IF(K41+L41=0,"-",K41+L41)</f>
        <v>181</v>
      </c>
      <c r="L40" s="199"/>
      <c r="M40" s="199" t="str">
        <f>IF(M41+N41=0,"-",M41+N41)</f>
        <v>-</v>
      </c>
      <c r="N40" s="199"/>
      <c r="O40" s="199">
        <f>IF(O41+P41=0,"-",O41+P41)</f>
        <v>244</v>
      </c>
      <c r="P40" s="199"/>
    </row>
    <row r="41" spans="1:16" ht="17.25" customHeight="1">
      <c r="A41" s="13" t="s">
        <v>51</v>
      </c>
      <c r="B41" s="56">
        <v>1388</v>
      </c>
      <c r="C41" s="56">
        <v>908</v>
      </c>
      <c r="D41" s="198"/>
      <c r="E41" s="56">
        <v>339</v>
      </c>
      <c r="F41" s="56">
        <v>219</v>
      </c>
      <c r="G41" s="56">
        <v>182</v>
      </c>
      <c r="H41" s="56">
        <v>160</v>
      </c>
      <c r="I41" s="56">
        <v>608</v>
      </c>
      <c r="J41" s="56">
        <v>363</v>
      </c>
      <c r="K41" s="56">
        <v>108</v>
      </c>
      <c r="L41" s="56">
        <v>73</v>
      </c>
      <c r="M41" s="56">
        <v>0</v>
      </c>
      <c r="N41" s="56">
        <v>0</v>
      </c>
      <c r="O41" s="56">
        <v>151</v>
      </c>
      <c r="P41" s="56">
        <v>93</v>
      </c>
    </row>
    <row r="42" spans="1:16" ht="17.25" customHeight="1">
      <c r="A42" s="15" t="s">
        <v>52</v>
      </c>
      <c r="B42" s="196">
        <f>B43+C43</f>
        <v>638</v>
      </c>
      <c r="C42" s="196"/>
      <c r="D42" s="197">
        <f>B42/$B$8</f>
        <v>2.033142128744423E-2</v>
      </c>
      <c r="E42" s="199">
        <f>IF(E43+F43=0,"-",E43+F43)</f>
        <v>225</v>
      </c>
      <c r="F42" s="199"/>
      <c r="G42" s="199">
        <f>IF(G43+H43=0,"-",G43+H43)</f>
        <v>56</v>
      </c>
      <c r="H42" s="199"/>
      <c r="I42" s="199">
        <f>IF(I43+J43=0,"-",I43+J43)</f>
        <v>69</v>
      </c>
      <c r="J42" s="199"/>
      <c r="K42" s="199" t="str">
        <f>IF(K43+L43=0,"-",K43+L43)</f>
        <v>-</v>
      </c>
      <c r="L42" s="199"/>
      <c r="M42" s="199">
        <f>IF(M43+N43=0,"-",M43+N43)</f>
        <v>272</v>
      </c>
      <c r="N42" s="199"/>
      <c r="O42" s="199">
        <f>IF(O43+P43=0,"-",O43+P43)</f>
        <v>16</v>
      </c>
      <c r="P42" s="199"/>
    </row>
    <row r="43" spans="1:16" ht="17.25" customHeight="1">
      <c r="A43" s="14" t="s">
        <v>53</v>
      </c>
      <c r="B43" s="56">
        <v>336</v>
      </c>
      <c r="C43" s="56">
        <v>302</v>
      </c>
      <c r="D43" s="198"/>
      <c r="E43" s="56">
        <v>121</v>
      </c>
      <c r="F43" s="56">
        <v>104</v>
      </c>
      <c r="G43" s="56">
        <v>24</v>
      </c>
      <c r="H43" s="56">
        <v>32</v>
      </c>
      <c r="I43" s="56">
        <v>33</v>
      </c>
      <c r="J43" s="56">
        <v>36</v>
      </c>
      <c r="K43" s="56">
        <v>0</v>
      </c>
      <c r="L43" s="56">
        <v>0</v>
      </c>
      <c r="M43" s="56">
        <v>152</v>
      </c>
      <c r="N43" s="56">
        <v>120</v>
      </c>
      <c r="O43" s="56">
        <v>6</v>
      </c>
      <c r="P43" s="56">
        <v>10</v>
      </c>
    </row>
    <row r="44" spans="1:16" ht="17.25" customHeight="1">
      <c r="A44" s="10" t="s">
        <v>54</v>
      </c>
      <c r="B44" s="196">
        <f>B45+C45</f>
        <v>510</v>
      </c>
      <c r="C44" s="196"/>
      <c r="D44" s="197">
        <f>B44/$B$8</f>
        <v>1.6252390057361378E-2</v>
      </c>
      <c r="E44" s="199">
        <f>IF(E45+F45=0,"-",E45+F45)</f>
        <v>184</v>
      </c>
      <c r="F44" s="199"/>
      <c r="G44" s="199">
        <f>IF(G45+H45=0,"-",G45+H45)</f>
        <v>4</v>
      </c>
      <c r="H44" s="199"/>
      <c r="I44" s="199">
        <f>IF(I45+J45=0,"-",I45+J45)</f>
        <v>38</v>
      </c>
      <c r="J44" s="199"/>
      <c r="K44" s="199">
        <f>IF(K45+L45=0,"-",K45+L45)</f>
        <v>71</v>
      </c>
      <c r="L44" s="199"/>
      <c r="M44" s="199">
        <f>IF(M45+N45=0,"-",M45+N45)</f>
        <v>205</v>
      </c>
      <c r="N44" s="199"/>
      <c r="O44" s="199">
        <f>IF(O45+P45=0,"-",O45+P45)</f>
        <v>8</v>
      </c>
      <c r="P44" s="199"/>
    </row>
    <row r="45" spans="1:16" ht="17.25" customHeight="1">
      <c r="A45" s="13" t="s">
        <v>55</v>
      </c>
      <c r="B45" s="56">
        <v>258</v>
      </c>
      <c r="C45" s="56">
        <v>252</v>
      </c>
      <c r="D45" s="198"/>
      <c r="E45" s="56">
        <v>102</v>
      </c>
      <c r="F45" s="56">
        <v>82</v>
      </c>
      <c r="G45" s="56">
        <v>2</v>
      </c>
      <c r="H45" s="56">
        <v>2</v>
      </c>
      <c r="I45" s="56">
        <v>11</v>
      </c>
      <c r="J45" s="56">
        <v>27</v>
      </c>
      <c r="K45" s="56">
        <v>33</v>
      </c>
      <c r="L45" s="56">
        <v>38</v>
      </c>
      <c r="M45" s="56">
        <v>106</v>
      </c>
      <c r="N45" s="56">
        <v>99</v>
      </c>
      <c r="O45" s="56">
        <v>4</v>
      </c>
      <c r="P45" s="56">
        <v>4</v>
      </c>
    </row>
    <row r="46" spans="1:16" ht="17.25" customHeight="1">
      <c r="A46" s="10" t="s">
        <v>58</v>
      </c>
      <c r="B46" s="196">
        <f>B47+C47</f>
        <v>21</v>
      </c>
      <c r="C46" s="196"/>
      <c r="D46" s="197">
        <f>B46/$B$8</f>
        <v>6.6921606118546841E-4</v>
      </c>
      <c r="E46" s="199" t="str">
        <f>IF(E47+F47=0,"-",E47+F47)</f>
        <v>-</v>
      </c>
      <c r="F46" s="199"/>
      <c r="G46" s="199" t="str">
        <f>IF(G47+H47=0,"-",G47+H47)</f>
        <v>-</v>
      </c>
      <c r="H46" s="199"/>
      <c r="I46" s="199" t="str">
        <f>IF(I47+J47=0,"-",I47+J47)</f>
        <v>-</v>
      </c>
      <c r="J46" s="199"/>
      <c r="K46" s="199">
        <f>IF(K47+L47=0,"-",K47+L47)</f>
        <v>21</v>
      </c>
      <c r="L46" s="199"/>
      <c r="M46" s="199" t="str">
        <f>IF(M47+N47=0,"-",M47+N47)</f>
        <v>-</v>
      </c>
      <c r="N46" s="199"/>
      <c r="O46" s="199" t="str">
        <f>IF(O47+P47=0,"-",O47+P47)</f>
        <v>-</v>
      </c>
      <c r="P46" s="199"/>
    </row>
    <row r="47" spans="1:16" ht="17.25" customHeight="1">
      <c r="A47" s="13" t="s">
        <v>59</v>
      </c>
      <c r="B47" s="56">
        <v>6</v>
      </c>
      <c r="C47" s="56">
        <v>15</v>
      </c>
      <c r="D47" s="198"/>
      <c r="E47" s="56">
        <v>0</v>
      </c>
      <c r="F47" s="56">
        <v>0</v>
      </c>
      <c r="G47" s="56">
        <v>0</v>
      </c>
      <c r="H47" s="56">
        <v>0</v>
      </c>
      <c r="I47" s="56">
        <v>0</v>
      </c>
      <c r="J47" s="56">
        <v>0</v>
      </c>
      <c r="K47" s="56">
        <v>6</v>
      </c>
      <c r="L47" s="56">
        <v>15</v>
      </c>
      <c r="M47" s="56">
        <v>0</v>
      </c>
      <c r="N47" s="56">
        <v>0</v>
      </c>
      <c r="O47" s="56">
        <v>0</v>
      </c>
      <c r="P47" s="56">
        <v>0</v>
      </c>
    </row>
    <row r="48" spans="1:16" ht="17.25" customHeight="1">
      <c r="A48" s="10" t="s">
        <v>60</v>
      </c>
      <c r="B48" s="196">
        <f>B49+C49</f>
        <v>334</v>
      </c>
      <c r="C48" s="196"/>
      <c r="D48" s="197">
        <f>B48/$B$8</f>
        <v>1.0643722115997451E-2</v>
      </c>
      <c r="E48" s="199" t="str">
        <f>IF(E49+F49=0,"-",E49+F49)</f>
        <v>-</v>
      </c>
      <c r="F48" s="199"/>
      <c r="G48" s="199">
        <f>IF(G49+H49=0,"-",G49+H49)</f>
        <v>67</v>
      </c>
      <c r="H48" s="199"/>
      <c r="I48" s="199" t="str">
        <f>IF(I49+J49=0,"-",I49+J49)</f>
        <v>-</v>
      </c>
      <c r="J48" s="199"/>
      <c r="K48" s="199">
        <f>IF(K49+L49=0,"-",K49+L49)</f>
        <v>37</v>
      </c>
      <c r="L48" s="199"/>
      <c r="M48" s="199">
        <f>IF(M49+N49=0,"-",M49+N49)</f>
        <v>7</v>
      </c>
      <c r="N48" s="199"/>
      <c r="O48" s="199">
        <f>IF(O49+P49=0,"-",O49+P49)</f>
        <v>223</v>
      </c>
      <c r="P48" s="199"/>
    </row>
    <row r="49" spans="1:16" ht="17.25" customHeight="1">
      <c r="A49" s="13" t="s">
        <v>61</v>
      </c>
      <c r="B49" s="56">
        <v>235</v>
      </c>
      <c r="C49" s="56">
        <v>99</v>
      </c>
      <c r="D49" s="198"/>
      <c r="E49" s="56">
        <v>0</v>
      </c>
      <c r="F49" s="56">
        <v>0</v>
      </c>
      <c r="G49" s="56">
        <v>41</v>
      </c>
      <c r="H49" s="56">
        <v>26</v>
      </c>
      <c r="I49" s="56">
        <v>0</v>
      </c>
      <c r="J49" s="56">
        <v>0</v>
      </c>
      <c r="K49" s="56">
        <v>24</v>
      </c>
      <c r="L49" s="56">
        <v>13</v>
      </c>
      <c r="M49" s="56">
        <v>5</v>
      </c>
      <c r="N49" s="56">
        <v>2</v>
      </c>
      <c r="O49" s="56">
        <v>165</v>
      </c>
      <c r="P49" s="56">
        <v>58</v>
      </c>
    </row>
    <row r="50" spans="1:16" ht="17.25" customHeight="1">
      <c r="A50" s="15" t="s">
        <v>62</v>
      </c>
      <c r="B50" s="196">
        <f>B51+C51</f>
        <v>269</v>
      </c>
      <c r="C50" s="196"/>
      <c r="D50" s="197">
        <f>B50/$B$8</f>
        <v>8.5723390694710001E-3</v>
      </c>
      <c r="E50" s="199">
        <f>IF(E51+F51=0,"-",E51+F51)</f>
        <v>6</v>
      </c>
      <c r="F50" s="199"/>
      <c r="G50" s="199" t="str">
        <f>IF(G51+H51=0,"-",G51+H51)</f>
        <v>-</v>
      </c>
      <c r="H50" s="199"/>
      <c r="I50" s="199">
        <f>IF(I51+J51=0,"-",I51+J51)</f>
        <v>113</v>
      </c>
      <c r="J50" s="199"/>
      <c r="K50" s="199" t="str">
        <f>IF(K51+L51=0,"-",K51+L51)</f>
        <v>-</v>
      </c>
      <c r="L50" s="199"/>
      <c r="M50" s="199">
        <f>IF(M51+N51=0,"-",M51+N51)</f>
        <v>149</v>
      </c>
      <c r="N50" s="199"/>
      <c r="O50" s="199">
        <f>IF(O51+P51=0,"-",O51+P51)</f>
        <v>1</v>
      </c>
      <c r="P50" s="199"/>
    </row>
    <row r="51" spans="1:16" ht="24.95" customHeight="1">
      <c r="A51" s="13" t="s">
        <v>63</v>
      </c>
      <c r="B51" s="56">
        <v>143</v>
      </c>
      <c r="C51" s="56">
        <v>126</v>
      </c>
      <c r="D51" s="198"/>
      <c r="E51" s="56">
        <v>1</v>
      </c>
      <c r="F51" s="56">
        <v>5</v>
      </c>
      <c r="G51" s="56">
        <v>0</v>
      </c>
      <c r="H51" s="56">
        <v>0</v>
      </c>
      <c r="I51" s="56">
        <v>39</v>
      </c>
      <c r="J51" s="56">
        <v>74</v>
      </c>
      <c r="K51" s="56">
        <v>0</v>
      </c>
      <c r="L51" s="56">
        <v>0</v>
      </c>
      <c r="M51" s="56">
        <v>102</v>
      </c>
      <c r="N51" s="56">
        <v>47</v>
      </c>
      <c r="O51" s="56">
        <v>1</v>
      </c>
      <c r="P51" s="56">
        <v>0</v>
      </c>
    </row>
    <row r="52" spans="1:16" ht="17.25" customHeight="1">
      <c r="A52" s="15" t="s">
        <v>56</v>
      </c>
      <c r="B52" s="196">
        <f>B53+C53</f>
        <v>19</v>
      </c>
      <c r="C52" s="196"/>
      <c r="D52" s="197">
        <f>B52/$B$8</f>
        <v>6.0548119821542384E-4</v>
      </c>
      <c r="E52" s="199" t="str">
        <f>IF(E53+F53=0,"-",E53+F53)</f>
        <v>-</v>
      </c>
      <c r="F52" s="199"/>
      <c r="G52" s="199" t="str">
        <f>IF(G53+H53=0,"-",G53+H53)</f>
        <v>-</v>
      </c>
      <c r="H52" s="199"/>
      <c r="I52" s="199" t="str">
        <f>IF(I53+J53=0,"-",I53+J53)</f>
        <v>-</v>
      </c>
      <c r="J52" s="199"/>
      <c r="K52" s="199" t="str">
        <f>IF(K53+L53=0,"-",K53+L53)</f>
        <v>-</v>
      </c>
      <c r="L52" s="199"/>
      <c r="M52" s="199" t="str">
        <f>IF(M53+N53=0,"-",M53+N53)</f>
        <v>-</v>
      </c>
      <c r="N52" s="199"/>
      <c r="O52" s="199">
        <f>IF(O53+P53=0,"-",O53+P53)</f>
        <v>19</v>
      </c>
      <c r="P52" s="199"/>
    </row>
    <row r="53" spans="1:16" ht="17.25" customHeight="1">
      <c r="A53" s="14" t="s">
        <v>57</v>
      </c>
      <c r="B53" s="56">
        <v>9</v>
      </c>
      <c r="C53" s="56">
        <v>10</v>
      </c>
      <c r="D53" s="198"/>
      <c r="E53" s="56">
        <v>0</v>
      </c>
      <c r="F53" s="56">
        <v>0</v>
      </c>
      <c r="G53" s="56">
        <v>0</v>
      </c>
      <c r="H53" s="56">
        <v>0</v>
      </c>
      <c r="I53" s="56">
        <v>0</v>
      </c>
      <c r="J53" s="56">
        <v>0</v>
      </c>
      <c r="K53" s="56">
        <v>0</v>
      </c>
      <c r="L53" s="56">
        <v>0</v>
      </c>
      <c r="M53" s="56">
        <v>0</v>
      </c>
      <c r="N53" s="56">
        <v>0</v>
      </c>
      <c r="O53" s="56">
        <v>9</v>
      </c>
      <c r="P53" s="56">
        <v>10</v>
      </c>
    </row>
    <row r="54" spans="1:16" ht="15.95" customHeight="1">
      <c r="A54" s="15" t="s">
        <v>64</v>
      </c>
      <c r="B54" s="196">
        <f>B55+C55</f>
        <v>524</v>
      </c>
      <c r="C54" s="196"/>
      <c r="D54" s="197">
        <f>B54/$B$8</f>
        <v>1.6698534098151689E-2</v>
      </c>
      <c r="E54" s="199">
        <f>IF(E55+F55=0,"-",E55+F55)</f>
        <v>159</v>
      </c>
      <c r="F54" s="199"/>
      <c r="G54" s="199">
        <f>IF(G55+H55=0,"-",G55+H55)</f>
        <v>91</v>
      </c>
      <c r="H54" s="199"/>
      <c r="I54" s="199">
        <f>IF(I55+J55=0,"-",I55+J55)</f>
        <v>7</v>
      </c>
      <c r="J54" s="199"/>
      <c r="K54" s="199">
        <f>IF(K55+L55=0,"-",K55+L55)</f>
        <v>156</v>
      </c>
      <c r="L54" s="199"/>
      <c r="M54" s="199">
        <f>IF(M55+N55=0,"-",M55+N55)</f>
        <v>5</v>
      </c>
      <c r="N54" s="199"/>
      <c r="O54" s="199">
        <f>IF(O55+P55=0,"-",O55+P55)</f>
        <v>106</v>
      </c>
      <c r="P54" s="199"/>
    </row>
    <row r="55" spans="1:16" ht="15.95" customHeight="1">
      <c r="A55" s="14" t="s">
        <v>65</v>
      </c>
      <c r="B55" s="56">
        <v>361</v>
      </c>
      <c r="C55" s="56">
        <v>163</v>
      </c>
      <c r="D55" s="198"/>
      <c r="E55" s="56">
        <v>116</v>
      </c>
      <c r="F55" s="56">
        <v>43</v>
      </c>
      <c r="G55" s="56">
        <v>53</v>
      </c>
      <c r="H55" s="56">
        <v>38</v>
      </c>
      <c r="I55" s="56">
        <v>4</v>
      </c>
      <c r="J55" s="56">
        <v>3</v>
      </c>
      <c r="K55" s="56">
        <v>130</v>
      </c>
      <c r="L55" s="56">
        <v>26</v>
      </c>
      <c r="M55" s="56">
        <v>5</v>
      </c>
      <c r="N55" s="56">
        <v>0</v>
      </c>
      <c r="O55" s="56">
        <v>53</v>
      </c>
      <c r="P55" s="56">
        <v>53</v>
      </c>
    </row>
    <row r="56" spans="1:16" ht="15.95" customHeight="1">
      <c r="A56" s="10" t="s">
        <v>66</v>
      </c>
      <c r="B56" s="196">
        <f>B57+C57</f>
        <v>3</v>
      </c>
      <c r="C56" s="196"/>
      <c r="D56" s="197">
        <f>B56/$B$8</f>
        <v>9.5602294455066921E-5</v>
      </c>
      <c r="E56" s="199" t="str">
        <f>IF(E57+F57=0,"-",E57+F57)</f>
        <v>-</v>
      </c>
      <c r="F56" s="199"/>
      <c r="G56" s="199" t="str">
        <f>IF(G57+H57=0,"-",G57+H57)</f>
        <v>-</v>
      </c>
      <c r="H56" s="199"/>
      <c r="I56" s="199" t="str">
        <f>IF(I57+J57=0,"-",I57+J57)</f>
        <v>-</v>
      </c>
      <c r="J56" s="199"/>
      <c r="K56" s="199" t="str">
        <f>IF(K57+L57=0,"-",K57+L57)</f>
        <v>-</v>
      </c>
      <c r="L56" s="199"/>
      <c r="M56" s="199" t="str">
        <f>IF(M57+N57=0,"-",M57+N57)</f>
        <v>-</v>
      </c>
      <c r="N56" s="199"/>
      <c r="O56" s="199">
        <f>IF(O57+P57=0,"-",O57+P57)</f>
        <v>3</v>
      </c>
      <c r="P56" s="199"/>
    </row>
    <row r="57" spans="1:16" ht="15.95" customHeight="1">
      <c r="A57" s="13" t="s">
        <v>67</v>
      </c>
      <c r="B57" s="56">
        <v>3</v>
      </c>
      <c r="C57" s="56">
        <v>0</v>
      </c>
      <c r="D57" s="198"/>
      <c r="E57" s="56">
        <v>0</v>
      </c>
      <c r="F57" s="56">
        <v>0</v>
      </c>
      <c r="G57" s="56">
        <v>0</v>
      </c>
      <c r="H57" s="56">
        <v>0</v>
      </c>
      <c r="I57" s="56">
        <v>0</v>
      </c>
      <c r="J57" s="56">
        <v>0</v>
      </c>
      <c r="K57" s="56">
        <v>0</v>
      </c>
      <c r="L57" s="56">
        <v>0</v>
      </c>
      <c r="M57" s="56">
        <v>0</v>
      </c>
      <c r="N57" s="56">
        <v>0</v>
      </c>
      <c r="O57" s="56">
        <v>3</v>
      </c>
      <c r="P57" s="56">
        <v>0</v>
      </c>
    </row>
    <row r="58" spans="1:16" ht="15.95" customHeight="1">
      <c r="A58" s="15" t="s">
        <v>68</v>
      </c>
      <c r="B58" s="196">
        <f>B59+C59</f>
        <v>41</v>
      </c>
      <c r="C58" s="196"/>
      <c r="D58" s="197">
        <f>B58/$B$8</f>
        <v>1.3065646908859145E-3</v>
      </c>
      <c r="E58" s="199" t="str">
        <f>IF(E59+F59=0,"-",E59+F59)</f>
        <v>-</v>
      </c>
      <c r="F58" s="199"/>
      <c r="G58" s="199" t="str">
        <f>IF(G59+H59=0,"-",G59+H59)</f>
        <v>-</v>
      </c>
      <c r="H58" s="199"/>
      <c r="I58" s="199" t="str">
        <f>IF(I59+J59=0,"-",I59+J59)</f>
        <v>-</v>
      </c>
      <c r="J58" s="199"/>
      <c r="K58" s="199">
        <f>IF(K59+L59=0,"-",K59+L59)</f>
        <v>16</v>
      </c>
      <c r="L58" s="199"/>
      <c r="M58" s="199">
        <f>IF(M59+N59=0,"-",M59+N59)</f>
        <v>14</v>
      </c>
      <c r="N58" s="199"/>
      <c r="O58" s="199">
        <f>IF(O59+P59=0,"-",O59+P59)</f>
        <v>11</v>
      </c>
      <c r="P58" s="199"/>
    </row>
    <row r="59" spans="1:16" ht="15.95" customHeight="1">
      <c r="A59" s="14" t="s">
        <v>69</v>
      </c>
      <c r="B59" s="56">
        <v>26</v>
      </c>
      <c r="C59" s="56">
        <v>15</v>
      </c>
      <c r="D59" s="198"/>
      <c r="E59" s="56">
        <v>0</v>
      </c>
      <c r="F59" s="56">
        <v>0</v>
      </c>
      <c r="G59" s="56">
        <v>0</v>
      </c>
      <c r="H59" s="56">
        <v>0</v>
      </c>
      <c r="I59" s="56">
        <v>0</v>
      </c>
      <c r="J59" s="56">
        <v>0</v>
      </c>
      <c r="K59" s="56">
        <v>6</v>
      </c>
      <c r="L59" s="56">
        <v>10</v>
      </c>
      <c r="M59" s="56">
        <v>11</v>
      </c>
      <c r="N59" s="56">
        <v>3</v>
      </c>
      <c r="O59" s="56">
        <v>9</v>
      </c>
      <c r="P59" s="56">
        <v>2</v>
      </c>
    </row>
    <row r="60" spans="1:16" ht="15.95" customHeight="1">
      <c r="A60" s="10" t="s">
        <v>70</v>
      </c>
      <c r="B60" s="196">
        <f>B61+C61</f>
        <v>647</v>
      </c>
      <c r="C60" s="196"/>
      <c r="D60" s="197">
        <f>B60/$B$8</f>
        <v>2.0618228170809431E-2</v>
      </c>
      <c r="E60" s="199">
        <f>IF(E61+F61=0,"-",E61+F61)</f>
        <v>157</v>
      </c>
      <c r="F60" s="199"/>
      <c r="G60" s="199" t="str">
        <f>IF(G61+H61=0,"-",G61+H61)</f>
        <v>-</v>
      </c>
      <c r="H60" s="199"/>
      <c r="I60" s="199" t="str">
        <f>IF(I61+J61=0,"-",I61+J61)</f>
        <v>-</v>
      </c>
      <c r="J60" s="199"/>
      <c r="K60" s="199" t="str">
        <f>IF(K61+L61=0,"-",K61+L61)</f>
        <v>-</v>
      </c>
      <c r="L60" s="199"/>
      <c r="M60" s="199" t="str">
        <f>IF(M61+N61=0,"-",M61+N61)</f>
        <v>-</v>
      </c>
      <c r="N60" s="199"/>
      <c r="O60" s="199">
        <f>IF(O61+P61=0,"-",O61+P61)</f>
        <v>490</v>
      </c>
      <c r="P60" s="199"/>
    </row>
    <row r="61" spans="1:16" ht="15.95" customHeight="1">
      <c r="A61" s="13" t="s">
        <v>71</v>
      </c>
      <c r="B61" s="56">
        <v>466</v>
      </c>
      <c r="C61" s="56">
        <v>181</v>
      </c>
      <c r="D61" s="198"/>
      <c r="E61" s="56">
        <v>103</v>
      </c>
      <c r="F61" s="56">
        <v>54</v>
      </c>
      <c r="G61" s="56">
        <v>0</v>
      </c>
      <c r="H61" s="56">
        <v>0</v>
      </c>
      <c r="I61" s="56">
        <v>0</v>
      </c>
      <c r="J61" s="56">
        <v>0</v>
      </c>
      <c r="K61" s="56">
        <v>0</v>
      </c>
      <c r="L61" s="56">
        <v>0</v>
      </c>
      <c r="M61" s="56">
        <v>0</v>
      </c>
      <c r="N61" s="56">
        <v>0</v>
      </c>
      <c r="O61" s="56">
        <v>363</v>
      </c>
      <c r="P61" s="56">
        <v>127</v>
      </c>
    </row>
    <row r="62" spans="1:16" ht="15.95" customHeight="1">
      <c r="A62" s="15" t="s">
        <v>1541</v>
      </c>
      <c r="B62" s="196">
        <f>B63+C63</f>
        <v>31</v>
      </c>
      <c r="C62" s="196"/>
      <c r="D62" s="197">
        <f>B62/$B$8</f>
        <v>9.8789037603569147E-4</v>
      </c>
      <c r="E62" s="199">
        <f>IF(E63+F63=0,"-",E63+F63)</f>
        <v>8</v>
      </c>
      <c r="F62" s="199"/>
      <c r="G62" s="199" t="str">
        <f>IF(G63+H63=0,"-",G63+H63)</f>
        <v>-</v>
      </c>
      <c r="H62" s="199"/>
      <c r="I62" s="199" t="str">
        <f>IF(I63+J63=0,"-",I63+J63)</f>
        <v>-</v>
      </c>
      <c r="J62" s="199"/>
      <c r="K62" s="199" t="str">
        <f>IF(K63+L63=0,"-",K63+L63)</f>
        <v>-</v>
      </c>
      <c r="L62" s="199"/>
      <c r="M62" s="199" t="str">
        <f>IF(M63+N63=0,"-",M63+N63)</f>
        <v>-</v>
      </c>
      <c r="N62" s="199"/>
      <c r="O62" s="199">
        <f>IF(O63+P63=0,"-",O63+P63)</f>
        <v>23</v>
      </c>
      <c r="P62" s="199"/>
    </row>
    <row r="63" spans="1:16" ht="15.95" customHeight="1">
      <c r="A63" s="14" t="s">
        <v>73</v>
      </c>
      <c r="B63" s="56">
        <v>23</v>
      </c>
      <c r="C63" s="56">
        <v>8</v>
      </c>
      <c r="D63" s="198"/>
      <c r="E63" s="56">
        <v>7</v>
      </c>
      <c r="F63" s="56">
        <v>1</v>
      </c>
      <c r="G63" s="56">
        <v>0</v>
      </c>
      <c r="H63" s="56">
        <v>0</v>
      </c>
      <c r="I63" s="56">
        <v>0</v>
      </c>
      <c r="J63" s="56">
        <v>0</v>
      </c>
      <c r="K63" s="56">
        <v>0</v>
      </c>
      <c r="L63" s="56">
        <v>0</v>
      </c>
      <c r="M63" s="56">
        <v>0</v>
      </c>
      <c r="N63" s="56">
        <v>0</v>
      </c>
      <c r="O63" s="56">
        <v>16</v>
      </c>
      <c r="P63" s="56">
        <v>7</v>
      </c>
    </row>
    <row r="64" spans="1:16" ht="15.95" customHeight="1">
      <c r="A64" s="15" t="s">
        <v>1540</v>
      </c>
      <c r="B64" s="196">
        <f>B65+C65</f>
        <v>8</v>
      </c>
      <c r="C64" s="196"/>
      <c r="D64" s="197">
        <f>B64/$B$8</f>
        <v>2.5493945188017844E-4</v>
      </c>
      <c r="E64" s="199" t="str">
        <f>IF(E65+F65=0,"-",E65+F65)</f>
        <v>-</v>
      </c>
      <c r="F64" s="199"/>
      <c r="G64" s="199" t="str">
        <f>IF(G65+H65=0,"-",G65+H65)</f>
        <v>-</v>
      </c>
      <c r="H64" s="199"/>
      <c r="I64" s="199" t="str">
        <f>IF(I65+J65=0,"-",I65+J65)</f>
        <v>-</v>
      </c>
      <c r="J64" s="199"/>
      <c r="K64" s="199" t="str">
        <f>IF(K65+L65=0,"-",K65+L65)</f>
        <v>-</v>
      </c>
      <c r="L64" s="199"/>
      <c r="M64" s="199" t="str">
        <f>IF(M65+N65=0,"-",M65+N65)</f>
        <v>-</v>
      </c>
      <c r="N64" s="199"/>
      <c r="O64" s="199">
        <f>IF(O65+P65=0,"-",O65+P65)</f>
        <v>8</v>
      </c>
      <c r="P64" s="199"/>
    </row>
    <row r="65" spans="1:256" ht="15.95" customHeight="1">
      <c r="A65" s="14" t="s">
        <v>1539</v>
      </c>
      <c r="B65" s="56">
        <v>6</v>
      </c>
      <c r="C65" s="56">
        <v>2</v>
      </c>
      <c r="D65" s="198"/>
      <c r="E65" s="56">
        <v>0</v>
      </c>
      <c r="F65" s="56">
        <v>0</v>
      </c>
      <c r="G65" s="56">
        <v>0</v>
      </c>
      <c r="H65" s="56">
        <v>0</v>
      </c>
      <c r="I65" s="56">
        <v>0</v>
      </c>
      <c r="J65" s="56">
        <v>0</v>
      </c>
      <c r="K65" s="56">
        <v>0</v>
      </c>
      <c r="L65" s="56">
        <v>0</v>
      </c>
      <c r="M65" s="56">
        <v>0</v>
      </c>
      <c r="N65" s="56">
        <v>0</v>
      </c>
      <c r="O65" s="56">
        <v>6</v>
      </c>
      <c r="P65" s="56">
        <v>2</v>
      </c>
    </row>
    <row r="66" spans="1:256" ht="15.95" customHeight="1">
      <c r="A66" s="10" t="s">
        <v>74</v>
      </c>
      <c r="B66" s="196">
        <f>B67+C67</f>
        <v>553</v>
      </c>
      <c r="C66" s="196"/>
      <c r="D66" s="197">
        <f>B66/$B$8</f>
        <v>1.7622689611217338E-2</v>
      </c>
      <c r="E66" s="199">
        <f>IF(E67+F67=0,"-",E67+F67)</f>
        <v>507</v>
      </c>
      <c r="F66" s="199"/>
      <c r="G66" s="199" t="str">
        <f>IF(G67+H67=0,"-",G67+H67)</f>
        <v>-</v>
      </c>
      <c r="H66" s="199"/>
      <c r="I66" s="199" t="str">
        <f>IF(I67+J67=0,"-",I67+J67)</f>
        <v>-</v>
      </c>
      <c r="J66" s="199"/>
      <c r="K66" s="199" t="str">
        <f>IF(K67+L67=0,"-",K67+L67)</f>
        <v>-</v>
      </c>
      <c r="L66" s="199"/>
      <c r="M66" s="199" t="str">
        <f>IF(M67+N67=0,"-",M67+N67)</f>
        <v>-</v>
      </c>
      <c r="N66" s="199"/>
      <c r="O66" s="199">
        <f>IF(O67+P67=0,"-",O67+P67)</f>
        <v>46</v>
      </c>
      <c r="P66" s="199"/>
    </row>
    <row r="67" spans="1:256" ht="15.95" customHeight="1">
      <c r="A67" s="13" t="s">
        <v>75</v>
      </c>
      <c r="B67" s="56">
        <v>406</v>
      </c>
      <c r="C67" s="56">
        <v>147</v>
      </c>
      <c r="D67" s="198"/>
      <c r="E67" s="56">
        <v>373</v>
      </c>
      <c r="F67" s="56">
        <v>134</v>
      </c>
      <c r="G67" s="56">
        <v>0</v>
      </c>
      <c r="H67" s="56">
        <v>0</v>
      </c>
      <c r="I67" s="56">
        <v>0</v>
      </c>
      <c r="J67" s="56">
        <v>0</v>
      </c>
      <c r="K67" s="56">
        <v>0</v>
      </c>
      <c r="L67" s="56">
        <v>0</v>
      </c>
      <c r="M67" s="56">
        <v>0</v>
      </c>
      <c r="N67" s="56">
        <v>0</v>
      </c>
      <c r="O67" s="56">
        <v>33</v>
      </c>
      <c r="P67" s="56">
        <v>13</v>
      </c>
    </row>
    <row r="68" spans="1:256" ht="15.95" customHeight="1">
      <c r="A68" s="10" t="s">
        <v>1538</v>
      </c>
      <c r="B68" s="196">
        <f>B69+C69</f>
        <v>286</v>
      </c>
      <c r="C68" s="196"/>
      <c r="D68" s="197">
        <f>B68/$B$8</f>
        <v>9.1140854047163794E-3</v>
      </c>
      <c r="E68" s="199">
        <f>IF(E69+F69=0,"-",E69+F69)</f>
        <v>104</v>
      </c>
      <c r="F68" s="199"/>
      <c r="G68" s="199">
        <f>IF(G69+H69=0,"-",G69+H69)</f>
        <v>58</v>
      </c>
      <c r="H68" s="199"/>
      <c r="I68" s="199">
        <f>IF(I69+J69=0,"-",I69+J69)</f>
        <v>69</v>
      </c>
      <c r="J68" s="199"/>
      <c r="K68" s="199">
        <f>IF(K69+L69=0,"-",K69+L69)</f>
        <v>41</v>
      </c>
      <c r="L68" s="199"/>
      <c r="M68" s="199" t="str">
        <f>IF(M69+N69=0,"-",M69+N69)</f>
        <v>-</v>
      </c>
      <c r="N68" s="199"/>
      <c r="O68" s="199">
        <f>IF(O69+P69=0,"-",O69+P69)</f>
        <v>14</v>
      </c>
      <c r="P68" s="199"/>
    </row>
    <row r="69" spans="1:256" ht="19.5" customHeight="1">
      <c r="A69" s="13" t="s">
        <v>1537</v>
      </c>
      <c r="B69" s="56">
        <v>145</v>
      </c>
      <c r="C69" s="56">
        <v>141</v>
      </c>
      <c r="D69" s="198"/>
      <c r="E69" s="56">
        <v>51</v>
      </c>
      <c r="F69" s="56">
        <v>53</v>
      </c>
      <c r="G69" s="56">
        <v>29</v>
      </c>
      <c r="H69" s="56">
        <v>29</v>
      </c>
      <c r="I69" s="56">
        <v>30</v>
      </c>
      <c r="J69" s="56">
        <v>39</v>
      </c>
      <c r="K69" s="56">
        <v>23</v>
      </c>
      <c r="L69" s="56">
        <v>18</v>
      </c>
      <c r="M69" s="56">
        <v>0</v>
      </c>
      <c r="N69" s="56">
        <v>0</v>
      </c>
      <c r="O69" s="56">
        <v>12</v>
      </c>
      <c r="P69" s="56">
        <v>2</v>
      </c>
    </row>
    <row r="70" spans="1:256" s="54" customFormat="1">
      <c r="A70" s="55" t="s">
        <v>1536</v>
      </c>
      <c r="B70" s="55"/>
      <c r="C70" s="55"/>
      <c r="D70" s="55"/>
      <c r="E70" s="55"/>
      <c r="F70" s="55"/>
      <c r="FA70" s="53"/>
      <c r="FB70" s="53"/>
      <c r="FC70" s="53"/>
      <c r="FD70" s="53"/>
      <c r="FE70" s="53"/>
      <c r="FF70" s="53"/>
      <c r="FG70" s="53"/>
      <c r="FH70" s="53"/>
      <c r="FI70" s="53"/>
      <c r="FJ70" s="53"/>
      <c r="FK70" s="53"/>
      <c r="FL70" s="53"/>
      <c r="FM70" s="53"/>
      <c r="FN70" s="53"/>
      <c r="FO70" s="53"/>
      <c r="FP70" s="53"/>
      <c r="FQ70" s="53"/>
      <c r="FR70" s="53"/>
      <c r="FS70" s="53"/>
      <c r="FT70" s="53"/>
      <c r="FU70" s="53"/>
      <c r="FV70" s="53"/>
      <c r="FW70" s="53"/>
      <c r="FX70" s="53"/>
      <c r="FY70" s="53"/>
      <c r="FZ70" s="53"/>
      <c r="GA70" s="53"/>
      <c r="GB70" s="53"/>
      <c r="GC70" s="53"/>
      <c r="GD70" s="53"/>
      <c r="GE70" s="53"/>
      <c r="GF70" s="53"/>
      <c r="GG70" s="53"/>
      <c r="GH70" s="53"/>
      <c r="GI70" s="53"/>
      <c r="GJ70" s="53"/>
      <c r="GK70" s="53"/>
      <c r="GL70" s="53"/>
      <c r="GM70" s="53"/>
      <c r="GN70" s="53"/>
      <c r="GO70" s="53"/>
      <c r="GP70" s="53"/>
      <c r="GQ70" s="53"/>
      <c r="GR70" s="53"/>
      <c r="GS70" s="53"/>
      <c r="GT70" s="53"/>
      <c r="GU70" s="53"/>
      <c r="GV70" s="53"/>
      <c r="GW70" s="53"/>
      <c r="GX70" s="53"/>
      <c r="GY70" s="53"/>
      <c r="GZ70" s="53"/>
      <c r="HA70" s="53"/>
      <c r="HB70" s="53"/>
      <c r="HC70" s="53"/>
      <c r="HD70" s="53"/>
      <c r="HE70" s="53"/>
      <c r="HF70" s="53"/>
      <c r="HG70" s="53"/>
      <c r="HH70" s="53"/>
      <c r="HI70" s="53"/>
      <c r="HJ70" s="53"/>
      <c r="HK70" s="53"/>
      <c r="HL70" s="53"/>
      <c r="HM70" s="53"/>
      <c r="HN70" s="53"/>
      <c r="HO70" s="53"/>
      <c r="HP70" s="53"/>
      <c r="HQ70" s="53"/>
      <c r="HR70" s="53"/>
      <c r="HS70" s="53"/>
      <c r="HT70" s="53"/>
      <c r="HU70" s="53"/>
      <c r="HV70" s="53"/>
      <c r="HW70" s="53"/>
      <c r="HX70" s="53"/>
      <c r="HY70" s="53"/>
      <c r="HZ70" s="53"/>
      <c r="IA70" s="53"/>
      <c r="IB70" s="53"/>
      <c r="IC70" s="53"/>
      <c r="ID70" s="53"/>
      <c r="IE70" s="53"/>
      <c r="IF70" s="53"/>
      <c r="IG70" s="53"/>
      <c r="IH70" s="53"/>
      <c r="II70" s="53"/>
      <c r="IJ70" s="53"/>
      <c r="IK70" s="53"/>
      <c r="IL70" s="53"/>
      <c r="IM70" s="53"/>
      <c r="IN70" s="53"/>
      <c r="IO70" s="53"/>
      <c r="IP70" s="53"/>
      <c r="IQ70" s="53"/>
      <c r="IR70" s="53"/>
      <c r="IS70" s="53"/>
      <c r="IT70" s="53"/>
      <c r="IU70" s="53"/>
      <c r="IV70" s="53"/>
    </row>
    <row r="71" spans="1:256" s="54" customFormat="1">
      <c r="A71" s="55" t="s">
        <v>1535</v>
      </c>
      <c r="B71" s="55"/>
      <c r="C71" s="55"/>
      <c r="D71" s="55"/>
      <c r="E71" s="55"/>
      <c r="F71" s="55"/>
      <c r="FA71" s="53"/>
      <c r="FB71" s="53"/>
      <c r="FC71" s="53"/>
      <c r="FD71" s="53"/>
      <c r="FE71" s="53"/>
      <c r="FF71" s="53"/>
      <c r="FG71" s="53"/>
      <c r="FH71" s="53"/>
      <c r="FI71" s="53"/>
      <c r="FJ71" s="53"/>
      <c r="FK71" s="53"/>
      <c r="FL71" s="53"/>
      <c r="FM71" s="53"/>
      <c r="FN71" s="53"/>
      <c r="FO71" s="53"/>
      <c r="FP71" s="53"/>
      <c r="FQ71" s="53"/>
      <c r="FR71" s="53"/>
      <c r="FS71" s="53"/>
      <c r="FT71" s="53"/>
      <c r="FU71" s="53"/>
      <c r="FV71" s="53"/>
      <c r="FW71" s="53"/>
      <c r="FX71" s="53"/>
      <c r="FY71" s="53"/>
      <c r="FZ71" s="53"/>
      <c r="GA71" s="53"/>
      <c r="GB71" s="53"/>
      <c r="GC71" s="53"/>
      <c r="GD71" s="53"/>
      <c r="GE71" s="53"/>
      <c r="GF71" s="53"/>
      <c r="GG71" s="53"/>
      <c r="GH71" s="53"/>
      <c r="GI71" s="53"/>
      <c r="GJ71" s="53"/>
      <c r="GK71" s="53"/>
      <c r="GL71" s="53"/>
      <c r="GM71" s="53"/>
      <c r="GN71" s="53"/>
      <c r="GO71" s="53"/>
      <c r="GP71" s="53"/>
      <c r="GQ71" s="53"/>
      <c r="GR71" s="53"/>
      <c r="GS71" s="53"/>
      <c r="GT71" s="53"/>
      <c r="GU71" s="53"/>
      <c r="GV71" s="53"/>
      <c r="GW71" s="53"/>
      <c r="GX71" s="53"/>
      <c r="GY71" s="53"/>
      <c r="GZ71" s="53"/>
      <c r="HA71" s="53"/>
      <c r="HB71" s="53"/>
      <c r="HC71" s="53"/>
      <c r="HD71" s="53"/>
      <c r="HE71" s="53"/>
      <c r="HF71" s="53"/>
      <c r="HG71" s="53"/>
      <c r="HH71" s="53"/>
      <c r="HI71" s="53"/>
      <c r="HJ71" s="53"/>
      <c r="HK71" s="53"/>
      <c r="HL71" s="53"/>
      <c r="HM71" s="53"/>
      <c r="HN71" s="53"/>
      <c r="HO71" s="53"/>
      <c r="HP71" s="53"/>
      <c r="HQ71" s="53"/>
      <c r="HR71" s="53"/>
      <c r="HS71" s="53"/>
      <c r="HT71" s="53"/>
      <c r="HU71" s="53"/>
      <c r="HV71" s="53"/>
      <c r="HW71" s="53"/>
      <c r="HX71" s="53"/>
      <c r="HY71" s="53"/>
      <c r="HZ71" s="53"/>
      <c r="IA71" s="53"/>
      <c r="IB71" s="53"/>
      <c r="IC71" s="53"/>
      <c r="ID71" s="53"/>
      <c r="IE71" s="53"/>
      <c r="IF71" s="53"/>
      <c r="IG71" s="53"/>
      <c r="IH71" s="53"/>
      <c r="II71" s="53"/>
      <c r="IJ71" s="53"/>
      <c r="IK71" s="53"/>
      <c r="IL71" s="53"/>
      <c r="IM71" s="53"/>
      <c r="IN71" s="53"/>
      <c r="IO71" s="53"/>
      <c r="IP71" s="53"/>
      <c r="IQ71" s="53"/>
      <c r="IR71" s="53"/>
      <c r="IS71" s="53"/>
      <c r="IT71" s="53"/>
      <c r="IU71" s="53"/>
      <c r="IV71" s="53"/>
    </row>
  </sheetData>
  <mergeCells count="264">
    <mergeCell ref="M68:N68"/>
    <mergeCell ref="O68:P68"/>
    <mergeCell ref="B68:C68"/>
    <mergeCell ref="D68:D69"/>
    <mergeCell ref="E68:F68"/>
    <mergeCell ref="G68:H68"/>
    <mergeCell ref="I68:J68"/>
    <mergeCell ref="K68:L68"/>
    <mergeCell ref="M64:N64"/>
    <mergeCell ref="O64:P64"/>
    <mergeCell ref="B66:C66"/>
    <mergeCell ref="D66:D67"/>
    <mergeCell ref="E66:F66"/>
    <mergeCell ref="G66:H66"/>
    <mergeCell ref="M66:N66"/>
    <mergeCell ref="O66:P66"/>
    <mergeCell ref="B64:C64"/>
    <mergeCell ref="D64:D65"/>
    <mergeCell ref="E64:F64"/>
    <mergeCell ref="G64:H64"/>
    <mergeCell ref="I66:J66"/>
    <mergeCell ref="K66:L66"/>
    <mergeCell ref="I64:J64"/>
    <mergeCell ref="K64:L64"/>
    <mergeCell ref="M60:N60"/>
    <mergeCell ref="O60:P60"/>
    <mergeCell ref="B62:C62"/>
    <mergeCell ref="D62:D63"/>
    <mergeCell ref="E62:F62"/>
    <mergeCell ref="G62:H62"/>
    <mergeCell ref="M62:N62"/>
    <mergeCell ref="O62:P62"/>
    <mergeCell ref="B60:C60"/>
    <mergeCell ref="D60:D61"/>
    <mergeCell ref="E60:F60"/>
    <mergeCell ref="G60:H60"/>
    <mergeCell ref="I60:J60"/>
    <mergeCell ref="K60:L60"/>
    <mergeCell ref="I62:J62"/>
    <mergeCell ref="K62:L62"/>
    <mergeCell ref="M56:N56"/>
    <mergeCell ref="O56:P56"/>
    <mergeCell ref="M58:N58"/>
    <mergeCell ref="O58:P58"/>
    <mergeCell ref="I58:J58"/>
    <mergeCell ref="K58:L58"/>
    <mergeCell ref="I54:J54"/>
    <mergeCell ref="K54:L54"/>
    <mergeCell ref="B58:C58"/>
    <mergeCell ref="D58:D59"/>
    <mergeCell ref="E58:F58"/>
    <mergeCell ref="G58:H58"/>
    <mergeCell ref="B56:C56"/>
    <mergeCell ref="D56:D57"/>
    <mergeCell ref="E56:F56"/>
    <mergeCell ref="G56:H56"/>
    <mergeCell ref="I56:J56"/>
    <mergeCell ref="K56:L56"/>
    <mergeCell ref="M52:N52"/>
    <mergeCell ref="O52:P52"/>
    <mergeCell ref="B54:C54"/>
    <mergeCell ref="D54:D55"/>
    <mergeCell ref="E54:F54"/>
    <mergeCell ref="G54:H54"/>
    <mergeCell ref="M54:N54"/>
    <mergeCell ref="O54:P54"/>
    <mergeCell ref="B52:C52"/>
    <mergeCell ref="D52:D53"/>
    <mergeCell ref="E52:F52"/>
    <mergeCell ref="G52:H52"/>
    <mergeCell ref="I52:J52"/>
    <mergeCell ref="K52:L52"/>
    <mergeCell ref="M48:N48"/>
    <mergeCell ref="O48:P48"/>
    <mergeCell ref="I46:J46"/>
    <mergeCell ref="K46:L46"/>
    <mergeCell ref="B50:C50"/>
    <mergeCell ref="D50:D51"/>
    <mergeCell ref="E50:F50"/>
    <mergeCell ref="G50:H50"/>
    <mergeCell ref="M50:N50"/>
    <mergeCell ref="O50:P50"/>
    <mergeCell ref="B48:C48"/>
    <mergeCell ref="D48:D49"/>
    <mergeCell ref="E48:F48"/>
    <mergeCell ref="G48:H48"/>
    <mergeCell ref="I50:J50"/>
    <mergeCell ref="K50:L50"/>
    <mergeCell ref="I48:J48"/>
    <mergeCell ref="K48:L48"/>
    <mergeCell ref="M44:N44"/>
    <mergeCell ref="O44:P44"/>
    <mergeCell ref="B46:C46"/>
    <mergeCell ref="D46:D47"/>
    <mergeCell ref="E46:F46"/>
    <mergeCell ref="G46:H46"/>
    <mergeCell ref="M46:N46"/>
    <mergeCell ref="O46:P46"/>
    <mergeCell ref="B44:C44"/>
    <mergeCell ref="D44:D45"/>
    <mergeCell ref="E44:F44"/>
    <mergeCell ref="G44:H44"/>
    <mergeCell ref="I44:J44"/>
    <mergeCell ref="K44:L44"/>
    <mergeCell ref="M40:N40"/>
    <mergeCell ref="O40:P40"/>
    <mergeCell ref="M42:N42"/>
    <mergeCell ref="O42:P42"/>
    <mergeCell ref="I42:J42"/>
    <mergeCell ref="K42:L42"/>
    <mergeCell ref="I38:J38"/>
    <mergeCell ref="K38:L38"/>
    <mergeCell ref="B42:C42"/>
    <mergeCell ref="D42:D43"/>
    <mergeCell ref="E42:F42"/>
    <mergeCell ref="G42:H42"/>
    <mergeCell ref="B40:C40"/>
    <mergeCell ref="D40:D41"/>
    <mergeCell ref="E40:F40"/>
    <mergeCell ref="G40:H40"/>
    <mergeCell ref="I40:J40"/>
    <mergeCell ref="K40:L40"/>
    <mergeCell ref="M36:N36"/>
    <mergeCell ref="O36:P36"/>
    <mergeCell ref="B38:C38"/>
    <mergeCell ref="D38:D39"/>
    <mergeCell ref="E38:F38"/>
    <mergeCell ref="G38:H38"/>
    <mergeCell ref="M38:N38"/>
    <mergeCell ref="O38:P38"/>
    <mergeCell ref="B36:C36"/>
    <mergeCell ref="D36:D37"/>
    <mergeCell ref="E36:F36"/>
    <mergeCell ref="G36:H36"/>
    <mergeCell ref="I36:J36"/>
    <mergeCell ref="K36:L36"/>
    <mergeCell ref="M32:N32"/>
    <mergeCell ref="O32:P32"/>
    <mergeCell ref="I30:J30"/>
    <mergeCell ref="K30:L30"/>
    <mergeCell ref="B34:C34"/>
    <mergeCell ref="D34:D35"/>
    <mergeCell ref="E34:F34"/>
    <mergeCell ref="G34:H34"/>
    <mergeCell ref="M34:N34"/>
    <mergeCell ref="O34:P34"/>
    <mergeCell ref="B32:C32"/>
    <mergeCell ref="D32:D33"/>
    <mergeCell ref="E32:F32"/>
    <mergeCell ref="G32:H32"/>
    <mergeCell ref="I34:J34"/>
    <mergeCell ref="K34:L34"/>
    <mergeCell ref="I32:J32"/>
    <mergeCell ref="K32:L32"/>
    <mergeCell ref="M28:N28"/>
    <mergeCell ref="O28:P28"/>
    <mergeCell ref="B30:C30"/>
    <mergeCell ref="D30:D31"/>
    <mergeCell ref="E30:F30"/>
    <mergeCell ref="G30:H30"/>
    <mergeCell ref="M30:N30"/>
    <mergeCell ref="O30:P30"/>
    <mergeCell ref="B28:C28"/>
    <mergeCell ref="D28:D29"/>
    <mergeCell ref="E28:F28"/>
    <mergeCell ref="G28:H28"/>
    <mergeCell ref="I28:J28"/>
    <mergeCell ref="K28:L28"/>
    <mergeCell ref="M24:N24"/>
    <mergeCell ref="O24:P24"/>
    <mergeCell ref="M26:N26"/>
    <mergeCell ref="O26:P26"/>
    <mergeCell ref="I26:J26"/>
    <mergeCell ref="K26:L26"/>
    <mergeCell ref="I22:J22"/>
    <mergeCell ref="K22:L22"/>
    <mergeCell ref="B26:C26"/>
    <mergeCell ref="D26:D27"/>
    <mergeCell ref="E26:F26"/>
    <mergeCell ref="G26:H26"/>
    <mergeCell ref="B24:C24"/>
    <mergeCell ref="D24:D25"/>
    <mergeCell ref="E24:F24"/>
    <mergeCell ref="G24:H24"/>
    <mergeCell ref="I24:J24"/>
    <mergeCell ref="K24:L24"/>
    <mergeCell ref="M20:N20"/>
    <mergeCell ref="O20:P20"/>
    <mergeCell ref="B22:C22"/>
    <mergeCell ref="D22:D23"/>
    <mergeCell ref="E22:F22"/>
    <mergeCell ref="G22:H22"/>
    <mergeCell ref="M22:N22"/>
    <mergeCell ref="O22:P22"/>
    <mergeCell ref="B20:C20"/>
    <mergeCell ref="D20:D21"/>
    <mergeCell ref="E20:F20"/>
    <mergeCell ref="G20:H20"/>
    <mergeCell ref="I20:J20"/>
    <mergeCell ref="K20:L20"/>
    <mergeCell ref="M16:N16"/>
    <mergeCell ref="O16:P16"/>
    <mergeCell ref="I14:J14"/>
    <mergeCell ref="K14:L14"/>
    <mergeCell ref="B18:C18"/>
    <mergeCell ref="D18:D19"/>
    <mergeCell ref="E18:F18"/>
    <mergeCell ref="G18:H18"/>
    <mergeCell ref="M18:N18"/>
    <mergeCell ref="O18:P18"/>
    <mergeCell ref="B16:C16"/>
    <mergeCell ref="D16:D17"/>
    <mergeCell ref="E16:F16"/>
    <mergeCell ref="G16:H16"/>
    <mergeCell ref="I18:J18"/>
    <mergeCell ref="K18:L18"/>
    <mergeCell ref="I16:J16"/>
    <mergeCell ref="K16:L16"/>
    <mergeCell ref="M12:N12"/>
    <mergeCell ref="O12:P12"/>
    <mergeCell ref="B14:C14"/>
    <mergeCell ref="D14:D15"/>
    <mergeCell ref="E14:F14"/>
    <mergeCell ref="G14:H14"/>
    <mergeCell ref="M14:N14"/>
    <mergeCell ref="O14:P14"/>
    <mergeCell ref="B12:C12"/>
    <mergeCell ref="D12:D13"/>
    <mergeCell ref="E12:F12"/>
    <mergeCell ref="G12:H12"/>
    <mergeCell ref="I12:J12"/>
    <mergeCell ref="K12:L12"/>
    <mergeCell ref="B10:C10"/>
    <mergeCell ref="D10:D11"/>
    <mergeCell ref="E10:F10"/>
    <mergeCell ref="G10:H10"/>
    <mergeCell ref="M10:N10"/>
    <mergeCell ref="O10:P10"/>
    <mergeCell ref="I10:J10"/>
    <mergeCell ref="K10:L10"/>
    <mergeCell ref="M5:N5"/>
    <mergeCell ref="O5:P5"/>
    <mergeCell ref="I8:J8"/>
    <mergeCell ref="K8:L8"/>
    <mergeCell ref="M8:N8"/>
    <mergeCell ref="O8:P8"/>
    <mergeCell ref="I5:J5"/>
    <mergeCell ref="K5:L5"/>
    <mergeCell ref="B4:K4"/>
    <mergeCell ref="M4:N4"/>
    <mergeCell ref="B8:C8"/>
    <mergeCell ref="D8:D9"/>
    <mergeCell ref="E8:F8"/>
    <mergeCell ref="G8:H8"/>
    <mergeCell ref="O3:P3"/>
    <mergeCell ref="O4:P4"/>
    <mergeCell ref="A1:N1"/>
    <mergeCell ref="A2:N2"/>
    <mergeCell ref="A5:A6"/>
    <mergeCell ref="B5:D5"/>
    <mergeCell ref="E5:F5"/>
    <mergeCell ref="G5:H5"/>
    <mergeCell ref="B3:K3"/>
    <mergeCell ref="M3:N3"/>
  </mergeCells>
  <phoneticPr fontId="12" type="noConversion"/>
  <pageMargins left="0.7" right="0.7" top="0.75" bottom="0.75" header="0.3" footer="0.3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IV71"/>
  <sheetViews>
    <sheetView workbookViewId="0">
      <selection activeCell="B12" sqref="B12:C12"/>
    </sheetView>
  </sheetViews>
  <sheetFormatPr defaultRowHeight="16.5"/>
  <cols>
    <col min="1" max="1" width="25.125" style="53" customWidth="1"/>
    <col min="2" max="14" width="12.5" style="53" customWidth="1"/>
    <col min="15" max="15" width="14.75" style="53" customWidth="1"/>
    <col min="16" max="16" width="11.5" style="53" customWidth="1"/>
    <col min="17" max="16384" width="9" style="53"/>
  </cols>
  <sheetData>
    <row r="1" spans="1:16" ht="19.5">
      <c r="A1" s="193" t="s">
        <v>1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</row>
    <row r="2" spans="1:16" ht="19.5">
      <c r="A2" s="194" t="s">
        <v>2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</row>
    <row r="3" spans="1:16" ht="19.5">
      <c r="A3" s="2"/>
      <c r="B3" s="200" t="s">
        <v>1534</v>
      </c>
      <c r="C3" s="200"/>
      <c r="D3" s="200"/>
      <c r="E3" s="200"/>
      <c r="F3" s="200"/>
      <c r="G3" s="200"/>
      <c r="H3" s="200"/>
      <c r="I3" s="200"/>
      <c r="J3" s="200"/>
      <c r="K3" s="200"/>
      <c r="L3" s="3"/>
      <c r="M3" s="201"/>
      <c r="N3" s="202"/>
      <c r="O3" s="201" t="s">
        <v>3</v>
      </c>
      <c r="P3" s="202"/>
    </row>
    <row r="4" spans="1:16">
      <c r="B4" s="203" t="s">
        <v>1533</v>
      </c>
      <c r="C4" s="203"/>
      <c r="D4" s="203"/>
      <c r="E4" s="203"/>
      <c r="F4" s="203"/>
      <c r="G4" s="203"/>
      <c r="H4" s="203"/>
      <c r="I4" s="203"/>
      <c r="J4" s="203"/>
      <c r="K4" s="203"/>
      <c r="L4" s="4"/>
      <c r="M4" s="204"/>
      <c r="N4" s="205"/>
      <c r="O4" s="204" t="s">
        <v>4</v>
      </c>
      <c r="P4" s="205"/>
    </row>
    <row r="5" spans="1:16">
      <c r="A5" s="206" t="s">
        <v>0</v>
      </c>
      <c r="B5" s="208" t="s">
        <v>5</v>
      </c>
      <c r="C5" s="208"/>
      <c r="D5" s="208"/>
      <c r="E5" s="208" t="s">
        <v>6</v>
      </c>
      <c r="F5" s="208"/>
      <c r="G5" s="208" t="s">
        <v>7</v>
      </c>
      <c r="H5" s="208"/>
      <c r="I5" s="208" t="s">
        <v>8</v>
      </c>
      <c r="J5" s="208"/>
      <c r="K5" s="208" t="s">
        <v>9</v>
      </c>
      <c r="L5" s="208"/>
      <c r="M5" s="208" t="s">
        <v>78</v>
      </c>
      <c r="N5" s="208"/>
      <c r="O5" s="208" t="s">
        <v>10</v>
      </c>
      <c r="P5" s="208"/>
    </row>
    <row r="6" spans="1:16" ht="17.25" customHeight="1">
      <c r="A6" s="207"/>
      <c r="B6" s="57" t="s">
        <v>11</v>
      </c>
      <c r="C6" s="57" t="s">
        <v>12</v>
      </c>
      <c r="D6" s="6" t="s">
        <v>13</v>
      </c>
      <c r="E6" s="57" t="s">
        <v>11</v>
      </c>
      <c r="F6" s="57" t="s">
        <v>12</v>
      </c>
      <c r="G6" s="57" t="s">
        <v>11</v>
      </c>
      <c r="H6" s="57" t="s">
        <v>12</v>
      </c>
      <c r="I6" s="57" t="s">
        <v>11</v>
      </c>
      <c r="J6" s="57" t="s">
        <v>12</v>
      </c>
      <c r="K6" s="57" t="s">
        <v>11</v>
      </c>
      <c r="L6" s="57" t="s">
        <v>12</v>
      </c>
      <c r="M6" s="57" t="s">
        <v>11</v>
      </c>
      <c r="N6" s="57" t="s">
        <v>12</v>
      </c>
      <c r="O6" s="57" t="s">
        <v>11</v>
      </c>
      <c r="P6" s="57" t="s">
        <v>12</v>
      </c>
    </row>
    <row r="7" spans="1:16" ht="17.25" customHeight="1">
      <c r="A7" s="7" t="s">
        <v>14</v>
      </c>
      <c r="B7" s="8" t="s">
        <v>15</v>
      </c>
      <c r="C7" s="9" t="s">
        <v>16</v>
      </c>
      <c r="D7" s="9" t="s">
        <v>17</v>
      </c>
      <c r="E7" s="8" t="s">
        <v>15</v>
      </c>
      <c r="F7" s="9" t="s">
        <v>16</v>
      </c>
      <c r="G7" s="8" t="s">
        <v>15</v>
      </c>
      <c r="H7" s="9" t="s">
        <v>16</v>
      </c>
      <c r="I7" s="8" t="s">
        <v>15</v>
      </c>
      <c r="J7" s="9" t="s">
        <v>16</v>
      </c>
      <c r="K7" s="8" t="s">
        <v>15</v>
      </c>
      <c r="L7" s="9" t="s">
        <v>16</v>
      </c>
      <c r="M7" s="8" t="s">
        <v>15</v>
      </c>
      <c r="N7" s="9" t="s">
        <v>16</v>
      </c>
      <c r="O7" s="8" t="s">
        <v>15</v>
      </c>
      <c r="P7" s="9" t="s">
        <v>16</v>
      </c>
    </row>
    <row r="8" spans="1:16" ht="17.25" customHeight="1">
      <c r="A8" s="10" t="s">
        <v>18</v>
      </c>
      <c r="B8" s="196">
        <f>B9+C9</f>
        <v>31195</v>
      </c>
      <c r="C8" s="196"/>
      <c r="D8" s="197">
        <f>B8/$B$8</f>
        <v>1</v>
      </c>
      <c r="E8" s="199">
        <f>IF(E9+F9=0,"-",E9+F9)</f>
        <v>17691</v>
      </c>
      <c r="F8" s="199"/>
      <c r="G8" s="199">
        <f>IF(G9+H9=0,"-",G9+H9)</f>
        <v>5171</v>
      </c>
      <c r="H8" s="199"/>
      <c r="I8" s="199">
        <f>IF(I9+J9=0,"-",I9+J9)</f>
        <v>3096</v>
      </c>
      <c r="J8" s="199"/>
      <c r="K8" s="199">
        <f>IF(K9+L9=0,"-",K9+L9)</f>
        <v>2296</v>
      </c>
      <c r="L8" s="199"/>
      <c r="M8" s="199">
        <f>IF(M9+N9=0,"-",M9+N9)</f>
        <v>1274</v>
      </c>
      <c r="N8" s="199"/>
      <c r="O8" s="199">
        <f>IF(O9+P9=0,"-",O9+P9)</f>
        <v>1667</v>
      </c>
      <c r="P8" s="199"/>
    </row>
    <row r="9" spans="1:16" ht="17.25" customHeight="1">
      <c r="A9" s="12" t="s">
        <v>19</v>
      </c>
      <c r="B9" s="56">
        <v>20941</v>
      </c>
      <c r="C9" s="56">
        <v>10254</v>
      </c>
      <c r="D9" s="198"/>
      <c r="E9" s="56">
        <v>12522</v>
      </c>
      <c r="F9" s="56">
        <v>5169</v>
      </c>
      <c r="G9" s="56">
        <v>3332</v>
      </c>
      <c r="H9" s="56">
        <v>1839</v>
      </c>
      <c r="I9" s="56">
        <v>1911</v>
      </c>
      <c r="J9" s="56">
        <v>1185</v>
      </c>
      <c r="K9" s="56">
        <v>1359</v>
      </c>
      <c r="L9" s="56">
        <v>937</v>
      </c>
      <c r="M9" s="56">
        <v>726</v>
      </c>
      <c r="N9" s="56">
        <v>548</v>
      </c>
      <c r="O9" s="56">
        <v>1091</v>
      </c>
      <c r="P9" s="56">
        <v>576</v>
      </c>
    </row>
    <row r="10" spans="1:16" ht="17.25" customHeight="1">
      <c r="A10" s="10" t="s">
        <v>20</v>
      </c>
      <c r="B10" s="196">
        <f>B11+C11</f>
        <v>78</v>
      </c>
      <c r="C10" s="196"/>
      <c r="D10" s="197">
        <f>B10/$B$8</f>
        <v>2.5004007052412246E-3</v>
      </c>
      <c r="E10" s="199" t="str">
        <f>IF(E11+F11=0,"-",E11+F11)</f>
        <v>-</v>
      </c>
      <c r="F10" s="199"/>
      <c r="G10" s="199">
        <f>IF(G11+H11=0,"-",G11+H11)</f>
        <v>2</v>
      </c>
      <c r="H10" s="199"/>
      <c r="I10" s="199">
        <f>IF(I11+J11=0,"-",I11+J11)</f>
        <v>6</v>
      </c>
      <c r="J10" s="199"/>
      <c r="K10" s="199">
        <f>IF(K11+L11=0,"-",K11+L11)</f>
        <v>23</v>
      </c>
      <c r="L10" s="199"/>
      <c r="M10" s="199">
        <f>IF(M11+N11=0,"-",M11+N11)</f>
        <v>35</v>
      </c>
      <c r="N10" s="199"/>
      <c r="O10" s="199">
        <f>IF(O11+P11=0,"-",O11+P11)</f>
        <v>12</v>
      </c>
      <c r="P10" s="199"/>
    </row>
    <row r="11" spans="1:16" ht="17.25" customHeight="1">
      <c r="A11" s="13" t="s">
        <v>21</v>
      </c>
      <c r="B11" s="56">
        <v>30</v>
      </c>
      <c r="C11" s="56">
        <v>48</v>
      </c>
      <c r="D11" s="198"/>
      <c r="E11" s="56">
        <v>0</v>
      </c>
      <c r="F11" s="56">
        <v>0</v>
      </c>
      <c r="G11" s="56">
        <v>0</v>
      </c>
      <c r="H11" s="56">
        <v>2</v>
      </c>
      <c r="I11" s="56">
        <v>3</v>
      </c>
      <c r="J11" s="56">
        <v>3</v>
      </c>
      <c r="K11" s="56">
        <v>11</v>
      </c>
      <c r="L11" s="56">
        <v>12</v>
      </c>
      <c r="M11" s="56">
        <v>12</v>
      </c>
      <c r="N11" s="56">
        <v>23</v>
      </c>
      <c r="O11" s="56">
        <v>4</v>
      </c>
      <c r="P11" s="56">
        <v>8</v>
      </c>
    </row>
    <row r="12" spans="1:16" ht="17.25" customHeight="1">
      <c r="A12" s="10" t="s">
        <v>22</v>
      </c>
      <c r="B12" s="196">
        <f>B13+C13</f>
        <v>110</v>
      </c>
      <c r="C12" s="196"/>
      <c r="D12" s="197">
        <f>B12/$B$8</f>
        <v>3.5262061227760858E-3</v>
      </c>
      <c r="E12" s="199" t="str">
        <f>IF(E13+F13=0,"-",E13+F13)</f>
        <v>-</v>
      </c>
      <c r="F12" s="199"/>
      <c r="G12" s="199" t="str">
        <f>IF(G13+H13=0,"-",G13+H13)</f>
        <v>-</v>
      </c>
      <c r="H12" s="199"/>
      <c r="I12" s="199" t="str">
        <f>IF(I13+J13=0,"-",I13+J13)</f>
        <v>-</v>
      </c>
      <c r="J12" s="199"/>
      <c r="K12" s="199">
        <f>IF(K13+L13=0,"-",K13+L13)</f>
        <v>110</v>
      </c>
      <c r="L12" s="199"/>
      <c r="M12" s="199" t="str">
        <f>IF(M13+N13=0,"-",M13+N13)</f>
        <v>-</v>
      </c>
      <c r="N12" s="199"/>
      <c r="O12" s="199" t="str">
        <f>IF(O13+P13=0,"-",O13+P13)</f>
        <v>-</v>
      </c>
      <c r="P12" s="199"/>
    </row>
    <row r="13" spans="1:16" ht="21.2" customHeight="1">
      <c r="A13" s="13" t="s">
        <v>23</v>
      </c>
      <c r="B13" s="56">
        <v>70</v>
      </c>
      <c r="C13" s="56">
        <v>40</v>
      </c>
      <c r="D13" s="198"/>
      <c r="E13" s="56">
        <v>0</v>
      </c>
      <c r="F13" s="56">
        <v>0</v>
      </c>
      <c r="G13" s="56">
        <v>0</v>
      </c>
      <c r="H13" s="56">
        <v>0</v>
      </c>
      <c r="I13" s="56">
        <v>0</v>
      </c>
      <c r="J13" s="56">
        <v>0</v>
      </c>
      <c r="K13" s="56">
        <v>70</v>
      </c>
      <c r="L13" s="56">
        <v>40</v>
      </c>
      <c r="M13" s="56">
        <v>0</v>
      </c>
      <c r="N13" s="56">
        <v>0</v>
      </c>
      <c r="O13" s="56">
        <v>0</v>
      </c>
      <c r="P13" s="56">
        <v>0</v>
      </c>
    </row>
    <row r="14" spans="1:16" ht="17.25" customHeight="1">
      <c r="A14" s="10" t="s">
        <v>24</v>
      </c>
      <c r="B14" s="196">
        <f>B15+C15</f>
        <v>106</v>
      </c>
      <c r="C14" s="196"/>
      <c r="D14" s="197">
        <f>B14/$B$8</f>
        <v>3.397980445584228E-3</v>
      </c>
      <c r="E14" s="199">
        <f>IF(E15+F15=0,"-",E15+F15)</f>
        <v>71</v>
      </c>
      <c r="F14" s="199"/>
      <c r="G14" s="199">
        <f>IF(G15+H15=0,"-",G15+H15)</f>
        <v>30</v>
      </c>
      <c r="H14" s="199"/>
      <c r="I14" s="199" t="str">
        <f>IF(I15+J15=0,"-",I15+J15)</f>
        <v>-</v>
      </c>
      <c r="J14" s="199"/>
      <c r="K14" s="199">
        <f>IF(K15+L15=0,"-",K15+L15)</f>
        <v>5</v>
      </c>
      <c r="L14" s="199"/>
      <c r="M14" s="199" t="str">
        <f>IF(M15+N15=0,"-",M15+N15)</f>
        <v>-</v>
      </c>
      <c r="N14" s="199"/>
      <c r="O14" s="199" t="str">
        <f>IF(O15+P15=0,"-",O15+P15)</f>
        <v>-</v>
      </c>
      <c r="P14" s="199"/>
    </row>
    <row r="15" spans="1:16" ht="17.25" customHeight="1">
      <c r="A15" s="13" t="s">
        <v>25</v>
      </c>
      <c r="B15" s="56">
        <v>13</v>
      </c>
      <c r="C15" s="56">
        <v>93</v>
      </c>
      <c r="D15" s="198"/>
      <c r="E15" s="56">
        <v>8</v>
      </c>
      <c r="F15" s="56">
        <v>63</v>
      </c>
      <c r="G15" s="56">
        <v>5</v>
      </c>
      <c r="H15" s="56">
        <v>25</v>
      </c>
      <c r="I15" s="56">
        <v>0</v>
      </c>
      <c r="J15" s="56">
        <v>0</v>
      </c>
      <c r="K15" s="56">
        <v>0</v>
      </c>
      <c r="L15" s="56">
        <v>5</v>
      </c>
      <c r="M15" s="56">
        <v>0</v>
      </c>
      <c r="N15" s="56">
        <v>0</v>
      </c>
      <c r="O15" s="56">
        <v>0</v>
      </c>
      <c r="P15" s="56">
        <v>0</v>
      </c>
    </row>
    <row r="16" spans="1:16" ht="17.25" customHeight="1">
      <c r="A16" s="19" t="s">
        <v>26</v>
      </c>
      <c r="B16" s="196">
        <f>B17+C17</f>
        <v>10</v>
      </c>
      <c r="C16" s="196"/>
      <c r="D16" s="197">
        <f>B16/$B$8</f>
        <v>3.2056419297964416E-4</v>
      </c>
      <c r="E16" s="199" t="str">
        <f>IF(E17+F17=0,"-",E17+F17)</f>
        <v>-</v>
      </c>
      <c r="F16" s="199"/>
      <c r="G16" s="199">
        <f>IF(G17+H17=0,"-",G17+H17)</f>
        <v>1</v>
      </c>
      <c r="H16" s="199"/>
      <c r="I16" s="199" t="str">
        <f>IF(I17+J17=0,"-",I17+J17)</f>
        <v>-</v>
      </c>
      <c r="J16" s="199"/>
      <c r="K16" s="199">
        <f>IF(K17+L17=0,"-",K17+L17)</f>
        <v>9</v>
      </c>
      <c r="L16" s="199"/>
      <c r="M16" s="199" t="str">
        <f>IF(M17+N17=0,"-",M17+N17)</f>
        <v>-</v>
      </c>
      <c r="N16" s="199"/>
      <c r="O16" s="199" t="str">
        <f>IF(O17+P17=0,"-",O17+P17)</f>
        <v>-</v>
      </c>
      <c r="P16" s="199"/>
    </row>
    <row r="17" spans="1:16" ht="17.25" customHeight="1">
      <c r="A17" s="14" t="s">
        <v>27</v>
      </c>
      <c r="B17" s="56">
        <v>4</v>
      </c>
      <c r="C17" s="56">
        <v>6</v>
      </c>
      <c r="D17" s="198"/>
      <c r="E17" s="56">
        <v>0</v>
      </c>
      <c r="F17" s="56">
        <v>0</v>
      </c>
      <c r="G17" s="56">
        <v>1</v>
      </c>
      <c r="H17" s="56">
        <v>0</v>
      </c>
      <c r="I17" s="56">
        <v>0</v>
      </c>
      <c r="J17" s="56">
        <v>0</v>
      </c>
      <c r="K17" s="56">
        <v>3</v>
      </c>
      <c r="L17" s="56">
        <v>6</v>
      </c>
      <c r="M17" s="56">
        <v>0</v>
      </c>
      <c r="N17" s="56">
        <v>0</v>
      </c>
      <c r="O17" s="56">
        <v>0</v>
      </c>
      <c r="P17" s="56">
        <v>0</v>
      </c>
    </row>
    <row r="18" spans="1:16" ht="17.25" customHeight="1">
      <c r="A18" s="10" t="s">
        <v>28</v>
      </c>
      <c r="B18" s="196">
        <f>B19+C19</f>
        <v>3</v>
      </c>
      <c r="C18" s="196"/>
      <c r="D18" s="197">
        <f>B18/$B$8</f>
        <v>9.6169257893893246E-5</v>
      </c>
      <c r="E18" s="199" t="str">
        <f>IF(E19+F19=0,"-",E19+F19)</f>
        <v>-</v>
      </c>
      <c r="F18" s="199"/>
      <c r="G18" s="199">
        <f>IF(G19+H19=0,"-",G19+H19)</f>
        <v>3</v>
      </c>
      <c r="H18" s="199"/>
      <c r="I18" s="199" t="str">
        <f>IF(I19+J19=0,"-",I19+J19)</f>
        <v>-</v>
      </c>
      <c r="J18" s="199"/>
      <c r="K18" s="199" t="str">
        <f>IF(K19+L19=0,"-",K19+L19)</f>
        <v>-</v>
      </c>
      <c r="L18" s="199"/>
      <c r="M18" s="199" t="str">
        <f>IF(M19+N19=0,"-",M19+N19)</f>
        <v>-</v>
      </c>
      <c r="N18" s="199"/>
      <c r="O18" s="199" t="str">
        <f>IF(O19+P19=0,"-",O19+P19)</f>
        <v>-</v>
      </c>
      <c r="P18" s="199"/>
    </row>
    <row r="19" spans="1:16" ht="17.25" customHeight="1">
      <c r="A19" s="13" t="s">
        <v>29</v>
      </c>
      <c r="B19" s="56">
        <v>1</v>
      </c>
      <c r="C19" s="56">
        <v>2</v>
      </c>
      <c r="D19" s="198"/>
      <c r="E19" s="56">
        <v>0</v>
      </c>
      <c r="F19" s="56">
        <v>0</v>
      </c>
      <c r="G19" s="56">
        <v>1</v>
      </c>
      <c r="H19" s="56">
        <v>2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6">
        <v>0</v>
      </c>
    </row>
    <row r="20" spans="1:16" ht="17.25" customHeight="1">
      <c r="A20" s="10" t="s">
        <v>30</v>
      </c>
      <c r="B20" s="196">
        <f>B21+C21</f>
        <v>100</v>
      </c>
      <c r="C20" s="196"/>
      <c r="D20" s="197">
        <f>B20/$B$8</f>
        <v>3.2056419297964416E-3</v>
      </c>
      <c r="E20" s="199">
        <f>IF(E21+F21=0,"-",E21+F21)</f>
        <v>4</v>
      </c>
      <c r="F20" s="199"/>
      <c r="G20" s="199" t="str">
        <f>IF(G21+H21=0,"-",G21+H21)</f>
        <v>-</v>
      </c>
      <c r="H20" s="199"/>
      <c r="I20" s="199" t="str">
        <f>IF(I21+J21=0,"-",I21+J21)</f>
        <v>-</v>
      </c>
      <c r="J20" s="199"/>
      <c r="K20" s="199">
        <f>IF(K21+L21=0,"-",K21+L21)</f>
        <v>96</v>
      </c>
      <c r="L20" s="199"/>
      <c r="M20" s="199" t="str">
        <f>IF(M21+N21=0,"-",M21+N21)</f>
        <v>-</v>
      </c>
      <c r="N20" s="199"/>
      <c r="O20" s="199" t="str">
        <f>IF(O21+P21=0,"-",O21+P21)</f>
        <v>-</v>
      </c>
      <c r="P20" s="199"/>
    </row>
    <row r="21" spans="1:16" ht="17.25" customHeight="1">
      <c r="A21" s="13" t="s">
        <v>31</v>
      </c>
      <c r="B21" s="56">
        <v>45</v>
      </c>
      <c r="C21" s="56">
        <v>55</v>
      </c>
      <c r="D21" s="198"/>
      <c r="E21" s="56">
        <v>0</v>
      </c>
      <c r="F21" s="56">
        <v>4</v>
      </c>
      <c r="G21" s="56">
        <v>0</v>
      </c>
      <c r="H21" s="56">
        <v>0</v>
      </c>
      <c r="I21" s="56">
        <v>0</v>
      </c>
      <c r="J21" s="56">
        <v>0</v>
      </c>
      <c r="K21" s="56">
        <v>45</v>
      </c>
      <c r="L21" s="56">
        <v>51</v>
      </c>
      <c r="M21" s="56">
        <v>0</v>
      </c>
      <c r="N21" s="56">
        <v>0</v>
      </c>
      <c r="O21" s="56">
        <v>0</v>
      </c>
      <c r="P21" s="56">
        <v>0</v>
      </c>
    </row>
    <row r="22" spans="1:16" ht="17.25" customHeight="1">
      <c r="A22" s="15" t="s">
        <v>32</v>
      </c>
      <c r="B22" s="196">
        <f>B23+C23</f>
        <v>283</v>
      </c>
      <c r="C22" s="196"/>
      <c r="D22" s="197">
        <f>B22/$B$8</f>
        <v>9.0719666613239304E-3</v>
      </c>
      <c r="E22" s="199">
        <f>IF(E23+F23=0,"-",E23+F23)</f>
        <v>25</v>
      </c>
      <c r="F22" s="199"/>
      <c r="G22" s="199" t="str">
        <f>IF(G23+H23=0,"-",G23+H23)</f>
        <v>-</v>
      </c>
      <c r="H22" s="199"/>
      <c r="I22" s="199" t="str">
        <f>IF(I23+J23=0,"-",I23+J23)</f>
        <v>-</v>
      </c>
      <c r="J22" s="199"/>
      <c r="K22" s="199">
        <f>IF(K23+L23=0,"-",K23+L23)</f>
        <v>186</v>
      </c>
      <c r="L22" s="199"/>
      <c r="M22" s="199">
        <f>IF(M23+N23=0,"-",M23+N23)</f>
        <v>72</v>
      </c>
      <c r="N22" s="199"/>
      <c r="O22" s="199" t="str">
        <f>IF(O23+P23=0,"-",O23+P23)</f>
        <v>-</v>
      </c>
      <c r="P22" s="199"/>
    </row>
    <row r="23" spans="1:16" ht="17.25" customHeight="1">
      <c r="A23" s="14" t="s">
        <v>33</v>
      </c>
      <c r="B23" s="56">
        <v>183</v>
      </c>
      <c r="C23" s="56">
        <v>100</v>
      </c>
      <c r="D23" s="198"/>
      <c r="E23" s="56">
        <v>16</v>
      </c>
      <c r="F23" s="56">
        <v>9</v>
      </c>
      <c r="G23" s="56">
        <v>0</v>
      </c>
      <c r="H23" s="56">
        <v>0</v>
      </c>
      <c r="I23" s="56">
        <v>0</v>
      </c>
      <c r="J23" s="56">
        <v>0</v>
      </c>
      <c r="K23" s="56">
        <v>116</v>
      </c>
      <c r="L23" s="56">
        <v>70</v>
      </c>
      <c r="M23" s="56">
        <v>51</v>
      </c>
      <c r="N23" s="56">
        <v>21</v>
      </c>
      <c r="O23" s="56">
        <v>0</v>
      </c>
      <c r="P23" s="56">
        <v>0</v>
      </c>
    </row>
    <row r="24" spans="1:16" ht="17.25" customHeight="1">
      <c r="A24" s="16" t="s">
        <v>34</v>
      </c>
      <c r="B24" s="196">
        <f>B25+C25</f>
        <v>359</v>
      </c>
      <c r="C24" s="196"/>
      <c r="D24" s="197">
        <f>B24/$B$8</f>
        <v>1.1508254527969226E-2</v>
      </c>
      <c r="E24" s="199">
        <f>IF(E25+F25=0,"-",E25+F25)</f>
        <v>203</v>
      </c>
      <c r="F24" s="199"/>
      <c r="G24" s="199">
        <f>IF(G25+H25=0,"-",G25+H25)</f>
        <v>90</v>
      </c>
      <c r="H24" s="199"/>
      <c r="I24" s="199" t="str">
        <f>IF(I25+J25=0,"-",I25+J25)</f>
        <v>-</v>
      </c>
      <c r="J24" s="199"/>
      <c r="K24" s="199">
        <f>IF(K25+L25=0,"-",K25+L25)</f>
        <v>32</v>
      </c>
      <c r="L24" s="199"/>
      <c r="M24" s="199">
        <f>IF(M25+N25=0,"-",M25+N25)</f>
        <v>13</v>
      </c>
      <c r="N24" s="199"/>
      <c r="O24" s="199">
        <f>IF(O25+P25=0,"-",O25+P25)</f>
        <v>21</v>
      </c>
      <c r="P24" s="199"/>
    </row>
    <row r="25" spans="1:16" ht="17.25" customHeight="1">
      <c r="A25" s="13" t="s">
        <v>35</v>
      </c>
      <c r="B25" s="56">
        <v>246</v>
      </c>
      <c r="C25" s="56">
        <v>113</v>
      </c>
      <c r="D25" s="198"/>
      <c r="E25" s="56">
        <v>157</v>
      </c>
      <c r="F25" s="56">
        <v>46</v>
      </c>
      <c r="G25" s="56">
        <v>47</v>
      </c>
      <c r="H25" s="56">
        <v>43</v>
      </c>
      <c r="I25" s="56">
        <v>0</v>
      </c>
      <c r="J25" s="56">
        <v>0</v>
      </c>
      <c r="K25" s="56">
        <v>21</v>
      </c>
      <c r="L25" s="56">
        <v>11</v>
      </c>
      <c r="M25" s="56">
        <v>8</v>
      </c>
      <c r="N25" s="56">
        <v>5</v>
      </c>
      <c r="O25" s="56">
        <v>13</v>
      </c>
      <c r="P25" s="56">
        <v>8</v>
      </c>
    </row>
    <row r="26" spans="1:16" ht="17.25" customHeight="1">
      <c r="A26" s="15" t="s">
        <v>36</v>
      </c>
      <c r="B26" s="196">
        <f>B27+C27</f>
        <v>55</v>
      </c>
      <c r="C26" s="196"/>
      <c r="D26" s="197">
        <f>B26/$B$8</f>
        <v>1.7631030613880429E-3</v>
      </c>
      <c r="E26" s="199">
        <f>IF(E27+F27=0,"-",E27+F27)</f>
        <v>3</v>
      </c>
      <c r="F26" s="199"/>
      <c r="G26" s="199" t="str">
        <f>IF(G27+H27=0,"-",G27+H27)</f>
        <v>-</v>
      </c>
      <c r="H26" s="199"/>
      <c r="I26" s="199" t="str">
        <f>IF(I27+J27=0,"-",I27+J27)</f>
        <v>-</v>
      </c>
      <c r="J26" s="199"/>
      <c r="K26" s="199">
        <f>IF(K27+L27=0,"-",K27+L27)</f>
        <v>48</v>
      </c>
      <c r="L26" s="199"/>
      <c r="M26" s="199" t="str">
        <f>IF(M27+N27=0,"-",M27+N27)</f>
        <v>-</v>
      </c>
      <c r="N26" s="199"/>
      <c r="O26" s="199">
        <f>IF(O27+P27=0,"-",O27+P27)</f>
        <v>4</v>
      </c>
      <c r="P26" s="199"/>
    </row>
    <row r="27" spans="1:16" ht="21.2" customHeight="1">
      <c r="A27" s="14" t="s">
        <v>37</v>
      </c>
      <c r="B27" s="56">
        <v>27</v>
      </c>
      <c r="C27" s="56">
        <v>28</v>
      </c>
      <c r="D27" s="198"/>
      <c r="E27" s="56">
        <v>0</v>
      </c>
      <c r="F27" s="56">
        <v>3</v>
      </c>
      <c r="G27" s="56">
        <v>0</v>
      </c>
      <c r="H27" s="56">
        <v>0</v>
      </c>
      <c r="I27" s="56">
        <v>0</v>
      </c>
      <c r="J27" s="56">
        <v>0</v>
      </c>
      <c r="K27" s="56">
        <v>26</v>
      </c>
      <c r="L27" s="56">
        <v>22</v>
      </c>
      <c r="M27" s="56">
        <v>0</v>
      </c>
      <c r="N27" s="56">
        <v>0</v>
      </c>
      <c r="O27" s="56">
        <v>1</v>
      </c>
      <c r="P27" s="56">
        <v>3</v>
      </c>
    </row>
    <row r="28" spans="1:16" ht="17.25" customHeight="1">
      <c r="A28" s="10" t="s">
        <v>38</v>
      </c>
      <c r="B28" s="196">
        <f>B29+C29</f>
        <v>2</v>
      </c>
      <c r="C28" s="196"/>
      <c r="D28" s="197">
        <f>B28/$B$8</f>
        <v>6.4112838595928835E-5</v>
      </c>
      <c r="E28" s="199" t="str">
        <f>IF(E29+F29=0,"-",E29+F29)</f>
        <v>-</v>
      </c>
      <c r="F28" s="199"/>
      <c r="G28" s="199" t="str">
        <f>IF(G29+H29=0,"-",G29+H29)</f>
        <v>-</v>
      </c>
      <c r="H28" s="199"/>
      <c r="I28" s="199" t="str">
        <f>IF(I29+J29=0,"-",I29+J29)</f>
        <v>-</v>
      </c>
      <c r="J28" s="199"/>
      <c r="K28" s="199">
        <f>IF(K29+L29=0,"-",K29+L29)</f>
        <v>2</v>
      </c>
      <c r="L28" s="199"/>
      <c r="M28" s="199" t="str">
        <f>IF(M29+N29=0,"-",M29+N29)</f>
        <v>-</v>
      </c>
      <c r="N28" s="199"/>
      <c r="O28" s="199" t="str">
        <f>IF(O29+P29=0,"-",O29+P29)</f>
        <v>-</v>
      </c>
      <c r="P28" s="199"/>
    </row>
    <row r="29" spans="1:16" ht="17.25" customHeight="1">
      <c r="A29" s="13" t="s">
        <v>39</v>
      </c>
      <c r="B29" s="56">
        <v>0</v>
      </c>
      <c r="C29" s="56">
        <v>2</v>
      </c>
      <c r="D29" s="198"/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2</v>
      </c>
      <c r="M29" s="56">
        <v>0</v>
      </c>
      <c r="N29" s="56">
        <v>0</v>
      </c>
      <c r="O29" s="56">
        <v>0</v>
      </c>
      <c r="P29" s="56">
        <v>0</v>
      </c>
    </row>
    <row r="30" spans="1:16" ht="17.25" customHeight="1">
      <c r="A30" s="15" t="s">
        <v>40</v>
      </c>
      <c r="B30" s="196">
        <f>B31+C31</f>
        <v>786</v>
      </c>
      <c r="C30" s="196"/>
      <c r="D30" s="197">
        <f>B30/$B$8</f>
        <v>2.5196345568200031E-2</v>
      </c>
      <c r="E30" s="199">
        <f>IF(E31+F31=0,"-",E31+F31)</f>
        <v>61</v>
      </c>
      <c r="F30" s="199"/>
      <c r="G30" s="199">
        <f>IF(G31+H31=0,"-",G31+H31)</f>
        <v>93</v>
      </c>
      <c r="H30" s="199"/>
      <c r="I30" s="199" t="str">
        <f>IF(I31+J31=0,"-",I31+J31)</f>
        <v>-</v>
      </c>
      <c r="J30" s="199"/>
      <c r="K30" s="199">
        <f>IF(K31+L31=0,"-",K31+L31)</f>
        <v>375</v>
      </c>
      <c r="L30" s="199"/>
      <c r="M30" s="199">
        <f>IF(M31+N31=0,"-",M31+N31)</f>
        <v>249</v>
      </c>
      <c r="N30" s="199"/>
      <c r="O30" s="199">
        <f>IF(O31+P31=0,"-",O31+P31)</f>
        <v>8</v>
      </c>
      <c r="P30" s="199"/>
    </row>
    <row r="31" spans="1:16" ht="17.25" customHeight="1">
      <c r="A31" s="14" t="s">
        <v>41</v>
      </c>
      <c r="B31" s="56">
        <v>420</v>
      </c>
      <c r="C31" s="56">
        <v>366</v>
      </c>
      <c r="D31" s="198"/>
      <c r="E31" s="56">
        <v>25</v>
      </c>
      <c r="F31" s="56">
        <v>36</v>
      </c>
      <c r="G31" s="56">
        <v>56</v>
      </c>
      <c r="H31" s="56">
        <v>37</v>
      </c>
      <c r="I31" s="56">
        <v>0</v>
      </c>
      <c r="J31" s="56">
        <v>0</v>
      </c>
      <c r="K31" s="56">
        <v>188</v>
      </c>
      <c r="L31" s="56">
        <v>187</v>
      </c>
      <c r="M31" s="56">
        <v>149</v>
      </c>
      <c r="N31" s="56">
        <v>100</v>
      </c>
      <c r="O31" s="56">
        <v>2</v>
      </c>
      <c r="P31" s="56">
        <v>6</v>
      </c>
    </row>
    <row r="32" spans="1:16" ht="17.25" customHeight="1">
      <c r="A32" s="10" t="s">
        <v>42</v>
      </c>
      <c r="B32" s="196">
        <f>B33+C33</f>
        <v>164</v>
      </c>
      <c r="C32" s="196"/>
      <c r="D32" s="197">
        <f>B32/$B$8</f>
        <v>5.2572527648661648E-3</v>
      </c>
      <c r="E32" s="199">
        <f>IF(E33+F33=0,"-",E33+F33)</f>
        <v>17</v>
      </c>
      <c r="F32" s="199"/>
      <c r="G32" s="199">
        <f>IF(G33+H33=0,"-",G33+H33)</f>
        <v>2</v>
      </c>
      <c r="H32" s="199"/>
      <c r="I32" s="199" t="str">
        <f>IF(I33+J33=0,"-",I33+J33)</f>
        <v>-</v>
      </c>
      <c r="J32" s="199"/>
      <c r="K32" s="199">
        <f>IF(K33+L33=0,"-",K33+L33)</f>
        <v>145</v>
      </c>
      <c r="L32" s="199"/>
      <c r="M32" s="199" t="str">
        <f>IF(M33+N33=0,"-",M33+N33)</f>
        <v>-</v>
      </c>
      <c r="N32" s="199"/>
      <c r="O32" s="199" t="str">
        <f>IF(O33+P33=0,"-",O33+P33)</f>
        <v>-</v>
      </c>
      <c r="P32" s="199"/>
    </row>
    <row r="33" spans="1:16" ht="17.25" customHeight="1">
      <c r="A33" s="13" t="s">
        <v>43</v>
      </c>
      <c r="B33" s="56">
        <v>103</v>
      </c>
      <c r="C33" s="56">
        <v>61</v>
      </c>
      <c r="D33" s="198"/>
      <c r="E33" s="56">
        <v>11</v>
      </c>
      <c r="F33" s="56">
        <v>6</v>
      </c>
      <c r="G33" s="56">
        <v>0</v>
      </c>
      <c r="H33" s="56">
        <v>2</v>
      </c>
      <c r="I33" s="56">
        <v>0</v>
      </c>
      <c r="J33" s="56">
        <v>0</v>
      </c>
      <c r="K33" s="56">
        <v>92</v>
      </c>
      <c r="L33" s="56">
        <v>53</v>
      </c>
      <c r="M33" s="56">
        <v>0</v>
      </c>
      <c r="N33" s="56">
        <v>0</v>
      </c>
      <c r="O33" s="56">
        <v>0</v>
      </c>
      <c r="P33" s="56">
        <v>0</v>
      </c>
    </row>
    <row r="34" spans="1:16" ht="17.25" customHeight="1">
      <c r="A34" s="15" t="s">
        <v>44</v>
      </c>
      <c r="B34" s="196">
        <f>B35+C35</f>
        <v>253</v>
      </c>
      <c r="C34" s="196"/>
      <c r="D34" s="197">
        <f>B34/$B$8</f>
        <v>8.110274082384997E-3</v>
      </c>
      <c r="E34" s="199" t="str">
        <f>IF(E35+F35=0,"-",E35+F35)</f>
        <v>-</v>
      </c>
      <c r="F34" s="199"/>
      <c r="G34" s="199" t="str">
        <f>IF(G35+H35=0,"-",G35+H35)</f>
        <v>-</v>
      </c>
      <c r="H34" s="199"/>
      <c r="I34" s="199" t="str">
        <f>IF(I35+J35=0,"-",I35+J35)</f>
        <v>-</v>
      </c>
      <c r="J34" s="199"/>
      <c r="K34" s="199">
        <f>IF(K35+L35=0,"-",K35+L35)</f>
        <v>105</v>
      </c>
      <c r="L34" s="199"/>
      <c r="M34" s="199">
        <f>IF(M35+N35=0,"-",M35+N35)</f>
        <v>136</v>
      </c>
      <c r="N34" s="199"/>
      <c r="O34" s="199">
        <f>IF(O35+P35=0,"-",O35+P35)</f>
        <v>12</v>
      </c>
      <c r="P34" s="199"/>
    </row>
    <row r="35" spans="1:16" ht="17.25" customHeight="1">
      <c r="A35" s="14" t="s">
        <v>45</v>
      </c>
      <c r="B35" s="56">
        <v>174</v>
      </c>
      <c r="C35" s="56">
        <v>79</v>
      </c>
      <c r="D35" s="198"/>
      <c r="E35" s="56">
        <v>0</v>
      </c>
      <c r="F35" s="56">
        <v>0</v>
      </c>
      <c r="G35" s="56">
        <v>0</v>
      </c>
      <c r="H35" s="56">
        <v>0</v>
      </c>
      <c r="I35" s="56">
        <v>0</v>
      </c>
      <c r="J35" s="56">
        <v>0</v>
      </c>
      <c r="K35" s="56">
        <v>98</v>
      </c>
      <c r="L35" s="56">
        <v>7</v>
      </c>
      <c r="M35" s="56">
        <v>70</v>
      </c>
      <c r="N35" s="56">
        <v>66</v>
      </c>
      <c r="O35" s="56">
        <v>6</v>
      </c>
      <c r="P35" s="56">
        <v>6</v>
      </c>
    </row>
    <row r="36" spans="1:16" ht="17.25" customHeight="1">
      <c r="A36" s="10" t="s">
        <v>46</v>
      </c>
      <c r="B36" s="196">
        <f>B37+C37</f>
        <v>622</v>
      </c>
      <c r="C36" s="196"/>
      <c r="D36" s="197">
        <f>B36/$B$8</f>
        <v>1.9939092803333867E-2</v>
      </c>
      <c r="E36" s="199">
        <f>IF(E37+F37=0,"-",E37+F37)</f>
        <v>61</v>
      </c>
      <c r="F36" s="199"/>
      <c r="G36" s="199">
        <f>IF(G37+H37=0,"-",G37+H37)</f>
        <v>45</v>
      </c>
      <c r="H36" s="199"/>
      <c r="I36" s="199">
        <f>IF(I37+J37=0,"-",I37+J37)</f>
        <v>160</v>
      </c>
      <c r="J36" s="199"/>
      <c r="K36" s="199">
        <f>IF(K37+L37=0,"-",K37+L37)</f>
        <v>305</v>
      </c>
      <c r="L36" s="199"/>
      <c r="M36" s="199">
        <f>IF(M37+N37=0,"-",M37+N37)</f>
        <v>44</v>
      </c>
      <c r="N36" s="199"/>
      <c r="O36" s="199">
        <f>IF(O37+P37=0,"-",O37+P37)</f>
        <v>7</v>
      </c>
      <c r="P36" s="199"/>
    </row>
    <row r="37" spans="1:16" ht="17.25" customHeight="1">
      <c r="A37" s="13" t="s">
        <v>47</v>
      </c>
      <c r="B37" s="56">
        <v>293</v>
      </c>
      <c r="C37" s="56">
        <v>329</v>
      </c>
      <c r="D37" s="198"/>
      <c r="E37" s="56">
        <v>33</v>
      </c>
      <c r="F37" s="56">
        <v>28</v>
      </c>
      <c r="G37" s="56">
        <v>28</v>
      </c>
      <c r="H37" s="56">
        <v>17</v>
      </c>
      <c r="I37" s="56">
        <v>92</v>
      </c>
      <c r="J37" s="56">
        <v>68</v>
      </c>
      <c r="K37" s="56">
        <v>125</v>
      </c>
      <c r="L37" s="56">
        <v>180</v>
      </c>
      <c r="M37" s="56">
        <v>13</v>
      </c>
      <c r="N37" s="56">
        <v>31</v>
      </c>
      <c r="O37" s="56">
        <v>2</v>
      </c>
      <c r="P37" s="56">
        <v>5</v>
      </c>
    </row>
    <row r="38" spans="1:16" ht="17.25" customHeight="1">
      <c r="A38" s="15" t="s">
        <v>48</v>
      </c>
      <c r="B38" s="196">
        <f>B39+C39</f>
        <v>22085</v>
      </c>
      <c r="C38" s="196"/>
      <c r="D38" s="197">
        <f>B38/$B$8</f>
        <v>0.70796602019554411</v>
      </c>
      <c r="E38" s="199">
        <f>IF(E39+F39=0,"-",E39+F39)</f>
        <v>15347</v>
      </c>
      <c r="F38" s="199"/>
      <c r="G38" s="199">
        <f>IF(G39+H39=0,"-",G39+H39)</f>
        <v>4292</v>
      </c>
      <c r="H38" s="199"/>
      <c r="I38" s="199">
        <f>IF(I39+J39=0,"-",I39+J39)</f>
        <v>1666</v>
      </c>
      <c r="J38" s="199"/>
      <c r="K38" s="199">
        <f>IF(K39+L39=0,"-",K39+L39)</f>
        <v>335</v>
      </c>
      <c r="L38" s="199"/>
      <c r="M38" s="199">
        <f>IF(M39+N39=0,"-",M39+N39)</f>
        <v>67</v>
      </c>
      <c r="N38" s="199"/>
      <c r="O38" s="199">
        <f>IF(O39+P39=0,"-",O39+P39)</f>
        <v>378</v>
      </c>
      <c r="P38" s="199"/>
    </row>
    <row r="39" spans="1:16" ht="17.25" customHeight="1">
      <c r="A39" s="14" t="s">
        <v>49</v>
      </c>
      <c r="B39" s="56">
        <v>15518</v>
      </c>
      <c r="C39" s="56">
        <v>6567</v>
      </c>
      <c r="D39" s="198"/>
      <c r="E39" s="56">
        <v>11059</v>
      </c>
      <c r="F39" s="56">
        <v>4288</v>
      </c>
      <c r="G39" s="56">
        <v>2871</v>
      </c>
      <c r="H39" s="56">
        <v>1421</v>
      </c>
      <c r="I39" s="56">
        <v>1085</v>
      </c>
      <c r="J39" s="56">
        <v>581</v>
      </c>
      <c r="K39" s="56">
        <v>236</v>
      </c>
      <c r="L39" s="56">
        <v>99</v>
      </c>
      <c r="M39" s="56">
        <v>42</v>
      </c>
      <c r="N39" s="56">
        <v>25</v>
      </c>
      <c r="O39" s="56">
        <v>225</v>
      </c>
      <c r="P39" s="56">
        <v>153</v>
      </c>
    </row>
    <row r="40" spans="1:16" ht="17.25" customHeight="1">
      <c r="A40" s="10" t="s">
        <v>50</v>
      </c>
      <c r="B40" s="196">
        <f>B41+C41</f>
        <v>2289</v>
      </c>
      <c r="C40" s="196"/>
      <c r="D40" s="197">
        <f>B40/$B$8</f>
        <v>7.3377143773040554E-2</v>
      </c>
      <c r="E40" s="199">
        <f>IF(E41+F41=0,"-",E41+F41)</f>
        <v>551</v>
      </c>
      <c r="F40" s="199"/>
      <c r="G40" s="199">
        <f>IF(G41+H41=0,"-",G41+H41)</f>
        <v>339</v>
      </c>
      <c r="H40" s="199"/>
      <c r="I40" s="199">
        <f>IF(I41+J41=0,"-",I41+J41)</f>
        <v>969</v>
      </c>
      <c r="J40" s="199"/>
      <c r="K40" s="199">
        <f>IF(K41+L41=0,"-",K41+L41)</f>
        <v>178</v>
      </c>
      <c r="L40" s="199"/>
      <c r="M40" s="199" t="str">
        <f>IF(M41+N41=0,"-",M41+N41)</f>
        <v>-</v>
      </c>
      <c r="N40" s="199"/>
      <c r="O40" s="199">
        <f>IF(O41+P41=0,"-",O41+P41)</f>
        <v>252</v>
      </c>
      <c r="P40" s="199"/>
    </row>
    <row r="41" spans="1:16" ht="17.25" customHeight="1">
      <c r="A41" s="13" t="s">
        <v>51</v>
      </c>
      <c r="B41" s="56">
        <v>1387</v>
      </c>
      <c r="C41" s="56">
        <v>902</v>
      </c>
      <c r="D41" s="198"/>
      <c r="E41" s="56">
        <v>338</v>
      </c>
      <c r="F41" s="56">
        <v>213</v>
      </c>
      <c r="G41" s="56">
        <v>176</v>
      </c>
      <c r="H41" s="56">
        <v>163</v>
      </c>
      <c r="I41" s="56">
        <v>612</v>
      </c>
      <c r="J41" s="56">
        <v>357</v>
      </c>
      <c r="K41" s="56">
        <v>106</v>
      </c>
      <c r="L41" s="56">
        <v>72</v>
      </c>
      <c r="M41" s="56">
        <v>0</v>
      </c>
      <c r="N41" s="56">
        <v>0</v>
      </c>
      <c r="O41" s="56">
        <v>155</v>
      </c>
      <c r="P41" s="56">
        <v>97</v>
      </c>
    </row>
    <row r="42" spans="1:16" ht="17.25" customHeight="1">
      <c r="A42" s="15" t="s">
        <v>52</v>
      </c>
      <c r="B42" s="196">
        <f>B43+C43</f>
        <v>636</v>
      </c>
      <c r="C42" s="196"/>
      <c r="D42" s="197">
        <f>B42/$B$8</f>
        <v>2.0387882673505369E-2</v>
      </c>
      <c r="E42" s="199">
        <f>IF(E43+F43=0,"-",E43+F43)</f>
        <v>226</v>
      </c>
      <c r="F42" s="199"/>
      <c r="G42" s="199">
        <f>IF(G43+H43=0,"-",G43+H43)</f>
        <v>55</v>
      </c>
      <c r="H42" s="199"/>
      <c r="I42" s="199">
        <f>IF(I43+J43=0,"-",I43+J43)</f>
        <v>68</v>
      </c>
      <c r="J42" s="199"/>
      <c r="K42" s="199" t="str">
        <f>IF(K43+L43=0,"-",K43+L43)</f>
        <v>-</v>
      </c>
      <c r="L42" s="199"/>
      <c r="M42" s="199">
        <f>IF(M43+N43=0,"-",M43+N43)</f>
        <v>271</v>
      </c>
      <c r="N42" s="199"/>
      <c r="O42" s="199">
        <f>IF(O43+P43=0,"-",O43+P43)</f>
        <v>16</v>
      </c>
      <c r="P42" s="199"/>
    </row>
    <row r="43" spans="1:16" ht="17.25" customHeight="1">
      <c r="A43" s="14" t="s">
        <v>53</v>
      </c>
      <c r="B43" s="56">
        <v>335</v>
      </c>
      <c r="C43" s="56">
        <v>301</v>
      </c>
      <c r="D43" s="198"/>
      <c r="E43" s="56">
        <v>121</v>
      </c>
      <c r="F43" s="56">
        <v>105</v>
      </c>
      <c r="G43" s="56">
        <v>23</v>
      </c>
      <c r="H43" s="56">
        <v>32</v>
      </c>
      <c r="I43" s="56">
        <v>34</v>
      </c>
      <c r="J43" s="56">
        <v>34</v>
      </c>
      <c r="K43" s="56">
        <v>0</v>
      </c>
      <c r="L43" s="56">
        <v>0</v>
      </c>
      <c r="M43" s="56">
        <v>151</v>
      </c>
      <c r="N43" s="56">
        <v>120</v>
      </c>
      <c r="O43" s="56">
        <v>6</v>
      </c>
      <c r="P43" s="56">
        <v>10</v>
      </c>
    </row>
    <row r="44" spans="1:16" ht="17.25" customHeight="1">
      <c r="A44" s="10" t="s">
        <v>54</v>
      </c>
      <c r="B44" s="196">
        <f>B45+C45</f>
        <v>504</v>
      </c>
      <c r="C44" s="196"/>
      <c r="D44" s="197">
        <f>B44/$B$8</f>
        <v>1.6156435326174067E-2</v>
      </c>
      <c r="E44" s="199">
        <f>IF(E45+F45=0,"-",E45+F45)</f>
        <v>181</v>
      </c>
      <c r="F44" s="199"/>
      <c r="G44" s="199">
        <f>IF(G45+H45=0,"-",G45+H45)</f>
        <v>4</v>
      </c>
      <c r="H44" s="199"/>
      <c r="I44" s="199">
        <f>IF(I45+J45=0,"-",I45+J45)</f>
        <v>36</v>
      </c>
      <c r="J44" s="199"/>
      <c r="K44" s="199">
        <f>IF(K45+L45=0,"-",K45+L45)</f>
        <v>70</v>
      </c>
      <c r="L44" s="199"/>
      <c r="M44" s="199">
        <f>IF(M45+N45=0,"-",M45+N45)</f>
        <v>205</v>
      </c>
      <c r="N44" s="199"/>
      <c r="O44" s="199">
        <f>IF(O45+P45=0,"-",O45+P45)</f>
        <v>8</v>
      </c>
      <c r="P44" s="199"/>
    </row>
    <row r="45" spans="1:16" ht="17.25" customHeight="1">
      <c r="A45" s="13" t="s">
        <v>55</v>
      </c>
      <c r="B45" s="56">
        <v>259</v>
      </c>
      <c r="C45" s="56">
        <v>245</v>
      </c>
      <c r="D45" s="198"/>
      <c r="E45" s="56">
        <v>101</v>
      </c>
      <c r="F45" s="56">
        <v>80</v>
      </c>
      <c r="G45" s="56">
        <v>2</v>
      </c>
      <c r="H45" s="56">
        <v>2</v>
      </c>
      <c r="I45" s="56">
        <v>11</v>
      </c>
      <c r="J45" s="56">
        <v>25</v>
      </c>
      <c r="K45" s="56">
        <v>35</v>
      </c>
      <c r="L45" s="56">
        <v>35</v>
      </c>
      <c r="M45" s="56">
        <v>106</v>
      </c>
      <c r="N45" s="56">
        <v>99</v>
      </c>
      <c r="O45" s="56">
        <v>4</v>
      </c>
      <c r="P45" s="56">
        <v>4</v>
      </c>
    </row>
    <row r="46" spans="1:16" ht="17.25" customHeight="1">
      <c r="A46" s="10" t="s">
        <v>58</v>
      </c>
      <c r="B46" s="196">
        <f>B47+C47</f>
        <v>20</v>
      </c>
      <c r="C46" s="196"/>
      <c r="D46" s="197">
        <f>B46/$B$8</f>
        <v>6.4112838595928832E-4</v>
      </c>
      <c r="E46" s="199" t="str">
        <f>IF(E47+F47=0,"-",E47+F47)</f>
        <v>-</v>
      </c>
      <c r="F46" s="199"/>
      <c r="G46" s="199" t="str">
        <f>IF(G47+H47=0,"-",G47+H47)</f>
        <v>-</v>
      </c>
      <c r="H46" s="199"/>
      <c r="I46" s="199" t="str">
        <f>IF(I47+J47=0,"-",I47+J47)</f>
        <v>-</v>
      </c>
      <c r="J46" s="199"/>
      <c r="K46" s="199">
        <f>IF(K47+L47=0,"-",K47+L47)</f>
        <v>20</v>
      </c>
      <c r="L46" s="199"/>
      <c r="M46" s="199" t="str">
        <f>IF(M47+N47=0,"-",M47+N47)</f>
        <v>-</v>
      </c>
      <c r="N46" s="199"/>
      <c r="O46" s="199" t="str">
        <f>IF(O47+P47=0,"-",O47+P47)</f>
        <v>-</v>
      </c>
      <c r="P46" s="199"/>
    </row>
    <row r="47" spans="1:16" ht="17.25" customHeight="1">
      <c r="A47" s="13" t="s">
        <v>59</v>
      </c>
      <c r="B47" s="56">
        <v>5</v>
      </c>
      <c r="C47" s="56">
        <v>15</v>
      </c>
      <c r="D47" s="198"/>
      <c r="E47" s="56">
        <v>0</v>
      </c>
      <c r="F47" s="56">
        <v>0</v>
      </c>
      <c r="G47" s="56">
        <v>0</v>
      </c>
      <c r="H47" s="56">
        <v>0</v>
      </c>
      <c r="I47" s="56">
        <v>0</v>
      </c>
      <c r="J47" s="56">
        <v>0</v>
      </c>
      <c r="K47" s="56">
        <v>5</v>
      </c>
      <c r="L47" s="56">
        <v>15</v>
      </c>
      <c r="M47" s="56">
        <v>0</v>
      </c>
      <c r="N47" s="56">
        <v>0</v>
      </c>
      <c r="O47" s="56">
        <v>0</v>
      </c>
      <c r="P47" s="56">
        <v>0</v>
      </c>
    </row>
    <row r="48" spans="1:16" ht="17.25" customHeight="1">
      <c r="A48" s="10" t="s">
        <v>60</v>
      </c>
      <c r="B48" s="196">
        <f>B49+C49</f>
        <v>336</v>
      </c>
      <c r="C48" s="196"/>
      <c r="D48" s="197">
        <f>B48/$B$8</f>
        <v>1.0770956884116044E-2</v>
      </c>
      <c r="E48" s="199" t="str">
        <f>IF(E49+F49=0,"-",E49+F49)</f>
        <v>-</v>
      </c>
      <c r="F48" s="199"/>
      <c r="G48" s="199">
        <f>IF(G49+H49=0,"-",G49+H49)</f>
        <v>67</v>
      </c>
      <c r="H48" s="199"/>
      <c r="I48" s="199" t="str">
        <f>IF(I49+J49=0,"-",I49+J49)</f>
        <v>-</v>
      </c>
      <c r="J48" s="199"/>
      <c r="K48" s="199">
        <f>IF(K49+L49=0,"-",K49+L49)</f>
        <v>39</v>
      </c>
      <c r="L48" s="199"/>
      <c r="M48" s="199">
        <f>IF(M49+N49=0,"-",M49+N49)</f>
        <v>7</v>
      </c>
      <c r="N48" s="199"/>
      <c r="O48" s="199">
        <f>IF(O49+P49=0,"-",O49+P49)</f>
        <v>223</v>
      </c>
      <c r="P48" s="199"/>
    </row>
    <row r="49" spans="1:16" ht="17.25" customHeight="1">
      <c r="A49" s="13" t="s">
        <v>61</v>
      </c>
      <c r="B49" s="56">
        <v>235</v>
      </c>
      <c r="C49" s="56">
        <v>101</v>
      </c>
      <c r="D49" s="198"/>
      <c r="E49" s="56">
        <v>0</v>
      </c>
      <c r="F49" s="56">
        <v>0</v>
      </c>
      <c r="G49" s="56">
        <v>41</v>
      </c>
      <c r="H49" s="56">
        <v>26</v>
      </c>
      <c r="I49" s="56">
        <v>0</v>
      </c>
      <c r="J49" s="56">
        <v>0</v>
      </c>
      <c r="K49" s="56">
        <v>23</v>
      </c>
      <c r="L49" s="56">
        <v>16</v>
      </c>
      <c r="M49" s="56">
        <v>5</v>
      </c>
      <c r="N49" s="56">
        <v>2</v>
      </c>
      <c r="O49" s="56">
        <v>166</v>
      </c>
      <c r="P49" s="56">
        <v>57</v>
      </c>
    </row>
    <row r="50" spans="1:16" ht="17.25" customHeight="1">
      <c r="A50" s="15" t="s">
        <v>62</v>
      </c>
      <c r="B50" s="196">
        <f>B51+C51</f>
        <v>280</v>
      </c>
      <c r="C50" s="196"/>
      <c r="D50" s="197">
        <f>B50/$B$8</f>
        <v>8.9757974034300365E-3</v>
      </c>
      <c r="E50" s="199">
        <f>IF(E51+F51=0,"-",E51+F51)</f>
        <v>6</v>
      </c>
      <c r="F50" s="199"/>
      <c r="G50" s="199" t="str">
        <f>IF(G51+H51=0,"-",G51+H51)</f>
        <v>-</v>
      </c>
      <c r="H50" s="199"/>
      <c r="I50" s="199">
        <f>IF(I51+J51=0,"-",I51+J51)</f>
        <v>114</v>
      </c>
      <c r="J50" s="199"/>
      <c r="K50" s="199" t="str">
        <f>IF(K51+L51=0,"-",K51+L51)</f>
        <v>-</v>
      </c>
      <c r="L50" s="199"/>
      <c r="M50" s="199">
        <f>IF(M51+N51=0,"-",M51+N51)</f>
        <v>156</v>
      </c>
      <c r="N50" s="199"/>
      <c r="O50" s="199">
        <f>IF(O51+P51=0,"-",O51+P51)</f>
        <v>4</v>
      </c>
      <c r="P50" s="199"/>
    </row>
    <row r="51" spans="1:16" ht="24.95" customHeight="1">
      <c r="A51" s="13" t="s">
        <v>63</v>
      </c>
      <c r="B51" s="56">
        <v>144</v>
      </c>
      <c r="C51" s="56">
        <v>136</v>
      </c>
      <c r="D51" s="198"/>
      <c r="E51" s="56">
        <v>1</v>
      </c>
      <c r="F51" s="56">
        <v>5</v>
      </c>
      <c r="G51" s="56">
        <v>0</v>
      </c>
      <c r="H51" s="56">
        <v>0</v>
      </c>
      <c r="I51" s="56">
        <v>39</v>
      </c>
      <c r="J51" s="56">
        <v>75</v>
      </c>
      <c r="K51" s="56">
        <v>0</v>
      </c>
      <c r="L51" s="56">
        <v>0</v>
      </c>
      <c r="M51" s="56">
        <v>103</v>
      </c>
      <c r="N51" s="56">
        <v>53</v>
      </c>
      <c r="O51" s="56">
        <v>1</v>
      </c>
      <c r="P51" s="56">
        <v>3</v>
      </c>
    </row>
    <row r="52" spans="1:16" ht="17.25" customHeight="1">
      <c r="A52" s="15" t="s">
        <v>56</v>
      </c>
      <c r="B52" s="196">
        <f>B53+C53</f>
        <v>21</v>
      </c>
      <c r="C52" s="196"/>
      <c r="D52" s="197">
        <f>B52/$B$8</f>
        <v>6.7318480525725276E-4</v>
      </c>
      <c r="E52" s="199" t="str">
        <f>IF(E53+F53=0,"-",E53+F53)</f>
        <v>-</v>
      </c>
      <c r="F52" s="199"/>
      <c r="G52" s="199" t="str">
        <f>IF(G53+H53=0,"-",G53+H53)</f>
        <v>-</v>
      </c>
      <c r="H52" s="199"/>
      <c r="I52" s="199" t="str">
        <f>IF(I53+J53=0,"-",I53+J53)</f>
        <v>-</v>
      </c>
      <c r="J52" s="199"/>
      <c r="K52" s="199" t="str">
        <f>IF(K53+L53=0,"-",K53+L53)</f>
        <v>-</v>
      </c>
      <c r="L52" s="199"/>
      <c r="M52" s="199" t="str">
        <f>IF(M53+N53=0,"-",M53+N53)</f>
        <v>-</v>
      </c>
      <c r="N52" s="199"/>
      <c r="O52" s="199">
        <f>IF(O53+P53=0,"-",O53+P53)</f>
        <v>21</v>
      </c>
      <c r="P52" s="199"/>
    </row>
    <row r="53" spans="1:16" ht="17.25" customHeight="1">
      <c r="A53" s="14" t="s">
        <v>57</v>
      </c>
      <c r="B53" s="56">
        <v>10</v>
      </c>
      <c r="C53" s="56">
        <v>11</v>
      </c>
      <c r="D53" s="198"/>
      <c r="E53" s="56">
        <v>0</v>
      </c>
      <c r="F53" s="56">
        <v>0</v>
      </c>
      <c r="G53" s="56">
        <v>0</v>
      </c>
      <c r="H53" s="56">
        <v>0</v>
      </c>
      <c r="I53" s="56">
        <v>0</v>
      </c>
      <c r="J53" s="56">
        <v>0</v>
      </c>
      <c r="K53" s="56">
        <v>0</v>
      </c>
      <c r="L53" s="56">
        <v>0</v>
      </c>
      <c r="M53" s="56">
        <v>0</v>
      </c>
      <c r="N53" s="56">
        <v>0</v>
      </c>
      <c r="O53" s="56">
        <v>10</v>
      </c>
      <c r="P53" s="56">
        <v>11</v>
      </c>
    </row>
    <row r="54" spans="1:16" ht="15.95" customHeight="1">
      <c r="A54" s="15" t="s">
        <v>64</v>
      </c>
      <c r="B54" s="196">
        <f>B55+C55</f>
        <v>523</v>
      </c>
      <c r="C54" s="196"/>
      <c r="D54" s="197">
        <f>B54/$B$8</f>
        <v>1.676550729283539E-2</v>
      </c>
      <c r="E54" s="199">
        <f>IF(E55+F55=0,"-",E55+F55)</f>
        <v>158</v>
      </c>
      <c r="F54" s="199"/>
      <c r="G54" s="199">
        <f>IF(G55+H55=0,"-",G55+H55)</f>
        <v>90</v>
      </c>
      <c r="H54" s="199"/>
      <c r="I54" s="199">
        <f>IF(I55+J55=0,"-",I55+J55)</f>
        <v>7</v>
      </c>
      <c r="J54" s="199"/>
      <c r="K54" s="199">
        <f>IF(K55+L55=0,"-",K55+L55)</f>
        <v>156</v>
      </c>
      <c r="L54" s="199"/>
      <c r="M54" s="199">
        <f>IF(M55+N55=0,"-",M55+N55)</f>
        <v>5</v>
      </c>
      <c r="N54" s="199"/>
      <c r="O54" s="199">
        <f>IF(O55+P55=0,"-",O55+P55)</f>
        <v>107</v>
      </c>
      <c r="P54" s="199"/>
    </row>
    <row r="55" spans="1:16" ht="15.95" customHeight="1">
      <c r="A55" s="14" t="s">
        <v>65</v>
      </c>
      <c r="B55" s="56">
        <v>358</v>
      </c>
      <c r="C55" s="56">
        <v>165</v>
      </c>
      <c r="D55" s="198"/>
      <c r="E55" s="56">
        <v>114</v>
      </c>
      <c r="F55" s="56">
        <v>44</v>
      </c>
      <c r="G55" s="56">
        <v>52</v>
      </c>
      <c r="H55" s="56">
        <v>38</v>
      </c>
      <c r="I55" s="56">
        <v>4</v>
      </c>
      <c r="J55" s="56">
        <v>3</v>
      </c>
      <c r="K55" s="56">
        <v>130</v>
      </c>
      <c r="L55" s="56">
        <v>26</v>
      </c>
      <c r="M55" s="56">
        <v>5</v>
      </c>
      <c r="N55" s="56">
        <v>0</v>
      </c>
      <c r="O55" s="56">
        <v>53</v>
      </c>
      <c r="P55" s="56">
        <v>54</v>
      </c>
    </row>
    <row r="56" spans="1:16" ht="15.95" customHeight="1">
      <c r="A56" s="10" t="s">
        <v>66</v>
      </c>
      <c r="B56" s="196">
        <f>B57+C57</f>
        <v>16</v>
      </c>
      <c r="C56" s="196"/>
      <c r="D56" s="197">
        <f>B56/$B$8</f>
        <v>5.1290270876743068E-4</v>
      </c>
      <c r="E56" s="199">
        <f>IF(E57+F57=0,"-",E57+F57)</f>
        <v>13</v>
      </c>
      <c r="F56" s="199"/>
      <c r="G56" s="199" t="str">
        <f>IF(G57+H57=0,"-",G57+H57)</f>
        <v>-</v>
      </c>
      <c r="H56" s="199"/>
      <c r="I56" s="199" t="str">
        <f>IF(I57+J57=0,"-",I57+J57)</f>
        <v>-</v>
      </c>
      <c r="J56" s="199"/>
      <c r="K56" s="199" t="str">
        <f>IF(K57+L57=0,"-",K57+L57)</f>
        <v>-</v>
      </c>
      <c r="L56" s="199"/>
      <c r="M56" s="199" t="str">
        <f>IF(M57+N57=0,"-",M57+N57)</f>
        <v>-</v>
      </c>
      <c r="N56" s="199"/>
      <c r="O56" s="199">
        <f>IF(O57+P57=0,"-",O57+P57)</f>
        <v>3</v>
      </c>
      <c r="P56" s="199"/>
    </row>
    <row r="57" spans="1:16" ht="15.95" customHeight="1">
      <c r="A57" s="13" t="s">
        <v>67</v>
      </c>
      <c r="B57" s="56">
        <v>15</v>
      </c>
      <c r="C57" s="56">
        <v>1</v>
      </c>
      <c r="D57" s="198"/>
      <c r="E57" s="56">
        <v>12</v>
      </c>
      <c r="F57" s="56">
        <v>1</v>
      </c>
      <c r="G57" s="56">
        <v>0</v>
      </c>
      <c r="H57" s="56">
        <v>0</v>
      </c>
      <c r="I57" s="56">
        <v>0</v>
      </c>
      <c r="J57" s="56">
        <v>0</v>
      </c>
      <c r="K57" s="56">
        <v>0</v>
      </c>
      <c r="L57" s="56">
        <v>0</v>
      </c>
      <c r="M57" s="56">
        <v>0</v>
      </c>
      <c r="N57" s="56">
        <v>0</v>
      </c>
      <c r="O57" s="56">
        <v>3</v>
      </c>
      <c r="P57" s="56">
        <v>0</v>
      </c>
    </row>
    <row r="58" spans="1:16" ht="15.95" customHeight="1">
      <c r="A58" s="15" t="s">
        <v>68</v>
      </c>
      <c r="B58" s="196">
        <f>B59+C59</f>
        <v>41</v>
      </c>
      <c r="C58" s="196"/>
      <c r="D58" s="197">
        <f>B58/$B$8</f>
        <v>1.3143131912165412E-3</v>
      </c>
      <c r="E58" s="199" t="str">
        <f>IF(E59+F59=0,"-",E59+F59)</f>
        <v>-</v>
      </c>
      <c r="F58" s="199"/>
      <c r="G58" s="199" t="str">
        <f>IF(G59+H59=0,"-",G59+H59)</f>
        <v>-</v>
      </c>
      <c r="H58" s="199"/>
      <c r="I58" s="199" t="str">
        <f>IF(I59+J59=0,"-",I59+J59)</f>
        <v>-</v>
      </c>
      <c r="J58" s="199"/>
      <c r="K58" s="199">
        <f>IF(K59+L59=0,"-",K59+L59)</f>
        <v>16</v>
      </c>
      <c r="L58" s="199"/>
      <c r="M58" s="199">
        <f>IF(M59+N59=0,"-",M59+N59)</f>
        <v>14</v>
      </c>
      <c r="N58" s="199"/>
      <c r="O58" s="199">
        <f>IF(O59+P59=0,"-",O59+P59)</f>
        <v>11</v>
      </c>
      <c r="P58" s="199"/>
    </row>
    <row r="59" spans="1:16" ht="15.95" customHeight="1">
      <c r="A59" s="14" t="s">
        <v>69</v>
      </c>
      <c r="B59" s="56">
        <v>26</v>
      </c>
      <c r="C59" s="56">
        <v>15</v>
      </c>
      <c r="D59" s="198"/>
      <c r="E59" s="56">
        <v>0</v>
      </c>
      <c r="F59" s="56">
        <v>0</v>
      </c>
      <c r="G59" s="56">
        <v>0</v>
      </c>
      <c r="H59" s="56">
        <v>0</v>
      </c>
      <c r="I59" s="56">
        <v>0</v>
      </c>
      <c r="J59" s="56">
        <v>0</v>
      </c>
      <c r="K59" s="56">
        <v>6</v>
      </c>
      <c r="L59" s="56">
        <v>10</v>
      </c>
      <c r="M59" s="56">
        <v>11</v>
      </c>
      <c r="N59" s="56">
        <v>3</v>
      </c>
      <c r="O59" s="56">
        <v>9</v>
      </c>
      <c r="P59" s="56">
        <v>2</v>
      </c>
    </row>
    <row r="60" spans="1:16" ht="15.95" customHeight="1">
      <c r="A60" s="10" t="s">
        <v>70</v>
      </c>
      <c r="B60" s="196">
        <f>B61+C61</f>
        <v>633</v>
      </c>
      <c r="C60" s="196"/>
      <c r="D60" s="197">
        <f>B60/$B$8</f>
        <v>2.0291713415611475E-2</v>
      </c>
      <c r="E60" s="199">
        <f>IF(E61+F61=0,"-",E61+F61)</f>
        <v>143</v>
      </c>
      <c r="F60" s="199"/>
      <c r="G60" s="199" t="str">
        <f>IF(G61+H61=0,"-",G61+H61)</f>
        <v>-</v>
      </c>
      <c r="H60" s="199"/>
      <c r="I60" s="199" t="str">
        <f>IF(I61+J61=0,"-",I61+J61)</f>
        <v>-</v>
      </c>
      <c r="J60" s="199"/>
      <c r="K60" s="199" t="str">
        <f>IF(K61+L61=0,"-",K61+L61)</f>
        <v>-</v>
      </c>
      <c r="L60" s="199"/>
      <c r="M60" s="199" t="str">
        <f>IF(M61+N61=0,"-",M61+N61)</f>
        <v>-</v>
      </c>
      <c r="N60" s="199"/>
      <c r="O60" s="199">
        <f>IF(O61+P61=0,"-",O61+P61)</f>
        <v>490</v>
      </c>
      <c r="P60" s="199"/>
    </row>
    <row r="61" spans="1:16" ht="15.95" customHeight="1">
      <c r="A61" s="13" t="s">
        <v>71</v>
      </c>
      <c r="B61" s="56">
        <v>462</v>
      </c>
      <c r="C61" s="56">
        <v>171</v>
      </c>
      <c r="D61" s="198"/>
      <c r="E61" s="56">
        <v>97</v>
      </c>
      <c r="F61" s="56">
        <v>46</v>
      </c>
      <c r="G61" s="56">
        <v>0</v>
      </c>
      <c r="H61" s="56">
        <v>0</v>
      </c>
      <c r="I61" s="56">
        <v>0</v>
      </c>
      <c r="J61" s="56">
        <v>0</v>
      </c>
      <c r="K61" s="56">
        <v>0</v>
      </c>
      <c r="L61" s="56">
        <v>0</v>
      </c>
      <c r="M61" s="56">
        <v>0</v>
      </c>
      <c r="N61" s="56">
        <v>0</v>
      </c>
      <c r="O61" s="56">
        <v>365</v>
      </c>
      <c r="P61" s="56">
        <v>125</v>
      </c>
    </row>
    <row r="62" spans="1:16" ht="15.95" customHeight="1">
      <c r="A62" s="15" t="s">
        <v>525</v>
      </c>
      <c r="B62" s="196">
        <f>B63+C63</f>
        <v>30</v>
      </c>
      <c r="C62" s="196"/>
      <c r="D62" s="197">
        <f>B62/$B$8</f>
        <v>9.6169257893893249E-4</v>
      </c>
      <c r="E62" s="199">
        <f>IF(E63+F63=0,"-",E63+F63)</f>
        <v>8</v>
      </c>
      <c r="F62" s="199"/>
      <c r="G62" s="199" t="str">
        <f>IF(G63+H63=0,"-",G63+H63)</f>
        <v>-</v>
      </c>
      <c r="H62" s="199"/>
      <c r="I62" s="199" t="str">
        <f>IF(I63+J63=0,"-",I63+J63)</f>
        <v>-</v>
      </c>
      <c r="J62" s="199"/>
      <c r="K62" s="199" t="str">
        <f>IF(K63+L63=0,"-",K63+L63)</f>
        <v>-</v>
      </c>
      <c r="L62" s="199"/>
      <c r="M62" s="199" t="str">
        <f>IF(M63+N63=0,"-",M63+N63)</f>
        <v>-</v>
      </c>
      <c r="N62" s="199"/>
      <c r="O62" s="199">
        <f>IF(O63+P63=0,"-",O63+P63)</f>
        <v>22</v>
      </c>
      <c r="P62" s="199"/>
    </row>
    <row r="63" spans="1:16" ht="15.95" customHeight="1">
      <c r="A63" s="14" t="s">
        <v>73</v>
      </c>
      <c r="B63" s="56">
        <v>22</v>
      </c>
      <c r="C63" s="56">
        <v>8</v>
      </c>
      <c r="D63" s="198"/>
      <c r="E63" s="56">
        <v>7</v>
      </c>
      <c r="F63" s="56">
        <v>1</v>
      </c>
      <c r="G63" s="56">
        <v>0</v>
      </c>
      <c r="H63" s="56">
        <v>0</v>
      </c>
      <c r="I63" s="56">
        <v>0</v>
      </c>
      <c r="J63" s="56">
        <v>0</v>
      </c>
      <c r="K63" s="56">
        <v>0</v>
      </c>
      <c r="L63" s="56">
        <v>0</v>
      </c>
      <c r="M63" s="56">
        <v>0</v>
      </c>
      <c r="N63" s="56">
        <v>0</v>
      </c>
      <c r="O63" s="56">
        <v>15</v>
      </c>
      <c r="P63" s="56">
        <v>7</v>
      </c>
    </row>
    <row r="64" spans="1:16" ht="15.95" customHeight="1">
      <c r="A64" s="15" t="s">
        <v>526</v>
      </c>
      <c r="B64" s="196">
        <f>B65+C65</f>
        <v>8</v>
      </c>
      <c r="C64" s="196"/>
      <c r="D64" s="197">
        <f>B64/$B$8</f>
        <v>2.5645135438371534E-4</v>
      </c>
      <c r="E64" s="199" t="str">
        <f>IF(E65+F65=0,"-",E65+F65)</f>
        <v>-</v>
      </c>
      <c r="F64" s="199"/>
      <c r="G64" s="199" t="str">
        <f>IF(G65+H65=0,"-",G65+H65)</f>
        <v>-</v>
      </c>
      <c r="H64" s="199"/>
      <c r="I64" s="199" t="str">
        <f>IF(I65+J65=0,"-",I65+J65)</f>
        <v>-</v>
      </c>
      <c r="J64" s="199"/>
      <c r="K64" s="199" t="str">
        <f>IF(K65+L65=0,"-",K65+L65)</f>
        <v>-</v>
      </c>
      <c r="L64" s="199"/>
      <c r="M64" s="199" t="str">
        <f>IF(M65+N65=0,"-",M65+N65)</f>
        <v>-</v>
      </c>
      <c r="N64" s="199"/>
      <c r="O64" s="199">
        <f>IF(O65+P65=0,"-",O65+P65)</f>
        <v>8</v>
      </c>
      <c r="P64" s="199"/>
    </row>
    <row r="65" spans="1:256" ht="15.95" customHeight="1">
      <c r="A65" s="14" t="s">
        <v>524</v>
      </c>
      <c r="B65" s="56">
        <v>6</v>
      </c>
      <c r="C65" s="56">
        <v>2</v>
      </c>
      <c r="D65" s="198"/>
      <c r="E65" s="56">
        <v>0</v>
      </c>
      <c r="F65" s="56">
        <v>0</v>
      </c>
      <c r="G65" s="56">
        <v>0</v>
      </c>
      <c r="H65" s="56">
        <v>0</v>
      </c>
      <c r="I65" s="56">
        <v>0</v>
      </c>
      <c r="J65" s="56">
        <v>0</v>
      </c>
      <c r="K65" s="56">
        <v>0</v>
      </c>
      <c r="L65" s="56">
        <v>0</v>
      </c>
      <c r="M65" s="56">
        <v>0</v>
      </c>
      <c r="N65" s="56">
        <v>0</v>
      </c>
      <c r="O65" s="56">
        <v>6</v>
      </c>
      <c r="P65" s="56">
        <v>2</v>
      </c>
    </row>
    <row r="66" spans="1:256" ht="15.95" customHeight="1">
      <c r="A66" s="10" t="s">
        <v>74</v>
      </c>
      <c r="B66" s="196">
        <f>B67+C67</f>
        <v>555</v>
      </c>
      <c r="C66" s="196"/>
      <c r="D66" s="197">
        <f>B66/$B$8</f>
        <v>1.7791312710370252E-2</v>
      </c>
      <c r="E66" s="199">
        <f>IF(E67+F67=0,"-",E67+F67)</f>
        <v>509</v>
      </c>
      <c r="F66" s="199"/>
      <c r="G66" s="199" t="str">
        <f>IF(G67+H67=0,"-",G67+H67)</f>
        <v>-</v>
      </c>
      <c r="H66" s="199"/>
      <c r="I66" s="199" t="str">
        <f>IF(I67+J67=0,"-",I67+J67)</f>
        <v>-</v>
      </c>
      <c r="J66" s="199"/>
      <c r="K66" s="199" t="str">
        <f>IF(K67+L67=0,"-",K67+L67)</f>
        <v>-</v>
      </c>
      <c r="L66" s="199"/>
      <c r="M66" s="199" t="str">
        <f>IF(M67+N67=0,"-",M67+N67)</f>
        <v>-</v>
      </c>
      <c r="N66" s="199"/>
      <c r="O66" s="199">
        <f>IF(O67+P67=0,"-",O67+P67)</f>
        <v>46</v>
      </c>
      <c r="P66" s="199"/>
    </row>
    <row r="67" spans="1:256" ht="15.95" customHeight="1">
      <c r="A67" s="13" t="s">
        <v>75</v>
      </c>
      <c r="B67" s="56">
        <v>404</v>
      </c>
      <c r="C67" s="56">
        <v>151</v>
      </c>
      <c r="D67" s="198"/>
      <c r="E67" s="56">
        <v>371</v>
      </c>
      <c r="F67" s="56">
        <v>138</v>
      </c>
      <c r="G67" s="56">
        <v>0</v>
      </c>
      <c r="H67" s="56">
        <v>0</v>
      </c>
      <c r="I67" s="56">
        <v>0</v>
      </c>
      <c r="J67" s="56">
        <v>0</v>
      </c>
      <c r="K67" s="56">
        <v>0</v>
      </c>
      <c r="L67" s="56">
        <v>0</v>
      </c>
      <c r="M67" s="56">
        <v>0</v>
      </c>
      <c r="N67" s="56">
        <v>0</v>
      </c>
      <c r="O67" s="56">
        <v>33</v>
      </c>
      <c r="P67" s="56">
        <v>13</v>
      </c>
    </row>
    <row r="68" spans="1:256" ht="15.95" customHeight="1">
      <c r="A68" s="10" t="s">
        <v>76</v>
      </c>
      <c r="B68" s="196">
        <f>B69+C69</f>
        <v>287</v>
      </c>
      <c r="C68" s="196"/>
      <c r="D68" s="197">
        <f>B68/$B$8</f>
        <v>9.2001923385157877E-3</v>
      </c>
      <c r="E68" s="199">
        <f>IF(E69+F69=0,"-",E69+F69)</f>
        <v>104</v>
      </c>
      <c r="F68" s="199"/>
      <c r="G68" s="199">
        <f>IF(G69+H69=0,"-",G69+H69)</f>
        <v>58</v>
      </c>
      <c r="H68" s="199"/>
      <c r="I68" s="199">
        <f>IF(I69+J69=0,"-",I69+J69)</f>
        <v>70</v>
      </c>
      <c r="J68" s="199"/>
      <c r="K68" s="199">
        <f>IF(K69+L69=0,"-",K69+L69)</f>
        <v>41</v>
      </c>
      <c r="L68" s="199"/>
      <c r="M68" s="199" t="str">
        <f>IF(M69+N69=0,"-",M69+N69)</f>
        <v>-</v>
      </c>
      <c r="N68" s="199"/>
      <c r="O68" s="199">
        <f>IF(O69+P69=0,"-",O69+P69)</f>
        <v>14</v>
      </c>
      <c r="P68" s="199"/>
    </row>
    <row r="69" spans="1:256" ht="19.5" customHeight="1">
      <c r="A69" s="13" t="s">
        <v>77</v>
      </c>
      <c r="B69" s="56">
        <v>146</v>
      </c>
      <c r="C69" s="56">
        <v>141</v>
      </c>
      <c r="D69" s="198"/>
      <c r="E69" s="56">
        <v>51</v>
      </c>
      <c r="F69" s="56">
        <v>53</v>
      </c>
      <c r="G69" s="56">
        <v>29</v>
      </c>
      <c r="H69" s="56">
        <v>29</v>
      </c>
      <c r="I69" s="56">
        <v>31</v>
      </c>
      <c r="J69" s="56">
        <v>39</v>
      </c>
      <c r="K69" s="56">
        <v>23</v>
      </c>
      <c r="L69" s="56">
        <v>18</v>
      </c>
      <c r="M69" s="56">
        <v>0</v>
      </c>
      <c r="N69" s="56">
        <v>0</v>
      </c>
      <c r="O69" s="56">
        <v>12</v>
      </c>
      <c r="P69" s="56">
        <v>2</v>
      </c>
    </row>
    <row r="70" spans="1:256" s="54" customFormat="1">
      <c r="A70" s="55" t="s">
        <v>297</v>
      </c>
      <c r="B70" s="55"/>
      <c r="C70" s="55"/>
      <c r="D70" s="55"/>
      <c r="E70" s="55"/>
      <c r="F70" s="55"/>
      <c r="FA70" s="53"/>
      <c r="FB70" s="53"/>
      <c r="FC70" s="53"/>
      <c r="FD70" s="53"/>
      <c r="FE70" s="53"/>
      <c r="FF70" s="53"/>
      <c r="FG70" s="53"/>
      <c r="FH70" s="53"/>
      <c r="FI70" s="53"/>
      <c r="FJ70" s="53"/>
      <c r="FK70" s="53"/>
      <c r="FL70" s="53"/>
      <c r="FM70" s="53"/>
      <c r="FN70" s="53"/>
      <c r="FO70" s="53"/>
      <c r="FP70" s="53"/>
      <c r="FQ70" s="53"/>
      <c r="FR70" s="53"/>
      <c r="FS70" s="53"/>
      <c r="FT70" s="53"/>
      <c r="FU70" s="53"/>
      <c r="FV70" s="53"/>
      <c r="FW70" s="53"/>
      <c r="FX70" s="53"/>
      <c r="FY70" s="53"/>
      <c r="FZ70" s="53"/>
      <c r="GA70" s="53"/>
      <c r="GB70" s="53"/>
      <c r="GC70" s="53"/>
      <c r="GD70" s="53"/>
      <c r="GE70" s="53"/>
      <c r="GF70" s="53"/>
      <c r="GG70" s="53"/>
      <c r="GH70" s="53"/>
      <c r="GI70" s="53"/>
      <c r="GJ70" s="53"/>
      <c r="GK70" s="53"/>
      <c r="GL70" s="53"/>
      <c r="GM70" s="53"/>
      <c r="GN70" s="53"/>
      <c r="GO70" s="53"/>
      <c r="GP70" s="53"/>
      <c r="GQ70" s="53"/>
      <c r="GR70" s="53"/>
      <c r="GS70" s="53"/>
      <c r="GT70" s="53"/>
      <c r="GU70" s="53"/>
      <c r="GV70" s="53"/>
      <c r="GW70" s="53"/>
      <c r="GX70" s="53"/>
      <c r="GY70" s="53"/>
      <c r="GZ70" s="53"/>
      <c r="HA70" s="53"/>
      <c r="HB70" s="53"/>
      <c r="HC70" s="53"/>
      <c r="HD70" s="53"/>
      <c r="HE70" s="53"/>
      <c r="HF70" s="53"/>
      <c r="HG70" s="53"/>
      <c r="HH70" s="53"/>
      <c r="HI70" s="53"/>
      <c r="HJ70" s="53"/>
      <c r="HK70" s="53"/>
      <c r="HL70" s="53"/>
      <c r="HM70" s="53"/>
      <c r="HN70" s="53"/>
      <c r="HO70" s="53"/>
      <c r="HP70" s="53"/>
      <c r="HQ70" s="53"/>
      <c r="HR70" s="53"/>
      <c r="HS70" s="53"/>
      <c r="HT70" s="53"/>
      <c r="HU70" s="53"/>
      <c r="HV70" s="53"/>
      <c r="HW70" s="53"/>
      <c r="HX70" s="53"/>
      <c r="HY70" s="53"/>
      <c r="HZ70" s="53"/>
      <c r="IA70" s="53"/>
      <c r="IB70" s="53"/>
      <c r="IC70" s="53"/>
      <c r="ID70" s="53"/>
      <c r="IE70" s="53"/>
      <c r="IF70" s="53"/>
      <c r="IG70" s="53"/>
      <c r="IH70" s="53"/>
      <c r="II70" s="53"/>
      <c r="IJ70" s="53"/>
      <c r="IK70" s="53"/>
      <c r="IL70" s="53"/>
      <c r="IM70" s="53"/>
      <c r="IN70" s="53"/>
      <c r="IO70" s="53"/>
      <c r="IP70" s="53"/>
      <c r="IQ70" s="53"/>
      <c r="IR70" s="53"/>
      <c r="IS70" s="53"/>
      <c r="IT70" s="53"/>
      <c r="IU70" s="53"/>
      <c r="IV70" s="53"/>
    </row>
    <row r="71" spans="1:256" s="54" customFormat="1">
      <c r="A71" s="55" t="s">
        <v>298</v>
      </c>
      <c r="B71" s="55"/>
      <c r="C71" s="55"/>
      <c r="D71" s="55"/>
      <c r="E71" s="55"/>
      <c r="F71" s="55"/>
      <c r="FA71" s="53"/>
      <c r="FB71" s="53"/>
      <c r="FC71" s="53"/>
      <c r="FD71" s="53"/>
      <c r="FE71" s="53"/>
      <c r="FF71" s="53"/>
      <c r="FG71" s="53"/>
      <c r="FH71" s="53"/>
      <c r="FI71" s="53"/>
      <c r="FJ71" s="53"/>
      <c r="FK71" s="53"/>
      <c r="FL71" s="53"/>
      <c r="FM71" s="53"/>
      <c r="FN71" s="53"/>
      <c r="FO71" s="53"/>
      <c r="FP71" s="53"/>
      <c r="FQ71" s="53"/>
      <c r="FR71" s="53"/>
      <c r="FS71" s="53"/>
      <c r="FT71" s="53"/>
      <c r="FU71" s="53"/>
      <c r="FV71" s="53"/>
      <c r="FW71" s="53"/>
      <c r="FX71" s="53"/>
      <c r="FY71" s="53"/>
      <c r="FZ71" s="53"/>
      <c r="GA71" s="53"/>
      <c r="GB71" s="53"/>
      <c r="GC71" s="53"/>
      <c r="GD71" s="53"/>
      <c r="GE71" s="53"/>
      <c r="GF71" s="53"/>
      <c r="GG71" s="53"/>
      <c r="GH71" s="53"/>
      <c r="GI71" s="53"/>
      <c r="GJ71" s="53"/>
      <c r="GK71" s="53"/>
      <c r="GL71" s="53"/>
      <c r="GM71" s="53"/>
      <c r="GN71" s="53"/>
      <c r="GO71" s="53"/>
      <c r="GP71" s="53"/>
      <c r="GQ71" s="53"/>
      <c r="GR71" s="53"/>
      <c r="GS71" s="53"/>
      <c r="GT71" s="53"/>
      <c r="GU71" s="53"/>
      <c r="GV71" s="53"/>
      <c r="GW71" s="53"/>
      <c r="GX71" s="53"/>
      <c r="GY71" s="53"/>
      <c r="GZ71" s="53"/>
      <c r="HA71" s="53"/>
      <c r="HB71" s="53"/>
      <c r="HC71" s="53"/>
      <c r="HD71" s="53"/>
      <c r="HE71" s="53"/>
      <c r="HF71" s="53"/>
      <c r="HG71" s="53"/>
      <c r="HH71" s="53"/>
      <c r="HI71" s="53"/>
      <c r="HJ71" s="53"/>
      <c r="HK71" s="53"/>
      <c r="HL71" s="53"/>
      <c r="HM71" s="53"/>
      <c r="HN71" s="53"/>
      <c r="HO71" s="53"/>
      <c r="HP71" s="53"/>
      <c r="HQ71" s="53"/>
      <c r="HR71" s="53"/>
      <c r="HS71" s="53"/>
      <c r="HT71" s="53"/>
      <c r="HU71" s="53"/>
      <c r="HV71" s="53"/>
      <c r="HW71" s="53"/>
      <c r="HX71" s="53"/>
      <c r="HY71" s="53"/>
      <c r="HZ71" s="53"/>
      <c r="IA71" s="53"/>
      <c r="IB71" s="53"/>
      <c r="IC71" s="53"/>
      <c r="ID71" s="53"/>
      <c r="IE71" s="53"/>
      <c r="IF71" s="53"/>
      <c r="IG71" s="53"/>
      <c r="IH71" s="53"/>
      <c r="II71" s="53"/>
      <c r="IJ71" s="53"/>
      <c r="IK71" s="53"/>
      <c r="IL71" s="53"/>
      <c r="IM71" s="53"/>
      <c r="IN71" s="53"/>
      <c r="IO71" s="53"/>
      <c r="IP71" s="53"/>
      <c r="IQ71" s="53"/>
      <c r="IR71" s="53"/>
      <c r="IS71" s="53"/>
      <c r="IT71" s="53"/>
      <c r="IU71" s="53"/>
      <c r="IV71" s="53"/>
    </row>
  </sheetData>
  <mergeCells count="264">
    <mergeCell ref="M66:N66"/>
    <mergeCell ref="O66:P66"/>
    <mergeCell ref="B68:C68"/>
    <mergeCell ref="D68:D69"/>
    <mergeCell ref="E68:F68"/>
    <mergeCell ref="G68:H68"/>
    <mergeCell ref="I68:J68"/>
    <mergeCell ref="K68:L68"/>
    <mergeCell ref="M68:N68"/>
    <mergeCell ref="O68:P68"/>
    <mergeCell ref="B66:C66"/>
    <mergeCell ref="D66:D67"/>
    <mergeCell ref="E66:F66"/>
    <mergeCell ref="G66:H66"/>
    <mergeCell ref="I66:J66"/>
    <mergeCell ref="K66:L66"/>
    <mergeCell ref="M62:N62"/>
    <mergeCell ref="O62:P62"/>
    <mergeCell ref="I64:J64"/>
    <mergeCell ref="K64:L64"/>
    <mergeCell ref="M64:N64"/>
    <mergeCell ref="O64:P64"/>
    <mergeCell ref="I62:J62"/>
    <mergeCell ref="K62:L62"/>
    <mergeCell ref="B64:C64"/>
    <mergeCell ref="D64:D65"/>
    <mergeCell ref="E64:F64"/>
    <mergeCell ref="G64:H64"/>
    <mergeCell ref="B62:C62"/>
    <mergeCell ref="D62:D63"/>
    <mergeCell ref="E62:F62"/>
    <mergeCell ref="G62:H62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58:C58"/>
    <mergeCell ref="D58:D59"/>
    <mergeCell ref="E58:F58"/>
    <mergeCell ref="G58:H58"/>
    <mergeCell ref="I58:J58"/>
    <mergeCell ref="K58:L58"/>
    <mergeCell ref="M54:N54"/>
    <mergeCell ref="O54:P54"/>
    <mergeCell ref="I56:J56"/>
    <mergeCell ref="K56:L56"/>
    <mergeCell ref="M56:N56"/>
    <mergeCell ref="O56:P56"/>
    <mergeCell ref="I54:J54"/>
    <mergeCell ref="K54:L54"/>
    <mergeCell ref="B56:C56"/>
    <mergeCell ref="D56:D57"/>
    <mergeCell ref="E56:F56"/>
    <mergeCell ref="G56:H56"/>
    <mergeCell ref="B54:C54"/>
    <mergeCell ref="D54:D55"/>
    <mergeCell ref="E54:F54"/>
    <mergeCell ref="G54:H54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0:C50"/>
    <mergeCell ref="D50:D51"/>
    <mergeCell ref="E50:F50"/>
    <mergeCell ref="G50:H50"/>
    <mergeCell ref="I50:J50"/>
    <mergeCell ref="K50:L50"/>
    <mergeCell ref="M46:N46"/>
    <mergeCell ref="O46:P46"/>
    <mergeCell ref="I48:J48"/>
    <mergeCell ref="K48:L48"/>
    <mergeCell ref="M48:N48"/>
    <mergeCell ref="O48:P48"/>
    <mergeCell ref="I46:J46"/>
    <mergeCell ref="K46:L46"/>
    <mergeCell ref="B48:C48"/>
    <mergeCell ref="D48:D49"/>
    <mergeCell ref="E48:F48"/>
    <mergeCell ref="G48:H48"/>
    <mergeCell ref="B46:C46"/>
    <mergeCell ref="D46:D47"/>
    <mergeCell ref="E46:F46"/>
    <mergeCell ref="G46:H46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2:C42"/>
    <mergeCell ref="D42:D43"/>
    <mergeCell ref="E42:F42"/>
    <mergeCell ref="G42:H42"/>
    <mergeCell ref="I42:J42"/>
    <mergeCell ref="K42:L42"/>
    <mergeCell ref="M38:N38"/>
    <mergeCell ref="O38:P38"/>
    <mergeCell ref="I40:J40"/>
    <mergeCell ref="K40:L40"/>
    <mergeCell ref="M40:N40"/>
    <mergeCell ref="O40:P40"/>
    <mergeCell ref="I38:J38"/>
    <mergeCell ref="K38:L38"/>
    <mergeCell ref="B40:C40"/>
    <mergeCell ref="D40:D41"/>
    <mergeCell ref="E40:F40"/>
    <mergeCell ref="G40:H40"/>
    <mergeCell ref="B38:C38"/>
    <mergeCell ref="D38:D39"/>
    <mergeCell ref="E38:F38"/>
    <mergeCell ref="G38:H38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4:C34"/>
    <mergeCell ref="D34:D35"/>
    <mergeCell ref="E34:F34"/>
    <mergeCell ref="G34:H34"/>
    <mergeCell ref="I34:J34"/>
    <mergeCell ref="K34:L34"/>
    <mergeCell ref="M30:N30"/>
    <mergeCell ref="O30:P30"/>
    <mergeCell ref="I32:J32"/>
    <mergeCell ref="K32:L32"/>
    <mergeCell ref="M32:N32"/>
    <mergeCell ref="O32:P32"/>
    <mergeCell ref="I30:J30"/>
    <mergeCell ref="K30:L30"/>
    <mergeCell ref="B32:C32"/>
    <mergeCell ref="D32:D33"/>
    <mergeCell ref="E32:F32"/>
    <mergeCell ref="G32:H32"/>
    <mergeCell ref="B30:C30"/>
    <mergeCell ref="D30:D31"/>
    <mergeCell ref="E30:F30"/>
    <mergeCell ref="G30:H30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26:C26"/>
    <mergeCell ref="D26:D27"/>
    <mergeCell ref="E26:F26"/>
    <mergeCell ref="G26:H26"/>
    <mergeCell ref="I26:J26"/>
    <mergeCell ref="K26:L26"/>
    <mergeCell ref="M22:N22"/>
    <mergeCell ref="O22:P22"/>
    <mergeCell ref="I24:J24"/>
    <mergeCell ref="K24:L24"/>
    <mergeCell ref="M24:N24"/>
    <mergeCell ref="O24:P24"/>
    <mergeCell ref="I22:J22"/>
    <mergeCell ref="K22:L22"/>
    <mergeCell ref="B24:C24"/>
    <mergeCell ref="D24:D25"/>
    <mergeCell ref="E24:F24"/>
    <mergeCell ref="G24:H24"/>
    <mergeCell ref="B22:C22"/>
    <mergeCell ref="D22:D23"/>
    <mergeCell ref="E22:F22"/>
    <mergeCell ref="G22:H22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18:C18"/>
    <mergeCell ref="D18:D19"/>
    <mergeCell ref="E18:F18"/>
    <mergeCell ref="G18:H18"/>
    <mergeCell ref="I18:J18"/>
    <mergeCell ref="K18:L18"/>
    <mergeCell ref="M14:N14"/>
    <mergeCell ref="O14:P14"/>
    <mergeCell ref="I16:J16"/>
    <mergeCell ref="K16:L16"/>
    <mergeCell ref="M16:N16"/>
    <mergeCell ref="O16:P16"/>
    <mergeCell ref="I14:J14"/>
    <mergeCell ref="K14:L14"/>
    <mergeCell ref="B16:C16"/>
    <mergeCell ref="D16:D17"/>
    <mergeCell ref="E16:F16"/>
    <mergeCell ref="G16:H16"/>
    <mergeCell ref="B14:C14"/>
    <mergeCell ref="D14:D15"/>
    <mergeCell ref="E14:F14"/>
    <mergeCell ref="G14:H14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0:C10"/>
    <mergeCell ref="D10:D11"/>
    <mergeCell ref="E10:F10"/>
    <mergeCell ref="G10:H10"/>
    <mergeCell ref="I10:J10"/>
    <mergeCell ref="K10:L10"/>
    <mergeCell ref="I8:J8"/>
    <mergeCell ref="K8:L8"/>
    <mergeCell ref="M8:N8"/>
    <mergeCell ref="O8:P8"/>
    <mergeCell ref="I5:J5"/>
    <mergeCell ref="K5:L5"/>
    <mergeCell ref="B8:C8"/>
    <mergeCell ref="D8:D9"/>
    <mergeCell ref="E8:F8"/>
    <mergeCell ref="G8:H8"/>
    <mergeCell ref="O3:P3"/>
    <mergeCell ref="O4:P4"/>
    <mergeCell ref="A1:N1"/>
    <mergeCell ref="A2:N2"/>
    <mergeCell ref="A5:A6"/>
    <mergeCell ref="B5:D5"/>
    <mergeCell ref="E5:F5"/>
    <mergeCell ref="G5:H5"/>
    <mergeCell ref="B3:K3"/>
    <mergeCell ref="M3:N3"/>
    <mergeCell ref="B4:K4"/>
    <mergeCell ref="M4:N4"/>
    <mergeCell ref="M5:N5"/>
    <mergeCell ref="O5:P5"/>
  </mergeCells>
  <phoneticPr fontId="12" type="noConversion"/>
  <pageMargins left="0.7" right="0.7" top="0.75" bottom="0.75" header="0.3" footer="0.3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IV71"/>
  <sheetViews>
    <sheetView workbookViewId="0">
      <selection activeCell="B16" sqref="B16:C16"/>
    </sheetView>
  </sheetViews>
  <sheetFormatPr defaultRowHeight="16.5"/>
  <cols>
    <col min="1" max="1" width="25.125" style="53" customWidth="1"/>
    <col min="2" max="14" width="12.5" style="53" customWidth="1"/>
    <col min="15" max="15" width="14.75" style="53" customWidth="1"/>
    <col min="16" max="16" width="11.5" style="53" customWidth="1"/>
    <col min="17" max="16384" width="9" style="53"/>
  </cols>
  <sheetData>
    <row r="1" spans="1:16" ht="19.5">
      <c r="A1" s="193" t="s">
        <v>1532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</row>
    <row r="2" spans="1:16" ht="19.5">
      <c r="A2" s="194" t="s">
        <v>1531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</row>
    <row r="3" spans="1:16" ht="19.5">
      <c r="A3" s="2"/>
      <c r="B3" s="200" t="s">
        <v>1530</v>
      </c>
      <c r="C3" s="200"/>
      <c r="D3" s="200"/>
      <c r="E3" s="200"/>
      <c r="F3" s="200"/>
      <c r="G3" s="200"/>
      <c r="H3" s="200"/>
      <c r="I3" s="200"/>
      <c r="J3" s="200"/>
      <c r="K3" s="200"/>
      <c r="L3" s="3"/>
      <c r="M3" s="201"/>
      <c r="N3" s="202"/>
      <c r="O3" s="201" t="s">
        <v>1529</v>
      </c>
      <c r="P3" s="202"/>
    </row>
    <row r="4" spans="1:16">
      <c r="B4" s="203" t="s">
        <v>1528</v>
      </c>
      <c r="C4" s="203"/>
      <c r="D4" s="203"/>
      <c r="E4" s="203"/>
      <c r="F4" s="203"/>
      <c r="G4" s="203"/>
      <c r="H4" s="203"/>
      <c r="I4" s="203"/>
      <c r="J4" s="203"/>
      <c r="K4" s="203"/>
      <c r="L4" s="4"/>
      <c r="M4" s="204"/>
      <c r="N4" s="205"/>
      <c r="O4" s="204" t="s">
        <v>1527</v>
      </c>
      <c r="P4" s="205"/>
    </row>
    <row r="5" spans="1:16">
      <c r="A5" s="206" t="s">
        <v>0</v>
      </c>
      <c r="B5" s="208" t="s">
        <v>1526</v>
      </c>
      <c r="C5" s="208"/>
      <c r="D5" s="208"/>
      <c r="E5" s="208" t="s">
        <v>1525</v>
      </c>
      <c r="F5" s="208"/>
      <c r="G5" s="208" t="s">
        <v>1524</v>
      </c>
      <c r="H5" s="208"/>
      <c r="I5" s="208" t="s">
        <v>1523</v>
      </c>
      <c r="J5" s="208"/>
      <c r="K5" s="208" t="s">
        <v>1522</v>
      </c>
      <c r="L5" s="208"/>
      <c r="M5" s="208" t="s">
        <v>1521</v>
      </c>
      <c r="N5" s="208"/>
      <c r="O5" s="208" t="s">
        <v>1520</v>
      </c>
      <c r="P5" s="208"/>
    </row>
    <row r="6" spans="1:16" ht="17.25" customHeight="1">
      <c r="A6" s="207"/>
      <c r="B6" s="57" t="s">
        <v>1518</v>
      </c>
      <c r="C6" s="57" t="s">
        <v>1517</v>
      </c>
      <c r="D6" s="6" t="s">
        <v>1519</v>
      </c>
      <c r="E6" s="57" t="s">
        <v>1518</v>
      </c>
      <c r="F6" s="57" t="s">
        <v>1517</v>
      </c>
      <c r="G6" s="57" t="s">
        <v>1518</v>
      </c>
      <c r="H6" s="57" t="s">
        <v>1517</v>
      </c>
      <c r="I6" s="57" t="s">
        <v>1518</v>
      </c>
      <c r="J6" s="57" t="s">
        <v>1517</v>
      </c>
      <c r="K6" s="57" t="s">
        <v>1518</v>
      </c>
      <c r="L6" s="57" t="s">
        <v>1517</v>
      </c>
      <c r="M6" s="57" t="s">
        <v>1518</v>
      </c>
      <c r="N6" s="57" t="s">
        <v>1517</v>
      </c>
      <c r="O6" s="57" t="s">
        <v>1518</v>
      </c>
      <c r="P6" s="57" t="s">
        <v>1517</v>
      </c>
    </row>
    <row r="7" spans="1:16" ht="17.25" customHeight="1">
      <c r="A7" s="7" t="s">
        <v>1516</v>
      </c>
      <c r="B7" s="8" t="s">
        <v>1514</v>
      </c>
      <c r="C7" s="9" t="s">
        <v>1513</v>
      </c>
      <c r="D7" s="9" t="s">
        <v>1515</v>
      </c>
      <c r="E7" s="8" t="s">
        <v>1514</v>
      </c>
      <c r="F7" s="9" t="s">
        <v>1513</v>
      </c>
      <c r="G7" s="8" t="s">
        <v>1514</v>
      </c>
      <c r="H7" s="9" t="s">
        <v>1513</v>
      </c>
      <c r="I7" s="8" t="s">
        <v>1514</v>
      </c>
      <c r="J7" s="9" t="s">
        <v>1513</v>
      </c>
      <c r="K7" s="8" t="s">
        <v>1514</v>
      </c>
      <c r="L7" s="9" t="s">
        <v>1513</v>
      </c>
      <c r="M7" s="8" t="s">
        <v>1514</v>
      </c>
      <c r="N7" s="9" t="s">
        <v>1513</v>
      </c>
      <c r="O7" s="8" t="s">
        <v>1514</v>
      </c>
      <c r="P7" s="9" t="s">
        <v>1513</v>
      </c>
    </row>
    <row r="8" spans="1:16" ht="17.25" customHeight="1">
      <c r="A8" s="10" t="s">
        <v>1512</v>
      </c>
      <c r="B8" s="196">
        <f>B9+C9</f>
        <v>31108</v>
      </c>
      <c r="C8" s="196"/>
      <c r="D8" s="197">
        <f>B8/$B$8</f>
        <v>1</v>
      </c>
      <c r="E8" s="199">
        <f>IF(E9+F9=0,"-",E9+F9)</f>
        <v>17595</v>
      </c>
      <c r="F8" s="199"/>
      <c r="G8" s="199">
        <f>IF(G9+H9=0,"-",G9+H9)</f>
        <v>5159</v>
      </c>
      <c r="H8" s="199"/>
      <c r="I8" s="199">
        <f>IF(I9+J9=0,"-",I9+J9)</f>
        <v>3122</v>
      </c>
      <c r="J8" s="199"/>
      <c r="K8" s="199">
        <f>IF(K9+L9=0,"-",K9+L9)</f>
        <v>2286</v>
      </c>
      <c r="L8" s="199"/>
      <c r="M8" s="199">
        <f>IF(M9+N9=0,"-",M9+N9)</f>
        <v>1281</v>
      </c>
      <c r="N8" s="199"/>
      <c r="O8" s="199">
        <f>IF(O9+P9=0,"-",O9+P9)</f>
        <v>1665</v>
      </c>
      <c r="P8" s="199"/>
    </row>
    <row r="9" spans="1:16" ht="17.25" customHeight="1">
      <c r="A9" s="12" t="s">
        <v>1511</v>
      </c>
      <c r="B9" s="56">
        <v>20878</v>
      </c>
      <c r="C9" s="56">
        <v>10230</v>
      </c>
      <c r="D9" s="198"/>
      <c r="E9" s="56">
        <v>12463</v>
      </c>
      <c r="F9" s="56">
        <v>5132</v>
      </c>
      <c r="G9" s="56">
        <v>3325</v>
      </c>
      <c r="H9" s="56">
        <v>1834</v>
      </c>
      <c r="I9" s="56">
        <v>1913</v>
      </c>
      <c r="J9" s="56">
        <v>1209</v>
      </c>
      <c r="K9" s="56">
        <v>1355</v>
      </c>
      <c r="L9" s="56">
        <v>931</v>
      </c>
      <c r="M9" s="56">
        <v>734</v>
      </c>
      <c r="N9" s="56">
        <v>547</v>
      </c>
      <c r="O9" s="56">
        <v>1088</v>
      </c>
      <c r="P9" s="56">
        <v>577</v>
      </c>
    </row>
    <row r="10" spans="1:16" ht="17.25" customHeight="1">
      <c r="A10" s="10" t="s">
        <v>20</v>
      </c>
      <c r="B10" s="196">
        <f>B11+C11</f>
        <v>79</v>
      </c>
      <c r="C10" s="196"/>
      <c r="D10" s="197">
        <f>B10/$B$8</f>
        <v>2.5395396682525396E-3</v>
      </c>
      <c r="E10" s="199" t="str">
        <f>IF(E11+F11=0,"-",E11+F11)</f>
        <v>-</v>
      </c>
      <c r="F10" s="199"/>
      <c r="G10" s="199">
        <f>IF(G11+H11=0,"-",G11+H11)</f>
        <v>2</v>
      </c>
      <c r="H10" s="199"/>
      <c r="I10" s="199">
        <f>IF(I11+J11=0,"-",I11+J11)</f>
        <v>6</v>
      </c>
      <c r="J10" s="199"/>
      <c r="K10" s="199">
        <f>IF(K11+L11=0,"-",K11+L11)</f>
        <v>24</v>
      </c>
      <c r="L10" s="199"/>
      <c r="M10" s="199">
        <f>IF(M11+N11=0,"-",M11+N11)</f>
        <v>36</v>
      </c>
      <c r="N10" s="199"/>
      <c r="O10" s="199">
        <f>IF(O11+P11=0,"-",O11+P11)</f>
        <v>11</v>
      </c>
      <c r="P10" s="199"/>
    </row>
    <row r="11" spans="1:16" ht="17.25" customHeight="1">
      <c r="A11" s="13" t="s">
        <v>21</v>
      </c>
      <c r="B11" s="56">
        <v>31</v>
      </c>
      <c r="C11" s="56">
        <v>48</v>
      </c>
      <c r="D11" s="198"/>
      <c r="E11" s="56">
        <v>0</v>
      </c>
      <c r="F11" s="56">
        <v>0</v>
      </c>
      <c r="G11" s="56">
        <v>0</v>
      </c>
      <c r="H11" s="56">
        <v>2</v>
      </c>
      <c r="I11" s="56">
        <v>3</v>
      </c>
      <c r="J11" s="56">
        <v>3</v>
      </c>
      <c r="K11" s="56">
        <v>11</v>
      </c>
      <c r="L11" s="56">
        <v>13</v>
      </c>
      <c r="M11" s="56">
        <v>13</v>
      </c>
      <c r="N11" s="56">
        <v>23</v>
      </c>
      <c r="O11" s="56">
        <v>4</v>
      </c>
      <c r="P11" s="56">
        <v>7</v>
      </c>
    </row>
    <row r="12" spans="1:16" ht="17.25" customHeight="1">
      <c r="A12" s="10" t="s">
        <v>22</v>
      </c>
      <c r="B12" s="196">
        <f>B13+C13</f>
        <v>110</v>
      </c>
      <c r="C12" s="196"/>
      <c r="D12" s="197">
        <f>B12/$B$8</f>
        <v>3.5360678925035359E-3</v>
      </c>
      <c r="E12" s="199" t="str">
        <f>IF(E13+F13=0,"-",E13+F13)</f>
        <v>-</v>
      </c>
      <c r="F12" s="199"/>
      <c r="G12" s="199" t="str">
        <f>IF(G13+H13=0,"-",G13+H13)</f>
        <v>-</v>
      </c>
      <c r="H12" s="199"/>
      <c r="I12" s="199" t="str">
        <f>IF(I13+J13=0,"-",I13+J13)</f>
        <v>-</v>
      </c>
      <c r="J12" s="199"/>
      <c r="K12" s="199">
        <f>IF(K13+L13=0,"-",K13+L13)</f>
        <v>110</v>
      </c>
      <c r="L12" s="199"/>
      <c r="M12" s="199" t="str">
        <f>IF(M13+N13=0,"-",M13+N13)</f>
        <v>-</v>
      </c>
      <c r="N12" s="199"/>
      <c r="O12" s="199" t="str">
        <f>IF(O13+P13=0,"-",O13+P13)</f>
        <v>-</v>
      </c>
      <c r="P12" s="199"/>
    </row>
    <row r="13" spans="1:16" ht="21.2" customHeight="1">
      <c r="A13" s="13" t="s">
        <v>23</v>
      </c>
      <c r="B13" s="56">
        <v>70</v>
      </c>
      <c r="C13" s="56">
        <v>40</v>
      </c>
      <c r="D13" s="198"/>
      <c r="E13" s="56">
        <v>0</v>
      </c>
      <c r="F13" s="56">
        <v>0</v>
      </c>
      <c r="G13" s="56">
        <v>0</v>
      </c>
      <c r="H13" s="56">
        <v>0</v>
      </c>
      <c r="I13" s="56">
        <v>0</v>
      </c>
      <c r="J13" s="56">
        <v>0</v>
      </c>
      <c r="K13" s="56">
        <v>70</v>
      </c>
      <c r="L13" s="56">
        <v>40</v>
      </c>
      <c r="M13" s="56">
        <v>0</v>
      </c>
      <c r="N13" s="56">
        <v>0</v>
      </c>
      <c r="O13" s="56">
        <v>0</v>
      </c>
      <c r="P13" s="56">
        <v>0</v>
      </c>
    </row>
    <row r="14" spans="1:16" ht="17.25" customHeight="1">
      <c r="A14" s="10" t="s">
        <v>24</v>
      </c>
      <c r="B14" s="196">
        <f>B15+C15</f>
        <v>108</v>
      </c>
      <c r="C14" s="196"/>
      <c r="D14" s="197">
        <f>B14/$B$8</f>
        <v>3.471775749003472E-3</v>
      </c>
      <c r="E14" s="199">
        <f>IF(E15+F15=0,"-",E15+F15)</f>
        <v>72</v>
      </c>
      <c r="F14" s="199"/>
      <c r="G14" s="199">
        <f>IF(G15+H15=0,"-",G15+H15)</f>
        <v>31</v>
      </c>
      <c r="H14" s="199"/>
      <c r="I14" s="199" t="str">
        <f>IF(I15+J15=0,"-",I15+J15)</f>
        <v>-</v>
      </c>
      <c r="J14" s="199"/>
      <c r="K14" s="199">
        <f>IF(K15+L15=0,"-",K15+L15)</f>
        <v>5</v>
      </c>
      <c r="L14" s="199"/>
      <c r="M14" s="199" t="str">
        <f>IF(M15+N15=0,"-",M15+N15)</f>
        <v>-</v>
      </c>
      <c r="N14" s="199"/>
      <c r="O14" s="199" t="str">
        <f>IF(O15+P15=0,"-",O15+P15)</f>
        <v>-</v>
      </c>
      <c r="P14" s="199"/>
    </row>
    <row r="15" spans="1:16" ht="17.25" customHeight="1">
      <c r="A15" s="13" t="s">
        <v>25</v>
      </c>
      <c r="B15" s="56">
        <v>15</v>
      </c>
      <c r="C15" s="56">
        <v>93</v>
      </c>
      <c r="D15" s="198"/>
      <c r="E15" s="56">
        <v>9</v>
      </c>
      <c r="F15" s="56">
        <v>63</v>
      </c>
      <c r="G15" s="56">
        <v>6</v>
      </c>
      <c r="H15" s="56">
        <v>25</v>
      </c>
      <c r="I15" s="56">
        <v>0</v>
      </c>
      <c r="J15" s="56">
        <v>0</v>
      </c>
      <c r="K15" s="56">
        <v>0</v>
      </c>
      <c r="L15" s="56">
        <v>5</v>
      </c>
      <c r="M15" s="56">
        <v>0</v>
      </c>
      <c r="N15" s="56">
        <v>0</v>
      </c>
      <c r="O15" s="56">
        <v>0</v>
      </c>
      <c r="P15" s="56">
        <v>0</v>
      </c>
    </row>
    <row r="16" spans="1:16" ht="17.25" customHeight="1">
      <c r="A16" s="19" t="s">
        <v>26</v>
      </c>
      <c r="B16" s="196">
        <f>B17+C17</f>
        <v>10</v>
      </c>
      <c r="C16" s="196"/>
      <c r="D16" s="197">
        <f>B16/$B$8</f>
        <v>3.2146071750032145E-4</v>
      </c>
      <c r="E16" s="199" t="str">
        <f>IF(E17+F17=0,"-",E17+F17)</f>
        <v>-</v>
      </c>
      <c r="F16" s="199"/>
      <c r="G16" s="199">
        <f>IF(G17+H17=0,"-",G17+H17)</f>
        <v>1</v>
      </c>
      <c r="H16" s="199"/>
      <c r="I16" s="199" t="str">
        <f>IF(I17+J17=0,"-",I17+J17)</f>
        <v>-</v>
      </c>
      <c r="J16" s="199"/>
      <c r="K16" s="199">
        <f>IF(K17+L17=0,"-",K17+L17)</f>
        <v>9</v>
      </c>
      <c r="L16" s="199"/>
      <c r="M16" s="199" t="str">
        <f>IF(M17+N17=0,"-",M17+N17)</f>
        <v>-</v>
      </c>
      <c r="N16" s="199"/>
      <c r="O16" s="199" t="str">
        <f>IF(O17+P17=0,"-",O17+P17)</f>
        <v>-</v>
      </c>
      <c r="P16" s="199"/>
    </row>
    <row r="17" spans="1:16" ht="17.25" customHeight="1">
      <c r="A17" s="14" t="s">
        <v>27</v>
      </c>
      <c r="B17" s="56">
        <v>4</v>
      </c>
      <c r="C17" s="56">
        <v>6</v>
      </c>
      <c r="D17" s="198"/>
      <c r="E17" s="56">
        <v>0</v>
      </c>
      <c r="F17" s="56">
        <v>0</v>
      </c>
      <c r="G17" s="56">
        <v>1</v>
      </c>
      <c r="H17" s="56">
        <v>0</v>
      </c>
      <c r="I17" s="56">
        <v>0</v>
      </c>
      <c r="J17" s="56">
        <v>0</v>
      </c>
      <c r="K17" s="56">
        <v>3</v>
      </c>
      <c r="L17" s="56">
        <v>6</v>
      </c>
      <c r="M17" s="56">
        <v>0</v>
      </c>
      <c r="N17" s="56">
        <v>0</v>
      </c>
      <c r="O17" s="56">
        <v>0</v>
      </c>
      <c r="P17" s="56">
        <v>0</v>
      </c>
    </row>
    <row r="18" spans="1:16" ht="17.25" customHeight="1">
      <c r="A18" s="10" t="s">
        <v>28</v>
      </c>
      <c r="B18" s="196">
        <f>B19+C19</f>
        <v>3</v>
      </c>
      <c r="C18" s="196"/>
      <c r="D18" s="197">
        <f>B18/$B$8</f>
        <v>9.6438215250096434E-5</v>
      </c>
      <c r="E18" s="199" t="str">
        <f>IF(E19+F19=0,"-",E19+F19)</f>
        <v>-</v>
      </c>
      <c r="F18" s="199"/>
      <c r="G18" s="199">
        <f>IF(G19+H19=0,"-",G19+H19)</f>
        <v>3</v>
      </c>
      <c r="H18" s="199"/>
      <c r="I18" s="199" t="str">
        <f>IF(I19+J19=0,"-",I19+J19)</f>
        <v>-</v>
      </c>
      <c r="J18" s="199"/>
      <c r="K18" s="199" t="str">
        <f>IF(K19+L19=0,"-",K19+L19)</f>
        <v>-</v>
      </c>
      <c r="L18" s="199"/>
      <c r="M18" s="199" t="str">
        <f>IF(M19+N19=0,"-",M19+N19)</f>
        <v>-</v>
      </c>
      <c r="N18" s="199"/>
      <c r="O18" s="199" t="str">
        <f>IF(O19+P19=0,"-",O19+P19)</f>
        <v>-</v>
      </c>
      <c r="P18" s="199"/>
    </row>
    <row r="19" spans="1:16" ht="17.25" customHeight="1">
      <c r="A19" s="13" t="s">
        <v>29</v>
      </c>
      <c r="B19" s="56">
        <v>1</v>
      </c>
      <c r="C19" s="56">
        <v>2</v>
      </c>
      <c r="D19" s="198"/>
      <c r="E19" s="56">
        <v>0</v>
      </c>
      <c r="F19" s="56">
        <v>0</v>
      </c>
      <c r="G19" s="56">
        <v>1</v>
      </c>
      <c r="H19" s="56">
        <v>2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6">
        <v>0</v>
      </c>
    </row>
    <row r="20" spans="1:16" ht="17.25" customHeight="1">
      <c r="A20" s="10" t="s">
        <v>30</v>
      </c>
      <c r="B20" s="196">
        <f>B21+C21</f>
        <v>99</v>
      </c>
      <c r="C20" s="196"/>
      <c r="D20" s="197">
        <f>B20/$B$8</f>
        <v>3.1824611032531826E-3</v>
      </c>
      <c r="E20" s="199">
        <f>IF(E21+F21=0,"-",E21+F21)</f>
        <v>4</v>
      </c>
      <c r="F20" s="199"/>
      <c r="G20" s="199" t="str">
        <f>IF(G21+H21=0,"-",G21+H21)</f>
        <v>-</v>
      </c>
      <c r="H20" s="199"/>
      <c r="I20" s="199" t="str">
        <f>IF(I21+J21=0,"-",I21+J21)</f>
        <v>-</v>
      </c>
      <c r="J20" s="199"/>
      <c r="K20" s="199">
        <f>IF(K21+L21=0,"-",K21+L21)</f>
        <v>95</v>
      </c>
      <c r="L20" s="199"/>
      <c r="M20" s="199" t="str">
        <f>IF(M21+N21=0,"-",M21+N21)</f>
        <v>-</v>
      </c>
      <c r="N20" s="199"/>
      <c r="O20" s="199" t="str">
        <f>IF(O21+P21=0,"-",O21+P21)</f>
        <v>-</v>
      </c>
      <c r="P20" s="199"/>
    </row>
    <row r="21" spans="1:16" ht="17.25" customHeight="1">
      <c r="A21" s="13" t="s">
        <v>31</v>
      </c>
      <c r="B21" s="56">
        <v>43</v>
      </c>
      <c r="C21" s="56">
        <v>56</v>
      </c>
      <c r="D21" s="198"/>
      <c r="E21" s="56">
        <v>0</v>
      </c>
      <c r="F21" s="56">
        <v>4</v>
      </c>
      <c r="G21" s="56">
        <v>0</v>
      </c>
      <c r="H21" s="56">
        <v>0</v>
      </c>
      <c r="I21" s="56">
        <v>0</v>
      </c>
      <c r="J21" s="56">
        <v>0</v>
      </c>
      <c r="K21" s="56">
        <v>43</v>
      </c>
      <c r="L21" s="56">
        <v>52</v>
      </c>
      <c r="M21" s="56">
        <v>0</v>
      </c>
      <c r="N21" s="56">
        <v>0</v>
      </c>
      <c r="O21" s="56">
        <v>0</v>
      </c>
      <c r="P21" s="56">
        <v>0</v>
      </c>
    </row>
    <row r="22" spans="1:16" ht="17.25" customHeight="1">
      <c r="A22" s="15" t="s">
        <v>32</v>
      </c>
      <c r="B22" s="196">
        <f>B23+C23</f>
        <v>283</v>
      </c>
      <c r="C22" s="196"/>
      <c r="D22" s="197">
        <f>B22/$B$8</f>
        <v>9.0973383052590975E-3</v>
      </c>
      <c r="E22" s="199">
        <f>IF(E23+F23=0,"-",E23+F23)</f>
        <v>26</v>
      </c>
      <c r="F22" s="199"/>
      <c r="G22" s="199" t="str">
        <f>IF(G23+H23=0,"-",G23+H23)</f>
        <v>-</v>
      </c>
      <c r="H22" s="199"/>
      <c r="I22" s="199" t="str">
        <f>IF(I23+J23=0,"-",I23+J23)</f>
        <v>-</v>
      </c>
      <c r="J22" s="199"/>
      <c r="K22" s="199">
        <f>IF(K23+L23=0,"-",K23+L23)</f>
        <v>187</v>
      </c>
      <c r="L22" s="199"/>
      <c r="M22" s="199">
        <f>IF(M23+N23=0,"-",M23+N23)</f>
        <v>70</v>
      </c>
      <c r="N22" s="199"/>
      <c r="O22" s="199" t="str">
        <f>IF(O23+P23=0,"-",O23+P23)</f>
        <v>-</v>
      </c>
      <c r="P22" s="199"/>
    </row>
    <row r="23" spans="1:16" ht="17.25" customHeight="1">
      <c r="A23" s="14" t="s">
        <v>33</v>
      </c>
      <c r="B23" s="56">
        <v>184</v>
      </c>
      <c r="C23" s="56">
        <v>99</v>
      </c>
      <c r="D23" s="198"/>
      <c r="E23" s="56">
        <v>17</v>
      </c>
      <c r="F23" s="56">
        <v>9</v>
      </c>
      <c r="G23" s="56">
        <v>0</v>
      </c>
      <c r="H23" s="56">
        <v>0</v>
      </c>
      <c r="I23" s="56">
        <v>0</v>
      </c>
      <c r="J23" s="56">
        <v>0</v>
      </c>
      <c r="K23" s="56">
        <v>117</v>
      </c>
      <c r="L23" s="56">
        <v>70</v>
      </c>
      <c r="M23" s="56">
        <v>50</v>
      </c>
      <c r="N23" s="56">
        <v>20</v>
      </c>
      <c r="O23" s="56">
        <v>0</v>
      </c>
      <c r="P23" s="56">
        <v>0</v>
      </c>
    </row>
    <row r="24" spans="1:16" ht="17.25" customHeight="1">
      <c r="A24" s="16" t="s">
        <v>34</v>
      </c>
      <c r="B24" s="196">
        <f>B25+C25</f>
        <v>364</v>
      </c>
      <c r="C24" s="196"/>
      <c r="D24" s="197">
        <f>B24/$B$8</f>
        <v>1.1701170117011701E-2</v>
      </c>
      <c r="E24" s="199">
        <f>IF(E25+F25=0,"-",E25+F25)</f>
        <v>207</v>
      </c>
      <c r="F24" s="199"/>
      <c r="G24" s="199">
        <f>IF(G25+H25=0,"-",G25+H25)</f>
        <v>90</v>
      </c>
      <c r="H24" s="199"/>
      <c r="I24" s="199" t="str">
        <f>IF(I25+J25=0,"-",I25+J25)</f>
        <v>-</v>
      </c>
      <c r="J24" s="199"/>
      <c r="K24" s="199">
        <f>IF(K25+L25=0,"-",K25+L25)</f>
        <v>32</v>
      </c>
      <c r="L24" s="199"/>
      <c r="M24" s="199">
        <f>IF(M25+N25=0,"-",M25+N25)</f>
        <v>13</v>
      </c>
      <c r="N24" s="199"/>
      <c r="O24" s="199">
        <f>IF(O25+P25=0,"-",O25+P25)</f>
        <v>22</v>
      </c>
      <c r="P24" s="199"/>
    </row>
    <row r="25" spans="1:16" ht="17.25" customHeight="1">
      <c r="A25" s="13" t="s">
        <v>35</v>
      </c>
      <c r="B25" s="56">
        <v>248</v>
      </c>
      <c r="C25" s="56">
        <v>116</v>
      </c>
      <c r="D25" s="198"/>
      <c r="E25" s="56">
        <v>158</v>
      </c>
      <c r="F25" s="56">
        <v>49</v>
      </c>
      <c r="G25" s="56">
        <v>47</v>
      </c>
      <c r="H25" s="56">
        <v>43</v>
      </c>
      <c r="I25" s="56">
        <v>0</v>
      </c>
      <c r="J25" s="56">
        <v>0</v>
      </c>
      <c r="K25" s="56">
        <v>21</v>
      </c>
      <c r="L25" s="56">
        <v>11</v>
      </c>
      <c r="M25" s="56">
        <v>8</v>
      </c>
      <c r="N25" s="56">
        <v>5</v>
      </c>
      <c r="O25" s="56">
        <v>14</v>
      </c>
      <c r="P25" s="56">
        <v>8</v>
      </c>
    </row>
    <row r="26" spans="1:16" ht="17.25" customHeight="1">
      <c r="A26" s="15" t="s">
        <v>36</v>
      </c>
      <c r="B26" s="196">
        <f>B27+C27</f>
        <v>51</v>
      </c>
      <c r="C26" s="196"/>
      <c r="D26" s="197">
        <f>B26/$B$8</f>
        <v>1.6394496592516395E-3</v>
      </c>
      <c r="E26" s="199">
        <f>IF(E27+F27=0,"-",E27+F27)</f>
        <v>3</v>
      </c>
      <c r="F26" s="199"/>
      <c r="G26" s="199" t="str">
        <f>IF(G27+H27=0,"-",G27+H27)</f>
        <v>-</v>
      </c>
      <c r="H26" s="199"/>
      <c r="I26" s="199" t="str">
        <f>IF(I27+J27=0,"-",I27+J27)</f>
        <v>-</v>
      </c>
      <c r="J26" s="199"/>
      <c r="K26" s="199">
        <f>IF(K27+L27=0,"-",K27+L27)</f>
        <v>46</v>
      </c>
      <c r="L26" s="199"/>
      <c r="M26" s="199" t="str">
        <f>IF(M27+N27=0,"-",M27+N27)</f>
        <v>-</v>
      </c>
      <c r="N26" s="199"/>
      <c r="O26" s="199">
        <f>IF(O27+P27=0,"-",O27+P27)</f>
        <v>2</v>
      </c>
      <c r="P26" s="199"/>
    </row>
    <row r="27" spans="1:16" ht="21.2" customHeight="1">
      <c r="A27" s="14" t="s">
        <v>37</v>
      </c>
      <c r="B27" s="56">
        <v>25</v>
      </c>
      <c r="C27" s="56">
        <v>26</v>
      </c>
      <c r="D27" s="198"/>
      <c r="E27" s="56">
        <v>0</v>
      </c>
      <c r="F27" s="56">
        <v>3</v>
      </c>
      <c r="G27" s="56">
        <v>0</v>
      </c>
      <c r="H27" s="56">
        <v>0</v>
      </c>
      <c r="I27" s="56">
        <v>0</v>
      </c>
      <c r="J27" s="56">
        <v>0</v>
      </c>
      <c r="K27" s="56">
        <v>25</v>
      </c>
      <c r="L27" s="56">
        <v>21</v>
      </c>
      <c r="M27" s="56">
        <v>0</v>
      </c>
      <c r="N27" s="56">
        <v>0</v>
      </c>
      <c r="O27" s="56">
        <v>0</v>
      </c>
      <c r="P27" s="56">
        <v>2</v>
      </c>
    </row>
    <row r="28" spans="1:16" ht="17.25" customHeight="1">
      <c r="A28" s="10" t="s">
        <v>38</v>
      </c>
      <c r="B28" s="196">
        <f>B29+C29</f>
        <v>2</v>
      </c>
      <c r="C28" s="196"/>
      <c r="D28" s="197">
        <f>B28/$B$8</f>
        <v>6.4292143500064289E-5</v>
      </c>
      <c r="E28" s="199" t="str">
        <f>IF(E29+F29=0,"-",E29+F29)</f>
        <v>-</v>
      </c>
      <c r="F28" s="199"/>
      <c r="G28" s="199" t="str">
        <f>IF(G29+H29=0,"-",G29+H29)</f>
        <v>-</v>
      </c>
      <c r="H28" s="199"/>
      <c r="I28" s="199" t="str">
        <f>IF(I29+J29=0,"-",I29+J29)</f>
        <v>-</v>
      </c>
      <c r="J28" s="199"/>
      <c r="K28" s="199">
        <f>IF(K29+L29=0,"-",K29+L29)</f>
        <v>2</v>
      </c>
      <c r="L28" s="199"/>
      <c r="M28" s="199" t="str">
        <f>IF(M29+N29=0,"-",M29+N29)</f>
        <v>-</v>
      </c>
      <c r="N28" s="199"/>
      <c r="O28" s="199" t="str">
        <f>IF(O29+P29=0,"-",O29+P29)</f>
        <v>-</v>
      </c>
      <c r="P28" s="199"/>
    </row>
    <row r="29" spans="1:16" ht="17.25" customHeight="1">
      <c r="A29" s="13" t="s">
        <v>39</v>
      </c>
      <c r="B29" s="56">
        <v>0</v>
      </c>
      <c r="C29" s="56">
        <v>2</v>
      </c>
      <c r="D29" s="198"/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2</v>
      </c>
      <c r="M29" s="56">
        <v>0</v>
      </c>
      <c r="N29" s="56">
        <v>0</v>
      </c>
      <c r="O29" s="56">
        <v>0</v>
      </c>
      <c r="P29" s="56">
        <v>0</v>
      </c>
    </row>
    <row r="30" spans="1:16" ht="17.25" customHeight="1">
      <c r="A30" s="15" t="s">
        <v>40</v>
      </c>
      <c r="B30" s="196">
        <f>B31+C31</f>
        <v>787</v>
      </c>
      <c r="C30" s="196"/>
      <c r="D30" s="197">
        <f>B30/$B$8</f>
        <v>2.5298958467275298E-2</v>
      </c>
      <c r="E30" s="199">
        <f>IF(E31+F31=0,"-",E31+F31)</f>
        <v>60</v>
      </c>
      <c r="F30" s="199"/>
      <c r="G30" s="199">
        <f>IF(G31+H31=0,"-",G31+H31)</f>
        <v>92</v>
      </c>
      <c r="H30" s="199"/>
      <c r="I30" s="199" t="str">
        <f>IF(I31+J31=0,"-",I31+J31)</f>
        <v>-</v>
      </c>
      <c r="J30" s="199"/>
      <c r="K30" s="199">
        <f>IF(K31+L31=0,"-",K31+L31)</f>
        <v>373</v>
      </c>
      <c r="L30" s="199"/>
      <c r="M30" s="199">
        <f>IF(M31+N31=0,"-",M31+N31)</f>
        <v>254</v>
      </c>
      <c r="N30" s="199"/>
      <c r="O30" s="199">
        <f>IF(O31+P31=0,"-",O31+P31)</f>
        <v>8</v>
      </c>
      <c r="P30" s="199"/>
    </row>
    <row r="31" spans="1:16" ht="17.25" customHeight="1">
      <c r="A31" s="14" t="s">
        <v>41</v>
      </c>
      <c r="B31" s="56">
        <v>420</v>
      </c>
      <c r="C31" s="56">
        <v>367</v>
      </c>
      <c r="D31" s="198"/>
      <c r="E31" s="56">
        <v>25</v>
      </c>
      <c r="F31" s="56">
        <v>35</v>
      </c>
      <c r="G31" s="56">
        <v>55</v>
      </c>
      <c r="H31" s="56">
        <v>37</v>
      </c>
      <c r="I31" s="56">
        <v>0</v>
      </c>
      <c r="J31" s="56">
        <v>0</v>
      </c>
      <c r="K31" s="56">
        <v>185</v>
      </c>
      <c r="L31" s="56">
        <v>188</v>
      </c>
      <c r="M31" s="56">
        <v>153</v>
      </c>
      <c r="N31" s="56">
        <v>101</v>
      </c>
      <c r="O31" s="56">
        <v>2</v>
      </c>
      <c r="P31" s="56">
        <v>6</v>
      </c>
    </row>
    <row r="32" spans="1:16" ht="17.25" customHeight="1">
      <c r="A32" s="10" t="s">
        <v>42</v>
      </c>
      <c r="B32" s="196">
        <f>B33+C33</f>
        <v>167</v>
      </c>
      <c r="C32" s="196"/>
      <c r="D32" s="197">
        <f>B32/$B$8</f>
        <v>5.3683939822553681E-3</v>
      </c>
      <c r="E32" s="199">
        <f>IF(E33+F33=0,"-",E33+F33)</f>
        <v>18</v>
      </c>
      <c r="F32" s="199"/>
      <c r="G32" s="199">
        <f>IF(G33+H33=0,"-",G33+H33)</f>
        <v>2</v>
      </c>
      <c r="H32" s="199"/>
      <c r="I32" s="199" t="str">
        <f>IF(I33+J33=0,"-",I33+J33)</f>
        <v>-</v>
      </c>
      <c r="J32" s="199"/>
      <c r="K32" s="199">
        <f>IF(K33+L33=0,"-",K33+L33)</f>
        <v>147</v>
      </c>
      <c r="L32" s="199"/>
      <c r="M32" s="199" t="str">
        <f>IF(M33+N33=0,"-",M33+N33)</f>
        <v>-</v>
      </c>
      <c r="N32" s="199"/>
      <c r="O32" s="199" t="str">
        <f>IF(O33+P33=0,"-",O33+P33)</f>
        <v>-</v>
      </c>
      <c r="P32" s="199"/>
    </row>
    <row r="33" spans="1:16" ht="17.25" customHeight="1">
      <c r="A33" s="13" t="s">
        <v>43</v>
      </c>
      <c r="B33" s="56">
        <v>105</v>
      </c>
      <c r="C33" s="56">
        <v>62</v>
      </c>
      <c r="D33" s="198"/>
      <c r="E33" s="56">
        <v>12</v>
      </c>
      <c r="F33" s="56">
        <v>6</v>
      </c>
      <c r="G33" s="56">
        <v>0</v>
      </c>
      <c r="H33" s="56">
        <v>2</v>
      </c>
      <c r="I33" s="56">
        <v>0</v>
      </c>
      <c r="J33" s="56">
        <v>0</v>
      </c>
      <c r="K33" s="56">
        <v>93</v>
      </c>
      <c r="L33" s="56">
        <v>54</v>
      </c>
      <c r="M33" s="56">
        <v>0</v>
      </c>
      <c r="N33" s="56">
        <v>0</v>
      </c>
      <c r="O33" s="56">
        <v>0</v>
      </c>
      <c r="P33" s="56">
        <v>0</v>
      </c>
    </row>
    <row r="34" spans="1:16" ht="17.25" customHeight="1">
      <c r="A34" s="15" t="s">
        <v>44</v>
      </c>
      <c r="B34" s="196">
        <f>B35+C35</f>
        <v>254</v>
      </c>
      <c r="C34" s="196"/>
      <c r="D34" s="197">
        <f>B34/$B$8</f>
        <v>8.1651022245081643E-3</v>
      </c>
      <c r="E34" s="199" t="str">
        <f>IF(E35+F35=0,"-",E35+F35)</f>
        <v>-</v>
      </c>
      <c r="F34" s="199"/>
      <c r="G34" s="199" t="str">
        <f>IF(G35+H35=0,"-",G35+H35)</f>
        <v>-</v>
      </c>
      <c r="H34" s="199"/>
      <c r="I34" s="199" t="str">
        <f>IF(I35+J35=0,"-",I35+J35)</f>
        <v>-</v>
      </c>
      <c r="J34" s="199"/>
      <c r="K34" s="199">
        <f>IF(K35+L35=0,"-",K35+L35)</f>
        <v>106</v>
      </c>
      <c r="L34" s="199"/>
      <c r="M34" s="199">
        <f>IF(M35+N35=0,"-",M35+N35)</f>
        <v>136</v>
      </c>
      <c r="N34" s="199"/>
      <c r="O34" s="199">
        <f>IF(O35+P35=0,"-",O35+P35)</f>
        <v>12</v>
      </c>
      <c r="P34" s="199"/>
    </row>
    <row r="35" spans="1:16" ht="17.25" customHeight="1">
      <c r="A35" s="14" t="s">
        <v>45</v>
      </c>
      <c r="B35" s="56">
        <v>176</v>
      </c>
      <c r="C35" s="56">
        <v>78</v>
      </c>
      <c r="D35" s="198"/>
      <c r="E35" s="56">
        <v>0</v>
      </c>
      <c r="F35" s="56">
        <v>0</v>
      </c>
      <c r="G35" s="56">
        <v>0</v>
      </c>
      <c r="H35" s="56">
        <v>0</v>
      </c>
      <c r="I35" s="56">
        <v>0</v>
      </c>
      <c r="J35" s="56">
        <v>0</v>
      </c>
      <c r="K35" s="56">
        <v>99</v>
      </c>
      <c r="L35" s="56">
        <v>7</v>
      </c>
      <c r="M35" s="56">
        <v>71</v>
      </c>
      <c r="N35" s="56">
        <v>65</v>
      </c>
      <c r="O35" s="56">
        <v>6</v>
      </c>
      <c r="P35" s="56">
        <v>6</v>
      </c>
    </row>
    <row r="36" spans="1:16" ht="17.25" customHeight="1">
      <c r="A36" s="10" t="s">
        <v>46</v>
      </c>
      <c r="B36" s="196">
        <f>B37+C37</f>
        <v>622</v>
      </c>
      <c r="C36" s="196"/>
      <c r="D36" s="197">
        <f>B36/$B$8</f>
        <v>1.9994856628519995E-2</v>
      </c>
      <c r="E36" s="199">
        <f>IF(E37+F37=0,"-",E37+F37)</f>
        <v>62</v>
      </c>
      <c r="F36" s="199"/>
      <c r="G36" s="199">
        <f>IF(G37+H37=0,"-",G37+H37)</f>
        <v>45</v>
      </c>
      <c r="H36" s="199"/>
      <c r="I36" s="199">
        <f>IF(I37+J37=0,"-",I37+J37)</f>
        <v>159</v>
      </c>
      <c r="J36" s="199"/>
      <c r="K36" s="199">
        <f>IF(K37+L37=0,"-",K37+L37)</f>
        <v>305</v>
      </c>
      <c r="L36" s="199"/>
      <c r="M36" s="199">
        <f>IF(M37+N37=0,"-",M37+N37)</f>
        <v>44</v>
      </c>
      <c r="N36" s="199"/>
      <c r="O36" s="199">
        <f>IF(O37+P37=0,"-",O37+P37)</f>
        <v>7</v>
      </c>
      <c r="P36" s="199"/>
    </row>
    <row r="37" spans="1:16" ht="17.25" customHeight="1">
      <c r="A37" s="13" t="s">
        <v>47</v>
      </c>
      <c r="B37" s="56">
        <v>292</v>
      </c>
      <c r="C37" s="56">
        <v>330</v>
      </c>
      <c r="D37" s="198"/>
      <c r="E37" s="56">
        <v>34</v>
      </c>
      <c r="F37" s="56">
        <v>28</v>
      </c>
      <c r="G37" s="56">
        <v>28</v>
      </c>
      <c r="H37" s="56">
        <v>17</v>
      </c>
      <c r="I37" s="56">
        <v>90</v>
      </c>
      <c r="J37" s="56">
        <v>69</v>
      </c>
      <c r="K37" s="56">
        <v>125</v>
      </c>
      <c r="L37" s="56">
        <v>180</v>
      </c>
      <c r="M37" s="56">
        <v>13</v>
      </c>
      <c r="N37" s="56">
        <v>31</v>
      </c>
      <c r="O37" s="56">
        <v>2</v>
      </c>
      <c r="P37" s="56">
        <v>5</v>
      </c>
    </row>
    <row r="38" spans="1:16" ht="17.25" customHeight="1">
      <c r="A38" s="15" t="s">
        <v>48</v>
      </c>
      <c r="B38" s="196">
        <f>B39+C39</f>
        <v>21995</v>
      </c>
      <c r="C38" s="196"/>
      <c r="D38" s="197">
        <f>B38/$B$8</f>
        <v>0.70705284814195701</v>
      </c>
      <c r="E38" s="199">
        <f>IF(E39+F39=0,"-",E39+F39)</f>
        <v>15251</v>
      </c>
      <c r="F38" s="199"/>
      <c r="G38" s="199">
        <f>IF(G39+H39=0,"-",G39+H39)</f>
        <v>4286</v>
      </c>
      <c r="H38" s="199"/>
      <c r="I38" s="199">
        <f>IF(I39+J39=0,"-",I39+J39)</f>
        <v>1672</v>
      </c>
      <c r="J38" s="199"/>
      <c r="K38" s="199">
        <f>IF(K39+L39=0,"-",K39+L39)</f>
        <v>335</v>
      </c>
      <c r="L38" s="199"/>
      <c r="M38" s="199">
        <f>IF(M39+N39=0,"-",M39+N39)</f>
        <v>69</v>
      </c>
      <c r="N38" s="199"/>
      <c r="O38" s="199">
        <f>IF(O39+P39=0,"-",O39+P39)</f>
        <v>382</v>
      </c>
      <c r="P38" s="199"/>
    </row>
    <row r="39" spans="1:16" ht="17.25" customHeight="1">
      <c r="A39" s="14" t="s">
        <v>49</v>
      </c>
      <c r="B39" s="56">
        <v>15454</v>
      </c>
      <c r="C39" s="56">
        <v>6541</v>
      </c>
      <c r="D39" s="198"/>
      <c r="E39" s="56">
        <v>10995</v>
      </c>
      <c r="F39" s="56">
        <v>4256</v>
      </c>
      <c r="G39" s="56">
        <v>2868</v>
      </c>
      <c r="H39" s="56">
        <v>1418</v>
      </c>
      <c r="I39" s="56">
        <v>1085</v>
      </c>
      <c r="J39" s="56">
        <v>587</v>
      </c>
      <c r="K39" s="56">
        <v>237</v>
      </c>
      <c r="L39" s="56">
        <v>98</v>
      </c>
      <c r="M39" s="56">
        <v>44</v>
      </c>
      <c r="N39" s="56">
        <v>25</v>
      </c>
      <c r="O39" s="56">
        <v>225</v>
      </c>
      <c r="P39" s="56">
        <v>157</v>
      </c>
    </row>
    <row r="40" spans="1:16" ht="17.25" customHeight="1">
      <c r="A40" s="10" t="s">
        <v>50</v>
      </c>
      <c r="B40" s="196">
        <f>B41+C41</f>
        <v>2305</v>
      </c>
      <c r="C40" s="196"/>
      <c r="D40" s="197">
        <f>B40/$B$8</f>
        <v>7.4096695383824102E-2</v>
      </c>
      <c r="E40" s="199">
        <f>IF(E41+F41=0,"-",E41+F41)</f>
        <v>548</v>
      </c>
      <c r="F40" s="199"/>
      <c r="G40" s="199">
        <f>IF(G41+H41=0,"-",G41+H41)</f>
        <v>336</v>
      </c>
      <c r="H40" s="199"/>
      <c r="I40" s="199">
        <f>IF(I41+J41=0,"-",I41+J41)</f>
        <v>991</v>
      </c>
      <c r="J40" s="199"/>
      <c r="K40" s="199">
        <f>IF(K41+L41=0,"-",K41+L41)</f>
        <v>176</v>
      </c>
      <c r="L40" s="199"/>
      <c r="M40" s="199" t="str">
        <f>IF(M41+N41=0,"-",M41+N41)</f>
        <v>-</v>
      </c>
      <c r="N40" s="199"/>
      <c r="O40" s="199">
        <f>IF(O41+P41=0,"-",O41+P41)</f>
        <v>254</v>
      </c>
      <c r="P40" s="199"/>
    </row>
    <row r="41" spans="1:16" ht="17.25" customHeight="1">
      <c r="A41" s="13" t="s">
        <v>51</v>
      </c>
      <c r="B41" s="56">
        <v>1390</v>
      </c>
      <c r="C41" s="56">
        <v>915</v>
      </c>
      <c r="D41" s="198"/>
      <c r="E41" s="56">
        <v>338</v>
      </c>
      <c r="F41" s="56">
        <v>210</v>
      </c>
      <c r="G41" s="56">
        <v>175</v>
      </c>
      <c r="H41" s="56">
        <v>161</v>
      </c>
      <c r="I41" s="56">
        <v>619</v>
      </c>
      <c r="J41" s="56">
        <v>372</v>
      </c>
      <c r="K41" s="56">
        <v>107</v>
      </c>
      <c r="L41" s="56">
        <v>69</v>
      </c>
      <c r="M41" s="56">
        <v>0</v>
      </c>
      <c r="N41" s="56">
        <v>0</v>
      </c>
      <c r="O41" s="56">
        <v>151</v>
      </c>
      <c r="P41" s="56">
        <v>103</v>
      </c>
    </row>
    <row r="42" spans="1:16" ht="17.25" customHeight="1">
      <c r="A42" s="15" t="s">
        <v>52</v>
      </c>
      <c r="B42" s="196">
        <f>B43+C43</f>
        <v>638</v>
      </c>
      <c r="C42" s="196"/>
      <c r="D42" s="197">
        <f>B42/$B$8</f>
        <v>2.050919377652051E-2</v>
      </c>
      <c r="E42" s="199">
        <f>IF(E43+F43=0,"-",E43+F43)</f>
        <v>228</v>
      </c>
      <c r="F42" s="199"/>
      <c r="G42" s="199">
        <f>IF(G43+H43=0,"-",G43+H43)</f>
        <v>53</v>
      </c>
      <c r="H42" s="199"/>
      <c r="I42" s="199">
        <f>IF(I43+J43=0,"-",I43+J43)</f>
        <v>68</v>
      </c>
      <c r="J42" s="199"/>
      <c r="K42" s="199" t="str">
        <f>IF(K43+L43=0,"-",K43+L43)</f>
        <v>-</v>
      </c>
      <c r="L42" s="199"/>
      <c r="M42" s="199">
        <f>IF(M43+N43=0,"-",M43+N43)</f>
        <v>273</v>
      </c>
      <c r="N42" s="199"/>
      <c r="O42" s="199">
        <f>IF(O43+P43=0,"-",O43+P43)</f>
        <v>16</v>
      </c>
      <c r="P42" s="199"/>
    </row>
    <row r="43" spans="1:16" ht="17.25" customHeight="1">
      <c r="A43" s="14" t="s">
        <v>53</v>
      </c>
      <c r="B43" s="56">
        <v>334</v>
      </c>
      <c r="C43" s="56">
        <v>304</v>
      </c>
      <c r="D43" s="198"/>
      <c r="E43" s="56">
        <v>121</v>
      </c>
      <c r="F43" s="56">
        <v>107</v>
      </c>
      <c r="G43" s="56">
        <v>22</v>
      </c>
      <c r="H43" s="56">
        <v>31</v>
      </c>
      <c r="I43" s="56">
        <v>32</v>
      </c>
      <c r="J43" s="56">
        <v>36</v>
      </c>
      <c r="K43" s="56">
        <v>0</v>
      </c>
      <c r="L43" s="56">
        <v>0</v>
      </c>
      <c r="M43" s="56">
        <v>152</v>
      </c>
      <c r="N43" s="56">
        <v>121</v>
      </c>
      <c r="O43" s="56">
        <v>7</v>
      </c>
      <c r="P43" s="56">
        <v>9</v>
      </c>
    </row>
    <row r="44" spans="1:16" ht="17.25" customHeight="1">
      <c r="A44" s="10" t="s">
        <v>54</v>
      </c>
      <c r="B44" s="196">
        <f>B45+C45</f>
        <v>505</v>
      </c>
      <c r="C44" s="196"/>
      <c r="D44" s="197">
        <f>B44/$B$8</f>
        <v>1.6233766233766232E-2</v>
      </c>
      <c r="E44" s="199">
        <f>IF(E45+F45=0,"-",E45+F45)</f>
        <v>183</v>
      </c>
      <c r="F44" s="199"/>
      <c r="G44" s="199">
        <f>IF(G45+H45=0,"-",G45+H45)</f>
        <v>3</v>
      </c>
      <c r="H44" s="199"/>
      <c r="I44" s="199">
        <f>IF(I45+J45=0,"-",I45+J45)</f>
        <v>36</v>
      </c>
      <c r="J44" s="199"/>
      <c r="K44" s="199">
        <f>IF(K45+L45=0,"-",K45+L45)</f>
        <v>69</v>
      </c>
      <c r="L44" s="199"/>
      <c r="M44" s="199">
        <f>IF(M45+N45=0,"-",M45+N45)</f>
        <v>204</v>
      </c>
      <c r="N44" s="199"/>
      <c r="O44" s="199">
        <f>IF(O45+P45=0,"-",O45+P45)</f>
        <v>10</v>
      </c>
      <c r="P44" s="199"/>
    </row>
    <row r="45" spans="1:16" ht="17.25" customHeight="1">
      <c r="A45" s="13" t="s">
        <v>55</v>
      </c>
      <c r="B45" s="56">
        <v>260</v>
      </c>
      <c r="C45" s="56">
        <v>245</v>
      </c>
      <c r="D45" s="198"/>
      <c r="E45" s="56">
        <v>103</v>
      </c>
      <c r="F45" s="56">
        <v>80</v>
      </c>
      <c r="G45" s="56">
        <v>0</v>
      </c>
      <c r="H45" s="56">
        <v>3</v>
      </c>
      <c r="I45" s="56">
        <v>11</v>
      </c>
      <c r="J45" s="56">
        <v>25</v>
      </c>
      <c r="K45" s="56">
        <v>35</v>
      </c>
      <c r="L45" s="56">
        <v>34</v>
      </c>
      <c r="M45" s="56">
        <v>106</v>
      </c>
      <c r="N45" s="56">
        <v>98</v>
      </c>
      <c r="O45" s="56">
        <v>5</v>
      </c>
      <c r="P45" s="56">
        <v>5</v>
      </c>
    </row>
    <row r="46" spans="1:16" ht="17.25" customHeight="1">
      <c r="A46" s="10" t="s">
        <v>58</v>
      </c>
      <c r="B46" s="196">
        <f>B47+C47</f>
        <v>20</v>
      </c>
      <c r="C46" s="196"/>
      <c r="D46" s="197">
        <f>B46/$B$8</f>
        <v>6.4292143500064289E-4</v>
      </c>
      <c r="E46" s="199" t="str">
        <f>IF(E47+F47=0,"-",E47+F47)</f>
        <v>-</v>
      </c>
      <c r="F46" s="199"/>
      <c r="G46" s="199" t="str">
        <f>IF(G47+H47=0,"-",G47+H47)</f>
        <v>-</v>
      </c>
      <c r="H46" s="199"/>
      <c r="I46" s="199" t="str">
        <f>IF(I47+J47=0,"-",I47+J47)</f>
        <v>-</v>
      </c>
      <c r="J46" s="199"/>
      <c r="K46" s="199">
        <f>IF(K47+L47=0,"-",K47+L47)</f>
        <v>20</v>
      </c>
      <c r="L46" s="199"/>
      <c r="M46" s="199" t="str">
        <f>IF(M47+N47=0,"-",M47+N47)</f>
        <v>-</v>
      </c>
      <c r="N46" s="199"/>
      <c r="O46" s="199" t="str">
        <f>IF(O47+P47=0,"-",O47+P47)</f>
        <v>-</v>
      </c>
      <c r="P46" s="199"/>
    </row>
    <row r="47" spans="1:16" ht="17.25" customHeight="1">
      <c r="A47" s="13" t="s">
        <v>59</v>
      </c>
      <c r="B47" s="56">
        <v>5</v>
      </c>
      <c r="C47" s="56">
        <v>15</v>
      </c>
      <c r="D47" s="198"/>
      <c r="E47" s="56">
        <v>0</v>
      </c>
      <c r="F47" s="56">
        <v>0</v>
      </c>
      <c r="G47" s="56">
        <v>0</v>
      </c>
      <c r="H47" s="56">
        <v>0</v>
      </c>
      <c r="I47" s="56">
        <v>0</v>
      </c>
      <c r="J47" s="56">
        <v>0</v>
      </c>
      <c r="K47" s="56">
        <v>5</v>
      </c>
      <c r="L47" s="56">
        <v>15</v>
      </c>
      <c r="M47" s="56">
        <v>0</v>
      </c>
      <c r="N47" s="56">
        <v>0</v>
      </c>
      <c r="O47" s="56">
        <v>0</v>
      </c>
      <c r="P47" s="56">
        <v>0</v>
      </c>
    </row>
    <row r="48" spans="1:16" ht="17.25" customHeight="1">
      <c r="A48" s="10" t="s">
        <v>60</v>
      </c>
      <c r="B48" s="196">
        <f>B49+C49</f>
        <v>323</v>
      </c>
      <c r="C48" s="196"/>
      <c r="D48" s="197">
        <f>B48/$B$8</f>
        <v>1.0383181175260383E-2</v>
      </c>
      <c r="E48" s="199" t="str">
        <f>IF(E49+F49=0,"-",E49+F49)</f>
        <v>-</v>
      </c>
      <c r="F48" s="199"/>
      <c r="G48" s="199">
        <f>IF(G49+H49=0,"-",G49+H49)</f>
        <v>67</v>
      </c>
      <c r="H48" s="199"/>
      <c r="I48" s="199" t="str">
        <f>IF(I49+J49=0,"-",I49+J49)</f>
        <v>-</v>
      </c>
      <c r="J48" s="199"/>
      <c r="K48" s="199">
        <f>IF(K49+L49=0,"-",K49+L49)</f>
        <v>35</v>
      </c>
      <c r="L48" s="199"/>
      <c r="M48" s="199">
        <f>IF(M49+N49=0,"-",M49+N49)</f>
        <v>7</v>
      </c>
      <c r="N48" s="199"/>
      <c r="O48" s="199">
        <f>IF(O49+P49=0,"-",O49+P49)</f>
        <v>214</v>
      </c>
      <c r="P48" s="199"/>
    </row>
    <row r="49" spans="1:16" ht="17.25" customHeight="1">
      <c r="A49" s="13" t="s">
        <v>61</v>
      </c>
      <c r="B49" s="56">
        <v>235</v>
      </c>
      <c r="C49" s="56">
        <v>88</v>
      </c>
      <c r="D49" s="198"/>
      <c r="E49" s="56">
        <v>0</v>
      </c>
      <c r="F49" s="56">
        <v>0</v>
      </c>
      <c r="G49" s="56">
        <v>41</v>
      </c>
      <c r="H49" s="56">
        <v>26</v>
      </c>
      <c r="I49" s="56">
        <v>0</v>
      </c>
      <c r="J49" s="56">
        <v>0</v>
      </c>
      <c r="K49" s="56">
        <v>22</v>
      </c>
      <c r="L49" s="56">
        <v>13</v>
      </c>
      <c r="M49" s="56">
        <v>5</v>
      </c>
      <c r="N49" s="56">
        <v>2</v>
      </c>
      <c r="O49" s="56">
        <v>167</v>
      </c>
      <c r="P49" s="56">
        <v>47</v>
      </c>
    </row>
    <row r="50" spans="1:16" ht="17.25" customHeight="1">
      <c r="A50" s="15" t="s">
        <v>62</v>
      </c>
      <c r="B50" s="196">
        <f>B51+C51</f>
        <v>280</v>
      </c>
      <c r="C50" s="196"/>
      <c r="D50" s="197">
        <f>B50/$B$8</f>
        <v>9.0009000900090012E-3</v>
      </c>
      <c r="E50" s="199">
        <f>IF(E51+F51=0,"-",E51+F51)</f>
        <v>6</v>
      </c>
      <c r="F50" s="199"/>
      <c r="G50" s="199" t="str">
        <f>IF(G51+H51=0,"-",G51+H51)</f>
        <v>-</v>
      </c>
      <c r="H50" s="199"/>
      <c r="I50" s="199">
        <f>IF(I51+J51=0,"-",I51+J51)</f>
        <v>114</v>
      </c>
      <c r="J50" s="199"/>
      <c r="K50" s="199" t="str">
        <f>IF(K51+L51=0,"-",K51+L51)</f>
        <v>-</v>
      </c>
      <c r="L50" s="199"/>
      <c r="M50" s="199">
        <f>IF(M51+N51=0,"-",M51+N51)</f>
        <v>156</v>
      </c>
      <c r="N50" s="199"/>
      <c r="O50" s="199">
        <f>IF(O51+P51=0,"-",O51+P51)</f>
        <v>4</v>
      </c>
      <c r="P50" s="199"/>
    </row>
    <row r="51" spans="1:16" ht="24.95" customHeight="1">
      <c r="A51" s="13" t="s">
        <v>63</v>
      </c>
      <c r="B51" s="56">
        <v>144</v>
      </c>
      <c r="C51" s="56">
        <v>136</v>
      </c>
      <c r="D51" s="198"/>
      <c r="E51" s="56">
        <v>1</v>
      </c>
      <c r="F51" s="56">
        <v>5</v>
      </c>
      <c r="G51" s="56">
        <v>0</v>
      </c>
      <c r="H51" s="56">
        <v>0</v>
      </c>
      <c r="I51" s="56">
        <v>39</v>
      </c>
      <c r="J51" s="56">
        <v>75</v>
      </c>
      <c r="K51" s="56">
        <v>0</v>
      </c>
      <c r="L51" s="56">
        <v>0</v>
      </c>
      <c r="M51" s="56">
        <v>103</v>
      </c>
      <c r="N51" s="56">
        <v>53</v>
      </c>
      <c r="O51" s="56">
        <v>1</v>
      </c>
      <c r="P51" s="56">
        <v>3</v>
      </c>
    </row>
    <row r="52" spans="1:16" ht="17.25" customHeight="1">
      <c r="A52" s="15" t="s">
        <v>56</v>
      </c>
      <c r="B52" s="196">
        <f>B53+C53</f>
        <v>21</v>
      </c>
      <c r="C52" s="196"/>
      <c r="D52" s="197">
        <f>B52/$B$8</f>
        <v>6.7506750675067507E-4</v>
      </c>
      <c r="E52" s="199" t="str">
        <f>IF(E53+F53=0,"-",E53+F53)</f>
        <v>-</v>
      </c>
      <c r="F52" s="199"/>
      <c r="G52" s="199" t="str">
        <f>IF(G53+H53=0,"-",G53+H53)</f>
        <v>-</v>
      </c>
      <c r="H52" s="199"/>
      <c r="I52" s="199" t="str">
        <f>IF(I53+J53=0,"-",I53+J53)</f>
        <v>-</v>
      </c>
      <c r="J52" s="199"/>
      <c r="K52" s="199" t="str">
        <f>IF(K53+L53=0,"-",K53+L53)</f>
        <v>-</v>
      </c>
      <c r="L52" s="199"/>
      <c r="M52" s="199" t="str">
        <f>IF(M53+N53=0,"-",M53+N53)</f>
        <v>-</v>
      </c>
      <c r="N52" s="199"/>
      <c r="O52" s="199">
        <f>IF(O53+P53=0,"-",O53+P53)</f>
        <v>21</v>
      </c>
      <c r="P52" s="199"/>
    </row>
    <row r="53" spans="1:16" ht="17.25" customHeight="1">
      <c r="A53" s="14" t="s">
        <v>57</v>
      </c>
      <c r="B53" s="56">
        <v>10</v>
      </c>
      <c r="C53" s="56">
        <v>11</v>
      </c>
      <c r="D53" s="198"/>
      <c r="E53" s="56">
        <v>0</v>
      </c>
      <c r="F53" s="56">
        <v>0</v>
      </c>
      <c r="G53" s="56">
        <v>0</v>
      </c>
      <c r="H53" s="56">
        <v>0</v>
      </c>
      <c r="I53" s="56">
        <v>0</v>
      </c>
      <c r="J53" s="56">
        <v>0</v>
      </c>
      <c r="K53" s="56">
        <v>0</v>
      </c>
      <c r="L53" s="56">
        <v>0</v>
      </c>
      <c r="M53" s="56">
        <v>0</v>
      </c>
      <c r="N53" s="56">
        <v>0</v>
      </c>
      <c r="O53" s="56">
        <v>10</v>
      </c>
      <c r="P53" s="56">
        <v>11</v>
      </c>
    </row>
    <row r="54" spans="1:16" ht="15.95" customHeight="1">
      <c r="A54" s="15" t="s">
        <v>64</v>
      </c>
      <c r="B54" s="196">
        <f>B55+C55</f>
        <v>520</v>
      </c>
      <c r="C54" s="196"/>
      <c r="D54" s="197">
        <f>B54/$B$8</f>
        <v>1.6715957310016717E-2</v>
      </c>
      <c r="E54" s="199">
        <f>IF(E55+F55=0,"-",E55+F55)</f>
        <v>158</v>
      </c>
      <c r="F54" s="199"/>
      <c r="G54" s="199">
        <f>IF(G55+H55=0,"-",G55+H55)</f>
        <v>90</v>
      </c>
      <c r="H54" s="199"/>
      <c r="I54" s="199">
        <f>IF(I55+J55=0,"-",I55+J55)</f>
        <v>7</v>
      </c>
      <c r="J54" s="199"/>
      <c r="K54" s="199">
        <f>IF(K55+L55=0,"-",K55+L55)</f>
        <v>153</v>
      </c>
      <c r="L54" s="199"/>
      <c r="M54" s="199">
        <f>IF(M55+N55=0,"-",M55+N55)</f>
        <v>5</v>
      </c>
      <c r="N54" s="199"/>
      <c r="O54" s="199">
        <f>IF(O55+P55=0,"-",O55+P55)</f>
        <v>107</v>
      </c>
      <c r="P54" s="199"/>
    </row>
    <row r="55" spans="1:16" ht="15.95" customHeight="1">
      <c r="A55" s="14" t="s">
        <v>65</v>
      </c>
      <c r="B55" s="56">
        <v>358</v>
      </c>
      <c r="C55" s="56">
        <v>162</v>
      </c>
      <c r="D55" s="198"/>
      <c r="E55" s="56">
        <v>114</v>
      </c>
      <c r="F55" s="56">
        <v>44</v>
      </c>
      <c r="G55" s="56">
        <v>52</v>
      </c>
      <c r="H55" s="56">
        <v>38</v>
      </c>
      <c r="I55" s="56">
        <v>4</v>
      </c>
      <c r="J55" s="56">
        <v>3</v>
      </c>
      <c r="K55" s="56">
        <v>129</v>
      </c>
      <c r="L55" s="56">
        <v>24</v>
      </c>
      <c r="M55" s="56">
        <v>5</v>
      </c>
      <c r="N55" s="56">
        <v>0</v>
      </c>
      <c r="O55" s="56">
        <v>54</v>
      </c>
      <c r="P55" s="56">
        <v>53</v>
      </c>
    </row>
    <row r="56" spans="1:16" ht="15.95" customHeight="1">
      <c r="A56" s="10" t="s">
        <v>66</v>
      </c>
      <c r="B56" s="196">
        <f>B57+C57</f>
        <v>16</v>
      </c>
      <c r="C56" s="196"/>
      <c r="D56" s="197">
        <f>B56/$B$8</f>
        <v>5.1433714800051432E-4</v>
      </c>
      <c r="E56" s="199">
        <f>IF(E57+F57=0,"-",E57+F57)</f>
        <v>13</v>
      </c>
      <c r="F56" s="199"/>
      <c r="G56" s="199" t="str">
        <f>IF(G57+H57=0,"-",G57+H57)</f>
        <v>-</v>
      </c>
      <c r="H56" s="199"/>
      <c r="I56" s="199" t="str">
        <f>IF(I57+J57=0,"-",I57+J57)</f>
        <v>-</v>
      </c>
      <c r="J56" s="199"/>
      <c r="K56" s="199" t="str">
        <f>IF(K57+L57=0,"-",K57+L57)</f>
        <v>-</v>
      </c>
      <c r="L56" s="199"/>
      <c r="M56" s="199" t="str">
        <f>IF(M57+N57=0,"-",M57+N57)</f>
        <v>-</v>
      </c>
      <c r="N56" s="199"/>
      <c r="O56" s="199">
        <f>IF(O57+P57=0,"-",O57+P57)</f>
        <v>3</v>
      </c>
      <c r="P56" s="199"/>
    </row>
    <row r="57" spans="1:16" ht="15.95" customHeight="1">
      <c r="A57" s="13" t="s">
        <v>67</v>
      </c>
      <c r="B57" s="56">
        <v>15</v>
      </c>
      <c r="C57" s="56">
        <v>1</v>
      </c>
      <c r="D57" s="198"/>
      <c r="E57" s="56">
        <v>12</v>
      </c>
      <c r="F57" s="56">
        <v>1</v>
      </c>
      <c r="G57" s="56">
        <v>0</v>
      </c>
      <c r="H57" s="56">
        <v>0</v>
      </c>
      <c r="I57" s="56">
        <v>0</v>
      </c>
      <c r="J57" s="56">
        <v>0</v>
      </c>
      <c r="K57" s="56">
        <v>0</v>
      </c>
      <c r="L57" s="56">
        <v>0</v>
      </c>
      <c r="M57" s="56">
        <v>0</v>
      </c>
      <c r="N57" s="56">
        <v>0</v>
      </c>
      <c r="O57" s="56">
        <v>3</v>
      </c>
      <c r="P57" s="56">
        <v>0</v>
      </c>
    </row>
    <row r="58" spans="1:16" ht="15.95" customHeight="1">
      <c r="A58" s="15" t="s">
        <v>68</v>
      </c>
      <c r="B58" s="196">
        <f>B59+C59</f>
        <v>41</v>
      </c>
      <c r="C58" s="196"/>
      <c r="D58" s="197">
        <f>B58/$B$8</f>
        <v>1.317988941751318E-3</v>
      </c>
      <c r="E58" s="199" t="str">
        <f>IF(E59+F59=0,"-",E59+F59)</f>
        <v>-</v>
      </c>
      <c r="F58" s="199"/>
      <c r="G58" s="199" t="str">
        <f>IF(G59+H59=0,"-",G59+H59)</f>
        <v>-</v>
      </c>
      <c r="H58" s="199"/>
      <c r="I58" s="199" t="str">
        <f>IF(I59+J59=0,"-",I59+J59)</f>
        <v>-</v>
      </c>
      <c r="J58" s="199"/>
      <c r="K58" s="199">
        <f>IF(K59+L59=0,"-",K59+L59)</f>
        <v>16</v>
      </c>
      <c r="L58" s="199"/>
      <c r="M58" s="199">
        <f>IF(M59+N59=0,"-",M59+N59)</f>
        <v>14</v>
      </c>
      <c r="N58" s="199"/>
      <c r="O58" s="199">
        <f>IF(O59+P59=0,"-",O59+P59)</f>
        <v>11</v>
      </c>
      <c r="P58" s="199"/>
    </row>
    <row r="59" spans="1:16" ht="15.95" customHeight="1">
      <c r="A59" s="14" t="s">
        <v>69</v>
      </c>
      <c r="B59" s="56">
        <v>25</v>
      </c>
      <c r="C59" s="56">
        <v>16</v>
      </c>
      <c r="D59" s="198"/>
      <c r="E59" s="56">
        <v>0</v>
      </c>
      <c r="F59" s="56">
        <v>0</v>
      </c>
      <c r="G59" s="56">
        <v>0</v>
      </c>
      <c r="H59" s="56">
        <v>0</v>
      </c>
      <c r="I59" s="56">
        <v>0</v>
      </c>
      <c r="J59" s="56">
        <v>0</v>
      </c>
      <c r="K59" s="56">
        <v>5</v>
      </c>
      <c r="L59" s="56">
        <v>11</v>
      </c>
      <c r="M59" s="56">
        <v>11</v>
      </c>
      <c r="N59" s="56">
        <v>3</v>
      </c>
      <c r="O59" s="56">
        <v>9</v>
      </c>
      <c r="P59" s="56">
        <v>2</v>
      </c>
    </row>
    <row r="60" spans="1:16" ht="15.95" customHeight="1">
      <c r="A60" s="10" t="s">
        <v>70</v>
      </c>
      <c r="B60" s="196">
        <f>B61+C61</f>
        <v>624</v>
      </c>
      <c r="C60" s="196"/>
      <c r="D60" s="197">
        <f>B60/$B$8</f>
        <v>2.0059148772020058E-2</v>
      </c>
      <c r="E60" s="199">
        <f>IF(E61+F61=0,"-",E61+F61)</f>
        <v>138</v>
      </c>
      <c r="F60" s="199"/>
      <c r="G60" s="199" t="str">
        <f>IF(G61+H61=0,"-",G61+H61)</f>
        <v>-</v>
      </c>
      <c r="H60" s="199"/>
      <c r="I60" s="199" t="str">
        <f>IF(I61+J61=0,"-",I61+J61)</f>
        <v>-</v>
      </c>
      <c r="J60" s="199"/>
      <c r="K60" s="199" t="str">
        <f>IF(K61+L61=0,"-",K61+L61)</f>
        <v>-</v>
      </c>
      <c r="L60" s="199"/>
      <c r="M60" s="199" t="str">
        <f>IF(M61+N61=0,"-",M61+N61)</f>
        <v>-</v>
      </c>
      <c r="N60" s="199"/>
      <c r="O60" s="199">
        <f>IF(O61+P61=0,"-",O61+P61)</f>
        <v>486</v>
      </c>
      <c r="P60" s="199"/>
    </row>
    <row r="61" spans="1:16" ht="15.95" customHeight="1">
      <c r="A61" s="13" t="s">
        <v>71</v>
      </c>
      <c r="B61" s="56">
        <v>452</v>
      </c>
      <c r="C61" s="56">
        <v>172</v>
      </c>
      <c r="D61" s="198"/>
      <c r="E61" s="56">
        <v>94</v>
      </c>
      <c r="F61" s="56">
        <v>44</v>
      </c>
      <c r="G61" s="56">
        <v>0</v>
      </c>
      <c r="H61" s="56">
        <v>0</v>
      </c>
      <c r="I61" s="56">
        <v>0</v>
      </c>
      <c r="J61" s="56">
        <v>0</v>
      </c>
      <c r="K61" s="56">
        <v>0</v>
      </c>
      <c r="L61" s="56">
        <v>0</v>
      </c>
      <c r="M61" s="56">
        <v>0</v>
      </c>
      <c r="N61" s="56">
        <v>0</v>
      </c>
      <c r="O61" s="56">
        <v>358</v>
      </c>
      <c r="P61" s="56">
        <v>128</v>
      </c>
    </row>
    <row r="62" spans="1:16" ht="15.95" customHeight="1">
      <c r="A62" s="15" t="s">
        <v>1510</v>
      </c>
      <c r="B62" s="196">
        <f>B63+C63</f>
        <v>30</v>
      </c>
      <c r="C62" s="196"/>
      <c r="D62" s="197">
        <f>B62/$B$8</f>
        <v>9.643821525009644E-4</v>
      </c>
      <c r="E62" s="199">
        <f>IF(E63+F63=0,"-",E63+F63)</f>
        <v>8</v>
      </c>
      <c r="F62" s="199"/>
      <c r="G62" s="199" t="str">
        <f>IF(G63+H63=0,"-",G63+H63)</f>
        <v>-</v>
      </c>
      <c r="H62" s="199"/>
      <c r="I62" s="199" t="str">
        <f>IF(I63+J63=0,"-",I63+J63)</f>
        <v>-</v>
      </c>
      <c r="J62" s="199"/>
      <c r="K62" s="199" t="str">
        <f>IF(K63+L63=0,"-",K63+L63)</f>
        <v>-</v>
      </c>
      <c r="L62" s="199"/>
      <c r="M62" s="199" t="str">
        <f>IF(M63+N63=0,"-",M63+N63)</f>
        <v>-</v>
      </c>
      <c r="N62" s="199"/>
      <c r="O62" s="199">
        <f>IF(O63+P63=0,"-",O63+P63)</f>
        <v>22</v>
      </c>
      <c r="P62" s="199"/>
    </row>
    <row r="63" spans="1:16" ht="15.95" customHeight="1">
      <c r="A63" s="14" t="s">
        <v>73</v>
      </c>
      <c r="B63" s="56">
        <v>22</v>
      </c>
      <c r="C63" s="56">
        <v>8</v>
      </c>
      <c r="D63" s="198"/>
      <c r="E63" s="56">
        <v>7</v>
      </c>
      <c r="F63" s="56">
        <v>1</v>
      </c>
      <c r="G63" s="56">
        <v>0</v>
      </c>
      <c r="H63" s="56">
        <v>0</v>
      </c>
      <c r="I63" s="56">
        <v>0</v>
      </c>
      <c r="J63" s="56">
        <v>0</v>
      </c>
      <c r="K63" s="56">
        <v>0</v>
      </c>
      <c r="L63" s="56">
        <v>0</v>
      </c>
      <c r="M63" s="56">
        <v>0</v>
      </c>
      <c r="N63" s="56">
        <v>0</v>
      </c>
      <c r="O63" s="56">
        <v>15</v>
      </c>
      <c r="P63" s="56">
        <v>7</v>
      </c>
    </row>
    <row r="64" spans="1:16" ht="15.95" customHeight="1">
      <c r="A64" s="15" t="s">
        <v>1509</v>
      </c>
      <c r="B64" s="196">
        <f>B65+C65</f>
        <v>8</v>
      </c>
      <c r="C64" s="196"/>
      <c r="D64" s="197">
        <f>B64/$B$8</f>
        <v>2.5716857400025716E-4</v>
      </c>
      <c r="E64" s="199" t="str">
        <f>IF(E65+F65=0,"-",E65+F65)</f>
        <v>-</v>
      </c>
      <c r="F64" s="199"/>
      <c r="G64" s="199" t="str">
        <f>IF(G65+H65=0,"-",G65+H65)</f>
        <v>-</v>
      </c>
      <c r="H64" s="199"/>
      <c r="I64" s="199" t="str">
        <f>IF(I65+J65=0,"-",I65+J65)</f>
        <v>-</v>
      </c>
      <c r="J64" s="199"/>
      <c r="K64" s="199" t="str">
        <f>IF(K65+L65=0,"-",K65+L65)</f>
        <v>-</v>
      </c>
      <c r="L64" s="199"/>
      <c r="M64" s="199" t="str">
        <f>IF(M65+N65=0,"-",M65+N65)</f>
        <v>-</v>
      </c>
      <c r="N64" s="199"/>
      <c r="O64" s="199">
        <f>IF(O65+P65=0,"-",O65+P65)</f>
        <v>8</v>
      </c>
      <c r="P64" s="199"/>
    </row>
    <row r="65" spans="1:256" ht="15.95" customHeight="1">
      <c r="A65" s="14" t="s">
        <v>1508</v>
      </c>
      <c r="B65" s="56">
        <v>6</v>
      </c>
      <c r="C65" s="56">
        <v>2</v>
      </c>
      <c r="D65" s="198"/>
      <c r="E65" s="56">
        <v>0</v>
      </c>
      <c r="F65" s="56">
        <v>0</v>
      </c>
      <c r="G65" s="56">
        <v>0</v>
      </c>
      <c r="H65" s="56">
        <v>0</v>
      </c>
      <c r="I65" s="56">
        <v>0</v>
      </c>
      <c r="J65" s="56">
        <v>0</v>
      </c>
      <c r="K65" s="56">
        <v>0</v>
      </c>
      <c r="L65" s="56">
        <v>0</v>
      </c>
      <c r="M65" s="56">
        <v>0</v>
      </c>
      <c r="N65" s="56">
        <v>0</v>
      </c>
      <c r="O65" s="56">
        <v>6</v>
      </c>
      <c r="P65" s="56">
        <v>2</v>
      </c>
    </row>
    <row r="66" spans="1:256" ht="15.95" customHeight="1">
      <c r="A66" s="10" t="s">
        <v>74</v>
      </c>
      <c r="B66" s="196">
        <f>B67+C67</f>
        <v>557</v>
      </c>
      <c r="C66" s="196"/>
      <c r="D66" s="197">
        <f>B66/$B$8</f>
        <v>1.7905361964767906E-2</v>
      </c>
      <c r="E66" s="199">
        <f>IF(E67+F67=0,"-",E67+F67)</f>
        <v>506</v>
      </c>
      <c r="F66" s="199"/>
      <c r="G66" s="199" t="str">
        <f>IF(G67+H67=0,"-",G67+H67)</f>
        <v>-</v>
      </c>
      <c r="H66" s="199"/>
      <c r="I66" s="199" t="str">
        <f>IF(I67+J67=0,"-",I67+J67)</f>
        <v>-</v>
      </c>
      <c r="J66" s="199"/>
      <c r="K66" s="199" t="str">
        <f>IF(K67+L67=0,"-",K67+L67)</f>
        <v>-</v>
      </c>
      <c r="L66" s="199"/>
      <c r="M66" s="199" t="str">
        <f>IF(M67+N67=0,"-",M67+N67)</f>
        <v>-</v>
      </c>
      <c r="N66" s="199"/>
      <c r="O66" s="199">
        <f>IF(O67+P67=0,"-",O67+P67)</f>
        <v>51</v>
      </c>
      <c r="P66" s="199"/>
    </row>
    <row r="67" spans="1:256" ht="15.95" customHeight="1">
      <c r="A67" s="13" t="s">
        <v>75</v>
      </c>
      <c r="B67" s="56">
        <v>409</v>
      </c>
      <c r="C67" s="56">
        <v>148</v>
      </c>
      <c r="D67" s="198"/>
      <c r="E67" s="56">
        <v>372</v>
      </c>
      <c r="F67" s="56">
        <v>134</v>
      </c>
      <c r="G67" s="56">
        <v>0</v>
      </c>
      <c r="H67" s="56">
        <v>0</v>
      </c>
      <c r="I67" s="56">
        <v>0</v>
      </c>
      <c r="J67" s="56">
        <v>0</v>
      </c>
      <c r="K67" s="56">
        <v>0</v>
      </c>
      <c r="L67" s="56">
        <v>0</v>
      </c>
      <c r="M67" s="56">
        <v>0</v>
      </c>
      <c r="N67" s="56">
        <v>0</v>
      </c>
      <c r="O67" s="56">
        <v>37</v>
      </c>
      <c r="P67" s="56">
        <v>14</v>
      </c>
    </row>
    <row r="68" spans="1:256" ht="15.95" customHeight="1">
      <c r="A68" s="10" t="s">
        <v>1507</v>
      </c>
      <c r="B68" s="196">
        <f>B69+C69</f>
        <v>286</v>
      </c>
      <c r="C68" s="196"/>
      <c r="D68" s="197">
        <f>B68/$B$8</f>
        <v>9.1937765205091938E-3</v>
      </c>
      <c r="E68" s="199">
        <f>IF(E69+F69=0,"-",E69+F69)</f>
        <v>104</v>
      </c>
      <c r="F68" s="199"/>
      <c r="G68" s="199">
        <f>IF(G69+H69=0,"-",G69+H69)</f>
        <v>58</v>
      </c>
      <c r="H68" s="199"/>
      <c r="I68" s="199">
        <f>IF(I69+J69=0,"-",I69+J69)</f>
        <v>69</v>
      </c>
      <c r="J68" s="199"/>
      <c r="K68" s="199">
        <f>IF(K69+L69=0,"-",K69+L69)</f>
        <v>41</v>
      </c>
      <c r="L68" s="199"/>
      <c r="M68" s="199" t="str">
        <f>IF(M69+N69=0,"-",M69+N69)</f>
        <v>-</v>
      </c>
      <c r="N68" s="199"/>
      <c r="O68" s="199">
        <f>IF(O69+P69=0,"-",O69+P69)</f>
        <v>14</v>
      </c>
      <c r="P68" s="199"/>
    </row>
    <row r="69" spans="1:256" ht="19.5" customHeight="1">
      <c r="A69" s="13" t="s">
        <v>1506</v>
      </c>
      <c r="B69" s="56">
        <v>145</v>
      </c>
      <c r="C69" s="56">
        <v>141</v>
      </c>
      <c r="D69" s="198"/>
      <c r="E69" s="56">
        <v>51</v>
      </c>
      <c r="F69" s="56">
        <v>53</v>
      </c>
      <c r="G69" s="56">
        <v>29</v>
      </c>
      <c r="H69" s="56">
        <v>29</v>
      </c>
      <c r="I69" s="56">
        <v>30</v>
      </c>
      <c r="J69" s="56">
        <v>39</v>
      </c>
      <c r="K69" s="56">
        <v>23</v>
      </c>
      <c r="L69" s="56">
        <v>18</v>
      </c>
      <c r="M69" s="56">
        <v>0</v>
      </c>
      <c r="N69" s="56">
        <v>0</v>
      </c>
      <c r="O69" s="56">
        <v>12</v>
      </c>
      <c r="P69" s="56">
        <v>2</v>
      </c>
    </row>
    <row r="70" spans="1:256" s="54" customFormat="1">
      <c r="A70" s="55" t="s">
        <v>1505</v>
      </c>
      <c r="B70" s="55"/>
      <c r="C70" s="55"/>
      <c r="D70" s="55"/>
      <c r="E70" s="55"/>
      <c r="F70" s="55"/>
      <c r="FA70" s="53"/>
      <c r="FB70" s="53"/>
      <c r="FC70" s="53"/>
      <c r="FD70" s="53"/>
      <c r="FE70" s="53"/>
      <c r="FF70" s="53"/>
      <c r="FG70" s="53"/>
      <c r="FH70" s="53"/>
      <c r="FI70" s="53"/>
      <c r="FJ70" s="53"/>
      <c r="FK70" s="53"/>
      <c r="FL70" s="53"/>
      <c r="FM70" s="53"/>
      <c r="FN70" s="53"/>
      <c r="FO70" s="53"/>
      <c r="FP70" s="53"/>
      <c r="FQ70" s="53"/>
      <c r="FR70" s="53"/>
      <c r="FS70" s="53"/>
      <c r="FT70" s="53"/>
      <c r="FU70" s="53"/>
      <c r="FV70" s="53"/>
      <c r="FW70" s="53"/>
      <c r="FX70" s="53"/>
      <c r="FY70" s="53"/>
      <c r="FZ70" s="53"/>
      <c r="GA70" s="53"/>
      <c r="GB70" s="53"/>
      <c r="GC70" s="53"/>
      <c r="GD70" s="53"/>
      <c r="GE70" s="53"/>
      <c r="GF70" s="53"/>
      <c r="GG70" s="53"/>
      <c r="GH70" s="53"/>
      <c r="GI70" s="53"/>
      <c r="GJ70" s="53"/>
      <c r="GK70" s="53"/>
      <c r="GL70" s="53"/>
      <c r="GM70" s="53"/>
      <c r="GN70" s="53"/>
      <c r="GO70" s="53"/>
      <c r="GP70" s="53"/>
      <c r="GQ70" s="53"/>
      <c r="GR70" s="53"/>
      <c r="GS70" s="53"/>
      <c r="GT70" s="53"/>
      <c r="GU70" s="53"/>
      <c r="GV70" s="53"/>
      <c r="GW70" s="53"/>
      <c r="GX70" s="53"/>
      <c r="GY70" s="53"/>
      <c r="GZ70" s="53"/>
      <c r="HA70" s="53"/>
      <c r="HB70" s="53"/>
      <c r="HC70" s="53"/>
      <c r="HD70" s="53"/>
      <c r="HE70" s="53"/>
      <c r="HF70" s="53"/>
      <c r="HG70" s="53"/>
      <c r="HH70" s="53"/>
      <c r="HI70" s="53"/>
      <c r="HJ70" s="53"/>
      <c r="HK70" s="53"/>
      <c r="HL70" s="53"/>
      <c r="HM70" s="53"/>
      <c r="HN70" s="53"/>
      <c r="HO70" s="53"/>
      <c r="HP70" s="53"/>
      <c r="HQ70" s="53"/>
      <c r="HR70" s="53"/>
      <c r="HS70" s="53"/>
      <c r="HT70" s="53"/>
      <c r="HU70" s="53"/>
      <c r="HV70" s="53"/>
      <c r="HW70" s="53"/>
      <c r="HX70" s="53"/>
      <c r="HY70" s="53"/>
      <c r="HZ70" s="53"/>
      <c r="IA70" s="53"/>
      <c r="IB70" s="53"/>
      <c r="IC70" s="53"/>
      <c r="ID70" s="53"/>
      <c r="IE70" s="53"/>
      <c r="IF70" s="53"/>
      <c r="IG70" s="53"/>
      <c r="IH70" s="53"/>
      <c r="II70" s="53"/>
      <c r="IJ70" s="53"/>
      <c r="IK70" s="53"/>
      <c r="IL70" s="53"/>
      <c r="IM70" s="53"/>
      <c r="IN70" s="53"/>
      <c r="IO70" s="53"/>
      <c r="IP70" s="53"/>
      <c r="IQ70" s="53"/>
      <c r="IR70" s="53"/>
      <c r="IS70" s="53"/>
      <c r="IT70" s="53"/>
      <c r="IU70" s="53"/>
      <c r="IV70" s="53"/>
    </row>
    <row r="71" spans="1:256" s="54" customFormat="1">
      <c r="A71" s="55" t="s">
        <v>1504</v>
      </c>
      <c r="B71" s="55"/>
      <c r="C71" s="55"/>
      <c r="D71" s="55"/>
      <c r="E71" s="55"/>
      <c r="F71" s="55"/>
      <c r="FA71" s="53"/>
      <c r="FB71" s="53"/>
      <c r="FC71" s="53"/>
      <c r="FD71" s="53"/>
      <c r="FE71" s="53"/>
      <c r="FF71" s="53"/>
      <c r="FG71" s="53"/>
      <c r="FH71" s="53"/>
      <c r="FI71" s="53"/>
      <c r="FJ71" s="53"/>
      <c r="FK71" s="53"/>
      <c r="FL71" s="53"/>
      <c r="FM71" s="53"/>
      <c r="FN71" s="53"/>
      <c r="FO71" s="53"/>
      <c r="FP71" s="53"/>
      <c r="FQ71" s="53"/>
      <c r="FR71" s="53"/>
      <c r="FS71" s="53"/>
      <c r="FT71" s="53"/>
      <c r="FU71" s="53"/>
      <c r="FV71" s="53"/>
      <c r="FW71" s="53"/>
      <c r="FX71" s="53"/>
      <c r="FY71" s="53"/>
      <c r="FZ71" s="53"/>
      <c r="GA71" s="53"/>
      <c r="GB71" s="53"/>
      <c r="GC71" s="53"/>
      <c r="GD71" s="53"/>
      <c r="GE71" s="53"/>
      <c r="GF71" s="53"/>
      <c r="GG71" s="53"/>
      <c r="GH71" s="53"/>
      <c r="GI71" s="53"/>
      <c r="GJ71" s="53"/>
      <c r="GK71" s="53"/>
      <c r="GL71" s="53"/>
      <c r="GM71" s="53"/>
      <c r="GN71" s="53"/>
      <c r="GO71" s="53"/>
      <c r="GP71" s="53"/>
      <c r="GQ71" s="53"/>
      <c r="GR71" s="53"/>
      <c r="GS71" s="53"/>
      <c r="GT71" s="53"/>
      <c r="GU71" s="53"/>
      <c r="GV71" s="53"/>
      <c r="GW71" s="53"/>
      <c r="GX71" s="53"/>
      <c r="GY71" s="53"/>
      <c r="GZ71" s="53"/>
      <c r="HA71" s="53"/>
      <c r="HB71" s="53"/>
      <c r="HC71" s="53"/>
      <c r="HD71" s="53"/>
      <c r="HE71" s="53"/>
      <c r="HF71" s="53"/>
      <c r="HG71" s="53"/>
      <c r="HH71" s="53"/>
      <c r="HI71" s="53"/>
      <c r="HJ71" s="53"/>
      <c r="HK71" s="53"/>
      <c r="HL71" s="53"/>
      <c r="HM71" s="53"/>
      <c r="HN71" s="53"/>
      <c r="HO71" s="53"/>
      <c r="HP71" s="53"/>
      <c r="HQ71" s="53"/>
      <c r="HR71" s="53"/>
      <c r="HS71" s="53"/>
      <c r="HT71" s="53"/>
      <c r="HU71" s="53"/>
      <c r="HV71" s="53"/>
      <c r="HW71" s="53"/>
      <c r="HX71" s="53"/>
      <c r="HY71" s="53"/>
      <c r="HZ71" s="53"/>
      <c r="IA71" s="53"/>
      <c r="IB71" s="53"/>
      <c r="IC71" s="53"/>
      <c r="ID71" s="53"/>
      <c r="IE71" s="53"/>
      <c r="IF71" s="53"/>
      <c r="IG71" s="53"/>
      <c r="IH71" s="53"/>
      <c r="II71" s="53"/>
      <c r="IJ71" s="53"/>
      <c r="IK71" s="53"/>
      <c r="IL71" s="53"/>
      <c r="IM71" s="53"/>
      <c r="IN71" s="53"/>
      <c r="IO71" s="53"/>
      <c r="IP71" s="53"/>
      <c r="IQ71" s="53"/>
      <c r="IR71" s="53"/>
      <c r="IS71" s="53"/>
      <c r="IT71" s="53"/>
      <c r="IU71" s="53"/>
      <c r="IV71" s="53"/>
    </row>
  </sheetData>
  <mergeCells count="264">
    <mergeCell ref="A1:N1"/>
    <mergeCell ref="A2:N2"/>
    <mergeCell ref="A5:A6"/>
    <mergeCell ref="B5:D5"/>
    <mergeCell ref="E5:F5"/>
    <mergeCell ref="G5:H5"/>
    <mergeCell ref="M5:N5"/>
    <mergeCell ref="O5:P5"/>
    <mergeCell ref="I8:J8"/>
    <mergeCell ref="K8:L8"/>
    <mergeCell ref="M8:N8"/>
    <mergeCell ref="O8:P8"/>
    <mergeCell ref="I5:J5"/>
    <mergeCell ref="K5:L5"/>
    <mergeCell ref="B3:K3"/>
    <mergeCell ref="M3:N3"/>
    <mergeCell ref="B4:K4"/>
    <mergeCell ref="M4:N4"/>
    <mergeCell ref="O3:P3"/>
    <mergeCell ref="O4:P4"/>
    <mergeCell ref="B8:C8"/>
    <mergeCell ref="D8:D9"/>
    <mergeCell ref="E8:F8"/>
    <mergeCell ref="G8:H8"/>
    <mergeCell ref="B10:C10"/>
    <mergeCell ref="D10:D11"/>
    <mergeCell ref="E10:F10"/>
    <mergeCell ref="G10:H10"/>
    <mergeCell ref="I10:J10"/>
    <mergeCell ref="K10:L10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O14:P14"/>
    <mergeCell ref="I16:J16"/>
    <mergeCell ref="K16:L16"/>
    <mergeCell ref="M16:N16"/>
    <mergeCell ref="O16:P16"/>
    <mergeCell ref="I14:J14"/>
    <mergeCell ref="K14:L14"/>
    <mergeCell ref="B18:C18"/>
    <mergeCell ref="D18:D19"/>
    <mergeCell ref="E18:F18"/>
    <mergeCell ref="G18:H18"/>
    <mergeCell ref="I18:J18"/>
    <mergeCell ref="K18:L18"/>
    <mergeCell ref="M18:N18"/>
    <mergeCell ref="O18:P18"/>
    <mergeCell ref="B16:C16"/>
    <mergeCell ref="D16:D17"/>
    <mergeCell ref="E16:F16"/>
    <mergeCell ref="G16:H16"/>
    <mergeCell ref="B14:C14"/>
    <mergeCell ref="D14:D15"/>
    <mergeCell ref="E14:F14"/>
    <mergeCell ref="G14:H14"/>
    <mergeCell ref="M14:N14"/>
    <mergeCell ref="B20:C20"/>
    <mergeCell ref="D20:D21"/>
    <mergeCell ref="E20:F20"/>
    <mergeCell ref="G20:H20"/>
    <mergeCell ref="I20:J20"/>
    <mergeCell ref="K20:L20"/>
    <mergeCell ref="M20:N20"/>
    <mergeCell ref="O20:P20"/>
    <mergeCell ref="B24:C24"/>
    <mergeCell ref="D24:D25"/>
    <mergeCell ref="E24:F24"/>
    <mergeCell ref="G24:H24"/>
    <mergeCell ref="B22:C22"/>
    <mergeCell ref="D22:D23"/>
    <mergeCell ref="E22:F22"/>
    <mergeCell ref="G22:H22"/>
    <mergeCell ref="M22:N22"/>
    <mergeCell ref="O22:P22"/>
    <mergeCell ref="I24:J24"/>
    <mergeCell ref="K24:L24"/>
    <mergeCell ref="M24:N24"/>
    <mergeCell ref="O24:P24"/>
    <mergeCell ref="I22:J22"/>
    <mergeCell ref="K22:L22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O30:P30"/>
    <mergeCell ref="I32:J32"/>
    <mergeCell ref="K32:L32"/>
    <mergeCell ref="M32:N32"/>
    <mergeCell ref="O32:P32"/>
    <mergeCell ref="I30:J30"/>
    <mergeCell ref="K30:L30"/>
    <mergeCell ref="B34:C34"/>
    <mergeCell ref="D34:D35"/>
    <mergeCell ref="E34:F34"/>
    <mergeCell ref="G34:H34"/>
    <mergeCell ref="I34:J34"/>
    <mergeCell ref="K34:L34"/>
    <mergeCell ref="M34:N34"/>
    <mergeCell ref="O34:P34"/>
    <mergeCell ref="B32:C32"/>
    <mergeCell ref="D32:D33"/>
    <mergeCell ref="E32:F32"/>
    <mergeCell ref="G32:H32"/>
    <mergeCell ref="B30:C30"/>
    <mergeCell ref="D30:D31"/>
    <mergeCell ref="E30:F30"/>
    <mergeCell ref="G30:H30"/>
    <mergeCell ref="M30:N30"/>
    <mergeCell ref="B36:C36"/>
    <mergeCell ref="D36:D37"/>
    <mergeCell ref="E36:F36"/>
    <mergeCell ref="G36:H36"/>
    <mergeCell ref="I36:J36"/>
    <mergeCell ref="K36:L36"/>
    <mergeCell ref="M36:N36"/>
    <mergeCell ref="O36:P36"/>
    <mergeCell ref="B40:C40"/>
    <mergeCell ref="D40:D41"/>
    <mergeCell ref="E40:F40"/>
    <mergeCell ref="G40:H40"/>
    <mergeCell ref="B38:C38"/>
    <mergeCell ref="D38:D39"/>
    <mergeCell ref="E38:F38"/>
    <mergeCell ref="G38:H38"/>
    <mergeCell ref="M38:N38"/>
    <mergeCell ref="O38:P38"/>
    <mergeCell ref="I40:J40"/>
    <mergeCell ref="K40:L40"/>
    <mergeCell ref="M40:N40"/>
    <mergeCell ref="O40:P40"/>
    <mergeCell ref="I38:J38"/>
    <mergeCell ref="K38:L38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O46:P46"/>
    <mergeCell ref="I48:J48"/>
    <mergeCell ref="K48:L48"/>
    <mergeCell ref="M48:N48"/>
    <mergeCell ref="O48:P48"/>
    <mergeCell ref="I46:J46"/>
    <mergeCell ref="K46:L46"/>
    <mergeCell ref="B50:C50"/>
    <mergeCell ref="D50:D51"/>
    <mergeCell ref="E50:F50"/>
    <mergeCell ref="G50:H50"/>
    <mergeCell ref="I50:J50"/>
    <mergeCell ref="K50:L50"/>
    <mergeCell ref="M50:N50"/>
    <mergeCell ref="O50:P50"/>
    <mergeCell ref="B48:C48"/>
    <mergeCell ref="D48:D49"/>
    <mergeCell ref="E48:F48"/>
    <mergeCell ref="G48:H48"/>
    <mergeCell ref="B46:C46"/>
    <mergeCell ref="D46:D47"/>
    <mergeCell ref="E46:F46"/>
    <mergeCell ref="G46:H46"/>
    <mergeCell ref="M46:N46"/>
    <mergeCell ref="B52:C52"/>
    <mergeCell ref="D52:D53"/>
    <mergeCell ref="E52:F52"/>
    <mergeCell ref="G52:H52"/>
    <mergeCell ref="I52:J52"/>
    <mergeCell ref="K52:L52"/>
    <mergeCell ref="M52:N52"/>
    <mergeCell ref="O52:P52"/>
    <mergeCell ref="B56:C56"/>
    <mergeCell ref="D56:D57"/>
    <mergeCell ref="E56:F56"/>
    <mergeCell ref="G56:H56"/>
    <mergeCell ref="B54:C54"/>
    <mergeCell ref="D54:D55"/>
    <mergeCell ref="E54:F54"/>
    <mergeCell ref="G54:H54"/>
    <mergeCell ref="M54:N54"/>
    <mergeCell ref="O54:P54"/>
    <mergeCell ref="I56:J56"/>
    <mergeCell ref="K56:L56"/>
    <mergeCell ref="M56:N56"/>
    <mergeCell ref="O56:P56"/>
    <mergeCell ref="I54:J54"/>
    <mergeCell ref="K54:L54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D64:D65"/>
    <mergeCell ref="E64:F64"/>
    <mergeCell ref="G64:H64"/>
    <mergeCell ref="B62:C62"/>
    <mergeCell ref="D62:D63"/>
    <mergeCell ref="E62:F62"/>
    <mergeCell ref="G62:H62"/>
    <mergeCell ref="M62:N62"/>
    <mergeCell ref="B58:C58"/>
    <mergeCell ref="D58:D59"/>
    <mergeCell ref="E58:F58"/>
    <mergeCell ref="G58:H58"/>
    <mergeCell ref="I58:J58"/>
    <mergeCell ref="K58:L58"/>
    <mergeCell ref="M58:N58"/>
    <mergeCell ref="B68:C68"/>
    <mergeCell ref="D68:D69"/>
    <mergeCell ref="E68:F68"/>
    <mergeCell ref="G68:H68"/>
    <mergeCell ref="I68:J68"/>
    <mergeCell ref="K68:L68"/>
    <mergeCell ref="M68:N68"/>
    <mergeCell ref="O68:P68"/>
    <mergeCell ref="O62:P62"/>
    <mergeCell ref="I64:J64"/>
    <mergeCell ref="K64:L64"/>
    <mergeCell ref="M64:N64"/>
    <mergeCell ref="O64:P64"/>
    <mergeCell ref="I62:J62"/>
    <mergeCell ref="K62:L62"/>
    <mergeCell ref="B66:C66"/>
    <mergeCell ref="D66:D67"/>
    <mergeCell ref="E66:F66"/>
    <mergeCell ref="G66:H66"/>
    <mergeCell ref="I66:J66"/>
    <mergeCell ref="K66:L66"/>
    <mergeCell ref="M66:N66"/>
    <mergeCell ref="O66:P66"/>
    <mergeCell ref="B64:C64"/>
  </mergeCells>
  <phoneticPr fontId="12" type="noConversion"/>
  <pageMargins left="0.7" right="0.7" top="0.75" bottom="0.75" header="0.3" footer="0.3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IV71"/>
  <sheetViews>
    <sheetView workbookViewId="0">
      <selection activeCell="E16" sqref="E16:F16"/>
    </sheetView>
  </sheetViews>
  <sheetFormatPr defaultRowHeight="16.5"/>
  <cols>
    <col min="1" max="1" width="25.125" style="53" customWidth="1"/>
    <col min="2" max="14" width="12.5" style="53" customWidth="1"/>
    <col min="15" max="15" width="14.75" style="53" customWidth="1"/>
    <col min="16" max="16" width="11.5" style="53" customWidth="1"/>
    <col min="17" max="16384" width="9" style="53"/>
  </cols>
  <sheetData>
    <row r="1" spans="1:16" ht="19.5">
      <c r="A1" s="193" t="s">
        <v>1503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</row>
    <row r="2" spans="1:16" ht="19.5">
      <c r="A2" s="194" t="s">
        <v>1502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</row>
    <row r="3" spans="1:16" ht="19.5">
      <c r="A3" s="2"/>
      <c r="B3" s="200" t="s">
        <v>1501</v>
      </c>
      <c r="C3" s="200"/>
      <c r="D3" s="200"/>
      <c r="E3" s="200"/>
      <c r="F3" s="200"/>
      <c r="G3" s="200"/>
      <c r="H3" s="200"/>
      <c r="I3" s="200"/>
      <c r="J3" s="200"/>
      <c r="K3" s="200"/>
      <c r="L3" s="3"/>
      <c r="M3" s="201"/>
      <c r="N3" s="202"/>
      <c r="O3" s="201" t="s">
        <v>1500</v>
      </c>
      <c r="P3" s="202"/>
    </row>
    <row r="4" spans="1:16">
      <c r="B4" s="203" t="s">
        <v>1499</v>
      </c>
      <c r="C4" s="203"/>
      <c r="D4" s="203"/>
      <c r="E4" s="203"/>
      <c r="F4" s="203"/>
      <c r="G4" s="203"/>
      <c r="H4" s="203"/>
      <c r="I4" s="203"/>
      <c r="J4" s="203"/>
      <c r="K4" s="203"/>
      <c r="L4" s="4"/>
      <c r="M4" s="204"/>
      <c r="N4" s="205"/>
      <c r="O4" s="204" t="s">
        <v>1498</v>
      </c>
      <c r="P4" s="205"/>
    </row>
    <row r="5" spans="1:16">
      <c r="A5" s="206" t="s">
        <v>0</v>
      </c>
      <c r="B5" s="208" t="s">
        <v>1497</v>
      </c>
      <c r="C5" s="208"/>
      <c r="D5" s="208"/>
      <c r="E5" s="208" t="s">
        <v>1496</v>
      </c>
      <c r="F5" s="208"/>
      <c r="G5" s="208" t="s">
        <v>1495</v>
      </c>
      <c r="H5" s="208"/>
      <c r="I5" s="208" t="s">
        <v>1494</v>
      </c>
      <c r="J5" s="208"/>
      <c r="K5" s="208" t="s">
        <v>1493</v>
      </c>
      <c r="L5" s="208"/>
      <c r="M5" s="208" t="s">
        <v>1492</v>
      </c>
      <c r="N5" s="208"/>
      <c r="O5" s="208" t="s">
        <v>1491</v>
      </c>
      <c r="P5" s="208"/>
    </row>
    <row r="6" spans="1:16" ht="17.25" customHeight="1">
      <c r="A6" s="207"/>
      <c r="B6" s="57" t="s">
        <v>1489</v>
      </c>
      <c r="C6" s="57" t="s">
        <v>1488</v>
      </c>
      <c r="D6" s="6" t="s">
        <v>1490</v>
      </c>
      <c r="E6" s="57" t="s">
        <v>1489</v>
      </c>
      <c r="F6" s="57" t="s">
        <v>1488</v>
      </c>
      <c r="G6" s="57" t="s">
        <v>1489</v>
      </c>
      <c r="H6" s="57" t="s">
        <v>1488</v>
      </c>
      <c r="I6" s="57" t="s">
        <v>1489</v>
      </c>
      <c r="J6" s="57" t="s">
        <v>1488</v>
      </c>
      <c r="K6" s="57" t="s">
        <v>1489</v>
      </c>
      <c r="L6" s="57" t="s">
        <v>1488</v>
      </c>
      <c r="M6" s="57" t="s">
        <v>1489</v>
      </c>
      <c r="N6" s="57" t="s">
        <v>1488</v>
      </c>
      <c r="O6" s="57" t="s">
        <v>1489</v>
      </c>
      <c r="P6" s="57" t="s">
        <v>1488</v>
      </c>
    </row>
    <row r="7" spans="1:16" ht="17.25" customHeight="1">
      <c r="A7" s="7" t="s">
        <v>1487</v>
      </c>
      <c r="B7" s="8" t="s">
        <v>1485</v>
      </c>
      <c r="C7" s="9" t="s">
        <v>1484</v>
      </c>
      <c r="D7" s="9" t="s">
        <v>1486</v>
      </c>
      <c r="E7" s="8" t="s">
        <v>1485</v>
      </c>
      <c r="F7" s="9" t="s">
        <v>1484</v>
      </c>
      <c r="G7" s="8" t="s">
        <v>1485</v>
      </c>
      <c r="H7" s="9" t="s">
        <v>1484</v>
      </c>
      <c r="I7" s="8" t="s">
        <v>1485</v>
      </c>
      <c r="J7" s="9" t="s">
        <v>1484</v>
      </c>
      <c r="K7" s="8" t="s">
        <v>1485</v>
      </c>
      <c r="L7" s="9" t="s">
        <v>1484</v>
      </c>
      <c r="M7" s="8" t="s">
        <v>1485</v>
      </c>
      <c r="N7" s="9" t="s">
        <v>1484</v>
      </c>
      <c r="O7" s="8" t="s">
        <v>1485</v>
      </c>
      <c r="P7" s="9" t="s">
        <v>1484</v>
      </c>
    </row>
    <row r="8" spans="1:16" ht="17.25" customHeight="1">
      <c r="A8" s="10" t="s">
        <v>1483</v>
      </c>
      <c r="B8" s="196">
        <f>B9+C9</f>
        <v>31112</v>
      </c>
      <c r="C8" s="196"/>
      <c r="D8" s="197">
        <f>B8/$B$8</f>
        <v>1</v>
      </c>
      <c r="E8" s="199">
        <f>IF(E9+F9=0,"-",E9+F9)</f>
        <v>17564</v>
      </c>
      <c r="F8" s="199"/>
      <c r="G8" s="199">
        <f>IF(G9+H9=0,"-",G9+H9)</f>
        <v>5232</v>
      </c>
      <c r="H8" s="199"/>
      <c r="I8" s="199">
        <f>IF(I9+J9=0,"-",I9+J9)</f>
        <v>3128</v>
      </c>
      <c r="J8" s="199"/>
      <c r="K8" s="199">
        <f>IF(K9+L9=0,"-",K9+L9)</f>
        <v>2269</v>
      </c>
      <c r="L8" s="199"/>
      <c r="M8" s="199">
        <f>IF(M9+N9=0,"-",M9+N9)</f>
        <v>1264</v>
      </c>
      <c r="N8" s="199"/>
      <c r="O8" s="199">
        <f>IF(O9+P9=0,"-",O9+P9)</f>
        <v>1655</v>
      </c>
      <c r="P8" s="199"/>
    </row>
    <row r="9" spans="1:16" ht="17.25" customHeight="1">
      <c r="A9" s="12" t="s">
        <v>1482</v>
      </c>
      <c r="B9" s="56">
        <v>20888</v>
      </c>
      <c r="C9" s="56">
        <v>10224</v>
      </c>
      <c r="D9" s="198"/>
      <c r="E9" s="56">
        <v>12455</v>
      </c>
      <c r="F9" s="56">
        <v>5109</v>
      </c>
      <c r="G9" s="56">
        <v>3362</v>
      </c>
      <c r="H9" s="56">
        <v>1870</v>
      </c>
      <c r="I9" s="56">
        <v>1909</v>
      </c>
      <c r="J9" s="56">
        <v>1219</v>
      </c>
      <c r="K9" s="56">
        <v>1347</v>
      </c>
      <c r="L9" s="56">
        <v>922</v>
      </c>
      <c r="M9" s="56">
        <v>732</v>
      </c>
      <c r="N9" s="56">
        <v>532</v>
      </c>
      <c r="O9" s="56">
        <v>1083</v>
      </c>
      <c r="P9" s="56">
        <v>572</v>
      </c>
    </row>
    <row r="10" spans="1:16" ht="17.25" customHeight="1">
      <c r="A10" s="10" t="s">
        <v>20</v>
      </c>
      <c r="B10" s="196">
        <f>B11+C11</f>
        <v>53</v>
      </c>
      <c r="C10" s="196"/>
      <c r="D10" s="197">
        <f>B10/$B$8</f>
        <v>1.7035227564926717E-3</v>
      </c>
      <c r="E10" s="199" t="str">
        <f>IF(E11+F11=0,"-",E11+F11)</f>
        <v>-</v>
      </c>
      <c r="F10" s="199"/>
      <c r="G10" s="199">
        <f>IF(G11+H11=0,"-",G11+H11)</f>
        <v>2</v>
      </c>
      <c r="H10" s="199"/>
      <c r="I10" s="199">
        <f>IF(I11+J11=0,"-",I11+J11)</f>
        <v>6</v>
      </c>
      <c r="J10" s="199"/>
      <c r="K10" s="199">
        <f>IF(K11+L11=0,"-",K11+L11)</f>
        <v>5</v>
      </c>
      <c r="L10" s="199"/>
      <c r="M10" s="199">
        <f>IF(M11+N11=0,"-",M11+N11)</f>
        <v>29</v>
      </c>
      <c r="N10" s="199"/>
      <c r="O10" s="199">
        <f>IF(O11+P11=0,"-",O11+P11)</f>
        <v>11</v>
      </c>
      <c r="P10" s="199"/>
    </row>
    <row r="11" spans="1:16" ht="17.25" customHeight="1">
      <c r="A11" s="13" t="s">
        <v>21</v>
      </c>
      <c r="B11" s="56">
        <v>20</v>
      </c>
      <c r="C11" s="56">
        <v>33</v>
      </c>
      <c r="D11" s="198"/>
      <c r="E11" s="56">
        <v>0</v>
      </c>
      <c r="F11" s="56">
        <v>0</v>
      </c>
      <c r="G11" s="56">
        <v>0</v>
      </c>
      <c r="H11" s="56">
        <v>2</v>
      </c>
      <c r="I11" s="56">
        <v>3</v>
      </c>
      <c r="J11" s="56">
        <v>3</v>
      </c>
      <c r="K11" s="56">
        <v>2</v>
      </c>
      <c r="L11" s="56">
        <v>3</v>
      </c>
      <c r="M11" s="56">
        <v>11</v>
      </c>
      <c r="N11" s="56">
        <v>18</v>
      </c>
      <c r="O11" s="56">
        <v>4</v>
      </c>
      <c r="P11" s="56">
        <v>7</v>
      </c>
    </row>
    <row r="12" spans="1:16" ht="17.25" customHeight="1">
      <c r="A12" s="10" t="s">
        <v>22</v>
      </c>
      <c r="B12" s="196">
        <f>B13+C13</f>
        <v>110</v>
      </c>
      <c r="C12" s="196"/>
      <c r="D12" s="197">
        <f>B12/$B$8</f>
        <v>3.5356132681923372E-3</v>
      </c>
      <c r="E12" s="199" t="str">
        <f>IF(E13+F13=0,"-",E13+F13)</f>
        <v>-</v>
      </c>
      <c r="F12" s="199"/>
      <c r="G12" s="199" t="str">
        <f>IF(G13+H13=0,"-",G13+H13)</f>
        <v>-</v>
      </c>
      <c r="H12" s="199"/>
      <c r="I12" s="199" t="str">
        <f>IF(I13+J13=0,"-",I13+J13)</f>
        <v>-</v>
      </c>
      <c r="J12" s="199"/>
      <c r="K12" s="199">
        <f>IF(K13+L13=0,"-",K13+L13)</f>
        <v>110</v>
      </c>
      <c r="L12" s="199"/>
      <c r="M12" s="199" t="str">
        <f>IF(M13+N13=0,"-",M13+N13)</f>
        <v>-</v>
      </c>
      <c r="N12" s="199"/>
      <c r="O12" s="199" t="str">
        <f>IF(O13+P13=0,"-",O13+P13)</f>
        <v>-</v>
      </c>
      <c r="P12" s="199"/>
    </row>
    <row r="13" spans="1:16" ht="21.2" customHeight="1">
      <c r="A13" s="13" t="s">
        <v>23</v>
      </c>
      <c r="B13" s="56">
        <v>70</v>
      </c>
      <c r="C13" s="56">
        <v>40</v>
      </c>
      <c r="D13" s="198"/>
      <c r="E13" s="56">
        <v>0</v>
      </c>
      <c r="F13" s="56">
        <v>0</v>
      </c>
      <c r="G13" s="56">
        <v>0</v>
      </c>
      <c r="H13" s="56">
        <v>0</v>
      </c>
      <c r="I13" s="56">
        <v>0</v>
      </c>
      <c r="J13" s="56">
        <v>0</v>
      </c>
      <c r="K13" s="56">
        <v>70</v>
      </c>
      <c r="L13" s="56">
        <v>40</v>
      </c>
      <c r="M13" s="56">
        <v>0</v>
      </c>
      <c r="N13" s="56">
        <v>0</v>
      </c>
      <c r="O13" s="56">
        <v>0</v>
      </c>
      <c r="P13" s="56">
        <v>0</v>
      </c>
    </row>
    <row r="14" spans="1:16" ht="17.25" customHeight="1">
      <c r="A14" s="10" t="s">
        <v>24</v>
      </c>
      <c r="B14" s="196">
        <f>B15+C15</f>
        <v>108</v>
      </c>
      <c r="C14" s="196"/>
      <c r="D14" s="197">
        <f>B14/$B$8</f>
        <v>3.4713293905888403E-3</v>
      </c>
      <c r="E14" s="199">
        <f>IF(E15+F15=0,"-",E15+F15)</f>
        <v>72</v>
      </c>
      <c r="F14" s="199"/>
      <c r="G14" s="199">
        <f>IF(G15+H15=0,"-",G15+H15)</f>
        <v>31</v>
      </c>
      <c r="H14" s="199"/>
      <c r="I14" s="199" t="str">
        <f>IF(I15+J15=0,"-",I15+J15)</f>
        <v>-</v>
      </c>
      <c r="J14" s="199"/>
      <c r="K14" s="199">
        <f>IF(K15+L15=0,"-",K15+L15)</f>
        <v>5</v>
      </c>
      <c r="L14" s="199"/>
      <c r="M14" s="199" t="str">
        <f>IF(M15+N15=0,"-",M15+N15)</f>
        <v>-</v>
      </c>
      <c r="N14" s="199"/>
      <c r="O14" s="199" t="str">
        <f>IF(O15+P15=0,"-",O15+P15)</f>
        <v>-</v>
      </c>
      <c r="P14" s="199"/>
    </row>
    <row r="15" spans="1:16" ht="17.25" customHeight="1">
      <c r="A15" s="13" t="s">
        <v>25</v>
      </c>
      <c r="B15" s="56">
        <v>15</v>
      </c>
      <c r="C15" s="56">
        <v>93</v>
      </c>
      <c r="D15" s="198"/>
      <c r="E15" s="56">
        <v>9</v>
      </c>
      <c r="F15" s="56">
        <v>63</v>
      </c>
      <c r="G15" s="56">
        <v>6</v>
      </c>
      <c r="H15" s="56">
        <v>25</v>
      </c>
      <c r="I15" s="56">
        <v>0</v>
      </c>
      <c r="J15" s="56">
        <v>0</v>
      </c>
      <c r="K15" s="56">
        <v>0</v>
      </c>
      <c r="L15" s="56">
        <v>5</v>
      </c>
      <c r="M15" s="56">
        <v>0</v>
      </c>
      <c r="N15" s="56">
        <v>0</v>
      </c>
      <c r="O15" s="56">
        <v>0</v>
      </c>
      <c r="P15" s="56">
        <v>0</v>
      </c>
    </row>
    <row r="16" spans="1:16" ht="17.25" customHeight="1">
      <c r="A16" s="19" t="s">
        <v>26</v>
      </c>
      <c r="B16" s="196">
        <f>B17+C17</f>
        <v>10</v>
      </c>
      <c r="C16" s="196"/>
      <c r="D16" s="197">
        <f>B16/$B$8</f>
        <v>3.214193880174852E-4</v>
      </c>
      <c r="E16" s="199" t="str">
        <f>IF(E17+F17=0,"-",E17+F17)</f>
        <v>-</v>
      </c>
      <c r="F16" s="199"/>
      <c r="G16" s="199">
        <f>IF(G17+H17=0,"-",G17+H17)</f>
        <v>1</v>
      </c>
      <c r="H16" s="199"/>
      <c r="I16" s="199" t="str">
        <f>IF(I17+J17=0,"-",I17+J17)</f>
        <v>-</v>
      </c>
      <c r="J16" s="199"/>
      <c r="K16" s="199">
        <f>IF(K17+L17=0,"-",K17+L17)</f>
        <v>9</v>
      </c>
      <c r="L16" s="199"/>
      <c r="M16" s="199" t="str">
        <f>IF(M17+N17=0,"-",M17+N17)</f>
        <v>-</v>
      </c>
      <c r="N16" s="199"/>
      <c r="O16" s="199" t="str">
        <f>IF(O17+P17=0,"-",O17+P17)</f>
        <v>-</v>
      </c>
      <c r="P16" s="199"/>
    </row>
    <row r="17" spans="1:16" ht="17.25" customHeight="1">
      <c r="A17" s="14" t="s">
        <v>27</v>
      </c>
      <c r="B17" s="56">
        <v>4</v>
      </c>
      <c r="C17" s="56">
        <v>6</v>
      </c>
      <c r="D17" s="198"/>
      <c r="E17" s="56">
        <v>0</v>
      </c>
      <c r="F17" s="56">
        <v>0</v>
      </c>
      <c r="G17" s="56">
        <v>1</v>
      </c>
      <c r="H17" s="56">
        <v>0</v>
      </c>
      <c r="I17" s="56">
        <v>0</v>
      </c>
      <c r="J17" s="56">
        <v>0</v>
      </c>
      <c r="K17" s="56">
        <v>3</v>
      </c>
      <c r="L17" s="56">
        <v>6</v>
      </c>
      <c r="M17" s="56">
        <v>0</v>
      </c>
      <c r="N17" s="56">
        <v>0</v>
      </c>
      <c r="O17" s="56">
        <v>0</v>
      </c>
      <c r="P17" s="56">
        <v>0</v>
      </c>
    </row>
    <row r="18" spans="1:16" ht="17.25" customHeight="1">
      <c r="A18" s="10" t="s">
        <v>28</v>
      </c>
      <c r="B18" s="196">
        <f>B19+C19</f>
        <v>3</v>
      </c>
      <c r="C18" s="196"/>
      <c r="D18" s="197">
        <f>B18/$B$8</f>
        <v>9.6425816405245571E-5</v>
      </c>
      <c r="E18" s="199" t="str">
        <f>IF(E19+F19=0,"-",E19+F19)</f>
        <v>-</v>
      </c>
      <c r="F18" s="199"/>
      <c r="G18" s="199">
        <f>IF(G19+H19=0,"-",G19+H19)</f>
        <v>3</v>
      </c>
      <c r="H18" s="199"/>
      <c r="I18" s="199" t="str">
        <f>IF(I19+J19=0,"-",I19+J19)</f>
        <v>-</v>
      </c>
      <c r="J18" s="199"/>
      <c r="K18" s="199" t="str">
        <f>IF(K19+L19=0,"-",K19+L19)</f>
        <v>-</v>
      </c>
      <c r="L18" s="199"/>
      <c r="M18" s="199" t="str">
        <f>IF(M19+N19=0,"-",M19+N19)</f>
        <v>-</v>
      </c>
      <c r="N18" s="199"/>
      <c r="O18" s="199" t="str">
        <f>IF(O19+P19=0,"-",O19+P19)</f>
        <v>-</v>
      </c>
      <c r="P18" s="199"/>
    </row>
    <row r="19" spans="1:16" ht="17.25" customHeight="1">
      <c r="A19" s="13" t="s">
        <v>29</v>
      </c>
      <c r="B19" s="56">
        <v>1</v>
      </c>
      <c r="C19" s="56">
        <v>2</v>
      </c>
      <c r="D19" s="198"/>
      <c r="E19" s="56">
        <v>0</v>
      </c>
      <c r="F19" s="56">
        <v>0</v>
      </c>
      <c r="G19" s="56">
        <v>1</v>
      </c>
      <c r="H19" s="56">
        <v>2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6">
        <v>0</v>
      </c>
    </row>
    <row r="20" spans="1:16" ht="17.25" customHeight="1">
      <c r="A20" s="10" t="s">
        <v>30</v>
      </c>
      <c r="B20" s="196">
        <f>B21+C21</f>
        <v>98</v>
      </c>
      <c r="C20" s="196"/>
      <c r="D20" s="197">
        <f>B20/$B$8</f>
        <v>3.1499100025713551E-3</v>
      </c>
      <c r="E20" s="199">
        <f>IF(E21+F21=0,"-",E21+F21)</f>
        <v>4</v>
      </c>
      <c r="F20" s="199"/>
      <c r="G20" s="199" t="str">
        <f>IF(G21+H21=0,"-",G21+H21)</f>
        <v>-</v>
      </c>
      <c r="H20" s="199"/>
      <c r="I20" s="199" t="str">
        <f>IF(I21+J21=0,"-",I21+J21)</f>
        <v>-</v>
      </c>
      <c r="J20" s="199"/>
      <c r="K20" s="199">
        <f>IF(K21+L21=0,"-",K21+L21)</f>
        <v>94</v>
      </c>
      <c r="L20" s="199"/>
      <c r="M20" s="199" t="str">
        <f>IF(M21+N21=0,"-",M21+N21)</f>
        <v>-</v>
      </c>
      <c r="N20" s="199"/>
      <c r="O20" s="199" t="str">
        <f>IF(O21+P21=0,"-",O21+P21)</f>
        <v>-</v>
      </c>
      <c r="P20" s="199"/>
    </row>
    <row r="21" spans="1:16" ht="17.25" customHeight="1">
      <c r="A21" s="13" t="s">
        <v>31</v>
      </c>
      <c r="B21" s="56">
        <v>42</v>
      </c>
      <c r="C21" s="56">
        <v>56</v>
      </c>
      <c r="D21" s="198"/>
      <c r="E21" s="56">
        <v>0</v>
      </c>
      <c r="F21" s="56">
        <v>4</v>
      </c>
      <c r="G21" s="56">
        <v>0</v>
      </c>
      <c r="H21" s="56">
        <v>0</v>
      </c>
      <c r="I21" s="56">
        <v>0</v>
      </c>
      <c r="J21" s="56">
        <v>0</v>
      </c>
      <c r="K21" s="56">
        <v>42</v>
      </c>
      <c r="L21" s="56">
        <v>52</v>
      </c>
      <c r="M21" s="56">
        <v>0</v>
      </c>
      <c r="N21" s="56">
        <v>0</v>
      </c>
      <c r="O21" s="56">
        <v>0</v>
      </c>
      <c r="P21" s="56">
        <v>0</v>
      </c>
    </row>
    <row r="22" spans="1:16" ht="17.25" customHeight="1">
      <c r="A22" s="15" t="s">
        <v>32</v>
      </c>
      <c r="B22" s="196">
        <f>B23+C23</f>
        <v>277</v>
      </c>
      <c r="C22" s="196"/>
      <c r="D22" s="197">
        <f>B22/$B$8</f>
        <v>8.9033170480843412E-3</v>
      </c>
      <c r="E22" s="199">
        <f>IF(E23+F23=0,"-",E23+F23)</f>
        <v>26</v>
      </c>
      <c r="F22" s="199"/>
      <c r="G22" s="199" t="str">
        <f>IF(G23+H23=0,"-",G23+H23)</f>
        <v>-</v>
      </c>
      <c r="H22" s="199"/>
      <c r="I22" s="199" t="str">
        <f>IF(I23+J23=0,"-",I23+J23)</f>
        <v>-</v>
      </c>
      <c r="J22" s="199"/>
      <c r="K22" s="199">
        <f>IF(K23+L23=0,"-",K23+L23)</f>
        <v>181</v>
      </c>
      <c r="L22" s="199"/>
      <c r="M22" s="199">
        <f>IF(M23+N23=0,"-",M23+N23)</f>
        <v>70</v>
      </c>
      <c r="N22" s="199"/>
      <c r="O22" s="199" t="str">
        <f>IF(O23+P23=0,"-",O23+P23)</f>
        <v>-</v>
      </c>
      <c r="P22" s="199"/>
    </row>
    <row r="23" spans="1:16" ht="17.25" customHeight="1">
      <c r="A23" s="14" t="s">
        <v>33</v>
      </c>
      <c r="B23" s="56">
        <v>182</v>
      </c>
      <c r="C23" s="56">
        <v>95</v>
      </c>
      <c r="D23" s="198"/>
      <c r="E23" s="56">
        <v>17</v>
      </c>
      <c r="F23" s="56">
        <v>9</v>
      </c>
      <c r="G23" s="56">
        <v>0</v>
      </c>
      <c r="H23" s="56">
        <v>0</v>
      </c>
      <c r="I23" s="56">
        <v>0</v>
      </c>
      <c r="J23" s="56">
        <v>0</v>
      </c>
      <c r="K23" s="56">
        <v>115</v>
      </c>
      <c r="L23" s="56">
        <v>66</v>
      </c>
      <c r="M23" s="56">
        <v>50</v>
      </c>
      <c r="N23" s="56">
        <v>20</v>
      </c>
      <c r="O23" s="56">
        <v>0</v>
      </c>
      <c r="P23" s="56">
        <v>0</v>
      </c>
    </row>
    <row r="24" spans="1:16" ht="17.25" customHeight="1">
      <c r="A24" s="16" t="s">
        <v>34</v>
      </c>
      <c r="B24" s="196">
        <f>B25+C25</f>
        <v>362</v>
      </c>
      <c r="C24" s="196"/>
      <c r="D24" s="197">
        <f>B24/$B$8</f>
        <v>1.1635381846232964E-2</v>
      </c>
      <c r="E24" s="199">
        <f>IF(E25+F25=0,"-",E25+F25)</f>
        <v>206</v>
      </c>
      <c r="F24" s="199"/>
      <c r="G24" s="199">
        <f>IF(G25+H25=0,"-",G25+H25)</f>
        <v>91</v>
      </c>
      <c r="H24" s="199"/>
      <c r="I24" s="199" t="str">
        <f>IF(I25+J25=0,"-",I25+J25)</f>
        <v>-</v>
      </c>
      <c r="J24" s="199"/>
      <c r="K24" s="199">
        <f>IF(K25+L25=0,"-",K25+L25)</f>
        <v>31</v>
      </c>
      <c r="L24" s="199"/>
      <c r="M24" s="199">
        <f>IF(M25+N25=0,"-",M25+N25)</f>
        <v>13</v>
      </c>
      <c r="N24" s="199"/>
      <c r="O24" s="199">
        <f>IF(O25+P25=0,"-",O25+P25)</f>
        <v>21</v>
      </c>
      <c r="P24" s="199"/>
    </row>
    <row r="25" spans="1:16" ht="17.25" customHeight="1">
      <c r="A25" s="13" t="s">
        <v>35</v>
      </c>
      <c r="B25" s="56">
        <v>248</v>
      </c>
      <c r="C25" s="56">
        <v>114</v>
      </c>
      <c r="D25" s="198"/>
      <c r="E25" s="56">
        <v>159</v>
      </c>
      <c r="F25" s="56">
        <v>47</v>
      </c>
      <c r="G25" s="56">
        <v>47</v>
      </c>
      <c r="H25" s="56">
        <v>44</v>
      </c>
      <c r="I25" s="56">
        <v>0</v>
      </c>
      <c r="J25" s="56">
        <v>0</v>
      </c>
      <c r="K25" s="56">
        <v>20</v>
      </c>
      <c r="L25" s="56">
        <v>11</v>
      </c>
      <c r="M25" s="56">
        <v>8</v>
      </c>
      <c r="N25" s="56">
        <v>5</v>
      </c>
      <c r="O25" s="56">
        <v>14</v>
      </c>
      <c r="P25" s="56">
        <v>7</v>
      </c>
    </row>
    <row r="26" spans="1:16" ht="17.25" customHeight="1">
      <c r="A26" s="15" t="s">
        <v>36</v>
      </c>
      <c r="B26" s="196">
        <f>B27+C27</f>
        <v>50</v>
      </c>
      <c r="C26" s="196"/>
      <c r="D26" s="197">
        <f>B26/$B$8</f>
        <v>1.607096940087426E-3</v>
      </c>
      <c r="E26" s="199">
        <f>IF(E27+F27=0,"-",E27+F27)</f>
        <v>3</v>
      </c>
      <c r="F26" s="199"/>
      <c r="G26" s="199" t="str">
        <f>IF(G27+H27=0,"-",G27+H27)</f>
        <v>-</v>
      </c>
      <c r="H26" s="199"/>
      <c r="I26" s="199" t="str">
        <f>IF(I27+J27=0,"-",I27+J27)</f>
        <v>-</v>
      </c>
      <c r="J26" s="199"/>
      <c r="K26" s="199">
        <f>IF(K27+L27=0,"-",K27+L27)</f>
        <v>46</v>
      </c>
      <c r="L26" s="199"/>
      <c r="M26" s="199" t="str">
        <f>IF(M27+N27=0,"-",M27+N27)</f>
        <v>-</v>
      </c>
      <c r="N26" s="199"/>
      <c r="O26" s="199">
        <f>IF(O27+P27=0,"-",O27+P27)</f>
        <v>1</v>
      </c>
      <c r="P26" s="199"/>
    </row>
    <row r="27" spans="1:16" ht="21.2" customHeight="1">
      <c r="A27" s="14" t="s">
        <v>37</v>
      </c>
      <c r="B27" s="56">
        <v>26</v>
      </c>
      <c r="C27" s="56">
        <v>24</v>
      </c>
      <c r="D27" s="198"/>
      <c r="E27" s="56">
        <v>1</v>
      </c>
      <c r="F27" s="56">
        <v>2</v>
      </c>
      <c r="G27" s="56">
        <v>0</v>
      </c>
      <c r="H27" s="56">
        <v>0</v>
      </c>
      <c r="I27" s="56">
        <v>0</v>
      </c>
      <c r="J27" s="56">
        <v>0</v>
      </c>
      <c r="K27" s="56">
        <v>25</v>
      </c>
      <c r="L27" s="56">
        <v>21</v>
      </c>
      <c r="M27" s="56">
        <v>0</v>
      </c>
      <c r="N27" s="56">
        <v>0</v>
      </c>
      <c r="O27" s="56">
        <v>0</v>
      </c>
      <c r="P27" s="56">
        <v>1</v>
      </c>
    </row>
    <row r="28" spans="1:16" ht="17.25" customHeight="1">
      <c r="A28" s="10" t="s">
        <v>38</v>
      </c>
      <c r="B28" s="196">
        <f>B29+C29</f>
        <v>2</v>
      </c>
      <c r="C28" s="196"/>
      <c r="D28" s="197">
        <f>B28/$B$8</f>
        <v>6.4283877603497043E-5</v>
      </c>
      <c r="E28" s="199" t="str">
        <f>IF(E29+F29=0,"-",E29+F29)</f>
        <v>-</v>
      </c>
      <c r="F28" s="199"/>
      <c r="G28" s="199" t="str">
        <f>IF(G29+H29=0,"-",G29+H29)</f>
        <v>-</v>
      </c>
      <c r="H28" s="199"/>
      <c r="I28" s="199" t="str">
        <f>IF(I29+J29=0,"-",I29+J29)</f>
        <v>-</v>
      </c>
      <c r="J28" s="199"/>
      <c r="K28" s="199">
        <f>IF(K29+L29=0,"-",K29+L29)</f>
        <v>2</v>
      </c>
      <c r="L28" s="199"/>
      <c r="M28" s="199" t="str">
        <f>IF(M29+N29=0,"-",M29+N29)</f>
        <v>-</v>
      </c>
      <c r="N28" s="199"/>
      <c r="O28" s="199" t="str">
        <f>IF(O29+P29=0,"-",O29+P29)</f>
        <v>-</v>
      </c>
      <c r="P28" s="199"/>
    </row>
    <row r="29" spans="1:16" ht="17.25" customHeight="1">
      <c r="A29" s="13" t="s">
        <v>39</v>
      </c>
      <c r="B29" s="56">
        <v>0</v>
      </c>
      <c r="C29" s="56">
        <v>2</v>
      </c>
      <c r="D29" s="198"/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2</v>
      </c>
      <c r="M29" s="56">
        <v>0</v>
      </c>
      <c r="N29" s="56">
        <v>0</v>
      </c>
      <c r="O29" s="56">
        <v>0</v>
      </c>
      <c r="P29" s="56">
        <v>0</v>
      </c>
    </row>
    <row r="30" spans="1:16" ht="17.25" customHeight="1">
      <c r="A30" s="15" t="s">
        <v>40</v>
      </c>
      <c r="B30" s="196">
        <f>B31+C31</f>
        <v>788</v>
      </c>
      <c r="C30" s="196"/>
      <c r="D30" s="197">
        <f>B30/$B$8</f>
        <v>2.5327847775777835E-2</v>
      </c>
      <c r="E30" s="199">
        <f>IF(E31+F31=0,"-",E31+F31)</f>
        <v>61</v>
      </c>
      <c r="F30" s="199"/>
      <c r="G30" s="199">
        <f>IF(G31+H31=0,"-",G31+H31)</f>
        <v>91</v>
      </c>
      <c r="H30" s="199"/>
      <c r="I30" s="199" t="str">
        <f>IF(I31+J31=0,"-",I31+J31)</f>
        <v>-</v>
      </c>
      <c r="J30" s="199"/>
      <c r="K30" s="199">
        <f>IF(K31+L31=0,"-",K31+L31)</f>
        <v>374</v>
      </c>
      <c r="L30" s="199"/>
      <c r="M30" s="199">
        <f>IF(M31+N31=0,"-",M31+N31)</f>
        <v>253</v>
      </c>
      <c r="N30" s="199"/>
      <c r="O30" s="199">
        <f>IF(O31+P31=0,"-",O31+P31)</f>
        <v>9</v>
      </c>
      <c r="P30" s="199"/>
    </row>
    <row r="31" spans="1:16" ht="17.25" customHeight="1">
      <c r="A31" s="14" t="s">
        <v>41</v>
      </c>
      <c r="B31" s="56">
        <v>419</v>
      </c>
      <c r="C31" s="56">
        <v>369</v>
      </c>
      <c r="D31" s="198"/>
      <c r="E31" s="56">
        <v>26</v>
      </c>
      <c r="F31" s="56">
        <v>35</v>
      </c>
      <c r="G31" s="56">
        <v>53</v>
      </c>
      <c r="H31" s="56">
        <v>38</v>
      </c>
      <c r="I31" s="56">
        <v>0</v>
      </c>
      <c r="J31" s="56">
        <v>0</v>
      </c>
      <c r="K31" s="56">
        <v>183</v>
      </c>
      <c r="L31" s="56">
        <v>191</v>
      </c>
      <c r="M31" s="56">
        <v>155</v>
      </c>
      <c r="N31" s="56">
        <v>98</v>
      </c>
      <c r="O31" s="56">
        <v>2</v>
      </c>
      <c r="P31" s="56">
        <v>7</v>
      </c>
    </row>
    <row r="32" spans="1:16" ht="17.25" customHeight="1">
      <c r="A32" s="10" t="s">
        <v>42</v>
      </c>
      <c r="B32" s="196">
        <f>B33+C33</f>
        <v>169</v>
      </c>
      <c r="C32" s="196"/>
      <c r="D32" s="197">
        <f>B32/$B$8</f>
        <v>5.4319876574955E-3</v>
      </c>
      <c r="E32" s="199">
        <f>IF(E33+F33=0,"-",E33+F33)</f>
        <v>18</v>
      </c>
      <c r="F32" s="199"/>
      <c r="G32" s="199">
        <f>IF(G33+H33=0,"-",G33+H33)</f>
        <v>2</v>
      </c>
      <c r="H32" s="199"/>
      <c r="I32" s="199" t="str">
        <f>IF(I33+J33=0,"-",I33+J33)</f>
        <v>-</v>
      </c>
      <c r="J32" s="199"/>
      <c r="K32" s="199">
        <f>IF(K33+L33=0,"-",K33+L33)</f>
        <v>149</v>
      </c>
      <c r="L32" s="199"/>
      <c r="M32" s="199" t="str">
        <f>IF(M33+N33=0,"-",M33+N33)</f>
        <v>-</v>
      </c>
      <c r="N32" s="199"/>
      <c r="O32" s="199" t="str">
        <f>IF(O33+P33=0,"-",O33+P33)</f>
        <v>-</v>
      </c>
      <c r="P32" s="199"/>
    </row>
    <row r="33" spans="1:16" ht="17.25" customHeight="1">
      <c r="A33" s="13" t="s">
        <v>43</v>
      </c>
      <c r="B33" s="56">
        <v>106</v>
      </c>
      <c r="C33" s="56">
        <v>63</v>
      </c>
      <c r="D33" s="198"/>
      <c r="E33" s="56">
        <v>12</v>
      </c>
      <c r="F33" s="56">
        <v>6</v>
      </c>
      <c r="G33" s="56">
        <v>0</v>
      </c>
      <c r="H33" s="56">
        <v>2</v>
      </c>
      <c r="I33" s="56">
        <v>0</v>
      </c>
      <c r="J33" s="56">
        <v>0</v>
      </c>
      <c r="K33" s="56">
        <v>94</v>
      </c>
      <c r="L33" s="56">
        <v>55</v>
      </c>
      <c r="M33" s="56">
        <v>0</v>
      </c>
      <c r="N33" s="56">
        <v>0</v>
      </c>
      <c r="O33" s="56">
        <v>0</v>
      </c>
      <c r="P33" s="56">
        <v>0</v>
      </c>
    </row>
    <row r="34" spans="1:16" ht="17.25" customHeight="1">
      <c r="A34" s="15" t="s">
        <v>44</v>
      </c>
      <c r="B34" s="196">
        <f>B35+C35</f>
        <v>246</v>
      </c>
      <c r="C34" s="196"/>
      <c r="D34" s="197">
        <f>B34/$B$8</f>
        <v>7.9069169452301354E-3</v>
      </c>
      <c r="E34" s="199" t="str">
        <f>IF(E35+F35=0,"-",E35+F35)</f>
        <v>-</v>
      </c>
      <c r="F34" s="199"/>
      <c r="G34" s="199" t="str">
        <f>IF(G35+H35=0,"-",G35+H35)</f>
        <v>-</v>
      </c>
      <c r="H34" s="199"/>
      <c r="I34" s="199" t="str">
        <f>IF(I35+J35=0,"-",I35+J35)</f>
        <v>-</v>
      </c>
      <c r="J34" s="199"/>
      <c r="K34" s="199">
        <f>IF(K35+L35=0,"-",K35+L35)</f>
        <v>106</v>
      </c>
      <c r="L34" s="199"/>
      <c r="M34" s="199">
        <f>IF(M35+N35=0,"-",M35+N35)</f>
        <v>129</v>
      </c>
      <c r="N34" s="199"/>
      <c r="O34" s="199">
        <f>IF(O35+P35=0,"-",O35+P35)</f>
        <v>11</v>
      </c>
      <c r="P34" s="199"/>
    </row>
    <row r="35" spans="1:16" ht="17.25" customHeight="1">
      <c r="A35" s="14" t="s">
        <v>45</v>
      </c>
      <c r="B35" s="56">
        <v>172</v>
      </c>
      <c r="C35" s="56">
        <v>74</v>
      </c>
      <c r="D35" s="198"/>
      <c r="E35" s="56">
        <v>0</v>
      </c>
      <c r="F35" s="56">
        <v>0</v>
      </c>
      <c r="G35" s="56">
        <v>0</v>
      </c>
      <c r="H35" s="56">
        <v>0</v>
      </c>
      <c r="I35" s="56">
        <v>0</v>
      </c>
      <c r="J35" s="56">
        <v>0</v>
      </c>
      <c r="K35" s="56">
        <v>99</v>
      </c>
      <c r="L35" s="56">
        <v>7</v>
      </c>
      <c r="M35" s="56">
        <v>67</v>
      </c>
      <c r="N35" s="56">
        <v>62</v>
      </c>
      <c r="O35" s="56">
        <v>6</v>
      </c>
      <c r="P35" s="56">
        <v>5</v>
      </c>
    </row>
    <row r="36" spans="1:16" ht="17.25" customHeight="1">
      <c r="A36" s="10" t="s">
        <v>46</v>
      </c>
      <c r="B36" s="196">
        <f>B37+C37</f>
        <v>621</v>
      </c>
      <c r="C36" s="196"/>
      <c r="D36" s="197">
        <f>B36/$B$8</f>
        <v>1.9960143995885832E-2</v>
      </c>
      <c r="E36" s="199">
        <f>IF(E37+F37=0,"-",E37+F37)</f>
        <v>61</v>
      </c>
      <c r="F36" s="199"/>
      <c r="G36" s="199">
        <f>IF(G37+H37=0,"-",G37+H37)</f>
        <v>53</v>
      </c>
      <c r="H36" s="199"/>
      <c r="I36" s="199">
        <f>IF(I37+J37=0,"-",I37+J37)</f>
        <v>161</v>
      </c>
      <c r="J36" s="199"/>
      <c r="K36" s="199">
        <f>IF(K37+L37=0,"-",K37+L37)</f>
        <v>304</v>
      </c>
      <c r="L36" s="199"/>
      <c r="M36" s="199">
        <f>IF(M37+N37=0,"-",M37+N37)</f>
        <v>42</v>
      </c>
      <c r="N36" s="199"/>
      <c r="O36" s="199" t="str">
        <f>IF(O37+P37=0,"-",O37+P37)</f>
        <v>-</v>
      </c>
      <c r="P36" s="199"/>
    </row>
    <row r="37" spans="1:16" ht="17.25" customHeight="1">
      <c r="A37" s="13" t="s">
        <v>47</v>
      </c>
      <c r="B37" s="56">
        <v>290</v>
      </c>
      <c r="C37" s="56">
        <v>331</v>
      </c>
      <c r="D37" s="198"/>
      <c r="E37" s="56">
        <v>32</v>
      </c>
      <c r="F37" s="56">
        <v>29</v>
      </c>
      <c r="G37" s="56">
        <v>29</v>
      </c>
      <c r="H37" s="56">
        <v>24</v>
      </c>
      <c r="I37" s="56">
        <v>90</v>
      </c>
      <c r="J37" s="56">
        <v>71</v>
      </c>
      <c r="K37" s="56">
        <v>126</v>
      </c>
      <c r="L37" s="56">
        <v>178</v>
      </c>
      <c r="M37" s="56">
        <v>13</v>
      </c>
      <c r="N37" s="56">
        <v>29</v>
      </c>
      <c r="O37" s="56">
        <v>0</v>
      </c>
      <c r="P37" s="56">
        <v>0</v>
      </c>
    </row>
    <row r="38" spans="1:16" ht="17.25" customHeight="1">
      <c r="A38" s="15" t="s">
        <v>48</v>
      </c>
      <c r="B38" s="196">
        <f>B39+C39</f>
        <v>22075</v>
      </c>
      <c r="C38" s="196"/>
      <c r="D38" s="197">
        <f>B38/$B$8</f>
        <v>0.70953329904859863</v>
      </c>
      <c r="E38" s="199">
        <f>IF(E39+F39=0,"-",E39+F39)</f>
        <v>15224</v>
      </c>
      <c r="F38" s="199"/>
      <c r="G38" s="199">
        <f>IF(G39+H39=0,"-",G39+H39)</f>
        <v>4357</v>
      </c>
      <c r="H38" s="199"/>
      <c r="I38" s="199">
        <f>IF(I39+J39=0,"-",I39+J39)</f>
        <v>1696</v>
      </c>
      <c r="J38" s="199"/>
      <c r="K38" s="199">
        <f>IF(K39+L39=0,"-",K39+L39)</f>
        <v>342</v>
      </c>
      <c r="L38" s="199"/>
      <c r="M38" s="199">
        <f>IF(M39+N39=0,"-",M39+N39)</f>
        <v>69</v>
      </c>
      <c r="N38" s="199"/>
      <c r="O38" s="199">
        <f>IF(O39+P39=0,"-",O39+P39)</f>
        <v>387</v>
      </c>
      <c r="P38" s="199"/>
    </row>
    <row r="39" spans="1:16" ht="17.25" customHeight="1">
      <c r="A39" s="14" t="s">
        <v>49</v>
      </c>
      <c r="B39" s="56">
        <v>15515</v>
      </c>
      <c r="C39" s="56">
        <v>6560</v>
      </c>
      <c r="D39" s="198"/>
      <c r="E39" s="56">
        <v>10984</v>
      </c>
      <c r="F39" s="56">
        <v>4240</v>
      </c>
      <c r="G39" s="56">
        <v>2916</v>
      </c>
      <c r="H39" s="56">
        <v>1441</v>
      </c>
      <c r="I39" s="56">
        <v>1101</v>
      </c>
      <c r="J39" s="56">
        <v>595</v>
      </c>
      <c r="K39" s="56">
        <v>242</v>
      </c>
      <c r="L39" s="56">
        <v>100</v>
      </c>
      <c r="M39" s="56">
        <v>44</v>
      </c>
      <c r="N39" s="56">
        <v>25</v>
      </c>
      <c r="O39" s="56">
        <v>228</v>
      </c>
      <c r="P39" s="56">
        <v>159</v>
      </c>
    </row>
    <row r="40" spans="1:16" ht="17.25" customHeight="1">
      <c r="A40" s="10" t="s">
        <v>50</v>
      </c>
      <c r="B40" s="196">
        <f>B41+C41</f>
        <v>2281</v>
      </c>
      <c r="C40" s="196"/>
      <c r="D40" s="197">
        <f>B40/$B$8</f>
        <v>7.3315762406788373E-2</v>
      </c>
      <c r="E40" s="199">
        <f>IF(E41+F41=0,"-",E41+F41)</f>
        <v>545</v>
      </c>
      <c r="F40" s="199"/>
      <c r="G40" s="199">
        <f>IF(G41+H41=0,"-",G41+H41)</f>
        <v>334</v>
      </c>
      <c r="H40" s="199"/>
      <c r="I40" s="199">
        <f>IF(I41+J41=0,"-",I41+J41)</f>
        <v>974</v>
      </c>
      <c r="J40" s="199"/>
      <c r="K40" s="199">
        <f>IF(K41+L41=0,"-",K41+L41)</f>
        <v>178</v>
      </c>
      <c r="L40" s="199"/>
      <c r="M40" s="199" t="str">
        <f>IF(M41+N41=0,"-",M41+N41)</f>
        <v>-</v>
      </c>
      <c r="N40" s="199"/>
      <c r="O40" s="199">
        <f>IF(O41+P41=0,"-",O41+P41)</f>
        <v>250</v>
      </c>
      <c r="P40" s="199"/>
    </row>
    <row r="41" spans="1:16" ht="17.25" customHeight="1">
      <c r="A41" s="13" t="s">
        <v>51</v>
      </c>
      <c r="B41" s="56">
        <v>1367</v>
      </c>
      <c r="C41" s="56">
        <v>914</v>
      </c>
      <c r="D41" s="198"/>
      <c r="E41" s="56">
        <v>339</v>
      </c>
      <c r="F41" s="56">
        <v>206</v>
      </c>
      <c r="G41" s="56">
        <v>169</v>
      </c>
      <c r="H41" s="56">
        <v>165</v>
      </c>
      <c r="I41" s="56">
        <v>602</v>
      </c>
      <c r="J41" s="56">
        <v>372</v>
      </c>
      <c r="K41" s="56">
        <v>106</v>
      </c>
      <c r="L41" s="56">
        <v>72</v>
      </c>
      <c r="M41" s="56">
        <v>0</v>
      </c>
      <c r="N41" s="56">
        <v>0</v>
      </c>
      <c r="O41" s="56">
        <v>151</v>
      </c>
      <c r="P41" s="56">
        <v>99</v>
      </c>
    </row>
    <row r="42" spans="1:16" ht="17.25" customHeight="1">
      <c r="A42" s="15" t="s">
        <v>52</v>
      </c>
      <c r="B42" s="196">
        <f>B43+C43</f>
        <v>639</v>
      </c>
      <c r="C42" s="196"/>
      <c r="D42" s="197">
        <f>B42/$B$8</f>
        <v>2.0538698894317305E-2</v>
      </c>
      <c r="E42" s="199">
        <f>IF(E43+F43=0,"-",E43+F43)</f>
        <v>228</v>
      </c>
      <c r="F42" s="199"/>
      <c r="G42" s="199">
        <f>IF(G43+H43=0,"-",G43+H43)</f>
        <v>53</v>
      </c>
      <c r="H42" s="199"/>
      <c r="I42" s="199">
        <f>IF(I43+J43=0,"-",I43+J43)</f>
        <v>67</v>
      </c>
      <c r="J42" s="199"/>
      <c r="K42" s="199" t="str">
        <f>IF(K43+L43=0,"-",K43+L43)</f>
        <v>-</v>
      </c>
      <c r="L42" s="199"/>
      <c r="M42" s="199">
        <f>IF(M43+N43=0,"-",M43+N43)</f>
        <v>276</v>
      </c>
      <c r="N42" s="199"/>
      <c r="O42" s="199">
        <f>IF(O43+P43=0,"-",O43+P43)</f>
        <v>15</v>
      </c>
      <c r="P42" s="199"/>
    </row>
    <row r="43" spans="1:16" ht="17.25" customHeight="1">
      <c r="A43" s="14" t="s">
        <v>53</v>
      </c>
      <c r="B43" s="56">
        <v>336</v>
      </c>
      <c r="C43" s="56">
        <v>303</v>
      </c>
      <c r="D43" s="198"/>
      <c r="E43" s="56">
        <v>121</v>
      </c>
      <c r="F43" s="56">
        <v>107</v>
      </c>
      <c r="G43" s="56">
        <v>23</v>
      </c>
      <c r="H43" s="56">
        <v>30</v>
      </c>
      <c r="I43" s="56">
        <v>31</v>
      </c>
      <c r="J43" s="56">
        <v>36</v>
      </c>
      <c r="K43" s="56">
        <v>0</v>
      </c>
      <c r="L43" s="56">
        <v>0</v>
      </c>
      <c r="M43" s="56">
        <v>154</v>
      </c>
      <c r="N43" s="56">
        <v>122</v>
      </c>
      <c r="O43" s="56">
        <v>7</v>
      </c>
      <c r="P43" s="56">
        <v>8</v>
      </c>
    </row>
    <row r="44" spans="1:16" ht="17.25" customHeight="1">
      <c r="A44" s="10" t="s">
        <v>54</v>
      </c>
      <c r="B44" s="196">
        <f>B45+C45</f>
        <v>504</v>
      </c>
      <c r="C44" s="196"/>
      <c r="D44" s="197">
        <f>B44/$B$8</f>
        <v>1.6199537156081256E-2</v>
      </c>
      <c r="E44" s="199">
        <f>IF(E45+F45=0,"-",E45+F45)</f>
        <v>185</v>
      </c>
      <c r="F44" s="199"/>
      <c r="G44" s="199">
        <f>IF(G45+H45=0,"-",G45+H45)</f>
        <v>3</v>
      </c>
      <c r="H44" s="199"/>
      <c r="I44" s="199">
        <f>IF(I45+J45=0,"-",I45+J45)</f>
        <v>36</v>
      </c>
      <c r="J44" s="199"/>
      <c r="K44" s="199">
        <f>IF(K45+L45=0,"-",K45+L45)</f>
        <v>69</v>
      </c>
      <c r="L44" s="199"/>
      <c r="M44" s="199">
        <f>IF(M45+N45=0,"-",M45+N45)</f>
        <v>203</v>
      </c>
      <c r="N44" s="199"/>
      <c r="O44" s="199">
        <f>IF(O45+P45=0,"-",O45+P45)</f>
        <v>8</v>
      </c>
      <c r="P44" s="199"/>
    </row>
    <row r="45" spans="1:16" ht="17.25" customHeight="1">
      <c r="A45" s="13" t="s">
        <v>55</v>
      </c>
      <c r="B45" s="56">
        <v>262</v>
      </c>
      <c r="C45" s="56">
        <v>242</v>
      </c>
      <c r="D45" s="198"/>
      <c r="E45" s="56">
        <v>105</v>
      </c>
      <c r="F45" s="56">
        <v>80</v>
      </c>
      <c r="G45" s="56">
        <v>0</v>
      </c>
      <c r="H45" s="56">
        <v>3</v>
      </c>
      <c r="I45" s="56">
        <v>11</v>
      </c>
      <c r="J45" s="56">
        <v>25</v>
      </c>
      <c r="K45" s="56">
        <v>35</v>
      </c>
      <c r="L45" s="56">
        <v>34</v>
      </c>
      <c r="M45" s="56">
        <v>107</v>
      </c>
      <c r="N45" s="56">
        <v>96</v>
      </c>
      <c r="O45" s="56">
        <v>4</v>
      </c>
      <c r="P45" s="56">
        <v>4</v>
      </c>
    </row>
    <row r="46" spans="1:16" ht="17.25" customHeight="1">
      <c r="A46" s="10" t="s">
        <v>58</v>
      </c>
      <c r="B46" s="196">
        <f>B47+C47</f>
        <v>20</v>
      </c>
      <c r="C46" s="196"/>
      <c r="D46" s="197">
        <f>B46/$B$8</f>
        <v>6.428387760349704E-4</v>
      </c>
      <c r="E46" s="199" t="str">
        <f>IF(E47+F47=0,"-",E47+F47)</f>
        <v>-</v>
      </c>
      <c r="F46" s="199"/>
      <c r="G46" s="199" t="str">
        <f>IF(G47+H47=0,"-",G47+H47)</f>
        <v>-</v>
      </c>
      <c r="H46" s="199"/>
      <c r="I46" s="199" t="str">
        <f>IF(I47+J47=0,"-",I47+J47)</f>
        <v>-</v>
      </c>
      <c r="J46" s="199"/>
      <c r="K46" s="199">
        <f>IF(K47+L47=0,"-",K47+L47)</f>
        <v>20</v>
      </c>
      <c r="L46" s="199"/>
      <c r="M46" s="199" t="str">
        <f>IF(M47+N47=0,"-",M47+N47)</f>
        <v>-</v>
      </c>
      <c r="N46" s="199"/>
      <c r="O46" s="199" t="str">
        <f>IF(O47+P47=0,"-",O47+P47)</f>
        <v>-</v>
      </c>
      <c r="P46" s="199"/>
    </row>
    <row r="47" spans="1:16" ht="17.25" customHeight="1">
      <c r="A47" s="13" t="s">
        <v>59</v>
      </c>
      <c r="B47" s="56">
        <v>5</v>
      </c>
      <c r="C47" s="56">
        <v>15</v>
      </c>
      <c r="D47" s="198"/>
      <c r="E47" s="56">
        <v>0</v>
      </c>
      <c r="F47" s="56">
        <v>0</v>
      </c>
      <c r="G47" s="56">
        <v>0</v>
      </c>
      <c r="H47" s="56">
        <v>0</v>
      </c>
      <c r="I47" s="56">
        <v>0</v>
      </c>
      <c r="J47" s="56">
        <v>0</v>
      </c>
      <c r="K47" s="56">
        <v>5</v>
      </c>
      <c r="L47" s="56">
        <v>15</v>
      </c>
      <c r="M47" s="56">
        <v>0</v>
      </c>
      <c r="N47" s="56">
        <v>0</v>
      </c>
      <c r="O47" s="56">
        <v>0</v>
      </c>
      <c r="P47" s="56">
        <v>0</v>
      </c>
    </row>
    <row r="48" spans="1:16" ht="17.25" customHeight="1">
      <c r="A48" s="10" t="s">
        <v>60</v>
      </c>
      <c r="B48" s="196">
        <f>B49+C49</f>
        <v>324</v>
      </c>
      <c r="C48" s="196"/>
      <c r="D48" s="197">
        <f>B48/$B$8</f>
        <v>1.041398817176652E-2</v>
      </c>
      <c r="E48" s="199" t="str">
        <f>IF(E49+F49=0,"-",E49+F49)</f>
        <v>-</v>
      </c>
      <c r="F48" s="199"/>
      <c r="G48" s="199">
        <f>IF(G49+H49=0,"-",G49+H49)</f>
        <v>61</v>
      </c>
      <c r="H48" s="199"/>
      <c r="I48" s="199" t="str">
        <f>IF(I49+J49=0,"-",I49+J49)</f>
        <v>-</v>
      </c>
      <c r="J48" s="199"/>
      <c r="K48" s="199">
        <f>IF(K49+L49=0,"-",K49+L49)</f>
        <v>32</v>
      </c>
      <c r="L48" s="199"/>
      <c r="M48" s="199">
        <f>IF(M49+N49=0,"-",M49+N49)</f>
        <v>8</v>
      </c>
      <c r="N48" s="199"/>
      <c r="O48" s="199">
        <f>IF(O49+P49=0,"-",O49+P49)</f>
        <v>223</v>
      </c>
      <c r="P48" s="199"/>
    </row>
    <row r="49" spans="1:16" ht="17.25" customHeight="1">
      <c r="A49" s="13" t="s">
        <v>61</v>
      </c>
      <c r="B49" s="56">
        <v>235</v>
      </c>
      <c r="C49" s="56">
        <v>89</v>
      </c>
      <c r="D49" s="198"/>
      <c r="E49" s="56">
        <v>0</v>
      </c>
      <c r="F49" s="56">
        <v>0</v>
      </c>
      <c r="G49" s="56">
        <v>35</v>
      </c>
      <c r="H49" s="56">
        <v>26</v>
      </c>
      <c r="I49" s="56">
        <v>0</v>
      </c>
      <c r="J49" s="56">
        <v>0</v>
      </c>
      <c r="K49" s="56">
        <v>22</v>
      </c>
      <c r="L49" s="56">
        <v>10</v>
      </c>
      <c r="M49" s="56">
        <v>5</v>
      </c>
      <c r="N49" s="56">
        <v>3</v>
      </c>
      <c r="O49" s="56">
        <v>173</v>
      </c>
      <c r="P49" s="56">
        <v>50</v>
      </c>
    </row>
    <row r="50" spans="1:16" ht="17.25" customHeight="1">
      <c r="A50" s="15" t="s">
        <v>62</v>
      </c>
      <c r="B50" s="196">
        <f>B51+C51</f>
        <v>275</v>
      </c>
      <c r="C50" s="196"/>
      <c r="D50" s="197">
        <f>B50/$B$8</f>
        <v>8.8390331704808426E-3</v>
      </c>
      <c r="E50" s="199">
        <f>IF(E51+F51=0,"-",E51+F51)</f>
        <v>6</v>
      </c>
      <c r="F50" s="199"/>
      <c r="G50" s="199" t="str">
        <f>IF(G51+H51=0,"-",G51+H51)</f>
        <v>-</v>
      </c>
      <c r="H50" s="199"/>
      <c r="I50" s="199">
        <f>IF(I51+J51=0,"-",I51+J51)</f>
        <v>112</v>
      </c>
      <c r="J50" s="199"/>
      <c r="K50" s="199" t="str">
        <f>IF(K51+L51=0,"-",K51+L51)</f>
        <v>-</v>
      </c>
      <c r="L50" s="199"/>
      <c r="M50" s="199">
        <f>IF(M51+N51=0,"-",M51+N51)</f>
        <v>153</v>
      </c>
      <c r="N50" s="199"/>
      <c r="O50" s="199">
        <f>IF(O51+P51=0,"-",O51+P51)</f>
        <v>4</v>
      </c>
      <c r="P50" s="199"/>
    </row>
    <row r="51" spans="1:16" ht="24.95" customHeight="1">
      <c r="A51" s="13" t="s">
        <v>63</v>
      </c>
      <c r="B51" s="56">
        <v>141</v>
      </c>
      <c r="C51" s="56">
        <v>134</v>
      </c>
      <c r="D51" s="198"/>
      <c r="E51" s="56">
        <v>1</v>
      </c>
      <c r="F51" s="56">
        <v>5</v>
      </c>
      <c r="G51" s="56">
        <v>0</v>
      </c>
      <c r="H51" s="56">
        <v>0</v>
      </c>
      <c r="I51" s="56">
        <v>37</v>
      </c>
      <c r="J51" s="56">
        <v>75</v>
      </c>
      <c r="K51" s="56">
        <v>0</v>
      </c>
      <c r="L51" s="56">
        <v>0</v>
      </c>
      <c r="M51" s="56">
        <v>102</v>
      </c>
      <c r="N51" s="56">
        <v>51</v>
      </c>
      <c r="O51" s="56">
        <v>1</v>
      </c>
      <c r="P51" s="56">
        <v>3</v>
      </c>
    </row>
    <row r="52" spans="1:16" ht="17.25" customHeight="1">
      <c r="A52" s="15" t="s">
        <v>56</v>
      </c>
      <c r="B52" s="196">
        <f>B53+C53</f>
        <v>21</v>
      </c>
      <c r="C52" s="196"/>
      <c r="D52" s="197">
        <f>B52/$B$8</f>
        <v>6.7498071483671894E-4</v>
      </c>
      <c r="E52" s="199" t="str">
        <f>IF(E53+F53=0,"-",E53+F53)</f>
        <v>-</v>
      </c>
      <c r="F52" s="199"/>
      <c r="G52" s="199" t="str">
        <f>IF(G53+H53=0,"-",G53+H53)</f>
        <v>-</v>
      </c>
      <c r="H52" s="199"/>
      <c r="I52" s="199" t="str">
        <f>IF(I53+J53=0,"-",I53+J53)</f>
        <v>-</v>
      </c>
      <c r="J52" s="199"/>
      <c r="K52" s="199" t="str">
        <f>IF(K53+L53=0,"-",K53+L53)</f>
        <v>-</v>
      </c>
      <c r="L52" s="199"/>
      <c r="M52" s="199" t="str">
        <f>IF(M53+N53=0,"-",M53+N53)</f>
        <v>-</v>
      </c>
      <c r="N52" s="199"/>
      <c r="O52" s="199">
        <f>IF(O53+P53=0,"-",O53+P53)</f>
        <v>21</v>
      </c>
      <c r="P52" s="199"/>
    </row>
    <row r="53" spans="1:16" ht="17.25" customHeight="1">
      <c r="A53" s="14" t="s">
        <v>57</v>
      </c>
      <c r="B53" s="56">
        <v>10</v>
      </c>
      <c r="C53" s="56">
        <v>11</v>
      </c>
      <c r="D53" s="198"/>
      <c r="E53" s="56">
        <v>0</v>
      </c>
      <c r="F53" s="56">
        <v>0</v>
      </c>
      <c r="G53" s="56">
        <v>0</v>
      </c>
      <c r="H53" s="56">
        <v>0</v>
      </c>
      <c r="I53" s="56">
        <v>0</v>
      </c>
      <c r="J53" s="56">
        <v>0</v>
      </c>
      <c r="K53" s="56">
        <v>0</v>
      </c>
      <c r="L53" s="56">
        <v>0</v>
      </c>
      <c r="M53" s="56">
        <v>0</v>
      </c>
      <c r="N53" s="56">
        <v>0</v>
      </c>
      <c r="O53" s="56">
        <v>10</v>
      </c>
      <c r="P53" s="56">
        <v>11</v>
      </c>
    </row>
    <row r="54" spans="1:16" ht="15.95" customHeight="1">
      <c r="A54" s="15" t="s">
        <v>64</v>
      </c>
      <c r="B54" s="196">
        <f>B55+C55</f>
        <v>520</v>
      </c>
      <c r="C54" s="196"/>
      <c r="D54" s="197">
        <f>B54/$B$8</f>
        <v>1.671380817690923E-2</v>
      </c>
      <c r="E54" s="199">
        <f>IF(E55+F55=0,"-",E55+F55)</f>
        <v>159</v>
      </c>
      <c r="F54" s="199"/>
      <c r="G54" s="199">
        <f>IF(G55+H55=0,"-",G55+H55)</f>
        <v>89</v>
      </c>
      <c r="H54" s="199"/>
      <c r="I54" s="199">
        <f>IF(I55+J55=0,"-",I55+J55)</f>
        <v>7</v>
      </c>
      <c r="J54" s="199"/>
      <c r="K54" s="199">
        <f>IF(K55+L55=0,"-",K55+L55)</f>
        <v>155</v>
      </c>
      <c r="L54" s="199"/>
      <c r="M54" s="199">
        <f>IF(M55+N55=0,"-",M55+N55)</f>
        <v>5</v>
      </c>
      <c r="N54" s="199"/>
      <c r="O54" s="199">
        <f>IF(O55+P55=0,"-",O55+P55)</f>
        <v>105</v>
      </c>
      <c r="P54" s="199"/>
    </row>
    <row r="55" spans="1:16" ht="15.95" customHeight="1">
      <c r="A55" s="14" t="s">
        <v>65</v>
      </c>
      <c r="B55" s="56">
        <v>355</v>
      </c>
      <c r="C55" s="56">
        <v>165</v>
      </c>
      <c r="D55" s="198"/>
      <c r="E55" s="56">
        <v>114</v>
      </c>
      <c r="F55" s="56">
        <v>45</v>
      </c>
      <c r="G55" s="56">
        <v>50</v>
      </c>
      <c r="H55" s="56">
        <v>39</v>
      </c>
      <c r="I55" s="56">
        <v>4</v>
      </c>
      <c r="J55" s="56">
        <v>3</v>
      </c>
      <c r="K55" s="56">
        <v>130</v>
      </c>
      <c r="L55" s="56">
        <v>25</v>
      </c>
      <c r="M55" s="56">
        <v>5</v>
      </c>
      <c r="N55" s="56">
        <v>0</v>
      </c>
      <c r="O55" s="56">
        <v>52</v>
      </c>
      <c r="P55" s="56">
        <v>53</v>
      </c>
    </row>
    <row r="56" spans="1:16" ht="15.95" customHeight="1">
      <c r="A56" s="10" t="s">
        <v>66</v>
      </c>
      <c r="B56" s="196">
        <f>B57+C57</f>
        <v>16</v>
      </c>
      <c r="C56" s="196"/>
      <c r="D56" s="197">
        <f>B56/$B$8</f>
        <v>5.1427102082797634E-4</v>
      </c>
      <c r="E56" s="199">
        <f>IF(E57+F57=0,"-",E57+F57)</f>
        <v>13</v>
      </c>
      <c r="F56" s="199"/>
      <c r="G56" s="199" t="str">
        <f>IF(G57+H57=0,"-",G57+H57)</f>
        <v>-</v>
      </c>
      <c r="H56" s="199"/>
      <c r="I56" s="199" t="str">
        <f>IF(I57+J57=0,"-",I57+J57)</f>
        <v>-</v>
      </c>
      <c r="J56" s="199"/>
      <c r="K56" s="199" t="str">
        <f>IF(K57+L57=0,"-",K57+L57)</f>
        <v>-</v>
      </c>
      <c r="L56" s="199"/>
      <c r="M56" s="199" t="str">
        <f>IF(M57+N57=0,"-",M57+N57)</f>
        <v>-</v>
      </c>
      <c r="N56" s="199"/>
      <c r="O56" s="199">
        <f>IF(O57+P57=0,"-",O57+P57)</f>
        <v>3</v>
      </c>
      <c r="P56" s="199"/>
    </row>
    <row r="57" spans="1:16" ht="15.95" customHeight="1">
      <c r="A57" s="13" t="s">
        <v>67</v>
      </c>
      <c r="B57" s="56">
        <v>15</v>
      </c>
      <c r="C57" s="56">
        <v>1</v>
      </c>
      <c r="D57" s="198"/>
      <c r="E57" s="56">
        <v>12</v>
      </c>
      <c r="F57" s="56">
        <v>1</v>
      </c>
      <c r="G57" s="56">
        <v>0</v>
      </c>
      <c r="H57" s="56">
        <v>0</v>
      </c>
      <c r="I57" s="56">
        <v>0</v>
      </c>
      <c r="J57" s="56">
        <v>0</v>
      </c>
      <c r="K57" s="56">
        <v>0</v>
      </c>
      <c r="L57" s="56">
        <v>0</v>
      </c>
      <c r="M57" s="56">
        <v>0</v>
      </c>
      <c r="N57" s="56">
        <v>0</v>
      </c>
      <c r="O57" s="56">
        <v>3</v>
      </c>
      <c r="P57" s="56">
        <v>0</v>
      </c>
    </row>
    <row r="58" spans="1:16" ht="15.95" customHeight="1">
      <c r="A58" s="15" t="s">
        <v>68</v>
      </c>
      <c r="B58" s="196">
        <f>B59+C59</f>
        <v>41</v>
      </c>
      <c r="C58" s="196"/>
      <c r="D58" s="197">
        <f>B58/$B$8</f>
        <v>1.3178194908716895E-3</v>
      </c>
      <c r="E58" s="199" t="str">
        <f>IF(E59+F59=0,"-",E59+F59)</f>
        <v>-</v>
      </c>
      <c r="F58" s="199"/>
      <c r="G58" s="199" t="str">
        <f>IF(G59+H59=0,"-",G59+H59)</f>
        <v>-</v>
      </c>
      <c r="H58" s="199"/>
      <c r="I58" s="199" t="str">
        <f>IF(I59+J59=0,"-",I59+J59)</f>
        <v>-</v>
      </c>
      <c r="J58" s="199"/>
      <c r="K58" s="199">
        <f>IF(K59+L59=0,"-",K59+L59)</f>
        <v>16</v>
      </c>
      <c r="L58" s="199"/>
      <c r="M58" s="199">
        <f>IF(M59+N59=0,"-",M59+N59)</f>
        <v>14</v>
      </c>
      <c r="N58" s="199"/>
      <c r="O58" s="199">
        <f>IF(O59+P59=0,"-",O59+P59)</f>
        <v>11</v>
      </c>
      <c r="P58" s="199"/>
    </row>
    <row r="59" spans="1:16" ht="15.95" customHeight="1">
      <c r="A59" s="14" t="s">
        <v>69</v>
      </c>
      <c r="B59" s="56">
        <v>25</v>
      </c>
      <c r="C59" s="56">
        <v>16</v>
      </c>
      <c r="D59" s="198"/>
      <c r="E59" s="56">
        <v>0</v>
      </c>
      <c r="F59" s="56">
        <v>0</v>
      </c>
      <c r="G59" s="56">
        <v>0</v>
      </c>
      <c r="H59" s="56">
        <v>0</v>
      </c>
      <c r="I59" s="56">
        <v>0</v>
      </c>
      <c r="J59" s="56">
        <v>0</v>
      </c>
      <c r="K59" s="56">
        <v>5</v>
      </c>
      <c r="L59" s="56">
        <v>11</v>
      </c>
      <c r="M59" s="56">
        <v>11</v>
      </c>
      <c r="N59" s="56">
        <v>3</v>
      </c>
      <c r="O59" s="56">
        <v>9</v>
      </c>
      <c r="P59" s="56">
        <v>2</v>
      </c>
    </row>
    <row r="60" spans="1:16" ht="15.95" customHeight="1">
      <c r="A60" s="10" t="s">
        <v>70</v>
      </c>
      <c r="B60" s="196">
        <f>B61+C61</f>
        <v>622</v>
      </c>
      <c r="C60" s="196"/>
      <c r="D60" s="197">
        <f>B60/$B$8</f>
        <v>1.9992285934687579E-2</v>
      </c>
      <c r="E60" s="199">
        <f>IF(E61+F61=0,"-",E61+F61)</f>
        <v>139</v>
      </c>
      <c r="F60" s="199"/>
      <c r="G60" s="199">
        <f>IF(G61+H61=0,"-",G61+H61)</f>
        <v>3</v>
      </c>
      <c r="H60" s="199"/>
      <c r="I60" s="199" t="str">
        <f>IF(I61+J61=0,"-",I61+J61)</f>
        <v>-</v>
      </c>
      <c r="J60" s="199"/>
      <c r="K60" s="199" t="str">
        <f>IF(K61+L61=0,"-",K61+L61)</f>
        <v>-</v>
      </c>
      <c r="L60" s="199"/>
      <c r="M60" s="199" t="str">
        <f>IF(M61+N61=0,"-",M61+N61)</f>
        <v>-</v>
      </c>
      <c r="N60" s="199"/>
      <c r="O60" s="199">
        <f>IF(O61+P61=0,"-",O61+P61)</f>
        <v>480</v>
      </c>
      <c r="P60" s="199"/>
    </row>
    <row r="61" spans="1:16" ht="15.95" customHeight="1">
      <c r="A61" s="13" t="s">
        <v>71</v>
      </c>
      <c r="B61" s="56">
        <v>445</v>
      </c>
      <c r="C61" s="56">
        <v>177</v>
      </c>
      <c r="D61" s="198"/>
      <c r="E61" s="56">
        <v>92</v>
      </c>
      <c r="F61" s="56">
        <v>47</v>
      </c>
      <c r="G61" s="56">
        <v>3</v>
      </c>
      <c r="H61" s="56">
        <v>0</v>
      </c>
      <c r="I61" s="56">
        <v>0</v>
      </c>
      <c r="J61" s="56">
        <v>0</v>
      </c>
      <c r="K61" s="56">
        <v>0</v>
      </c>
      <c r="L61" s="56">
        <v>0</v>
      </c>
      <c r="M61" s="56">
        <v>0</v>
      </c>
      <c r="N61" s="56">
        <v>0</v>
      </c>
      <c r="O61" s="56">
        <v>350</v>
      </c>
      <c r="P61" s="56">
        <v>130</v>
      </c>
    </row>
    <row r="62" spans="1:16" ht="15.95" customHeight="1">
      <c r="A62" s="15" t="s">
        <v>1481</v>
      </c>
      <c r="B62" s="196">
        <f>B63+C63</f>
        <v>31</v>
      </c>
      <c r="C62" s="196"/>
      <c r="D62" s="197">
        <f>B62/$B$8</f>
        <v>9.9640010285420425E-4</v>
      </c>
      <c r="E62" s="199">
        <f>IF(E63+F63=0,"-",E63+F63)</f>
        <v>8</v>
      </c>
      <c r="F62" s="199"/>
      <c r="G62" s="199" t="str">
        <f>IF(G63+H63=0,"-",G63+H63)</f>
        <v>-</v>
      </c>
      <c r="H62" s="199"/>
      <c r="I62" s="199" t="str">
        <f>IF(I63+J63=0,"-",I63+J63)</f>
        <v>-</v>
      </c>
      <c r="J62" s="199"/>
      <c r="K62" s="199" t="str">
        <f>IF(K63+L63=0,"-",K63+L63)</f>
        <v>-</v>
      </c>
      <c r="L62" s="199"/>
      <c r="M62" s="199" t="str">
        <f>IF(M63+N63=0,"-",M63+N63)</f>
        <v>-</v>
      </c>
      <c r="N62" s="199"/>
      <c r="O62" s="199">
        <f>IF(O63+P63=0,"-",O63+P63)</f>
        <v>23</v>
      </c>
      <c r="P62" s="199"/>
    </row>
    <row r="63" spans="1:16" ht="15.95" customHeight="1">
      <c r="A63" s="14" t="s">
        <v>73</v>
      </c>
      <c r="B63" s="56">
        <v>23</v>
      </c>
      <c r="C63" s="56">
        <v>8</v>
      </c>
      <c r="D63" s="198"/>
      <c r="E63" s="56">
        <v>7</v>
      </c>
      <c r="F63" s="56">
        <v>1</v>
      </c>
      <c r="G63" s="56">
        <v>0</v>
      </c>
      <c r="H63" s="56">
        <v>0</v>
      </c>
      <c r="I63" s="56">
        <v>0</v>
      </c>
      <c r="J63" s="56">
        <v>0</v>
      </c>
      <c r="K63" s="56">
        <v>0</v>
      </c>
      <c r="L63" s="56">
        <v>0</v>
      </c>
      <c r="M63" s="56">
        <v>0</v>
      </c>
      <c r="N63" s="56">
        <v>0</v>
      </c>
      <c r="O63" s="56">
        <v>16</v>
      </c>
      <c r="P63" s="56">
        <v>7</v>
      </c>
    </row>
    <row r="64" spans="1:16" ht="15.95" customHeight="1">
      <c r="A64" s="15" t="s">
        <v>1480</v>
      </c>
      <c r="B64" s="196">
        <f>B65+C65</f>
        <v>8</v>
      </c>
      <c r="C64" s="196"/>
      <c r="D64" s="197">
        <f>B64/$B$8</f>
        <v>2.5713551041398817E-4</v>
      </c>
      <c r="E64" s="199" t="str">
        <f>IF(E65+F65=0,"-",E65+F65)</f>
        <v>-</v>
      </c>
      <c r="F64" s="199"/>
      <c r="G64" s="199" t="str">
        <f>IF(G65+H65=0,"-",G65+H65)</f>
        <v>-</v>
      </c>
      <c r="H64" s="199"/>
      <c r="I64" s="199" t="str">
        <f>IF(I65+J65=0,"-",I65+J65)</f>
        <v>-</v>
      </c>
      <c r="J64" s="199"/>
      <c r="K64" s="199" t="str">
        <f>IF(K65+L65=0,"-",K65+L65)</f>
        <v>-</v>
      </c>
      <c r="L64" s="199"/>
      <c r="M64" s="199" t="str">
        <f>IF(M65+N65=0,"-",M65+N65)</f>
        <v>-</v>
      </c>
      <c r="N64" s="199"/>
      <c r="O64" s="199">
        <f>IF(O65+P65=0,"-",O65+P65)</f>
        <v>8</v>
      </c>
      <c r="P64" s="199"/>
    </row>
    <row r="65" spans="1:256" ht="15.95" customHeight="1">
      <c r="A65" s="14" t="s">
        <v>1479</v>
      </c>
      <c r="B65" s="56">
        <v>6</v>
      </c>
      <c r="C65" s="56">
        <v>2</v>
      </c>
      <c r="D65" s="198"/>
      <c r="E65" s="56">
        <v>0</v>
      </c>
      <c r="F65" s="56">
        <v>0</v>
      </c>
      <c r="G65" s="56">
        <v>0</v>
      </c>
      <c r="H65" s="56">
        <v>0</v>
      </c>
      <c r="I65" s="56">
        <v>0</v>
      </c>
      <c r="J65" s="56">
        <v>0</v>
      </c>
      <c r="K65" s="56">
        <v>0</v>
      </c>
      <c r="L65" s="56">
        <v>0</v>
      </c>
      <c r="M65" s="56">
        <v>0</v>
      </c>
      <c r="N65" s="56">
        <v>0</v>
      </c>
      <c r="O65" s="56">
        <v>6</v>
      </c>
      <c r="P65" s="56">
        <v>2</v>
      </c>
    </row>
    <row r="66" spans="1:256" ht="15.95" customHeight="1">
      <c r="A66" s="10" t="s">
        <v>74</v>
      </c>
      <c r="B66" s="196">
        <f>B67+C67</f>
        <v>552</v>
      </c>
      <c r="C66" s="196"/>
      <c r="D66" s="197">
        <f>B66/$B$8</f>
        <v>1.7742350218565184E-2</v>
      </c>
      <c r="E66" s="199">
        <f>IF(E67+F67=0,"-",E67+F67)</f>
        <v>502</v>
      </c>
      <c r="F66" s="199"/>
      <c r="G66" s="199" t="str">
        <f>IF(G67+H67=0,"-",G67+H67)</f>
        <v>-</v>
      </c>
      <c r="H66" s="199"/>
      <c r="I66" s="199" t="str">
        <f>IF(I67+J67=0,"-",I67+J67)</f>
        <v>-</v>
      </c>
      <c r="J66" s="199"/>
      <c r="K66" s="199" t="str">
        <f>IF(K67+L67=0,"-",K67+L67)</f>
        <v>-</v>
      </c>
      <c r="L66" s="199"/>
      <c r="M66" s="199" t="str">
        <f>IF(M67+N67=0,"-",M67+N67)</f>
        <v>-</v>
      </c>
      <c r="N66" s="199"/>
      <c r="O66" s="199">
        <f>IF(O67+P67=0,"-",O67+P67)</f>
        <v>50</v>
      </c>
      <c r="P66" s="199"/>
    </row>
    <row r="67" spans="1:256" ht="15.95" customHeight="1">
      <c r="A67" s="13" t="s">
        <v>75</v>
      </c>
      <c r="B67" s="56">
        <v>408</v>
      </c>
      <c r="C67" s="56">
        <v>144</v>
      </c>
      <c r="D67" s="198"/>
      <c r="E67" s="56">
        <v>373</v>
      </c>
      <c r="F67" s="56">
        <v>129</v>
      </c>
      <c r="G67" s="56">
        <v>0</v>
      </c>
      <c r="H67" s="56">
        <v>0</v>
      </c>
      <c r="I67" s="56">
        <v>0</v>
      </c>
      <c r="J67" s="56">
        <v>0</v>
      </c>
      <c r="K67" s="56">
        <v>0</v>
      </c>
      <c r="L67" s="56">
        <v>0</v>
      </c>
      <c r="M67" s="56">
        <v>0</v>
      </c>
      <c r="N67" s="56">
        <v>0</v>
      </c>
      <c r="O67" s="56">
        <v>35</v>
      </c>
      <c r="P67" s="56">
        <v>15</v>
      </c>
    </row>
    <row r="68" spans="1:256" ht="15.95" customHeight="1">
      <c r="A68" s="10" t="s">
        <v>1478</v>
      </c>
      <c r="B68" s="196">
        <f>B69+C69</f>
        <v>286</v>
      </c>
      <c r="C68" s="196"/>
      <c r="D68" s="197">
        <f>B68/$B$8</f>
        <v>9.192594497300078E-3</v>
      </c>
      <c r="E68" s="199">
        <f>IF(E69+F69=0,"-",E69+F69)</f>
        <v>104</v>
      </c>
      <c r="F68" s="199"/>
      <c r="G68" s="199">
        <f>IF(G69+H69=0,"-",G69+H69)</f>
        <v>58</v>
      </c>
      <c r="H68" s="199"/>
      <c r="I68" s="199">
        <f>IF(I69+J69=0,"-",I69+J69)</f>
        <v>69</v>
      </c>
      <c r="J68" s="199"/>
      <c r="K68" s="199">
        <f>IF(K69+L69=0,"-",K69+L69)</f>
        <v>41</v>
      </c>
      <c r="L68" s="199"/>
      <c r="M68" s="199" t="str">
        <f>IF(M69+N69=0,"-",M69+N69)</f>
        <v>-</v>
      </c>
      <c r="N68" s="199"/>
      <c r="O68" s="199">
        <f>IF(O69+P69=0,"-",O69+P69)</f>
        <v>14</v>
      </c>
      <c r="P68" s="199"/>
    </row>
    <row r="69" spans="1:256" ht="19.5" customHeight="1">
      <c r="A69" s="13" t="s">
        <v>1477</v>
      </c>
      <c r="B69" s="56">
        <v>145</v>
      </c>
      <c r="C69" s="56">
        <v>141</v>
      </c>
      <c r="D69" s="198"/>
      <c r="E69" s="56">
        <v>51</v>
      </c>
      <c r="F69" s="56">
        <v>53</v>
      </c>
      <c r="G69" s="56">
        <v>29</v>
      </c>
      <c r="H69" s="56">
        <v>29</v>
      </c>
      <c r="I69" s="56">
        <v>30</v>
      </c>
      <c r="J69" s="56">
        <v>39</v>
      </c>
      <c r="K69" s="56">
        <v>23</v>
      </c>
      <c r="L69" s="56">
        <v>18</v>
      </c>
      <c r="M69" s="56">
        <v>0</v>
      </c>
      <c r="N69" s="56">
        <v>0</v>
      </c>
      <c r="O69" s="56">
        <v>12</v>
      </c>
      <c r="P69" s="56">
        <v>2</v>
      </c>
    </row>
    <row r="70" spans="1:256" s="54" customFormat="1">
      <c r="A70" s="55" t="s">
        <v>1476</v>
      </c>
      <c r="B70" s="55"/>
      <c r="C70" s="55"/>
      <c r="D70" s="55"/>
      <c r="E70" s="55"/>
      <c r="F70" s="55"/>
      <c r="FA70" s="53"/>
      <c r="FB70" s="53"/>
      <c r="FC70" s="53"/>
      <c r="FD70" s="53"/>
      <c r="FE70" s="53"/>
      <c r="FF70" s="53"/>
      <c r="FG70" s="53"/>
      <c r="FH70" s="53"/>
      <c r="FI70" s="53"/>
      <c r="FJ70" s="53"/>
      <c r="FK70" s="53"/>
      <c r="FL70" s="53"/>
      <c r="FM70" s="53"/>
      <c r="FN70" s="53"/>
      <c r="FO70" s="53"/>
      <c r="FP70" s="53"/>
      <c r="FQ70" s="53"/>
      <c r="FR70" s="53"/>
      <c r="FS70" s="53"/>
      <c r="FT70" s="53"/>
      <c r="FU70" s="53"/>
      <c r="FV70" s="53"/>
      <c r="FW70" s="53"/>
      <c r="FX70" s="53"/>
      <c r="FY70" s="53"/>
      <c r="FZ70" s="53"/>
      <c r="GA70" s="53"/>
      <c r="GB70" s="53"/>
      <c r="GC70" s="53"/>
      <c r="GD70" s="53"/>
      <c r="GE70" s="53"/>
      <c r="GF70" s="53"/>
      <c r="GG70" s="53"/>
      <c r="GH70" s="53"/>
      <c r="GI70" s="53"/>
      <c r="GJ70" s="53"/>
      <c r="GK70" s="53"/>
      <c r="GL70" s="53"/>
      <c r="GM70" s="53"/>
      <c r="GN70" s="53"/>
      <c r="GO70" s="53"/>
      <c r="GP70" s="53"/>
      <c r="GQ70" s="53"/>
      <c r="GR70" s="53"/>
      <c r="GS70" s="53"/>
      <c r="GT70" s="53"/>
      <c r="GU70" s="53"/>
      <c r="GV70" s="53"/>
      <c r="GW70" s="53"/>
      <c r="GX70" s="53"/>
      <c r="GY70" s="53"/>
      <c r="GZ70" s="53"/>
      <c r="HA70" s="53"/>
      <c r="HB70" s="53"/>
      <c r="HC70" s="53"/>
      <c r="HD70" s="53"/>
      <c r="HE70" s="53"/>
      <c r="HF70" s="53"/>
      <c r="HG70" s="53"/>
      <c r="HH70" s="53"/>
      <c r="HI70" s="53"/>
      <c r="HJ70" s="53"/>
      <c r="HK70" s="53"/>
      <c r="HL70" s="53"/>
      <c r="HM70" s="53"/>
      <c r="HN70" s="53"/>
      <c r="HO70" s="53"/>
      <c r="HP70" s="53"/>
      <c r="HQ70" s="53"/>
      <c r="HR70" s="53"/>
      <c r="HS70" s="53"/>
      <c r="HT70" s="53"/>
      <c r="HU70" s="53"/>
      <c r="HV70" s="53"/>
      <c r="HW70" s="53"/>
      <c r="HX70" s="53"/>
      <c r="HY70" s="53"/>
      <c r="HZ70" s="53"/>
      <c r="IA70" s="53"/>
      <c r="IB70" s="53"/>
      <c r="IC70" s="53"/>
      <c r="ID70" s="53"/>
      <c r="IE70" s="53"/>
      <c r="IF70" s="53"/>
      <c r="IG70" s="53"/>
      <c r="IH70" s="53"/>
      <c r="II70" s="53"/>
      <c r="IJ70" s="53"/>
      <c r="IK70" s="53"/>
      <c r="IL70" s="53"/>
      <c r="IM70" s="53"/>
      <c r="IN70" s="53"/>
      <c r="IO70" s="53"/>
      <c r="IP70" s="53"/>
      <c r="IQ70" s="53"/>
      <c r="IR70" s="53"/>
      <c r="IS70" s="53"/>
      <c r="IT70" s="53"/>
      <c r="IU70" s="53"/>
      <c r="IV70" s="53"/>
    </row>
    <row r="71" spans="1:256" s="54" customFormat="1">
      <c r="A71" s="55" t="s">
        <v>1475</v>
      </c>
      <c r="B71" s="55"/>
      <c r="C71" s="55"/>
      <c r="D71" s="55"/>
      <c r="E71" s="55"/>
      <c r="F71" s="55"/>
      <c r="FA71" s="53"/>
      <c r="FB71" s="53"/>
      <c r="FC71" s="53"/>
      <c r="FD71" s="53"/>
      <c r="FE71" s="53"/>
      <c r="FF71" s="53"/>
      <c r="FG71" s="53"/>
      <c r="FH71" s="53"/>
      <c r="FI71" s="53"/>
      <c r="FJ71" s="53"/>
      <c r="FK71" s="53"/>
      <c r="FL71" s="53"/>
      <c r="FM71" s="53"/>
      <c r="FN71" s="53"/>
      <c r="FO71" s="53"/>
      <c r="FP71" s="53"/>
      <c r="FQ71" s="53"/>
      <c r="FR71" s="53"/>
      <c r="FS71" s="53"/>
      <c r="FT71" s="53"/>
      <c r="FU71" s="53"/>
      <c r="FV71" s="53"/>
      <c r="FW71" s="53"/>
      <c r="FX71" s="53"/>
      <c r="FY71" s="53"/>
      <c r="FZ71" s="53"/>
      <c r="GA71" s="53"/>
      <c r="GB71" s="53"/>
      <c r="GC71" s="53"/>
      <c r="GD71" s="53"/>
      <c r="GE71" s="53"/>
      <c r="GF71" s="53"/>
      <c r="GG71" s="53"/>
      <c r="GH71" s="53"/>
      <c r="GI71" s="53"/>
      <c r="GJ71" s="53"/>
      <c r="GK71" s="53"/>
      <c r="GL71" s="53"/>
      <c r="GM71" s="53"/>
      <c r="GN71" s="53"/>
      <c r="GO71" s="53"/>
      <c r="GP71" s="53"/>
      <c r="GQ71" s="53"/>
      <c r="GR71" s="53"/>
      <c r="GS71" s="53"/>
      <c r="GT71" s="53"/>
      <c r="GU71" s="53"/>
      <c r="GV71" s="53"/>
      <c r="GW71" s="53"/>
      <c r="GX71" s="53"/>
      <c r="GY71" s="53"/>
      <c r="GZ71" s="53"/>
      <c r="HA71" s="53"/>
      <c r="HB71" s="53"/>
      <c r="HC71" s="53"/>
      <c r="HD71" s="53"/>
      <c r="HE71" s="53"/>
      <c r="HF71" s="53"/>
      <c r="HG71" s="53"/>
      <c r="HH71" s="53"/>
      <c r="HI71" s="53"/>
      <c r="HJ71" s="53"/>
      <c r="HK71" s="53"/>
      <c r="HL71" s="53"/>
      <c r="HM71" s="53"/>
      <c r="HN71" s="53"/>
      <c r="HO71" s="53"/>
      <c r="HP71" s="53"/>
      <c r="HQ71" s="53"/>
      <c r="HR71" s="53"/>
      <c r="HS71" s="53"/>
      <c r="HT71" s="53"/>
      <c r="HU71" s="53"/>
      <c r="HV71" s="53"/>
      <c r="HW71" s="53"/>
      <c r="HX71" s="53"/>
      <c r="HY71" s="53"/>
      <c r="HZ71" s="53"/>
      <c r="IA71" s="53"/>
      <c r="IB71" s="53"/>
      <c r="IC71" s="53"/>
      <c r="ID71" s="53"/>
      <c r="IE71" s="53"/>
      <c r="IF71" s="53"/>
      <c r="IG71" s="53"/>
      <c r="IH71" s="53"/>
      <c r="II71" s="53"/>
      <c r="IJ71" s="53"/>
      <c r="IK71" s="53"/>
      <c r="IL71" s="53"/>
      <c r="IM71" s="53"/>
      <c r="IN71" s="53"/>
      <c r="IO71" s="53"/>
      <c r="IP71" s="53"/>
      <c r="IQ71" s="53"/>
      <c r="IR71" s="53"/>
      <c r="IS71" s="53"/>
      <c r="IT71" s="53"/>
      <c r="IU71" s="53"/>
      <c r="IV71" s="53"/>
    </row>
  </sheetData>
  <mergeCells count="264">
    <mergeCell ref="M66:N66"/>
    <mergeCell ref="O66:P66"/>
    <mergeCell ref="B68:C68"/>
    <mergeCell ref="D68:D69"/>
    <mergeCell ref="E68:F68"/>
    <mergeCell ref="G68:H68"/>
    <mergeCell ref="I68:J68"/>
    <mergeCell ref="K68:L68"/>
    <mergeCell ref="M68:N68"/>
    <mergeCell ref="O68:P68"/>
    <mergeCell ref="B66:C66"/>
    <mergeCell ref="D66:D67"/>
    <mergeCell ref="E66:F66"/>
    <mergeCell ref="G66:H66"/>
    <mergeCell ref="I66:J66"/>
    <mergeCell ref="K66:L66"/>
    <mergeCell ref="M62:N62"/>
    <mergeCell ref="O62:P62"/>
    <mergeCell ref="I64:J64"/>
    <mergeCell ref="K64:L64"/>
    <mergeCell ref="M64:N64"/>
    <mergeCell ref="O64:P64"/>
    <mergeCell ref="I62:J62"/>
    <mergeCell ref="K62:L62"/>
    <mergeCell ref="B64:C64"/>
    <mergeCell ref="D64:D65"/>
    <mergeCell ref="E64:F64"/>
    <mergeCell ref="G64:H64"/>
    <mergeCell ref="B62:C62"/>
    <mergeCell ref="D62:D63"/>
    <mergeCell ref="E62:F62"/>
    <mergeCell ref="G62:H62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58:C58"/>
    <mergeCell ref="D58:D59"/>
    <mergeCell ref="E58:F58"/>
    <mergeCell ref="G58:H58"/>
    <mergeCell ref="I58:J58"/>
    <mergeCell ref="K58:L58"/>
    <mergeCell ref="M54:N54"/>
    <mergeCell ref="O54:P54"/>
    <mergeCell ref="I56:J56"/>
    <mergeCell ref="K56:L56"/>
    <mergeCell ref="M56:N56"/>
    <mergeCell ref="O56:P56"/>
    <mergeCell ref="I54:J54"/>
    <mergeCell ref="K54:L54"/>
    <mergeCell ref="B56:C56"/>
    <mergeCell ref="D56:D57"/>
    <mergeCell ref="E56:F56"/>
    <mergeCell ref="G56:H56"/>
    <mergeCell ref="B54:C54"/>
    <mergeCell ref="D54:D55"/>
    <mergeCell ref="E54:F54"/>
    <mergeCell ref="G54:H54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0:C50"/>
    <mergeCell ref="D50:D51"/>
    <mergeCell ref="E50:F50"/>
    <mergeCell ref="G50:H50"/>
    <mergeCell ref="I50:J50"/>
    <mergeCell ref="K50:L50"/>
    <mergeCell ref="M46:N46"/>
    <mergeCell ref="O46:P46"/>
    <mergeCell ref="I48:J48"/>
    <mergeCell ref="K48:L48"/>
    <mergeCell ref="M48:N48"/>
    <mergeCell ref="O48:P48"/>
    <mergeCell ref="I46:J46"/>
    <mergeCell ref="K46:L46"/>
    <mergeCell ref="B48:C48"/>
    <mergeCell ref="D48:D49"/>
    <mergeCell ref="E48:F48"/>
    <mergeCell ref="G48:H48"/>
    <mergeCell ref="B46:C46"/>
    <mergeCell ref="D46:D47"/>
    <mergeCell ref="E46:F46"/>
    <mergeCell ref="G46:H46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2:C42"/>
    <mergeCell ref="D42:D43"/>
    <mergeCell ref="E42:F42"/>
    <mergeCell ref="G42:H42"/>
    <mergeCell ref="I42:J42"/>
    <mergeCell ref="K42:L42"/>
    <mergeCell ref="M38:N38"/>
    <mergeCell ref="O38:P38"/>
    <mergeCell ref="I40:J40"/>
    <mergeCell ref="K40:L40"/>
    <mergeCell ref="M40:N40"/>
    <mergeCell ref="O40:P40"/>
    <mergeCell ref="I38:J38"/>
    <mergeCell ref="K38:L38"/>
    <mergeCell ref="B40:C40"/>
    <mergeCell ref="D40:D41"/>
    <mergeCell ref="E40:F40"/>
    <mergeCell ref="G40:H40"/>
    <mergeCell ref="B38:C38"/>
    <mergeCell ref="D38:D39"/>
    <mergeCell ref="E38:F38"/>
    <mergeCell ref="G38:H38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4:C34"/>
    <mergeCell ref="D34:D35"/>
    <mergeCell ref="E34:F34"/>
    <mergeCell ref="G34:H34"/>
    <mergeCell ref="I34:J34"/>
    <mergeCell ref="K34:L34"/>
    <mergeCell ref="M30:N30"/>
    <mergeCell ref="O30:P30"/>
    <mergeCell ref="I32:J32"/>
    <mergeCell ref="K32:L32"/>
    <mergeCell ref="M32:N32"/>
    <mergeCell ref="O32:P32"/>
    <mergeCell ref="I30:J30"/>
    <mergeCell ref="K30:L30"/>
    <mergeCell ref="B32:C32"/>
    <mergeCell ref="D32:D33"/>
    <mergeCell ref="E32:F32"/>
    <mergeCell ref="G32:H32"/>
    <mergeCell ref="B30:C30"/>
    <mergeCell ref="D30:D31"/>
    <mergeCell ref="E30:F30"/>
    <mergeCell ref="G30:H30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26:C26"/>
    <mergeCell ref="D26:D27"/>
    <mergeCell ref="E26:F26"/>
    <mergeCell ref="G26:H26"/>
    <mergeCell ref="I26:J26"/>
    <mergeCell ref="K26:L26"/>
    <mergeCell ref="M22:N22"/>
    <mergeCell ref="O22:P22"/>
    <mergeCell ref="I24:J24"/>
    <mergeCell ref="K24:L24"/>
    <mergeCell ref="M24:N24"/>
    <mergeCell ref="O24:P24"/>
    <mergeCell ref="I22:J22"/>
    <mergeCell ref="K22:L22"/>
    <mergeCell ref="B24:C24"/>
    <mergeCell ref="D24:D25"/>
    <mergeCell ref="E24:F24"/>
    <mergeCell ref="G24:H24"/>
    <mergeCell ref="B22:C22"/>
    <mergeCell ref="D22:D23"/>
    <mergeCell ref="E22:F22"/>
    <mergeCell ref="G22:H22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18:C18"/>
    <mergeCell ref="D18:D19"/>
    <mergeCell ref="E18:F18"/>
    <mergeCell ref="G18:H18"/>
    <mergeCell ref="I18:J18"/>
    <mergeCell ref="K18:L18"/>
    <mergeCell ref="M14:N14"/>
    <mergeCell ref="O14:P14"/>
    <mergeCell ref="I16:J16"/>
    <mergeCell ref="K16:L16"/>
    <mergeCell ref="M16:N16"/>
    <mergeCell ref="O16:P16"/>
    <mergeCell ref="I14:J14"/>
    <mergeCell ref="K14:L14"/>
    <mergeCell ref="B16:C16"/>
    <mergeCell ref="D16:D17"/>
    <mergeCell ref="E16:F16"/>
    <mergeCell ref="G16:H16"/>
    <mergeCell ref="B14:C14"/>
    <mergeCell ref="D14:D15"/>
    <mergeCell ref="E14:F14"/>
    <mergeCell ref="G14:H14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0:C10"/>
    <mergeCell ref="D10:D11"/>
    <mergeCell ref="E10:F10"/>
    <mergeCell ref="G10:H10"/>
    <mergeCell ref="I10:J10"/>
    <mergeCell ref="K10:L10"/>
    <mergeCell ref="I8:J8"/>
    <mergeCell ref="K8:L8"/>
    <mergeCell ref="M8:N8"/>
    <mergeCell ref="O8:P8"/>
    <mergeCell ref="I5:J5"/>
    <mergeCell ref="K5:L5"/>
    <mergeCell ref="B8:C8"/>
    <mergeCell ref="D8:D9"/>
    <mergeCell ref="E8:F8"/>
    <mergeCell ref="G8:H8"/>
    <mergeCell ref="O3:P3"/>
    <mergeCell ref="O4:P4"/>
    <mergeCell ref="A1:N1"/>
    <mergeCell ref="A2:N2"/>
    <mergeCell ref="A5:A6"/>
    <mergeCell ref="B5:D5"/>
    <mergeCell ref="E5:F5"/>
    <mergeCell ref="G5:H5"/>
    <mergeCell ref="B3:K3"/>
    <mergeCell ref="M3:N3"/>
    <mergeCell ref="B4:K4"/>
    <mergeCell ref="M4:N4"/>
    <mergeCell ref="M5:N5"/>
    <mergeCell ref="O5:P5"/>
  </mergeCells>
  <phoneticPr fontId="12" type="noConversion"/>
  <pageMargins left="0.7" right="0.7" top="0.75" bottom="0.75" header="0.3" footer="0.3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IV71"/>
  <sheetViews>
    <sheetView workbookViewId="0">
      <selection activeCell="D10" sqref="D10:D11"/>
    </sheetView>
  </sheetViews>
  <sheetFormatPr defaultRowHeight="16.5"/>
  <cols>
    <col min="1" max="1" width="25.125" style="53" customWidth="1"/>
    <col min="2" max="14" width="12.5" style="53" customWidth="1"/>
    <col min="15" max="15" width="14.75" style="53" customWidth="1"/>
    <col min="16" max="16" width="11.5" style="53" customWidth="1"/>
    <col min="17" max="16384" width="9" style="53"/>
  </cols>
  <sheetData>
    <row r="1" spans="1:16" ht="19.5">
      <c r="A1" s="193" t="s">
        <v>1474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</row>
    <row r="2" spans="1:16" ht="19.5">
      <c r="A2" s="194" t="s">
        <v>1473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</row>
    <row r="3" spans="1:16" ht="19.5">
      <c r="A3" s="2"/>
      <c r="B3" s="216" t="s">
        <v>1472</v>
      </c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01"/>
      <c r="N3" s="202"/>
      <c r="O3" s="201" t="s">
        <v>1471</v>
      </c>
      <c r="P3" s="202"/>
    </row>
    <row r="4" spans="1:16">
      <c r="B4" s="203" t="s">
        <v>1470</v>
      </c>
      <c r="C4" s="203"/>
      <c r="D4" s="203"/>
      <c r="E4" s="203"/>
      <c r="F4" s="203"/>
      <c r="G4" s="203"/>
      <c r="H4" s="203"/>
      <c r="I4" s="203"/>
      <c r="J4" s="203"/>
      <c r="K4" s="203"/>
      <c r="L4" s="203"/>
      <c r="M4" s="204"/>
      <c r="N4" s="205"/>
      <c r="O4" s="204" t="s">
        <v>1469</v>
      </c>
      <c r="P4" s="205"/>
    </row>
    <row r="5" spans="1:16">
      <c r="A5" s="206" t="s">
        <v>0</v>
      </c>
      <c r="B5" s="208" t="s">
        <v>1468</v>
      </c>
      <c r="C5" s="208"/>
      <c r="D5" s="208"/>
      <c r="E5" s="208" t="s">
        <v>1467</v>
      </c>
      <c r="F5" s="208"/>
      <c r="G5" s="208" t="s">
        <v>1466</v>
      </c>
      <c r="H5" s="208"/>
      <c r="I5" s="208" t="s">
        <v>1465</v>
      </c>
      <c r="J5" s="208"/>
      <c r="K5" s="208" t="s">
        <v>1464</v>
      </c>
      <c r="L5" s="208"/>
      <c r="M5" s="208" t="s">
        <v>1463</v>
      </c>
      <c r="N5" s="208"/>
      <c r="O5" s="208" t="s">
        <v>1462</v>
      </c>
      <c r="P5" s="208"/>
    </row>
    <row r="6" spans="1:16" ht="17.25" customHeight="1">
      <c r="A6" s="207"/>
      <c r="B6" s="57" t="s">
        <v>1460</v>
      </c>
      <c r="C6" s="57" t="s">
        <v>1459</v>
      </c>
      <c r="D6" s="6" t="s">
        <v>1461</v>
      </c>
      <c r="E6" s="57" t="s">
        <v>1460</v>
      </c>
      <c r="F6" s="57" t="s">
        <v>1459</v>
      </c>
      <c r="G6" s="57" t="s">
        <v>1460</v>
      </c>
      <c r="H6" s="57" t="s">
        <v>1459</v>
      </c>
      <c r="I6" s="57" t="s">
        <v>1460</v>
      </c>
      <c r="J6" s="57" t="s">
        <v>1459</v>
      </c>
      <c r="K6" s="57" t="s">
        <v>1460</v>
      </c>
      <c r="L6" s="57" t="s">
        <v>1459</v>
      </c>
      <c r="M6" s="57" t="s">
        <v>1460</v>
      </c>
      <c r="N6" s="57" t="s">
        <v>1459</v>
      </c>
      <c r="O6" s="57" t="s">
        <v>1460</v>
      </c>
      <c r="P6" s="57" t="s">
        <v>1459</v>
      </c>
    </row>
    <row r="7" spans="1:16" ht="17.25" customHeight="1">
      <c r="A7" s="7" t="s">
        <v>1458</v>
      </c>
      <c r="B7" s="8" t="s">
        <v>1456</v>
      </c>
      <c r="C7" s="9" t="s">
        <v>1455</v>
      </c>
      <c r="D7" s="9" t="s">
        <v>1457</v>
      </c>
      <c r="E7" s="8" t="s">
        <v>1456</v>
      </c>
      <c r="F7" s="9" t="s">
        <v>1455</v>
      </c>
      <c r="G7" s="8" t="s">
        <v>1456</v>
      </c>
      <c r="H7" s="9" t="s">
        <v>1455</v>
      </c>
      <c r="I7" s="8" t="s">
        <v>1456</v>
      </c>
      <c r="J7" s="9" t="s">
        <v>1455</v>
      </c>
      <c r="K7" s="8" t="s">
        <v>1456</v>
      </c>
      <c r="L7" s="9" t="s">
        <v>1455</v>
      </c>
      <c r="M7" s="8" t="s">
        <v>1456</v>
      </c>
      <c r="N7" s="9" t="s">
        <v>1455</v>
      </c>
      <c r="O7" s="8" t="s">
        <v>1456</v>
      </c>
      <c r="P7" s="9" t="s">
        <v>1455</v>
      </c>
    </row>
    <row r="8" spans="1:16" ht="17.25" customHeight="1">
      <c r="A8" s="10" t="s">
        <v>1454</v>
      </c>
      <c r="B8" s="196">
        <f>B9+C9</f>
        <v>30809</v>
      </c>
      <c r="C8" s="196"/>
      <c r="D8" s="197">
        <f>B8/$B$8</f>
        <v>1</v>
      </c>
      <c r="E8" s="199">
        <f>IF(E9+F9=0,"-",E9+F9)</f>
        <v>17369</v>
      </c>
      <c r="F8" s="199"/>
      <c r="G8" s="199">
        <f>IF(G9+H9=0,"-",G9+H9)</f>
        <v>5141</v>
      </c>
      <c r="H8" s="199"/>
      <c r="I8" s="199">
        <f>IF(I9+J9=0,"-",I9+J9)</f>
        <v>3139</v>
      </c>
      <c r="J8" s="199"/>
      <c r="K8" s="199">
        <f>IF(K9+L9=0,"-",K9+L9)</f>
        <v>2268</v>
      </c>
      <c r="L8" s="199"/>
      <c r="M8" s="199">
        <f>IF(M9+N9=0,"-",M9+N9)</f>
        <v>1238</v>
      </c>
      <c r="N8" s="199"/>
      <c r="O8" s="199">
        <f>IF(O9+P9=0,"-",O9+P9)</f>
        <v>1654</v>
      </c>
      <c r="P8" s="199"/>
    </row>
    <row r="9" spans="1:16" ht="17.25" customHeight="1">
      <c r="A9" s="12" t="s">
        <v>1453</v>
      </c>
      <c r="B9" s="56">
        <v>20677</v>
      </c>
      <c r="C9" s="56">
        <v>10132</v>
      </c>
      <c r="D9" s="198"/>
      <c r="E9" s="56">
        <v>12339</v>
      </c>
      <c r="F9" s="56">
        <v>5030</v>
      </c>
      <c r="G9" s="56">
        <v>3293</v>
      </c>
      <c r="H9" s="56">
        <v>1848</v>
      </c>
      <c r="I9" s="56">
        <v>1911</v>
      </c>
      <c r="J9" s="56">
        <v>1228</v>
      </c>
      <c r="K9" s="56">
        <v>1336</v>
      </c>
      <c r="L9" s="56">
        <v>932</v>
      </c>
      <c r="M9" s="56">
        <v>720</v>
      </c>
      <c r="N9" s="56">
        <v>518</v>
      </c>
      <c r="O9" s="56">
        <v>1078</v>
      </c>
      <c r="P9" s="56">
        <v>576</v>
      </c>
    </row>
    <row r="10" spans="1:16" ht="17.25" customHeight="1">
      <c r="A10" s="10" t="s">
        <v>20</v>
      </c>
      <c r="B10" s="196">
        <f>B11+C11</f>
        <v>48</v>
      </c>
      <c r="C10" s="196"/>
      <c r="D10" s="197">
        <f>B10/$B$8</f>
        <v>1.5579863027037554E-3</v>
      </c>
      <c r="E10" s="199" t="str">
        <f>IF(E11+F11=0,"-",E11+F11)</f>
        <v>-</v>
      </c>
      <c r="F10" s="199"/>
      <c r="G10" s="199">
        <f>IF(G11+H11=0,"-",G11+H11)</f>
        <v>2</v>
      </c>
      <c r="H10" s="199"/>
      <c r="I10" s="199">
        <f>IF(I11+J11=0,"-",I11+J11)</f>
        <v>4</v>
      </c>
      <c r="J10" s="199"/>
      <c r="K10" s="199">
        <f>IF(K11+L11=0,"-",K11+L11)</f>
        <v>4</v>
      </c>
      <c r="L10" s="199"/>
      <c r="M10" s="199">
        <f>IF(M11+N11=0,"-",M11+N11)</f>
        <v>30</v>
      </c>
      <c r="N10" s="199"/>
      <c r="O10" s="199">
        <f>IF(O11+P11=0,"-",O11+P11)</f>
        <v>8</v>
      </c>
      <c r="P10" s="199"/>
    </row>
    <row r="11" spans="1:16" ht="17.25" customHeight="1">
      <c r="A11" s="13" t="s">
        <v>21</v>
      </c>
      <c r="B11" s="56">
        <v>19</v>
      </c>
      <c r="C11" s="56">
        <v>29</v>
      </c>
      <c r="D11" s="198"/>
      <c r="E11" s="56">
        <v>0</v>
      </c>
      <c r="F11" s="56">
        <v>0</v>
      </c>
      <c r="G11" s="56">
        <v>0</v>
      </c>
      <c r="H11" s="56">
        <v>2</v>
      </c>
      <c r="I11" s="56">
        <v>2</v>
      </c>
      <c r="J11" s="56">
        <v>2</v>
      </c>
      <c r="K11" s="56">
        <v>2</v>
      </c>
      <c r="L11" s="56">
        <v>2</v>
      </c>
      <c r="M11" s="56">
        <v>12</v>
      </c>
      <c r="N11" s="56">
        <v>18</v>
      </c>
      <c r="O11" s="56">
        <v>3</v>
      </c>
      <c r="P11" s="56">
        <v>5</v>
      </c>
    </row>
    <row r="12" spans="1:16" ht="17.25" customHeight="1">
      <c r="A12" s="10" t="s">
        <v>22</v>
      </c>
      <c r="B12" s="196">
        <f>B13+C13</f>
        <v>110</v>
      </c>
      <c r="C12" s="196"/>
      <c r="D12" s="197">
        <f>B12/$B$8</f>
        <v>3.5703852770294395E-3</v>
      </c>
      <c r="E12" s="199" t="str">
        <f>IF(E13+F13=0,"-",E13+F13)</f>
        <v>-</v>
      </c>
      <c r="F12" s="199"/>
      <c r="G12" s="199" t="str">
        <f>IF(G13+H13=0,"-",G13+H13)</f>
        <v>-</v>
      </c>
      <c r="H12" s="199"/>
      <c r="I12" s="199" t="str">
        <f>IF(I13+J13=0,"-",I13+J13)</f>
        <v>-</v>
      </c>
      <c r="J12" s="199"/>
      <c r="K12" s="199">
        <f>IF(K13+L13=0,"-",K13+L13)</f>
        <v>110</v>
      </c>
      <c r="L12" s="199"/>
      <c r="M12" s="199" t="str">
        <f>IF(M13+N13=0,"-",M13+N13)</f>
        <v>-</v>
      </c>
      <c r="N12" s="199"/>
      <c r="O12" s="199" t="str">
        <f>IF(O13+P13=0,"-",O13+P13)</f>
        <v>-</v>
      </c>
      <c r="P12" s="199"/>
    </row>
    <row r="13" spans="1:16" ht="21.2" customHeight="1">
      <c r="A13" s="13" t="s">
        <v>23</v>
      </c>
      <c r="B13" s="56">
        <v>70</v>
      </c>
      <c r="C13" s="56">
        <v>40</v>
      </c>
      <c r="D13" s="198"/>
      <c r="E13" s="56">
        <v>0</v>
      </c>
      <c r="F13" s="56">
        <v>0</v>
      </c>
      <c r="G13" s="56">
        <v>0</v>
      </c>
      <c r="H13" s="56">
        <v>0</v>
      </c>
      <c r="I13" s="56">
        <v>0</v>
      </c>
      <c r="J13" s="56">
        <v>0</v>
      </c>
      <c r="K13" s="56">
        <v>70</v>
      </c>
      <c r="L13" s="56">
        <v>40</v>
      </c>
      <c r="M13" s="56">
        <v>0</v>
      </c>
      <c r="N13" s="56">
        <v>0</v>
      </c>
      <c r="O13" s="56">
        <v>0</v>
      </c>
      <c r="P13" s="56">
        <v>0</v>
      </c>
    </row>
    <row r="14" spans="1:16" ht="17.25" customHeight="1">
      <c r="A14" s="10" t="s">
        <v>24</v>
      </c>
      <c r="B14" s="196">
        <f>B15+C15</f>
        <v>101</v>
      </c>
      <c r="C14" s="196"/>
      <c r="D14" s="197">
        <f>B14/$B$8</f>
        <v>3.2782628452724854E-3</v>
      </c>
      <c r="E14" s="199">
        <f>IF(E15+F15=0,"-",E15+F15)</f>
        <v>65</v>
      </c>
      <c r="F14" s="199"/>
      <c r="G14" s="199">
        <f>IF(G15+H15=0,"-",G15+H15)</f>
        <v>31</v>
      </c>
      <c r="H14" s="199"/>
      <c r="I14" s="199" t="str">
        <f>IF(I15+J15=0,"-",I15+J15)</f>
        <v>-</v>
      </c>
      <c r="J14" s="199"/>
      <c r="K14" s="199">
        <f>IF(K15+L15=0,"-",K15+L15)</f>
        <v>5</v>
      </c>
      <c r="L14" s="199"/>
      <c r="M14" s="199" t="str">
        <f>IF(M15+N15=0,"-",M15+N15)</f>
        <v>-</v>
      </c>
      <c r="N14" s="199"/>
      <c r="O14" s="199" t="str">
        <f>IF(O15+P15=0,"-",O15+P15)</f>
        <v>-</v>
      </c>
      <c r="P14" s="199"/>
    </row>
    <row r="15" spans="1:16" ht="17.25" customHeight="1">
      <c r="A15" s="13" t="s">
        <v>25</v>
      </c>
      <c r="B15" s="56">
        <v>15</v>
      </c>
      <c r="C15" s="56">
        <v>86</v>
      </c>
      <c r="D15" s="198"/>
      <c r="E15" s="56">
        <v>9</v>
      </c>
      <c r="F15" s="56">
        <v>56</v>
      </c>
      <c r="G15" s="56">
        <v>6</v>
      </c>
      <c r="H15" s="56">
        <v>25</v>
      </c>
      <c r="I15" s="56">
        <v>0</v>
      </c>
      <c r="J15" s="56">
        <v>0</v>
      </c>
      <c r="K15" s="56">
        <v>0</v>
      </c>
      <c r="L15" s="56">
        <v>5</v>
      </c>
      <c r="M15" s="56">
        <v>0</v>
      </c>
      <c r="N15" s="56">
        <v>0</v>
      </c>
      <c r="O15" s="56">
        <v>0</v>
      </c>
      <c r="P15" s="56">
        <v>0</v>
      </c>
    </row>
    <row r="16" spans="1:16" ht="17.25" customHeight="1">
      <c r="A16" s="19" t="s">
        <v>26</v>
      </c>
      <c r="B16" s="196">
        <f>B17+C17</f>
        <v>10</v>
      </c>
      <c r="C16" s="196"/>
      <c r="D16" s="197">
        <f>B16/$B$8</f>
        <v>3.2458047972994906E-4</v>
      </c>
      <c r="E16" s="199" t="str">
        <f>IF(E17+F17=0,"-",E17+F17)</f>
        <v>-</v>
      </c>
      <c r="F16" s="199"/>
      <c r="G16" s="199">
        <f>IF(G17+H17=0,"-",G17+H17)</f>
        <v>1</v>
      </c>
      <c r="H16" s="199"/>
      <c r="I16" s="199" t="str">
        <f>IF(I17+J17=0,"-",I17+J17)</f>
        <v>-</v>
      </c>
      <c r="J16" s="199"/>
      <c r="K16" s="199">
        <f>IF(K17+L17=0,"-",K17+L17)</f>
        <v>9</v>
      </c>
      <c r="L16" s="199"/>
      <c r="M16" s="199" t="str">
        <f>IF(M17+N17=0,"-",M17+N17)</f>
        <v>-</v>
      </c>
      <c r="N16" s="199"/>
      <c r="O16" s="199" t="str">
        <f>IF(O17+P17=0,"-",O17+P17)</f>
        <v>-</v>
      </c>
      <c r="P16" s="199"/>
    </row>
    <row r="17" spans="1:16" ht="17.25" customHeight="1">
      <c r="A17" s="14" t="s">
        <v>27</v>
      </c>
      <c r="B17" s="56">
        <v>4</v>
      </c>
      <c r="C17" s="56">
        <v>6</v>
      </c>
      <c r="D17" s="198"/>
      <c r="E17" s="56">
        <v>0</v>
      </c>
      <c r="F17" s="56">
        <v>0</v>
      </c>
      <c r="G17" s="56">
        <v>1</v>
      </c>
      <c r="H17" s="56">
        <v>0</v>
      </c>
      <c r="I17" s="56">
        <v>0</v>
      </c>
      <c r="J17" s="56">
        <v>0</v>
      </c>
      <c r="K17" s="56">
        <v>3</v>
      </c>
      <c r="L17" s="56">
        <v>6</v>
      </c>
      <c r="M17" s="56">
        <v>0</v>
      </c>
      <c r="N17" s="56">
        <v>0</v>
      </c>
      <c r="O17" s="56">
        <v>0</v>
      </c>
      <c r="P17" s="56">
        <v>0</v>
      </c>
    </row>
    <row r="18" spans="1:16" ht="17.25" customHeight="1">
      <c r="A18" s="10" t="s">
        <v>28</v>
      </c>
      <c r="B18" s="196">
        <f>B19+C19</f>
        <v>3</v>
      </c>
      <c r="C18" s="196"/>
      <c r="D18" s="197">
        <f>B18/$B$8</f>
        <v>9.7374143918984714E-5</v>
      </c>
      <c r="E18" s="199" t="str">
        <f>IF(E19+F19=0,"-",E19+F19)</f>
        <v>-</v>
      </c>
      <c r="F18" s="199"/>
      <c r="G18" s="199">
        <f>IF(G19+H19=0,"-",G19+H19)</f>
        <v>3</v>
      </c>
      <c r="H18" s="199"/>
      <c r="I18" s="199" t="str">
        <f>IF(I19+J19=0,"-",I19+J19)</f>
        <v>-</v>
      </c>
      <c r="J18" s="199"/>
      <c r="K18" s="199" t="str">
        <f>IF(K19+L19=0,"-",K19+L19)</f>
        <v>-</v>
      </c>
      <c r="L18" s="199"/>
      <c r="M18" s="199" t="str">
        <f>IF(M19+N19=0,"-",M19+N19)</f>
        <v>-</v>
      </c>
      <c r="N18" s="199"/>
      <c r="O18" s="199" t="str">
        <f>IF(O19+P19=0,"-",O19+P19)</f>
        <v>-</v>
      </c>
      <c r="P18" s="199"/>
    </row>
    <row r="19" spans="1:16" ht="17.25" customHeight="1">
      <c r="A19" s="13" t="s">
        <v>29</v>
      </c>
      <c r="B19" s="56">
        <v>1</v>
      </c>
      <c r="C19" s="56">
        <v>2</v>
      </c>
      <c r="D19" s="198"/>
      <c r="E19" s="56">
        <v>0</v>
      </c>
      <c r="F19" s="56">
        <v>0</v>
      </c>
      <c r="G19" s="56">
        <v>1</v>
      </c>
      <c r="H19" s="56">
        <v>2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6">
        <v>0</v>
      </c>
    </row>
    <row r="20" spans="1:16" ht="17.25" customHeight="1">
      <c r="A20" s="10" t="s">
        <v>30</v>
      </c>
      <c r="B20" s="196">
        <f>B21+C21</f>
        <v>101</v>
      </c>
      <c r="C20" s="196"/>
      <c r="D20" s="197">
        <f>B20/$B$8</f>
        <v>3.2782628452724854E-3</v>
      </c>
      <c r="E20" s="199">
        <f>IF(E21+F21=0,"-",E21+F21)</f>
        <v>4</v>
      </c>
      <c r="F20" s="199"/>
      <c r="G20" s="199" t="str">
        <f>IF(G21+H21=0,"-",G21+H21)</f>
        <v>-</v>
      </c>
      <c r="H20" s="199"/>
      <c r="I20" s="199" t="str">
        <f>IF(I21+J21=0,"-",I21+J21)</f>
        <v>-</v>
      </c>
      <c r="J20" s="199"/>
      <c r="K20" s="199">
        <f>IF(K21+L21=0,"-",K21+L21)</f>
        <v>97</v>
      </c>
      <c r="L20" s="199"/>
      <c r="M20" s="199" t="str">
        <f>IF(M21+N21=0,"-",M21+N21)</f>
        <v>-</v>
      </c>
      <c r="N20" s="199"/>
      <c r="O20" s="199" t="str">
        <f>IF(O21+P21=0,"-",O21+P21)</f>
        <v>-</v>
      </c>
      <c r="P20" s="199"/>
    </row>
    <row r="21" spans="1:16" ht="17.25" customHeight="1">
      <c r="A21" s="13" t="s">
        <v>31</v>
      </c>
      <c r="B21" s="56">
        <v>43</v>
      </c>
      <c r="C21" s="56">
        <v>58</v>
      </c>
      <c r="D21" s="198"/>
      <c r="E21" s="56">
        <v>0</v>
      </c>
      <c r="F21" s="56">
        <v>4</v>
      </c>
      <c r="G21" s="56">
        <v>0</v>
      </c>
      <c r="H21" s="56">
        <v>0</v>
      </c>
      <c r="I21" s="56">
        <v>0</v>
      </c>
      <c r="J21" s="56">
        <v>0</v>
      </c>
      <c r="K21" s="56">
        <v>43</v>
      </c>
      <c r="L21" s="56">
        <v>54</v>
      </c>
      <c r="M21" s="56">
        <v>0</v>
      </c>
      <c r="N21" s="56">
        <v>0</v>
      </c>
      <c r="O21" s="56">
        <v>0</v>
      </c>
      <c r="P21" s="56">
        <v>0</v>
      </c>
    </row>
    <row r="22" spans="1:16" ht="17.25" customHeight="1">
      <c r="A22" s="15" t="s">
        <v>32</v>
      </c>
      <c r="B22" s="196">
        <f>B23+C23</f>
        <v>273</v>
      </c>
      <c r="C22" s="196"/>
      <c r="D22" s="197">
        <f>B22/$B$8</f>
        <v>8.8610470966276091E-3</v>
      </c>
      <c r="E22" s="199">
        <f>IF(E23+F23=0,"-",E23+F23)</f>
        <v>26</v>
      </c>
      <c r="F22" s="199"/>
      <c r="G22" s="199" t="str">
        <f>IF(G23+H23=0,"-",G23+H23)</f>
        <v>-</v>
      </c>
      <c r="H22" s="199"/>
      <c r="I22" s="199" t="str">
        <f>IF(I23+J23=0,"-",I23+J23)</f>
        <v>-</v>
      </c>
      <c r="J22" s="199"/>
      <c r="K22" s="199">
        <f>IF(K23+L23=0,"-",K23+L23)</f>
        <v>177</v>
      </c>
      <c r="L22" s="199"/>
      <c r="M22" s="199">
        <f>IF(M23+N23=0,"-",M23+N23)</f>
        <v>70</v>
      </c>
      <c r="N22" s="199"/>
      <c r="O22" s="199" t="str">
        <f>IF(O23+P23=0,"-",O23+P23)</f>
        <v>-</v>
      </c>
      <c r="P22" s="199"/>
    </row>
    <row r="23" spans="1:16" ht="17.25" customHeight="1">
      <c r="A23" s="14" t="s">
        <v>33</v>
      </c>
      <c r="B23" s="56">
        <v>182</v>
      </c>
      <c r="C23" s="56">
        <v>91</v>
      </c>
      <c r="D23" s="198"/>
      <c r="E23" s="56">
        <v>17</v>
      </c>
      <c r="F23" s="56">
        <v>9</v>
      </c>
      <c r="G23" s="56">
        <v>0</v>
      </c>
      <c r="H23" s="56">
        <v>0</v>
      </c>
      <c r="I23" s="56">
        <v>0</v>
      </c>
      <c r="J23" s="56">
        <v>0</v>
      </c>
      <c r="K23" s="56">
        <v>115</v>
      </c>
      <c r="L23" s="56">
        <v>62</v>
      </c>
      <c r="M23" s="56">
        <v>50</v>
      </c>
      <c r="N23" s="56">
        <v>20</v>
      </c>
      <c r="O23" s="56">
        <v>0</v>
      </c>
      <c r="P23" s="56">
        <v>0</v>
      </c>
    </row>
    <row r="24" spans="1:16" ht="17.25" customHeight="1">
      <c r="A24" s="16" t="s">
        <v>34</v>
      </c>
      <c r="B24" s="196">
        <f>B25+C25</f>
        <v>356</v>
      </c>
      <c r="C24" s="196"/>
      <c r="D24" s="197">
        <f>B24/$B$8</f>
        <v>1.1555065078386186E-2</v>
      </c>
      <c r="E24" s="199">
        <f>IF(E25+F25=0,"-",E25+F25)</f>
        <v>205</v>
      </c>
      <c r="F24" s="199"/>
      <c r="G24" s="199">
        <f>IF(G25+H25=0,"-",G25+H25)</f>
        <v>90</v>
      </c>
      <c r="H24" s="199"/>
      <c r="I24" s="199" t="str">
        <f>IF(I25+J25=0,"-",I25+J25)</f>
        <v>-</v>
      </c>
      <c r="J24" s="199"/>
      <c r="K24" s="199">
        <f>IF(K25+L25=0,"-",K25+L25)</f>
        <v>30</v>
      </c>
      <c r="L24" s="199"/>
      <c r="M24" s="199">
        <f>IF(M25+N25=0,"-",M25+N25)</f>
        <v>13</v>
      </c>
      <c r="N24" s="199"/>
      <c r="O24" s="199">
        <f>IF(O25+P25=0,"-",O25+P25)</f>
        <v>18</v>
      </c>
      <c r="P24" s="199"/>
    </row>
    <row r="25" spans="1:16" ht="17.25" customHeight="1">
      <c r="A25" s="13" t="s">
        <v>35</v>
      </c>
      <c r="B25" s="56">
        <v>242</v>
      </c>
      <c r="C25" s="56">
        <v>114</v>
      </c>
      <c r="D25" s="198"/>
      <c r="E25" s="56">
        <v>157</v>
      </c>
      <c r="F25" s="56">
        <v>48</v>
      </c>
      <c r="G25" s="56">
        <v>46</v>
      </c>
      <c r="H25" s="56">
        <v>44</v>
      </c>
      <c r="I25" s="56">
        <v>0</v>
      </c>
      <c r="J25" s="56">
        <v>0</v>
      </c>
      <c r="K25" s="56">
        <v>20</v>
      </c>
      <c r="L25" s="56">
        <v>10</v>
      </c>
      <c r="M25" s="56">
        <v>8</v>
      </c>
      <c r="N25" s="56">
        <v>5</v>
      </c>
      <c r="O25" s="56">
        <v>11</v>
      </c>
      <c r="P25" s="56">
        <v>7</v>
      </c>
    </row>
    <row r="26" spans="1:16" ht="17.25" customHeight="1">
      <c r="A26" s="15" t="s">
        <v>36</v>
      </c>
      <c r="B26" s="196">
        <f>B27+C27</f>
        <v>47</v>
      </c>
      <c r="C26" s="196"/>
      <c r="D26" s="197">
        <f>B26/$B$8</f>
        <v>1.5255282547307605E-3</v>
      </c>
      <c r="E26" s="199">
        <f>IF(E27+F27=0,"-",E27+F27)</f>
        <v>3</v>
      </c>
      <c r="F26" s="199"/>
      <c r="G26" s="199" t="str">
        <f>IF(G27+H27=0,"-",G27+H27)</f>
        <v>-</v>
      </c>
      <c r="H26" s="199"/>
      <c r="I26" s="199" t="str">
        <f>IF(I27+J27=0,"-",I27+J27)</f>
        <v>-</v>
      </c>
      <c r="J26" s="199"/>
      <c r="K26" s="199">
        <f>IF(K27+L27=0,"-",K27+L27)</f>
        <v>43</v>
      </c>
      <c r="L26" s="199"/>
      <c r="M26" s="199" t="str">
        <f>IF(M27+N27=0,"-",M27+N27)</f>
        <v>-</v>
      </c>
      <c r="N26" s="199"/>
      <c r="O26" s="199">
        <f>IF(O27+P27=0,"-",O27+P27)</f>
        <v>1</v>
      </c>
      <c r="P26" s="199"/>
    </row>
    <row r="27" spans="1:16" ht="21.2" customHeight="1">
      <c r="A27" s="14" t="s">
        <v>37</v>
      </c>
      <c r="B27" s="56">
        <v>23</v>
      </c>
      <c r="C27" s="56">
        <v>24</v>
      </c>
      <c r="D27" s="198"/>
      <c r="E27" s="56">
        <v>1</v>
      </c>
      <c r="F27" s="56">
        <v>2</v>
      </c>
      <c r="G27" s="56">
        <v>0</v>
      </c>
      <c r="H27" s="56">
        <v>0</v>
      </c>
      <c r="I27" s="56">
        <v>0</v>
      </c>
      <c r="J27" s="56">
        <v>0</v>
      </c>
      <c r="K27" s="56">
        <v>22</v>
      </c>
      <c r="L27" s="56">
        <v>21</v>
      </c>
      <c r="M27" s="56">
        <v>0</v>
      </c>
      <c r="N27" s="56">
        <v>0</v>
      </c>
      <c r="O27" s="56">
        <v>0</v>
      </c>
      <c r="P27" s="56">
        <v>1</v>
      </c>
    </row>
    <row r="28" spans="1:16" ht="17.25" customHeight="1">
      <c r="A28" s="10" t="s">
        <v>38</v>
      </c>
      <c r="B28" s="196">
        <f>B29+C29</f>
        <v>2</v>
      </c>
      <c r="C28" s="196"/>
      <c r="D28" s="197">
        <f>B28/$B$8</f>
        <v>6.4916095945989814E-5</v>
      </c>
      <c r="E28" s="199" t="str">
        <f>IF(E29+F29=0,"-",E29+F29)</f>
        <v>-</v>
      </c>
      <c r="F28" s="199"/>
      <c r="G28" s="199" t="str">
        <f>IF(G29+H29=0,"-",G29+H29)</f>
        <v>-</v>
      </c>
      <c r="H28" s="199"/>
      <c r="I28" s="199" t="str">
        <f>IF(I29+J29=0,"-",I29+J29)</f>
        <v>-</v>
      </c>
      <c r="J28" s="199"/>
      <c r="K28" s="199">
        <f>IF(K29+L29=0,"-",K29+L29)</f>
        <v>2</v>
      </c>
      <c r="L28" s="199"/>
      <c r="M28" s="199" t="str">
        <f>IF(M29+N29=0,"-",M29+N29)</f>
        <v>-</v>
      </c>
      <c r="N28" s="199"/>
      <c r="O28" s="199" t="str">
        <f>IF(O29+P29=0,"-",O29+P29)</f>
        <v>-</v>
      </c>
      <c r="P28" s="199"/>
    </row>
    <row r="29" spans="1:16" ht="17.25" customHeight="1">
      <c r="A29" s="13" t="s">
        <v>39</v>
      </c>
      <c r="B29" s="56">
        <v>0</v>
      </c>
      <c r="C29" s="56">
        <v>2</v>
      </c>
      <c r="D29" s="198"/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2</v>
      </c>
      <c r="M29" s="56">
        <v>0</v>
      </c>
      <c r="N29" s="56">
        <v>0</v>
      </c>
      <c r="O29" s="56">
        <v>0</v>
      </c>
      <c r="P29" s="56">
        <v>0</v>
      </c>
    </row>
    <row r="30" spans="1:16" ht="17.25" customHeight="1">
      <c r="A30" s="15" t="s">
        <v>40</v>
      </c>
      <c r="B30" s="196">
        <f>B31+C31</f>
        <v>775</v>
      </c>
      <c r="C30" s="196"/>
      <c r="D30" s="197">
        <f>B30/$B$8</f>
        <v>2.515498717907105E-2</v>
      </c>
      <c r="E30" s="199">
        <f>IF(E31+F31=0,"-",E31+F31)</f>
        <v>59</v>
      </c>
      <c r="F30" s="199"/>
      <c r="G30" s="199">
        <f>IF(G31+H31=0,"-",G31+H31)</f>
        <v>91</v>
      </c>
      <c r="H30" s="199"/>
      <c r="I30" s="199" t="str">
        <f>IF(I31+J31=0,"-",I31+J31)</f>
        <v>-</v>
      </c>
      <c r="J30" s="199"/>
      <c r="K30" s="199">
        <f>IF(K31+L31=0,"-",K31+L31)</f>
        <v>380</v>
      </c>
      <c r="L30" s="199"/>
      <c r="M30" s="199">
        <f>IF(M31+N31=0,"-",M31+N31)</f>
        <v>236</v>
      </c>
      <c r="N30" s="199"/>
      <c r="O30" s="199">
        <f>IF(O31+P31=0,"-",O31+P31)</f>
        <v>9</v>
      </c>
      <c r="P30" s="199"/>
    </row>
    <row r="31" spans="1:16" ht="17.25" customHeight="1">
      <c r="A31" s="14" t="s">
        <v>41</v>
      </c>
      <c r="B31" s="56">
        <v>406</v>
      </c>
      <c r="C31" s="56">
        <v>369</v>
      </c>
      <c r="D31" s="198"/>
      <c r="E31" s="56">
        <v>24</v>
      </c>
      <c r="F31" s="56">
        <v>35</v>
      </c>
      <c r="G31" s="56">
        <v>54</v>
      </c>
      <c r="H31" s="56">
        <v>37</v>
      </c>
      <c r="I31" s="56">
        <v>0</v>
      </c>
      <c r="J31" s="56">
        <v>0</v>
      </c>
      <c r="K31" s="56">
        <v>184</v>
      </c>
      <c r="L31" s="56">
        <v>196</v>
      </c>
      <c r="M31" s="56">
        <v>141</v>
      </c>
      <c r="N31" s="56">
        <v>95</v>
      </c>
      <c r="O31" s="56">
        <v>3</v>
      </c>
      <c r="P31" s="56">
        <v>6</v>
      </c>
    </row>
    <row r="32" spans="1:16" ht="17.25" customHeight="1">
      <c r="A32" s="10" t="s">
        <v>42</v>
      </c>
      <c r="B32" s="196">
        <f>B33+C33</f>
        <v>167</v>
      </c>
      <c r="C32" s="196"/>
      <c r="D32" s="197">
        <f>B32/$B$8</f>
        <v>5.4204940114901488E-3</v>
      </c>
      <c r="E32" s="199">
        <f>IF(E33+F33=0,"-",E33+F33)</f>
        <v>18</v>
      </c>
      <c r="F32" s="199"/>
      <c r="G32" s="199">
        <f>IF(G33+H33=0,"-",G33+H33)</f>
        <v>2</v>
      </c>
      <c r="H32" s="199"/>
      <c r="I32" s="199" t="str">
        <f>IF(I33+J33=0,"-",I33+J33)</f>
        <v>-</v>
      </c>
      <c r="J32" s="199"/>
      <c r="K32" s="199">
        <f>IF(K33+L33=0,"-",K33+L33)</f>
        <v>147</v>
      </c>
      <c r="L32" s="199"/>
      <c r="M32" s="199" t="str">
        <f>IF(M33+N33=0,"-",M33+N33)</f>
        <v>-</v>
      </c>
      <c r="N32" s="199"/>
      <c r="O32" s="199" t="str">
        <f>IF(O33+P33=0,"-",O33+P33)</f>
        <v>-</v>
      </c>
      <c r="P32" s="199"/>
    </row>
    <row r="33" spans="1:16" ht="17.25" customHeight="1">
      <c r="A33" s="13" t="s">
        <v>43</v>
      </c>
      <c r="B33" s="56">
        <v>106</v>
      </c>
      <c r="C33" s="56">
        <v>61</v>
      </c>
      <c r="D33" s="198"/>
      <c r="E33" s="56">
        <v>12</v>
      </c>
      <c r="F33" s="56">
        <v>6</v>
      </c>
      <c r="G33" s="56">
        <v>0</v>
      </c>
      <c r="H33" s="56">
        <v>2</v>
      </c>
      <c r="I33" s="56">
        <v>0</v>
      </c>
      <c r="J33" s="56">
        <v>0</v>
      </c>
      <c r="K33" s="56">
        <v>94</v>
      </c>
      <c r="L33" s="56">
        <v>53</v>
      </c>
      <c r="M33" s="56">
        <v>0</v>
      </c>
      <c r="N33" s="56">
        <v>0</v>
      </c>
      <c r="O33" s="56">
        <v>0</v>
      </c>
      <c r="P33" s="56">
        <v>0</v>
      </c>
    </row>
    <row r="34" spans="1:16" ht="17.25" customHeight="1">
      <c r="A34" s="15" t="s">
        <v>44</v>
      </c>
      <c r="B34" s="196">
        <f>B35+C35</f>
        <v>248</v>
      </c>
      <c r="C34" s="196"/>
      <c r="D34" s="197">
        <f>B34/$B$8</f>
        <v>8.049595897302737E-3</v>
      </c>
      <c r="E34" s="199" t="str">
        <f>IF(E35+F35=0,"-",E35+F35)</f>
        <v>-</v>
      </c>
      <c r="F34" s="199"/>
      <c r="G34" s="199" t="str">
        <f>IF(G35+H35=0,"-",G35+H35)</f>
        <v>-</v>
      </c>
      <c r="H34" s="199"/>
      <c r="I34" s="199" t="str">
        <f>IF(I35+J35=0,"-",I35+J35)</f>
        <v>-</v>
      </c>
      <c r="J34" s="199"/>
      <c r="K34" s="199">
        <f>IF(K35+L35=0,"-",K35+L35)</f>
        <v>104</v>
      </c>
      <c r="L34" s="199"/>
      <c r="M34" s="199">
        <f>IF(M35+N35=0,"-",M35+N35)</f>
        <v>133</v>
      </c>
      <c r="N34" s="199"/>
      <c r="O34" s="199">
        <f>IF(O35+P35=0,"-",O35+P35)</f>
        <v>11</v>
      </c>
      <c r="P34" s="199"/>
    </row>
    <row r="35" spans="1:16" ht="17.25" customHeight="1">
      <c r="A35" s="14" t="s">
        <v>45</v>
      </c>
      <c r="B35" s="56">
        <v>175</v>
      </c>
      <c r="C35" s="56">
        <v>73</v>
      </c>
      <c r="D35" s="198"/>
      <c r="E35" s="56">
        <v>0</v>
      </c>
      <c r="F35" s="56">
        <v>0</v>
      </c>
      <c r="G35" s="56">
        <v>0</v>
      </c>
      <c r="H35" s="56">
        <v>0</v>
      </c>
      <c r="I35" s="56">
        <v>0</v>
      </c>
      <c r="J35" s="56">
        <v>0</v>
      </c>
      <c r="K35" s="56">
        <v>97</v>
      </c>
      <c r="L35" s="56">
        <v>7</v>
      </c>
      <c r="M35" s="56">
        <v>72</v>
      </c>
      <c r="N35" s="56">
        <v>61</v>
      </c>
      <c r="O35" s="56">
        <v>6</v>
      </c>
      <c r="P35" s="56">
        <v>5</v>
      </c>
    </row>
    <row r="36" spans="1:16" ht="17.25" customHeight="1">
      <c r="A36" s="10" t="s">
        <v>46</v>
      </c>
      <c r="B36" s="196">
        <f>B37+C37</f>
        <v>624</v>
      </c>
      <c r="C36" s="196"/>
      <c r="D36" s="197">
        <f>B36/$B$8</f>
        <v>2.0253821935148821E-2</v>
      </c>
      <c r="E36" s="199">
        <f>IF(E37+F37=0,"-",E37+F37)</f>
        <v>58</v>
      </c>
      <c r="F36" s="199"/>
      <c r="G36" s="199">
        <f>IF(G37+H37=0,"-",G37+H37)</f>
        <v>53</v>
      </c>
      <c r="H36" s="199"/>
      <c r="I36" s="199">
        <f>IF(I37+J37=0,"-",I37+J37)</f>
        <v>163</v>
      </c>
      <c r="J36" s="199"/>
      <c r="K36" s="199">
        <f>IF(K37+L37=0,"-",K37+L37)</f>
        <v>309</v>
      </c>
      <c r="L36" s="199"/>
      <c r="M36" s="199">
        <f>IF(M37+N37=0,"-",M37+N37)</f>
        <v>41</v>
      </c>
      <c r="N36" s="199"/>
      <c r="O36" s="199" t="str">
        <f>IF(O37+P37=0,"-",O37+P37)</f>
        <v>-</v>
      </c>
      <c r="P36" s="199"/>
    </row>
    <row r="37" spans="1:16" ht="17.25" customHeight="1">
      <c r="A37" s="13" t="s">
        <v>47</v>
      </c>
      <c r="B37" s="56">
        <v>291</v>
      </c>
      <c r="C37" s="56">
        <v>333</v>
      </c>
      <c r="D37" s="198"/>
      <c r="E37" s="56">
        <v>30</v>
      </c>
      <c r="F37" s="56">
        <v>28</v>
      </c>
      <c r="G37" s="56">
        <v>29</v>
      </c>
      <c r="H37" s="56">
        <v>24</v>
      </c>
      <c r="I37" s="56">
        <v>90</v>
      </c>
      <c r="J37" s="56">
        <v>73</v>
      </c>
      <c r="K37" s="56">
        <v>129</v>
      </c>
      <c r="L37" s="56">
        <v>180</v>
      </c>
      <c r="M37" s="56">
        <v>13</v>
      </c>
      <c r="N37" s="56">
        <v>28</v>
      </c>
      <c r="O37" s="56">
        <v>0</v>
      </c>
      <c r="P37" s="56">
        <v>0</v>
      </c>
    </row>
    <row r="38" spans="1:16" ht="17.25" customHeight="1">
      <c r="A38" s="15" t="s">
        <v>48</v>
      </c>
      <c r="B38" s="196">
        <f>B39+C39</f>
        <v>21851</v>
      </c>
      <c r="C38" s="196"/>
      <c r="D38" s="197">
        <f>B38/$B$8</f>
        <v>0.70924080625791164</v>
      </c>
      <c r="E38" s="199">
        <f>IF(E39+F39=0,"-",E39+F39)</f>
        <v>15052</v>
      </c>
      <c r="F38" s="199"/>
      <c r="G38" s="199">
        <f>IF(G39+H39=0,"-",G39+H39)</f>
        <v>4279</v>
      </c>
      <c r="H38" s="199"/>
      <c r="I38" s="199">
        <f>IF(I39+J39=0,"-",I39+J39)</f>
        <v>1722</v>
      </c>
      <c r="J38" s="199"/>
      <c r="K38" s="199">
        <f>IF(K39+L39=0,"-",K39+L39)</f>
        <v>341</v>
      </c>
      <c r="L38" s="199"/>
      <c r="M38" s="199">
        <f>IF(M39+N39=0,"-",M39+N39)</f>
        <v>72</v>
      </c>
      <c r="N38" s="199"/>
      <c r="O38" s="199">
        <f>IF(O39+P39=0,"-",O39+P39)</f>
        <v>385</v>
      </c>
      <c r="P38" s="199"/>
    </row>
    <row r="39" spans="1:16" ht="17.25" customHeight="1">
      <c r="A39" s="14" t="s">
        <v>49</v>
      </c>
      <c r="B39" s="56">
        <v>15363</v>
      </c>
      <c r="C39" s="56">
        <v>6488</v>
      </c>
      <c r="D39" s="198"/>
      <c r="E39" s="56">
        <v>10878</v>
      </c>
      <c r="F39" s="56">
        <v>4174</v>
      </c>
      <c r="G39" s="56">
        <v>2857</v>
      </c>
      <c r="H39" s="56">
        <v>1422</v>
      </c>
      <c r="I39" s="56">
        <v>1115</v>
      </c>
      <c r="J39" s="56">
        <v>607</v>
      </c>
      <c r="K39" s="56">
        <v>240</v>
      </c>
      <c r="L39" s="56">
        <v>101</v>
      </c>
      <c r="M39" s="56">
        <v>47</v>
      </c>
      <c r="N39" s="56">
        <v>25</v>
      </c>
      <c r="O39" s="56">
        <v>226</v>
      </c>
      <c r="P39" s="56">
        <v>159</v>
      </c>
    </row>
    <row r="40" spans="1:16" ht="17.25" customHeight="1">
      <c r="A40" s="10" t="s">
        <v>50</v>
      </c>
      <c r="B40" s="196">
        <f>B41+C41</f>
        <v>2251</v>
      </c>
      <c r="C40" s="196"/>
      <c r="D40" s="197">
        <f>B40/$B$8</f>
        <v>7.3063065987211531E-2</v>
      </c>
      <c r="E40" s="199">
        <f>IF(E41+F41=0,"-",E41+F41)</f>
        <v>539</v>
      </c>
      <c r="F40" s="199"/>
      <c r="G40" s="199">
        <f>IF(G41+H41=0,"-",G41+H41)</f>
        <v>324</v>
      </c>
      <c r="H40" s="199"/>
      <c r="I40" s="199">
        <f>IF(I41+J41=0,"-",I41+J41)</f>
        <v>962</v>
      </c>
      <c r="J40" s="199"/>
      <c r="K40" s="199">
        <f>IF(K41+L41=0,"-",K41+L41)</f>
        <v>177</v>
      </c>
      <c r="L40" s="199"/>
      <c r="M40" s="199" t="str">
        <f>IF(M41+N41=0,"-",M41+N41)</f>
        <v>-</v>
      </c>
      <c r="N40" s="199"/>
      <c r="O40" s="199">
        <f>IF(O41+P41=0,"-",O41+P41)</f>
        <v>249</v>
      </c>
      <c r="P40" s="199"/>
    </row>
    <row r="41" spans="1:16" ht="17.25" customHeight="1">
      <c r="A41" s="13" t="s">
        <v>51</v>
      </c>
      <c r="B41" s="56">
        <v>1345</v>
      </c>
      <c r="C41" s="56">
        <v>906</v>
      </c>
      <c r="D41" s="198"/>
      <c r="E41" s="56">
        <v>336</v>
      </c>
      <c r="F41" s="56">
        <v>203</v>
      </c>
      <c r="G41" s="56">
        <v>163</v>
      </c>
      <c r="H41" s="56">
        <v>161</v>
      </c>
      <c r="I41" s="56">
        <v>594</v>
      </c>
      <c r="J41" s="56">
        <v>368</v>
      </c>
      <c r="K41" s="56">
        <v>100</v>
      </c>
      <c r="L41" s="56">
        <v>77</v>
      </c>
      <c r="M41" s="56">
        <v>0</v>
      </c>
      <c r="N41" s="56">
        <v>0</v>
      </c>
      <c r="O41" s="56">
        <v>152</v>
      </c>
      <c r="P41" s="56">
        <v>97</v>
      </c>
    </row>
    <row r="42" spans="1:16" ht="17.25" customHeight="1">
      <c r="A42" s="15" t="s">
        <v>52</v>
      </c>
      <c r="B42" s="196">
        <f>B43+C43</f>
        <v>635</v>
      </c>
      <c r="C42" s="196"/>
      <c r="D42" s="197">
        <f>B42/$B$8</f>
        <v>2.0610860462851766E-2</v>
      </c>
      <c r="E42" s="199">
        <f>IF(E43+F43=0,"-",E43+F43)</f>
        <v>225</v>
      </c>
      <c r="F42" s="199"/>
      <c r="G42" s="199">
        <f>IF(G43+H43=0,"-",G43+H43)</f>
        <v>54</v>
      </c>
      <c r="H42" s="199"/>
      <c r="I42" s="199">
        <f>IF(I43+J43=0,"-",I43+J43)</f>
        <v>67</v>
      </c>
      <c r="J42" s="199"/>
      <c r="K42" s="199" t="str">
        <f>IF(K43+L43=0,"-",K43+L43)</f>
        <v>-</v>
      </c>
      <c r="L42" s="199"/>
      <c r="M42" s="199">
        <f>IF(M43+N43=0,"-",M43+N43)</f>
        <v>275</v>
      </c>
      <c r="N42" s="199"/>
      <c r="O42" s="199">
        <f>IF(O43+P43=0,"-",O43+P43)</f>
        <v>14</v>
      </c>
      <c r="P42" s="199"/>
    </row>
    <row r="43" spans="1:16" ht="17.25" customHeight="1">
      <c r="A43" s="14" t="s">
        <v>53</v>
      </c>
      <c r="B43" s="56">
        <v>333</v>
      </c>
      <c r="C43" s="56">
        <v>302</v>
      </c>
      <c r="D43" s="198"/>
      <c r="E43" s="56">
        <v>118</v>
      </c>
      <c r="F43" s="56">
        <v>107</v>
      </c>
      <c r="G43" s="56">
        <v>24</v>
      </c>
      <c r="H43" s="56">
        <v>30</v>
      </c>
      <c r="I43" s="56">
        <v>31</v>
      </c>
      <c r="J43" s="56">
        <v>36</v>
      </c>
      <c r="K43" s="56">
        <v>0</v>
      </c>
      <c r="L43" s="56">
        <v>0</v>
      </c>
      <c r="M43" s="56">
        <v>153</v>
      </c>
      <c r="N43" s="56">
        <v>122</v>
      </c>
      <c r="O43" s="56">
        <v>7</v>
      </c>
      <c r="P43" s="56">
        <v>7</v>
      </c>
    </row>
    <row r="44" spans="1:16" ht="17.25" customHeight="1">
      <c r="A44" s="10" t="s">
        <v>54</v>
      </c>
      <c r="B44" s="196">
        <f>B45+C45</f>
        <v>489</v>
      </c>
      <c r="C44" s="196"/>
      <c r="D44" s="197">
        <f>B44/$B$8</f>
        <v>1.5871985458794508E-2</v>
      </c>
      <c r="E44" s="199">
        <f>IF(E45+F45=0,"-",E45+F45)</f>
        <v>179</v>
      </c>
      <c r="F44" s="199"/>
      <c r="G44" s="199">
        <f>IF(G45+H45=0,"-",G45+H45)</f>
        <v>3</v>
      </c>
      <c r="H44" s="199"/>
      <c r="I44" s="199">
        <f>IF(I45+J45=0,"-",I45+J45)</f>
        <v>35</v>
      </c>
      <c r="J44" s="199"/>
      <c r="K44" s="199">
        <f>IF(K45+L45=0,"-",K45+L45)</f>
        <v>69</v>
      </c>
      <c r="L44" s="199"/>
      <c r="M44" s="199">
        <f>IF(M45+N45=0,"-",M45+N45)</f>
        <v>195</v>
      </c>
      <c r="N44" s="199"/>
      <c r="O44" s="199">
        <f>IF(O45+P45=0,"-",O45+P45)</f>
        <v>8</v>
      </c>
      <c r="P44" s="199"/>
    </row>
    <row r="45" spans="1:16" ht="17.25" customHeight="1">
      <c r="A45" s="13" t="s">
        <v>55</v>
      </c>
      <c r="B45" s="56">
        <v>254</v>
      </c>
      <c r="C45" s="56">
        <v>235</v>
      </c>
      <c r="D45" s="198"/>
      <c r="E45" s="56">
        <v>101</v>
      </c>
      <c r="F45" s="56">
        <v>78</v>
      </c>
      <c r="G45" s="56">
        <v>0</v>
      </c>
      <c r="H45" s="56">
        <v>3</v>
      </c>
      <c r="I45" s="56">
        <v>10</v>
      </c>
      <c r="J45" s="56">
        <v>25</v>
      </c>
      <c r="K45" s="56">
        <v>35</v>
      </c>
      <c r="L45" s="56">
        <v>34</v>
      </c>
      <c r="M45" s="56">
        <v>105</v>
      </c>
      <c r="N45" s="56">
        <v>90</v>
      </c>
      <c r="O45" s="56">
        <v>3</v>
      </c>
      <c r="P45" s="56">
        <v>5</v>
      </c>
    </row>
    <row r="46" spans="1:16" ht="17.25" customHeight="1">
      <c r="A46" s="10" t="s">
        <v>58</v>
      </c>
      <c r="B46" s="196">
        <f>B47+C47</f>
        <v>19</v>
      </c>
      <c r="C46" s="196"/>
      <c r="D46" s="197">
        <f>B46/$B$8</f>
        <v>6.1670291148690321E-4</v>
      </c>
      <c r="E46" s="199" t="str">
        <f>IF(E47+F47=0,"-",E47+F47)</f>
        <v>-</v>
      </c>
      <c r="F46" s="199"/>
      <c r="G46" s="199" t="str">
        <f>IF(G47+H47=0,"-",G47+H47)</f>
        <v>-</v>
      </c>
      <c r="H46" s="199"/>
      <c r="I46" s="199" t="str">
        <f>IF(I47+J47=0,"-",I47+J47)</f>
        <v>-</v>
      </c>
      <c r="J46" s="199"/>
      <c r="K46" s="199">
        <f>IF(K47+L47=0,"-",K47+L47)</f>
        <v>19</v>
      </c>
      <c r="L46" s="199"/>
      <c r="M46" s="199" t="str">
        <f>IF(M47+N47=0,"-",M47+N47)</f>
        <v>-</v>
      </c>
      <c r="N46" s="199"/>
      <c r="O46" s="199" t="str">
        <f>IF(O47+P47=0,"-",O47+P47)</f>
        <v>-</v>
      </c>
      <c r="P46" s="199"/>
    </row>
    <row r="47" spans="1:16" ht="17.25" customHeight="1">
      <c r="A47" s="13" t="s">
        <v>59</v>
      </c>
      <c r="B47" s="56">
        <v>5</v>
      </c>
      <c r="C47" s="56">
        <v>14</v>
      </c>
      <c r="D47" s="198"/>
      <c r="E47" s="56">
        <v>0</v>
      </c>
      <c r="F47" s="56">
        <v>0</v>
      </c>
      <c r="G47" s="56">
        <v>0</v>
      </c>
      <c r="H47" s="56">
        <v>0</v>
      </c>
      <c r="I47" s="56">
        <v>0</v>
      </c>
      <c r="J47" s="56">
        <v>0</v>
      </c>
      <c r="K47" s="56">
        <v>5</v>
      </c>
      <c r="L47" s="56">
        <v>14</v>
      </c>
      <c r="M47" s="56">
        <v>0</v>
      </c>
      <c r="N47" s="56">
        <v>0</v>
      </c>
      <c r="O47" s="56">
        <v>0</v>
      </c>
      <c r="P47" s="56">
        <v>0</v>
      </c>
    </row>
    <row r="48" spans="1:16" ht="17.25" customHeight="1">
      <c r="A48" s="10" t="s">
        <v>60</v>
      </c>
      <c r="B48" s="196">
        <f>B49+C49</f>
        <v>318</v>
      </c>
      <c r="C48" s="196"/>
      <c r="D48" s="197">
        <f>B48/$B$8</f>
        <v>1.0321659255412379E-2</v>
      </c>
      <c r="E48" s="199" t="str">
        <f>IF(E49+F49=0,"-",E49+F49)</f>
        <v>-</v>
      </c>
      <c r="F48" s="199"/>
      <c r="G48" s="199">
        <f>IF(G49+H49=0,"-",G49+H49)</f>
        <v>57</v>
      </c>
      <c r="H48" s="199"/>
      <c r="I48" s="199" t="str">
        <f>IF(I49+J49=0,"-",I49+J49)</f>
        <v>-</v>
      </c>
      <c r="J48" s="199"/>
      <c r="K48" s="199">
        <f>IF(K49+L49=0,"-",K49+L49)</f>
        <v>31</v>
      </c>
      <c r="L48" s="199"/>
      <c r="M48" s="199">
        <f>IF(M49+N49=0,"-",M49+N49)</f>
        <v>7</v>
      </c>
      <c r="N48" s="199"/>
      <c r="O48" s="199">
        <f>IF(O49+P49=0,"-",O49+P49)</f>
        <v>223</v>
      </c>
      <c r="P48" s="199"/>
    </row>
    <row r="49" spans="1:16" ht="17.25" customHeight="1">
      <c r="A49" s="13" t="s">
        <v>61</v>
      </c>
      <c r="B49" s="56">
        <v>226</v>
      </c>
      <c r="C49" s="56">
        <v>92</v>
      </c>
      <c r="D49" s="198"/>
      <c r="E49" s="56">
        <v>0</v>
      </c>
      <c r="F49" s="56">
        <v>0</v>
      </c>
      <c r="G49" s="56">
        <v>30</v>
      </c>
      <c r="H49" s="56">
        <v>27</v>
      </c>
      <c r="I49" s="56">
        <v>0</v>
      </c>
      <c r="J49" s="56">
        <v>0</v>
      </c>
      <c r="K49" s="56">
        <v>18</v>
      </c>
      <c r="L49" s="56">
        <v>13</v>
      </c>
      <c r="M49" s="56">
        <v>5</v>
      </c>
      <c r="N49" s="56">
        <v>2</v>
      </c>
      <c r="O49" s="56">
        <v>173</v>
      </c>
      <c r="P49" s="56">
        <v>50</v>
      </c>
    </row>
    <row r="50" spans="1:16" ht="17.25" customHeight="1">
      <c r="A50" s="15" t="s">
        <v>62</v>
      </c>
      <c r="B50" s="196">
        <f>B51+C51</f>
        <v>266</v>
      </c>
      <c r="C50" s="196"/>
      <c r="D50" s="197">
        <f>B50/$B$8</f>
        <v>8.6338407608166443E-3</v>
      </c>
      <c r="E50" s="199">
        <f>IF(E51+F51=0,"-",E51+F51)</f>
        <v>6</v>
      </c>
      <c r="F50" s="199"/>
      <c r="G50" s="199" t="str">
        <f>IF(G51+H51=0,"-",G51+H51)</f>
        <v>-</v>
      </c>
      <c r="H50" s="199"/>
      <c r="I50" s="199">
        <f>IF(I51+J51=0,"-",I51+J51)</f>
        <v>109</v>
      </c>
      <c r="J50" s="199"/>
      <c r="K50" s="199" t="str">
        <f>IF(K51+L51=0,"-",K51+L51)</f>
        <v>-</v>
      </c>
      <c r="L50" s="199"/>
      <c r="M50" s="199">
        <f>IF(M51+N51=0,"-",M51+N51)</f>
        <v>147</v>
      </c>
      <c r="N50" s="199"/>
      <c r="O50" s="199">
        <f>IF(O51+P51=0,"-",O51+P51)</f>
        <v>4</v>
      </c>
      <c r="P50" s="199"/>
    </row>
    <row r="51" spans="1:16" ht="24.95" customHeight="1">
      <c r="A51" s="13" t="s">
        <v>63</v>
      </c>
      <c r="B51" s="56">
        <v>135</v>
      </c>
      <c r="C51" s="56">
        <v>131</v>
      </c>
      <c r="D51" s="198"/>
      <c r="E51" s="56">
        <v>1</v>
      </c>
      <c r="F51" s="56">
        <v>5</v>
      </c>
      <c r="G51" s="56">
        <v>0</v>
      </c>
      <c r="H51" s="56">
        <v>0</v>
      </c>
      <c r="I51" s="56">
        <v>35</v>
      </c>
      <c r="J51" s="56">
        <v>74</v>
      </c>
      <c r="K51" s="56">
        <v>0</v>
      </c>
      <c r="L51" s="56">
        <v>0</v>
      </c>
      <c r="M51" s="56">
        <v>98</v>
      </c>
      <c r="N51" s="56">
        <v>49</v>
      </c>
      <c r="O51" s="56">
        <v>1</v>
      </c>
      <c r="P51" s="56">
        <v>3</v>
      </c>
    </row>
    <row r="52" spans="1:16" ht="17.25" customHeight="1">
      <c r="A52" s="15" t="s">
        <v>56</v>
      </c>
      <c r="B52" s="196">
        <f>B53+C53</f>
        <v>22</v>
      </c>
      <c r="C52" s="196"/>
      <c r="D52" s="197">
        <f>B52/$B$8</f>
        <v>7.1407705540588791E-4</v>
      </c>
      <c r="E52" s="199" t="str">
        <f>IF(E53+F53=0,"-",E53+F53)</f>
        <v>-</v>
      </c>
      <c r="F52" s="199"/>
      <c r="G52" s="199" t="str">
        <f>IF(G53+H53=0,"-",G53+H53)</f>
        <v>-</v>
      </c>
      <c r="H52" s="199"/>
      <c r="I52" s="199" t="str">
        <f>IF(I53+J53=0,"-",I53+J53)</f>
        <v>-</v>
      </c>
      <c r="J52" s="199"/>
      <c r="K52" s="199" t="str">
        <f>IF(K53+L53=0,"-",K53+L53)</f>
        <v>-</v>
      </c>
      <c r="L52" s="199"/>
      <c r="M52" s="199" t="str">
        <f>IF(M53+N53=0,"-",M53+N53)</f>
        <v>-</v>
      </c>
      <c r="N52" s="199"/>
      <c r="O52" s="199">
        <f>IF(O53+P53=0,"-",O53+P53)</f>
        <v>22</v>
      </c>
      <c r="P52" s="199"/>
    </row>
    <row r="53" spans="1:16" ht="17.25" customHeight="1">
      <c r="A53" s="14" t="s">
        <v>57</v>
      </c>
      <c r="B53" s="56">
        <v>11</v>
      </c>
      <c r="C53" s="56">
        <v>11</v>
      </c>
      <c r="D53" s="198"/>
      <c r="E53" s="56">
        <v>0</v>
      </c>
      <c r="F53" s="56">
        <v>0</v>
      </c>
      <c r="G53" s="56">
        <v>0</v>
      </c>
      <c r="H53" s="56">
        <v>0</v>
      </c>
      <c r="I53" s="56">
        <v>0</v>
      </c>
      <c r="J53" s="56">
        <v>0</v>
      </c>
      <c r="K53" s="56">
        <v>0</v>
      </c>
      <c r="L53" s="56">
        <v>0</v>
      </c>
      <c r="M53" s="56">
        <v>0</v>
      </c>
      <c r="N53" s="56">
        <v>0</v>
      </c>
      <c r="O53" s="56">
        <v>11</v>
      </c>
      <c r="P53" s="56">
        <v>11</v>
      </c>
    </row>
    <row r="54" spans="1:16" ht="15.95" customHeight="1">
      <c r="A54" s="15" t="s">
        <v>64</v>
      </c>
      <c r="B54" s="196">
        <f>B55+C55</f>
        <v>527</v>
      </c>
      <c r="C54" s="196"/>
      <c r="D54" s="197">
        <f>B54/$B$8</f>
        <v>1.7105391281768315E-2</v>
      </c>
      <c r="E54" s="199">
        <f>IF(E55+F55=0,"-",E55+F55)</f>
        <v>160</v>
      </c>
      <c r="F54" s="199"/>
      <c r="G54" s="199">
        <f>IF(G55+H55=0,"-",G55+H55)</f>
        <v>90</v>
      </c>
      <c r="H54" s="199"/>
      <c r="I54" s="199">
        <f>IF(I55+J55=0,"-",I55+J55)</f>
        <v>7</v>
      </c>
      <c r="J54" s="199"/>
      <c r="K54" s="199">
        <f>IF(K55+L55=0,"-",K55+L55)</f>
        <v>157</v>
      </c>
      <c r="L54" s="199"/>
      <c r="M54" s="199">
        <f>IF(M55+N55=0,"-",M55+N55)</f>
        <v>5</v>
      </c>
      <c r="N54" s="199"/>
      <c r="O54" s="199">
        <f>IF(O55+P55=0,"-",O55+P55)</f>
        <v>108</v>
      </c>
      <c r="P54" s="199"/>
    </row>
    <row r="55" spans="1:16" ht="15.95" customHeight="1">
      <c r="A55" s="14" t="s">
        <v>65</v>
      </c>
      <c r="B55" s="56">
        <v>356</v>
      </c>
      <c r="C55" s="56">
        <v>171</v>
      </c>
      <c r="D55" s="198"/>
      <c r="E55" s="56">
        <v>114</v>
      </c>
      <c r="F55" s="56">
        <v>46</v>
      </c>
      <c r="G55" s="56">
        <v>50</v>
      </c>
      <c r="H55" s="56">
        <v>40</v>
      </c>
      <c r="I55" s="56">
        <v>4</v>
      </c>
      <c r="J55" s="56">
        <v>3</v>
      </c>
      <c r="K55" s="56">
        <v>131</v>
      </c>
      <c r="L55" s="56">
        <v>26</v>
      </c>
      <c r="M55" s="56">
        <v>5</v>
      </c>
      <c r="N55" s="56">
        <v>0</v>
      </c>
      <c r="O55" s="56">
        <v>52</v>
      </c>
      <c r="P55" s="56">
        <v>56</v>
      </c>
    </row>
    <row r="56" spans="1:16" ht="15.95" customHeight="1">
      <c r="A56" s="10" t="s">
        <v>66</v>
      </c>
      <c r="B56" s="196">
        <f>B57+C57</f>
        <v>16</v>
      </c>
      <c r="C56" s="196"/>
      <c r="D56" s="197">
        <f>B56/$B$8</f>
        <v>5.1932876756791851E-4</v>
      </c>
      <c r="E56" s="199">
        <f>IF(E57+F57=0,"-",E57+F57)</f>
        <v>13</v>
      </c>
      <c r="F56" s="199"/>
      <c r="G56" s="199" t="str">
        <f>IF(G57+H57=0,"-",G57+H57)</f>
        <v>-</v>
      </c>
      <c r="H56" s="199"/>
      <c r="I56" s="199" t="str">
        <f>IF(I57+J57=0,"-",I57+J57)</f>
        <v>-</v>
      </c>
      <c r="J56" s="199"/>
      <c r="K56" s="199" t="str">
        <f>IF(K57+L57=0,"-",K57+L57)</f>
        <v>-</v>
      </c>
      <c r="L56" s="199"/>
      <c r="M56" s="199" t="str">
        <f>IF(M57+N57=0,"-",M57+N57)</f>
        <v>-</v>
      </c>
      <c r="N56" s="199"/>
      <c r="O56" s="199">
        <f>IF(O57+P57=0,"-",O57+P57)</f>
        <v>3</v>
      </c>
      <c r="P56" s="199"/>
    </row>
    <row r="57" spans="1:16" ht="15.95" customHeight="1">
      <c r="A57" s="13" t="s">
        <v>67</v>
      </c>
      <c r="B57" s="56">
        <v>15</v>
      </c>
      <c r="C57" s="56">
        <v>1</v>
      </c>
      <c r="D57" s="198"/>
      <c r="E57" s="56">
        <v>12</v>
      </c>
      <c r="F57" s="56">
        <v>1</v>
      </c>
      <c r="G57" s="56">
        <v>0</v>
      </c>
      <c r="H57" s="56">
        <v>0</v>
      </c>
      <c r="I57" s="56">
        <v>0</v>
      </c>
      <c r="J57" s="56">
        <v>0</v>
      </c>
      <c r="K57" s="56">
        <v>0</v>
      </c>
      <c r="L57" s="56">
        <v>0</v>
      </c>
      <c r="M57" s="56">
        <v>0</v>
      </c>
      <c r="N57" s="56">
        <v>0</v>
      </c>
      <c r="O57" s="56">
        <v>3</v>
      </c>
      <c r="P57" s="56">
        <v>0</v>
      </c>
    </row>
    <row r="58" spans="1:16" ht="15.95" customHeight="1">
      <c r="A58" s="15" t="s">
        <v>68</v>
      </c>
      <c r="B58" s="196">
        <f>B59+C59</f>
        <v>41</v>
      </c>
      <c r="C58" s="196"/>
      <c r="D58" s="197">
        <f>B58/$B$8</f>
        <v>1.3307799668927911E-3</v>
      </c>
      <c r="E58" s="199" t="str">
        <f>IF(E59+F59=0,"-",E59+F59)</f>
        <v>-</v>
      </c>
      <c r="F58" s="199"/>
      <c r="G58" s="199" t="str">
        <f>IF(G59+H59=0,"-",G59+H59)</f>
        <v>-</v>
      </c>
      <c r="H58" s="199"/>
      <c r="I58" s="199" t="str">
        <f>IF(I59+J59=0,"-",I59+J59)</f>
        <v>-</v>
      </c>
      <c r="J58" s="199"/>
      <c r="K58" s="199">
        <f>IF(K59+L59=0,"-",K59+L59)</f>
        <v>16</v>
      </c>
      <c r="L58" s="199"/>
      <c r="M58" s="199">
        <f>IF(M59+N59=0,"-",M59+N59)</f>
        <v>14</v>
      </c>
      <c r="N58" s="199"/>
      <c r="O58" s="199">
        <f>IF(O59+P59=0,"-",O59+P59)</f>
        <v>11</v>
      </c>
      <c r="P58" s="199"/>
    </row>
    <row r="59" spans="1:16" ht="15.95" customHeight="1">
      <c r="A59" s="14" t="s">
        <v>69</v>
      </c>
      <c r="B59" s="56">
        <v>25</v>
      </c>
      <c r="C59" s="56">
        <v>16</v>
      </c>
      <c r="D59" s="198"/>
      <c r="E59" s="56">
        <v>0</v>
      </c>
      <c r="F59" s="56">
        <v>0</v>
      </c>
      <c r="G59" s="56">
        <v>0</v>
      </c>
      <c r="H59" s="56">
        <v>0</v>
      </c>
      <c r="I59" s="56">
        <v>0</v>
      </c>
      <c r="J59" s="56">
        <v>0</v>
      </c>
      <c r="K59" s="56">
        <v>5</v>
      </c>
      <c r="L59" s="56">
        <v>11</v>
      </c>
      <c r="M59" s="56">
        <v>11</v>
      </c>
      <c r="N59" s="56">
        <v>3</v>
      </c>
      <c r="O59" s="56">
        <v>9</v>
      </c>
      <c r="P59" s="56">
        <v>2</v>
      </c>
    </row>
    <row r="60" spans="1:16" ht="15.95" customHeight="1">
      <c r="A60" s="10" t="s">
        <v>70</v>
      </c>
      <c r="B60" s="196">
        <f>B61+C61</f>
        <v>625</v>
      </c>
      <c r="C60" s="196"/>
      <c r="D60" s="197">
        <f>B60/$B$8</f>
        <v>2.0286279983121814E-2</v>
      </c>
      <c r="E60" s="199">
        <f>IF(E61+F61=0,"-",E61+F61)</f>
        <v>139</v>
      </c>
      <c r="F60" s="199"/>
      <c r="G60" s="199">
        <f>IF(G61+H61=0,"-",G61+H61)</f>
        <v>3</v>
      </c>
      <c r="H60" s="199"/>
      <c r="I60" s="199" t="str">
        <f>IF(I61+J61=0,"-",I61+J61)</f>
        <v>-</v>
      </c>
      <c r="J60" s="199"/>
      <c r="K60" s="199" t="str">
        <f>IF(K61+L61=0,"-",K61+L61)</f>
        <v>-</v>
      </c>
      <c r="L60" s="199"/>
      <c r="M60" s="199" t="str">
        <f>IF(M61+N61=0,"-",M61+N61)</f>
        <v>-</v>
      </c>
      <c r="N60" s="199"/>
      <c r="O60" s="199">
        <f>IF(O61+P61=0,"-",O61+P61)</f>
        <v>483</v>
      </c>
      <c r="P60" s="199"/>
    </row>
    <row r="61" spans="1:16" ht="15.95" customHeight="1">
      <c r="A61" s="13" t="s">
        <v>71</v>
      </c>
      <c r="B61" s="56">
        <v>442</v>
      </c>
      <c r="C61" s="56">
        <v>183</v>
      </c>
      <c r="D61" s="198"/>
      <c r="E61" s="56">
        <v>92</v>
      </c>
      <c r="F61" s="56">
        <v>47</v>
      </c>
      <c r="G61" s="56">
        <v>3</v>
      </c>
      <c r="H61" s="56">
        <v>0</v>
      </c>
      <c r="I61" s="56">
        <v>0</v>
      </c>
      <c r="J61" s="56">
        <v>0</v>
      </c>
      <c r="K61" s="56">
        <v>0</v>
      </c>
      <c r="L61" s="56">
        <v>0</v>
      </c>
      <c r="M61" s="56">
        <v>0</v>
      </c>
      <c r="N61" s="56">
        <v>0</v>
      </c>
      <c r="O61" s="56">
        <v>347</v>
      </c>
      <c r="P61" s="56">
        <v>136</v>
      </c>
    </row>
    <row r="62" spans="1:16" ht="15.95" customHeight="1">
      <c r="A62" s="15" t="s">
        <v>1452</v>
      </c>
      <c r="B62" s="196">
        <f>B63+C63</f>
        <v>32</v>
      </c>
      <c r="C62" s="196"/>
      <c r="D62" s="197">
        <f>B62/$B$8</f>
        <v>1.038657535135837E-3</v>
      </c>
      <c r="E62" s="199">
        <f>IF(E63+F63=0,"-",E63+F63)</f>
        <v>8</v>
      </c>
      <c r="F62" s="199"/>
      <c r="G62" s="199" t="str">
        <f>IF(G63+H63=0,"-",G63+H63)</f>
        <v>-</v>
      </c>
      <c r="H62" s="199"/>
      <c r="I62" s="199" t="str">
        <f>IF(I63+J63=0,"-",I63+J63)</f>
        <v>-</v>
      </c>
      <c r="J62" s="199"/>
      <c r="K62" s="199" t="str">
        <f>IF(K63+L63=0,"-",K63+L63)</f>
        <v>-</v>
      </c>
      <c r="L62" s="199"/>
      <c r="M62" s="199" t="str">
        <f>IF(M63+N63=0,"-",M63+N63)</f>
        <v>-</v>
      </c>
      <c r="N62" s="199"/>
      <c r="O62" s="199">
        <f>IF(O63+P63=0,"-",O63+P63)</f>
        <v>24</v>
      </c>
      <c r="P62" s="199"/>
    </row>
    <row r="63" spans="1:16" ht="15.95" customHeight="1">
      <c r="A63" s="14" t="s">
        <v>73</v>
      </c>
      <c r="B63" s="56">
        <v>24</v>
      </c>
      <c r="C63" s="56">
        <v>8</v>
      </c>
      <c r="D63" s="198"/>
      <c r="E63" s="56">
        <v>7</v>
      </c>
      <c r="F63" s="56">
        <v>1</v>
      </c>
      <c r="G63" s="56">
        <v>0</v>
      </c>
      <c r="H63" s="56">
        <v>0</v>
      </c>
      <c r="I63" s="56">
        <v>0</v>
      </c>
      <c r="J63" s="56">
        <v>0</v>
      </c>
      <c r="K63" s="56">
        <v>0</v>
      </c>
      <c r="L63" s="56">
        <v>0</v>
      </c>
      <c r="M63" s="56">
        <v>0</v>
      </c>
      <c r="N63" s="56">
        <v>0</v>
      </c>
      <c r="O63" s="56">
        <v>17</v>
      </c>
      <c r="P63" s="56">
        <v>7</v>
      </c>
    </row>
    <row r="64" spans="1:16" ht="15.95" customHeight="1">
      <c r="A64" s="15" t="s">
        <v>1451</v>
      </c>
      <c r="B64" s="196">
        <f>B65+C65</f>
        <v>8</v>
      </c>
      <c r="C64" s="196"/>
      <c r="D64" s="197">
        <f>B64/$B$8</f>
        <v>2.5966438378395926E-4</v>
      </c>
      <c r="E64" s="199" t="str">
        <f>IF(E65+F65=0,"-",E65+F65)</f>
        <v>-</v>
      </c>
      <c r="F64" s="199"/>
      <c r="G64" s="199" t="str">
        <f>IF(G65+H65=0,"-",G65+H65)</f>
        <v>-</v>
      </c>
      <c r="H64" s="199"/>
      <c r="I64" s="199" t="str">
        <f>IF(I65+J65=0,"-",I65+J65)</f>
        <v>-</v>
      </c>
      <c r="J64" s="199"/>
      <c r="K64" s="199" t="str">
        <f>IF(K65+L65=0,"-",K65+L65)</f>
        <v>-</v>
      </c>
      <c r="L64" s="199"/>
      <c r="M64" s="199" t="str">
        <f>IF(M65+N65=0,"-",M65+N65)</f>
        <v>-</v>
      </c>
      <c r="N64" s="199"/>
      <c r="O64" s="199">
        <f>IF(O65+P65=0,"-",O65+P65)</f>
        <v>8</v>
      </c>
      <c r="P64" s="199"/>
    </row>
    <row r="65" spans="1:256" ht="15.95" customHeight="1">
      <c r="A65" s="14" t="s">
        <v>1450</v>
      </c>
      <c r="B65" s="56">
        <v>6</v>
      </c>
      <c r="C65" s="56">
        <v>2</v>
      </c>
      <c r="D65" s="198"/>
      <c r="E65" s="56">
        <v>0</v>
      </c>
      <c r="F65" s="56">
        <v>0</v>
      </c>
      <c r="G65" s="56">
        <v>0</v>
      </c>
      <c r="H65" s="56">
        <v>0</v>
      </c>
      <c r="I65" s="56">
        <v>0</v>
      </c>
      <c r="J65" s="56">
        <v>0</v>
      </c>
      <c r="K65" s="56">
        <v>0</v>
      </c>
      <c r="L65" s="56">
        <v>0</v>
      </c>
      <c r="M65" s="56">
        <v>0</v>
      </c>
      <c r="N65" s="56">
        <v>0</v>
      </c>
      <c r="O65" s="56">
        <v>6</v>
      </c>
      <c r="P65" s="56">
        <v>2</v>
      </c>
    </row>
    <row r="66" spans="1:256" ht="15.95" customHeight="1">
      <c r="A66" s="10" t="s">
        <v>74</v>
      </c>
      <c r="B66" s="196">
        <f>B67+C67</f>
        <v>557</v>
      </c>
      <c r="C66" s="196"/>
      <c r="D66" s="197">
        <f>B66/$B$8</f>
        <v>1.8079132720958162E-2</v>
      </c>
      <c r="E66" s="199">
        <f>IF(E67+F67=0,"-",E67+F67)</f>
        <v>506</v>
      </c>
      <c r="F66" s="199"/>
      <c r="G66" s="199" t="str">
        <f>IF(G67+H67=0,"-",G67+H67)</f>
        <v>-</v>
      </c>
      <c r="H66" s="199"/>
      <c r="I66" s="199" t="str">
        <f>IF(I67+J67=0,"-",I67+J67)</f>
        <v>-</v>
      </c>
      <c r="J66" s="199"/>
      <c r="K66" s="199" t="str">
        <f>IF(K67+L67=0,"-",K67+L67)</f>
        <v>-</v>
      </c>
      <c r="L66" s="199"/>
      <c r="M66" s="199" t="str">
        <f>IF(M67+N67=0,"-",M67+N67)</f>
        <v>-</v>
      </c>
      <c r="N66" s="199"/>
      <c r="O66" s="199">
        <f>IF(O67+P67=0,"-",O67+P67)</f>
        <v>51</v>
      </c>
      <c r="P66" s="199"/>
    </row>
    <row r="67" spans="1:256" ht="15.95" customHeight="1">
      <c r="A67" s="13" t="s">
        <v>75</v>
      </c>
      <c r="B67" s="56">
        <v>415</v>
      </c>
      <c r="C67" s="56">
        <v>142</v>
      </c>
      <c r="D67" s="198"/>
      <c r="E67" s="56">
        <v>379</v>
      </c>
      <c r="F67" s="56">
        <v>127</v>
      </c>
      <c r="G67" s="56">
        <v>0</v>
      </c>
      <c r="H67" s="56">
        <v>0</v>
      </c>
      <c r="I67" s="56">
        <v>0</v>
      </c>
      <c r="J67" s="56">
        <v>0</v>
      </c>
      <c r="K67" s="56">
        <v>0</v>
      </c>
      <c r="L67" s="56">
        <v>0</v>
      </c>
      <c r="M67" s="56">
        <v>0</v>
      </c>
      <c r="N67" s="56">
        <v>0</v>
      </c>
      <c r="O67" s="56">
        <v>36</v>
      </c>
      <c r="P67" s="56">
        <v>15</v>
      </c>
    </row>
    <row r="68" spans="1:256" ht="15.95" customHeight="1">
      <c r="A68" s="10" t="s">
        <v>1449</v>
      </c>
      <c r="B68" s="196">
        <f>B69+C69</f>
        <v>287</v>
      </c>
      <c r="C68" s="196"/>
      <c r="D68" s="197">
        <f>B68/$B$8</f>
        <v>9.3154597682495368E-3</v>
      </c>
      <c r="E68" s="199">
        <f>IF(E69+F69=0,"-",E69+F69)</f>
        <v>104</v>
      </c>
      <c r="F68" s="199"/>
      <c r="G68" s="199">
        <f>IF(G69+H69=0,"-",G69+H69)</f>
        <v>58</v>
      </c>
      <c r="H68" s="199"/>
      <c r="I68" s="199">
        <f>IF(I69+J69=0,"-",I69+J69)</f>
        <v>70</v>
      </c>
      <c r="J68" s="199"/>
      <c r="K68" s="199">
        <f>IF(K69+L69=0,"-",K69+L69)</f>
        <v>41</v>
      </c>
      <c r="L68" s="199"/>
      <c r="M68" s="199" t="str">
        <f>IF(M69+N69=0,"-",M69+N69)</f>
        <v>-</v>
      </c>
      <c r="N68" s="199"/>
      <c r="O68" s="199">
        <f>IF(O69+P69=0,"-",O69+P69)</f>
        <v>14</v>
      </c>
      <c r="P68" s="199"/>
    </row>
    <row r="69" spans="1:256" ht="19.5" customHeight="1">
      <c r="A69" s="13" t="s">
        <v>1448</v>
      </c>
      <c r="B69" s="56">
        <v>145</v>
      </c>
      <c r="C69" s="56">
        <v>142</v>
      </c>
      <c r="D69" s="198"/>
      <c r="E69" s="56">
        <v>51</v>
      </c>
      <c r="F69" s="56">
        <v>53</v>
      </c>
      <c r="G69" s="56">
        <v>29</v>
      </c>
      <c r="H69" s="56">
        <v>29</v>
      </c>
      <c r="I69" s="56">
        <v>30</v>
      </c>
      <c r="J69" s="56">
        <v>40</v>
      </c>
      <c r="K69" s="56">
        <v>23</v>
      </c>
      <c r="L69" s="56">
        <v>18</v>
      </c>
      <c r="M69" s="56">
        <v>0</v>
      </c>
      <c r="N69" s="56">
        <v>0</v>
      </c>
      <c r="O69" s="56">
        <v>12</v>
      </c>
      <c r="P69" s="56">
        <v>2</v>
      </c>
    </row>
    <row r="70" spans="1:256" s="54" customFormat="1">
      <c r="A70" s="55" t="s">
        <v>1447</v>
      </c>
      <c r="B70" s="55"/>
      <c r="C70" s="55"/>
      <c r="D70" s="55"/>
      <c r="E70" s="55"/>
      <c r="F70" s="55"/>
      <c r="FA70" s="53"/>
      <c r="FB70" s="53"/>
      <c r="FC70" s="53"/>
      <c r="FD70" s="53"/>
      <c r="FE70" s="53"/>
      <c r="FF70" s="53"/>
      <c r="FG70" s="53"/>
      <c r="FH70" s="53"/>
      <c r="FI70" s="53"/>
      <c r="FJ70" s="53"/>
      <c r="FK70" s="53"/>
      <c r="FL70" s="53"/>
      <c r="FM70" s="53"/>
      <c r="FN70" s="53"/>
      <c r="FO70" s="53"/>
      <c r="FP70" s="53"/>
      <c r="FQ70" s="53"/>
      <c r="FR70" s="53"/>
      <c r="FS70" s="53"/>
      <c r="FT70" s="53"/>
      <c r="FU70" s="53"/>
      <c r="FV70" s="53"/>
      <c r="FW70" s="53"/>
      <c r="FX70" s="53"/>
      <c r="FY70" s="53"/>
      <c r="FZ70" s="53"/>
      <c r="GA70" s="53"/>
      <c r="GB70" s="53"/>
      <c r="GC70" s="53"/>
      <c r="GD70" s="53"/>
      <c r="GE70" s="53"/>
      <c r="GF70" s="53"/>
      <c r="GG70" s="53"/>
      <c r="GH70" s="53"/>
      <c r="GI70" s="53"/>
      <c r="GJ70" s="53"/>
      <c r="GK70" s="53"/>
      <c r="GL70" s="53"/>
      <c r="GM70" s="53"/>
      <c r="GN70" s="53"/>
      <c r="GO70" s="53"/>
      <c r="GP70" s="53"/>
      <c r="GQ70" s="53"/>
      <c r="GR70" s="53"/>
      <c r="GS70" s="53"/>
      <c r="GT70" s="53"/>
      <c r="GU70" s="53"/>
      <c r="GV70" s="53"/>
      <c r="GW70" s="53"/>
      <c r="GX70" s="53"/>
      <c r="GY70" s="53"/>
      <c r="GZ70" s="53"/>
      <c r="HA70" s="53"/>
      <c r="HB70" s="53"/>
      <c r="HC70" s="53"/>
      <c r="HD70" s="53"/>
      <c r="HE70" s="53"/>
      <c r="HF70" s="53"/>
      <c r="HG70" s="53"/>
      <c r="HH70" s="53"/>
      <c r="HI70" s="53"/>
      <c r="HJ70" s="53"/>
      <c r="HK70" s="53"/>
      <c r="HL70" s="53"/>
      <c r="HM70" s="53"/>
      <c r="HN70" s="53"/>
      <c r="HO70" s="53"/>
      <c r="HP70" s="53"/>
      <c r="HQ70" s="53"/>
      <c r="HR70" s="53"/>
      <c r="HS70" s="53"/>
      <c r="HT70" s="53"/>
      <c r="HU70" s="53"/>
      <c r="HV70" s="53"/>
      <c r="HW70" s="53"/>
      <c r="HX70" s="53"/>
      <c r="HY70" s="53"/>
      <c r="HZ70" s="53"/>
      <c r="IA70" s="53"/>
      <c r="IB70" s="53"/>
      <c r="IC70" s="53"/>
      <c r="ID70" s="53"/>
      <c r="IE70" s="53"/>
      <c r="IF70" s="53"/>
      <c r="IG70" s="53"/>
      <c r="IH70" s="53"/>
      <c r="II70" s="53"/>
      <c r="IJ70" s="53"/>
      <c r="IK70" s="53"/>
      <c r="IL70" s="53"/>
      <c r="IM70" s="53"/>
      <c r="IN70" s="53"/>
      <c r="IO70" s="53"/>
      <c r="IP70" s="53"/>
      <c r="IQ70" s="53"/>
      <c r="IR70" s="53"/>
      <c r="IS70" s="53"/>
      <c r="IT70" s="53"/>
      <c r="IU70" s="53"/>
      <c r="IV70" s="53"/>
    </row>
    <row r="71" spans="1:256" s="54" customFormat="1">
      <c r="A71" s="55" t="s">
        <v>1446</v>
      </c>
      <c r="B71" s="55"/>
      <c r="C71" s="55"/>
      <c r="D71" s="55"/>
      <c r="E71" s="55"/>
      <c r="F71" s="55"/>
      <c r="FA71" s="53"/>
      <c r="FB71" s="53"/>
      <c r="FC71" s="53"/>
      <c r="FD71" s="53"/>
      <c r="FE71" s="53"/>
      <c r="FF71" s="53"/>
      <c r="FG71" s="53"/>
      <c r="FH71" s="53"/>
      <c r="FI71" s="53"/>
      <c r="FJ71" s="53"/>
      <c r="FK71" s="53"/>
      <c r="FL71" s="53"/>
      <c r="FM71" s="53"/>
      <c r="FN71" s="53"/>
      <c r="FO71" s="53"/>
      <c r="FP71" s="53"/>
      <c r="FQ71" s="53"/>
      <c r="FR71" s="53"/>
      <c r="FS71" s="53"/>
      <c r="FT71" s="53"/>
      <c r="FU71" s="53"/>
      <c r="FV71" s="53"/>
      <c r="FW71" s="53"/>
      <c r="FX71" s="53"/>
      <c r="FY71" s="53"/>
      <c r="FZ71" s="53"/>
      <c r="GA71" s="53"/>
      <c r="GB71" s="53"/>
      <c r="GC71" s="53"/>
      <c r="GD71" s="53"/>
      <c r="GE71" s="53"/>
      <c r="GF71" s="53"/>
      <c r="GG71" s="53"/>
      <c r="GH71" s="53"/>
      <c r="GI71" s="53"/>
      <c r="GJ71" s="53"/>
      <c r="GK71" s="53"/>
      <c r="GL71" s="53"/>
      <c r="GM71" s="53"/>
      <c r="GN71" s="53"/>
      <c r="GO71" s="53"/>
      <c r="GP71" s="53"/>
      <c r="GQ71" s="53"/>
      <c r="GR71" s="53"/>
      <c r="GS71" s="53"/>
      <c r="GT71" s="53"/>
      <c r="GU71" s="53"/>
      <c r="GV71" s="53"/>
      <c r="GW71" s="53"/>
      <c r="GX71" s="53"/>
      <c r="GY71" s="53"/>
      <c r="GZ71" s="53"/>
      <c r="HA71" s="53"/>
      <c r="HB71" s="53"/>
      <c r="HC71" s="53"/>
      <c r="HD71" s="53"/>
      <c r="HE71" s="53"/>
      <c r="HF71" s="53"/>
      <c r="HG71" s="53"/>
      <c r="HH71" s="53"/>
      <c r="HI71" s="53"/>
      <c r="HJ71" s="53"/>
      <c r="HK71" s="53"/>
      <c r="HL71" s="53"/>
      <c r="HM71" s="53"/>
      <c r="HN71" s="53"/>
      <c r="HO71" s="53"/>
      <c r="HP71" s="53"/>
      <c r="HQ71" s="53"/>
      <c r="HR71" s="53"/>
      <c r="HS71" s="53"/>
      <c r="HT71" s="53"/>
      <c r="HU71" s="53"/>
      <c r="HV71" s="53"/>
      <c r="HW71" s="53"/>
      <c r="HX71" s="53"/>
      <c r="HY71" s="53"/>
      <c r="HZ71" s="53"/>
      <c r="IA71" s="53"/>
      <c r="IB71" s="53"/>
      <c r="IC71" s="53"/>
      <c r="ID71" s="53"/>
      <c r="IE71" s="53"/>
      <c r="IF71" s="53"/>
      <c r="IG71" s="53"/>
      <c r="IH71" s="53"/>
      <c r="II71" s="53"/>
      <c r="IJ71" s="53"/>
      <c r="IK71" s="53"/>
      <c r="IL71" s="53"/>
      <c r="IM71" s="53"/>
      <c r="IN71" s="53"/>
      <c r="IO71" s="53"/>
      <c r="IP71" s="53"/>
      <c r="IQ71" s="53"/>
      <c r="IR71" s="53"/>
      <c r="IS71" s="53"/>
      <c r="IT71" s="53"/>
      <c r="IU71" s="53"/>
      <c r="IV71" s="53"/>
    </row>
  </sheetData>
  <mergeCells count="264">
    <mergeCell ref="M66:N66"/>
    <mergeCell ref="O66:P66"/>
    <mergeCell ref="B68:C68"/>
    <mergeCell ref="D68:D69"/>
    <mergeCell ref="E68:F68"/>
    <mergeCell ref="G68:H68"/>
    <mergeCell ref="I68:J68"/>
    <mergeCell ref="K68:L68"/>
    <mergeCell ref="M68:N68"/>
    <mergeCell ref="O68:P68"/>
    <mergeCell ref="B66:C66"/>
    <mergeCell ref="D66:D67"/>
    <mergeCell ref="E66:F66"/>
    <mergeCell ref="G66:H66"/>
    <mergeCell ref="I66:J66"/>
    <mergeCell ref="K66:L66"/>
    <mergeCell ref="M62:N62"/>
    <mergeCell ref="O62:P62"/>
    <mergeCell ref="I64:J64"/>
    <mergeCell ref="K64:L64"/>
    <mergeCell ref="M64:N64"/>
    <mergeCell ref="O64:P64"/>
    <mergeCell ref="I62:J62"/>
    <mergeCell ref="K62:L62"/>
    <mergeCell ref="B64:C64"/>
    <mergeCell ref="D64:D65"/>
    <mergeCell ref="E64:F64"/>
    <mergeCell ref="G64:H64"/>
    <mergeCell ref="B62:C62"/>
    <mergeCell ref="D62:D63"/>
    <mergeCell ref="E62:F62"/>
    <mergeCell ref="G62:H62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58:C58"/>
    <mergeCell ref="D58:D59"/>
    <mergeCell ref="E58:F58"/>
    <mergeCell ref="G58:H58"/>
    <mergeCell ref="I58:J58"/>
    <mergeCell ref="K58:L58"/>
    <mergeCell ref="M54:N54"/>
    <mergeCell ref="O54:P54"/>
    <mergeCell ref="I56:J56"/>
    <mergeCell ref="K56:L56"/>
    <mergeCell ref="M56:N56"/>
    <mergeCell ref="O56:P56"/>
    <mergeCell ref="I54:J54"/>
    <mergeCell ref="K54:L54"/>
    <mergeCell ref="B56:C56"/>
    <mergeCell ref="D56:D57"/>
    <mergeCell ref="E56:F56"/>
    <mergeCell ref="G56:H56"/>
    <mergeCell ref="B54:C54"/>
    <mergeCell ref="D54:D55"/>
    <mergeCell ref="E54:F54"/>
    <mergeCell ref="G54:H54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0:C50"/>
    <mergeCell ref="D50:D51"/>
    <mergeCell ref="E50:F50"/>
    <mergeCell ref="G50:H50"/>
    <mergeCell ref="I50:J50"/>
    <mergeCell ref="K50:L50"/>
    <mergeCell ref="M46:N46"/>
    <mergeCell ref="O46:P46"/>
    <mergeCell ref="I48:J48"/>
    <mergeCell ref="K48:L48"/>
    <mergeCell ref="M48:N48"/>
    <mergeCell ref="O48:P48"/>
    <mergeCell ref="I46:J46"/>
    <mergeCell ref="K46:L46"/>
    <mergeCell ref="B48:C48"/>
    <mergeCell ref="D48:D49"/>
    <mergeCell ref="E48:F48"/>
    <mergeCell ref="G48:H48"/>
    <mergeCell ref="B46:C46"/>
    <mergeCell ref="D46:D47"/>
    <mergeCell ref="E46:F46"/>
    <mergeCell ref="G46:H46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2:C42"/>
    <mergeCell ref="D42:D43"/>
    <mergeCell ref="E42:F42"/>
    <mergeCell ref="G42:H42"/>
    <mergeCell ref="I42:J42"/>
    <mergeCell ref="K42:L42"/>
    <mergeCell ref="M38:N38"/>
    <mergeCell ref="O38:P38"/>
    <mergeCell ref="I40:J40"/>
    <mergeCell ref="K40:L40"/>
    <mergeCell ref="M40:N40"/>
    <mergeCell ref="O40:P40"/>
    <mergeCell ref="I38:J38"/>
    <mergeCell ref="K38:L38"/>
    <mergeCell ref="B40:C40"/>
    <mergeCell ref="D40:D41"/>
    <mergeCell ref="E40:F40"/>
    <mergeCell ref="G40:H40"/>
    <mergeCell ref="B38:C38"/>
    <mergeCell ref="D38:D39"/>
    <mergeCell ref="E38:F38"/>
    <mergeCell ref="G38:H38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4:C34"/>
    <mergeCell ref="D34:D35"/>
    <mergeCell ref="E34:F34"/>
    <mergeCell ref="G34:H34"/>
    <mergeCell ref="I34:J34"/>
    <mergeCell ref="K34:L34"/>
    <mergeCell ref="M30:N30"/>
    <mergeCell ref="O30:P30"/>
    <mergeCell ref="I32:J32"/>
    <mergeCell ref="K32:L32"/>
    <mergeCell ref="M32:N32"/>
    <mergeCell ref="O32:P32"/>
    <mergeCell ref="I30:J30"/>
    <mergeCell ref="K30:L30"/>
    <mergeCell ref="B32:C32"/>
    <mergeCell ref="D32:D33"/>
    <mergeCell ref="E32:F32"/>
    <mergeCell ref="G32:H32"/>
    <mergeCell ref="B30:C30"/>
    <mergeCell ref="D30:D31"/>
    <mergeCell ref="E30:F30"/>
    <mergeCell ref="G30:H30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26:C26"/>
    <mergeCell ref="D26:D27"/>
    <mergeCell ref="E26:F26"/>
    <mergeCell ref="G26:H26"/>
    <mergeCell ref="I26:J26"/>
    <mergeCell ref="K26:L26"/>
    <mergeCell ref="M22:N22"/>
    <mergeCell ref="O22:P22"/>
    <mergeCell ref="I24:J24"/>
    <mergeCell ref="K24:L24"/>
    <mergeCell ref="M24:N24"/>
    <mergeCell ref="O24:P24"/>
    <mergeCell ref="I22:J22"/>
    <mergeCell ref="K22:L22"/>
    <mergeCell ref="B24:C24"/>
    <mergeCell ref="D24:D25"/>
    <mergeCell ref="E24:F24"/>
    <mergeCell ref="G24:H24"/>
    <mergeCell ref="B22:C22"/>
    <mergeCell ref="D22:D23"/>
    <mergeCell ref="E22:F22"/>
    <mergeCell ref="G22:H22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18:C18"/>
    <mergeCell ref="D18:D19"/>
    <mergeCell ref="E18:F18"/>
    <mergeCell ref="G18:H18"/>
    <mergeCell ref="I18:J18"/>
    <mergeCell ref="K18:L18"/>
    <mergeCell ref="M14:N14"/>
    <mergeCell ref="O14:P14"/>
    <mergeCell ref="I16:J16"/>
    <mergeCell ref="K16:L16"/>
    <mergeCell ref="M16:N16"/>
    <mergeCell ref="O16:P16"/>
    <mergeCell ref="I14:J14"/>
    <mergeCell ref="K14:L14"/>
    <mergeCell ref="B16:C16"/>
    <mergeCell ref="D16:D17"/>
    <mergeCell ref="E16:F16"/>
    <mergeCell ref="G16:H16"/>
    <mergeCell ref="B14:C14"/>
    <mergeCell ref="D14:D15"/>
    <mergeCell ref="E14:F14"/>
    <mergeCell ref="G14:H14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0:C10"/>
    <mergeCell ref="D10:D11"/>
    <mergeCell ref="E10:F10"/>
    <mergeCell ref="G10:H10"/>
    <mergeCell ref="I10:J10"/>
    <mergeCell ref="K10:L10"/>
    <mergeCell ref="I8:J8"/>
    <mergeCell ref="K8:L8"/>
    <mergeCell ref="M8:N8"/>
    <mergeCell ref="O8:P8"/>
    <mergeCell ref="I5:J5"/>
    <mergeCell ref="K5:L5"/>
    <mergeCell ref="B8:C8"/>
    <mergeCell ref="D8:D9"/>
    <mergeCell ref="E8:F8"/>
    <mergeCell ref="G8:H8"/>
    <mergeCell ref="O3:P3"/>
    <mergeCell ref="O4:P4"/>
    <mergeCell ref="A1:N1"/>
    <mergeCell ref="A2:N2"/>
    <mergeCell ref="A5:A6"/>
    <mergeCell ref="B5:D5"/>
    <mergeCell ref="E5:F5"/>
    <mergeCell ref="G5:H5"/>
    <mergeCell ref="B3:L3"/>
    <mergeCell ref="M3:N3"/>
    <mergeCell ref="B4:L4"/>
    <mergeCell ref="M4:N4"/>
    <mergeCell ref="M5:N5"/>
    <mergeCell ref="O5:P5"/>
  </mergeCells>
  <phoneticPr fontId="12" type="noConversion"/>
  <pageMargins left="0.7" right="0.7" top="0.75" bottom="0.75" header="0.3" footer="0.3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IV71"/>
  <sheetViews>
    <sheetView workbookViewId="0">
      <selection sqref="A1:N1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193" t="s">
        <v>107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</row>
    <row r="2" spans="1:16" ht="19.5">
      <c r="A2" s="194" t="s">
        <v>1419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</row>
    <row r="3" spans="1:16" ht="19.5">
      <c r="A3" s="2"/>
      <c r="B3" s="200" t="s">
        <v>1420</v>
      </c>
      <c r="C3" s="200"/>
      <c r="D3" s="200"/>
      <c r="E3" s="200"/>
      <c r="F3" s="200"/>
      <c r="G3" s="200"/>
      <c r="H3" s="200"/>
      <c r="I3" s="200"/>
      <c r="J3" s="200"/>
      <c r="K3" s="200"/>
      <c r="L3" s="3"/>
      <c r="M3" s="201"/>
      <c r="N3" s="221"/>
      <c r="O3" s="201" t="s">
        <v>1421</v>
      </c>
      <c r="P3" s="221"/>
    </row>
    <row r="4" spans="1:16">
      <c r="B4" s="203" t="s">
        <v>1422</v>
      </c>
      <c r="C4" s="203"/>
      <c r="D4" s="203"/>
      <c r="E4" s="203"/>
      <c r="F4" s="203"/>
      <c r="G4" s="203"/>
      <c r="H4" s="203"/>
      <c r="I4" s="203"/>
      <c r="J4" s="203"/>
      <c r="K4" s="203"/>
      <c r="L4" s="4"/>
      <c r="M4" s="204"/>
      <c r="N4" s="222"/>
      <c r="O4" s="204" t="s">
        <v>1423</v>
      </c>
      <c r="P4" s="222"/>
    </row>
    <row r="5" spans="1:16">
      <c r="A5" s="206" t="s">
        <v>0</v>
      </c>
      <c r="B5" s="223" t="s">
        <v>1424</v>
      </c>
      <c r="C5" s="223"/>
      <c r="D5" s="223"/>
      <c r="E5" s="223" t="s">
        <v>1425</v>
      </c>
      <c r="F5" s="223"/>
      <c r="G5" s="223" t="s">
        <v>1426</v>
      </c>
      <c r="H5" s="223"/>
      <c r="I5" s="223" t="s">
        <v>1427</v>
      </c>
      <c r="J5" s="223"/>
      <c r="K5" s="223" t="s">
        <v>1428</v>
      </c>
      <c r="L5" s="223"/>
      <c r="M5" s="223" t="s">
        <v>1429</v>
      </c>
      <c r="N5" s="223"/>
      <c r="O5" s="223" t="s">
        <v>1430</v>
      </c>
      <c r="P5" s="223"/>
    </row>
    <row r="6" spans="1:16" ht="17.25" customHeight="1">
      <c r="A6" s="207"/>
      <c r="B6" s="5" t="s">
        <v>1431</v>
      </c>
      <c r="C6" s="5" t="s">
        <v>1432</v>
      </c>
      <c r="D6" s="6" t="s">
        <v>1433</v>
      </c>
      <c r="E6" s="5" t="s">
        <v>1431</v>
      </c>
      <c r="F6" s="5" t="s">
        <v>1432</v>
      </c>
      <c r="G6" s="5" t="s">
        <v>1431</v>
      </c>
      <c r="H6" s="5" t="s">
        <v>1432</v>
      </c>
      <c r="I6" s="5" t="s">
        <v>1431</v>
      </c>
      <c r="J6" s="5" t="s">
        <v>1432</v>
      </c>
      <c r="K6" s="5" t="s">
        <v>1431</v>
      </c>
      <c r="L6" s="5" t="s">
        <v>1432</v>
      </c>
      <c r="M6" s="5" t="s">
        <v>1431</v>
      </c>
      <c r="N6" s="5" t="s">
        <v>1432</v>
      </c>
      <c r="O6" s="5" t="s">
        <v>1431</v>
      </c>
      <c r="P6" s="5" t="s">
        <v>1432</v>
      </c>
    </row>
    <row r="7" spans="1:16" ht="17.25" customHeight="1">
      <c r="A7" s="7" t="s">
        <v>1434</v>
      </c>
      <c r="B7" s="8" t="s">
        <v>1435</v>
      </c>
      <c r="C7" s="9" t="s">
        <v>1436</v>
      </c>
      <c r="D7" s="9" t="s">
        <v>1437</v>
      </c>
      <c r="E7" s="8" t="s">
        <v>1435</v>
      </c>
      <c r="F7" s="9" t="s">
        <v>1436</v>
      </c>
      <c r="G7" s="8" t="s">
        <v>1435</v>
      </c>
      <c r="H7" s="9" t="s">
        <v>1436</v>
      </c>
      <c r="I7" s="8" t="s">
        <v>1435</v>
      </c>
      <c r="J7" s="9" t="s">
        <v>1436</v>
      </c>
      <c r="K7" s="8" t="s">
        <v>1435</v>
      </c>
      <c r="L7" s="9" t="s">
        <v>1436</v>
      </c>
      <c r="M7" s="8" t="s">
        <v>1435</v>
      </c>
      <c r="N7" s="9" t="s">
        <v>1436</v>
      </c>
      <c r="O7" s="8" t="s">
        <v>1435</v>
      </c>
      <c r="P7" s="9" t="s">
        <v>1436</v>
      </c>
    </row>
    <row r="8" spans="1:16" ht="17.25" customHeight="1">
      <c r="A8" s="10" t="s">
        <v>1438</v>
      </c>
      <c r="B8" s="217">
        <f>B9+C9</f>
        <v>30580</v>
      </c>
      <c r="C8" s="217"/>
      <c r="D8" s="218">
        <f>B8/$B$8</f>
        <v>1</v>
      </c>
      <c r="E8" s="220">
        <f>IF(E9+F9=0,"-",E9+F9)</f>
        <v>17237</v>
      </c>
      <c r="F8" s="220"/>
      <c r="G8" s="220">
        <f>IF(G9+H9=0,"-",G9+H9)</f>
        <v>5054</v>
      </c>
      <c r="H8" s="220"/>
      <c r="I8" s="220">
        <f>IF(I9+J9=0,"-",I9+J9)</f>
        <v>3162</v>
      </c>
      <c r="J8" s="220"/>
      <c r="K8" s="220">
        <f>IF(K9+L9=0,"-",K9+L9)</f>
        <v>2295</v>
      </c>
      <c r="L8" s="220"/>
      <c r="M8" s="220">
        <f>IF(M9+N9=0,"-",M9+N9)</f>
        <v>1200</v>
      </c>
      <c r="N8" s="220"/>
      <c r="O8" s="220">
        <f>IF(O9+P9=0,"-",O9+P9)</f>
        <v>1632</v>
      </c>
      <c r="P8" s="220"/>
    </row>
    <row r="9" spans="1:16" ht="17.25" customHeight="1">
      <c r="A9" s="12" t="s">
        <v>1439</v>
      </c>
      <c r="B9" s="11">
        <v>20514</v>
      </c>
      <c r="C9" s="11">
        <v>10066</v>
      </c>
      <c r="D9" s="219"/>
      <c r="E9" s="11">
        <v>12242</v>
      </c>
      <c r="F9" s="11">
        <v>4995</v>
      </c>
      <c r="G9" s="11">
        <v>3227</v>
      </c>
      <c r="H9" s="11">
        <v>1827</v>
      </c>
      <c r="I9" s="11">
        <v>1930</v>
      </c>
      <c r="J9" s="11">
        <v>1232</v>
      </c>
      <c r="K9" s="11">
        <v>1340</v>
      </c>
      <c r="L9" s="11">
        <v>955</v>
      </c>
      <c r="M9" s="11">
        <v>702</v>
      </c>
      <c r="N9" s="11">
        <v>498</v>
      </c>
      <c r="O9" s="11">
        <v>1073</v>
      </c>
      <c r="P9" s="11">
        <v>559</v>
      </c>
    </row>
    <row r="10" spans="1:16" ht="17.25" customHeight="1">
      <c r="A10" s="10" t="s">
        <v>20</v>
      </c>
      <c r="B10" s="217">
        <f>B11+C11</f>
        <v>43</v>
      </c>
      <c r="C10" s="217"/>
      <c r="D10" s="218">
        <f>B10/$B$8</f>
        <v>1.4061478090255069E-3</v>
      </c>
      <c r="E10" s="220" t="str">
        <f>IF(E11+F11=0,"-",E11+F11)</f>
        <v>-</v>
      </c>
      <c r="F10" s="220"/>
      <c r="G10" s="220">
        <f>IF(G11+H11=0,"-",G11+H11)</f>
        <v>2</v>
      </c>
      <c r="H10" s="220"/>
      <c r="I10" s="220">
        <f>IF(I11+J11=0,"-",I11+J11)</f>
        <v>4</v>
      </c>
      <c r="J10" s="220"/>
      <c r="K10" s="220">
        <f>IF(K11+L11=0,"-",K11+L11)</f>
        <v>4</v>
      </c>
      <c r="L10" s="220"/>
      <c r="M10" s="220">
        <f>IF(M11+N11=0,"-",M11+N11)</f>
        <v>25</v>
      </c>
      <c r="N10" s="220"/>
      <c r="O10" s="220">
        <f>IF(O11+P11=0,"-",O11+P11)</f>
        <v>8</v>
      </c>
      <c r="P10" s="220"/>
    </row>
    <row r="11" spans="1:16" ht="17.25" customHeight="1">
      <c r="A11" s="13" t="s">
        <v>21</v>
      </c>
      <c r="B11" s="11">
        <v>18</v>
      </c>
      <c r="C11" s="11">
        <v>25</v>
      </c>
      <c r="D11" s="219"/>
      <c r="E11" s="11">
        <v>0</v>
      </c>
      <c r="F11" s="11">
        <v>0</v>
      </c>
      <c r="G11" s="11">
        <v>0</v>
      </c>
      <c r="H11" s="11">
        <v>2</v>
      </c>
      <c r="I11" s="11">
        <v>2</v>
      </c>
      <c r="J11" s="11">
        <v>2</v>
      </c>
      <c r="K11" s="11">
        <v>2</v>
      </c>
      <c r="L11" s="11">
        <v>2</v>
      </c>
      <c r="M11" s="11">
        <v>11</v>
      </c>
      <c r="N11" s="11">
        <v>14</v>
      </c>
      <c r="O11" s="11">
        <v>3</v>
      </c>
      <c r="P11" s="11">
        <v>5</v>
      </c>
    </row>
    <row r="12" spans="1:16" ht="17.25" customHeight="1">
      <c r="A12" s="10" t="s">
        <v>22</v>
      </c>
      <c r="B12" s="217">
        <f>B13+C13</f>
        <v>110</v>
      </c>
      <c r="C12" s="217"/>
      <c r="D12" s="218">
        <f>B12/$B$8</f>
        <v>3.5971223021582736E-3</v>
      </c>
      <c r="E12" s="220" t="str">
        <f>IF(E13+F13=0,"-",E13+F13)</f>
        <v>-</v>
      </c>
      <c r="F12" s="220"/>
      <c r="G12" s="220" t="str">
        <f>IF(G13+H13=0,"-",G13+H13)</f>
        <v>-</v>
      </c>
      <c r="H12" s="220"/>
      <c r="I12" s="220" t="str">
        <f>IF(I13+J13=0,"-",I13+J13)</f>
        <v>-</v>
      </c>
      <c r="J12" s="220"/>
      <c r="K12" s="220">
        <f>IF(K13+L13=0,"-",K13+L13)</f>
        <v>110</v>
      </c>
      <c r="L12" s="220"/>
      <c r="M12" s="220" t="str">
        <f>IF(M13+N13=0,"-",M13+N13)</f>
        <v>-</v>
      </c>
      <c r="N12" s="220"/>
      <c r="O12" s="220" t="str">
        <f>IF(O13+P13=0,"-",O13+P13)</f>
        <v>-</v>
      </c>
      <c r="P12" s="220"/>
    </row>
    <row r="13" spans="1:16" ht="21.2" customHeight="1">
      <c r="A13" s="13" t="s">
        <v>23</v>
      </c>
      <c r="B13" s="11">
        <v>70</v>
      </c>
      <c r="C13" s="11">
        <v>40</v>
      </c>
      <c r="D13" s="219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70</v>
      </c>
      <c r="L13" s="11">
        <v>40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17">
        <f>B15+C15</f>
        <v>101</v>
      </c>
      <c r="C14" s="217"/>
      <c r="D14" s="218">
        <f>B14/$B$8</f>
        <v>3.3028122956180509E-3</v>
      </c>
      <c r="E14" s="220">
        <f>IF(E15+F15=0,"-",E15+F15)</f>
        <v>65</v>
      </c>
      <c r="F14" s="220"/>
      <c r="G14" s="220">
        <f>IF(G15+H15=0,"-",G15+H15)</f>
        <v>31</v>
      </c>
      <c r="H14" s="220"/>
      <c r="I14" s="220" t="str">
        <f>IF(I15+J15=0,"-",I15+J15)</f>
        <v>-</v>
      </c>
      <c r="J14" s="220"/>
      <c r="K14" s="220">
        <f>IF(K15+L15=0,"-",K15+L15)</f>
        <v>5</v>
      </c>
      <c r="L14" s="220"/>
      <c r="M14" s="220" t="str">
        <f>IF(M15+N15=0,"-",M15+N15)</f>
        <v>-</v>
      </c>
      <c r="N14" s="220"/>
      <c r="O14" s="220" t="str">
        <f>IF(O15+P15=0,"-",O15+P15)</f>
        <v>-</v>
      </c>
      <c r="P14" s="220"/>
    </row>
    <row r="15" spans="1:16" ht="17.25" customHeight="1">
      <c r="A15" s="13" t="s">
        <v>25</v>
      </c>
      <c r="B15" s="11">
        <v>15</v>
      </c>
      <c r="C15" s="11">
        <v>86</v>
      </c>
      <c r="D15" s="219"/>
      <c r="E15" s="11">
        <v>9</v>
      </c>
      <c r="F15" s="11">
        <v>56</v>
      </c>
      <c r="G15" s="11">
        <v>6</v>
      </c>
      <c r="H15" s="11">
        <v>25</v>
      </c>
      <c r="I15" s="11">
        <v>0</v>
      </c>
      <c r="J15" s="11">
        <v>0</v>
      </c>
      <c r="K15" s="11">
        <v>0</v>
      </c>
      <c r="L15" s="11">
        <v>5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17">
        <f>B17+C17</f>
        <v>10</v>
      </c>
      <c r="C16" s="217"/>
      <c r="D16" s="218">
        <f>B16/$B$8</f>
        <v>3.2701111837802487E-4</v>
      </c>
      <c r="E16" s="220" t="str">
        <f>IF(E17+F17=0,"-",E17+F17)</f>
        <v>-</v>
      </c>
      <c r="F16" s="220"/>
      <c r="G16" s="220">
        <f>IF(G17+H17=0,"-",G17+H17)</f>
        <v>1</v>
      </c>
      <c r="H16" s="220"/>
      <c r="I16" s="220" t="str">
        <f>IF(I17+J17=0,"-",I17+J17)</f>
        <v>-</v>
      </c>
      <c r="J16" s="220"/>
      <c r="K16" s="220">
        <f>IF(K17+L17=0,"-",K17+L17)</f>
        <v>9</v>
      </c>
      <c r="L16" s="220"/>
      <c r="M16" s="220" t="str">
        <f>IF(M17+N17=0,"-",M17+N17)</f>
        <v>-</v>
      </c>
      <c r="N16" s="220"/>
      <c r="O16" s="220" t="str">
        <f>IF(O17+P17=0,"-",O17+P17)</f>
        <v>-</v>
      </c>
      <c r="P16" s="220"/>
    </row>
    <row r="17" spans="1:16" ht="17.25" customHeight="1">
      <c r="A17" s="14" t="s">
        <v>27</v>
      </c>
      <c r="B17" s="11">
        <v>4</v>
      </c>
      <c r="C17" s="11">
        <v>6</v>
      </c>
      <c r="D17" s="219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0</v>
      </c>
      <c r="N17" s="11">
        <v>0</v>
      </c>
      <c r="O17" s="11">
        <v>0</v>
      </c>
      <c r="P17" s="11">
        <v>0</v>
      </c>
    </row>
    <row r="18" spans="1:16" ht="17.25" customHeight="1">
      <c r="A18" s="10" t="s">
        <v>28</v>
      </c>
      <c r="B18" s="217">
        <f>B19+C19</f>
        <v>3</v>
      </c>
      <c r="C18" s="217"/>
      <c r="D18" s="218">
        <f>B18/$B$8</f>
        <v>9.8103335513407454E-5</v>
      </c>
      <c r="E18" s="220" t="str">
        <f>IF(E19+F19=0,"-",E19+F19)</f>
        <v>-</v>
      </c>
      <c r="F18" s="220"/>
      <c r="G18" s="220">
        <f>IF(G19+H19=0,"-",G19+H19)</f>
        <v>3</v>
      </c>
      <c r="H18" s="220"/>
      <c r="I18" s="220" t="str">
        <f>IF(I19+J19=0,"-",I19+J19)</f>
        <v>-</v>
      </c>
      <c r="J18" s="220"/>
      <c r="K18" s="220" t="str">
        <f>IF(K19+L19=0,"-",K19+L19)</f>
        <v>-</v>
      </c>
      <c r="L18" s="220"/>
      <c r="M18" s="220" t="str">
        <f>IF(M19+N19=0,"-",M19+N19)</f>
        <v>-</v>
      </c>
      <c r="N18" s="220"/>
      <c r="O18" s="220" t="str">
        <f>IF(O19+P19=0,"-",O19+P19)</f>
        <v>-</v>
      </c>
      <c r="P18" s="220"/>
    </row>
    <row r="19" spans="1:16" ht="17.25" customHeight="1">
      <c r="A19" s="13" t="s">
        <v>29</v>
      </c>
      <c r="B19" s="11">
        <v>1</v>
      </c>
      <c r="C19" s="11">
        <v>2</v>
      </c>
      <c r="D19" s="219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17">
        <f>B21+C21</f>
        <v>102</v>
      </c>
      <c r="C20" s="217"/>
      <c r="D20" s="218">
        <f>B20/$B$8</f>
        <v>3.3355134074558534E-3</v>
      </c>
      <c r="E20" s="220">
        <f>IF(E21+F21=0,"-",E21+F21)</f>
        <v>4</v>
      </c>
      <c r="F20" s="220"/>
      <c r="G20" s="220" t="str">
        <f>IF(G21+H21=0,"-",G21+H21)</f>
        <v>-</v>
      </c>
      <c r="H20" s="220"/>
      <c r="I20" s="220" t="str">
        <f>IF(I21+J21=0,"-",I21+J21)</f>
        <v>-</v>
      </c>
      <c r="J20" s="220"/>
      <c r="K20" s="220">
        <f>IF(K21+L21=0,"-",K21+L21)</f>
        <v>98</v>
      </c>
      <c r="L20" s="220"/>
      <c r="M20" s="220" t="str">
        <f>IF(M21+N21=0,"-",M21+N21)</f>
        <v>-</v>
      </c>
      <c r="N20" s="220"/>
      <c r="O20" s="220" t="str">
        <f>IF(O21+P21=0,"-",O21+P21)</f>
        <v>-</v>
      </c>
      <c r="P20" s="220"/>
    </row>
    <row r="21" spans="1:16" ht="17.25" customHeight="1">
      <c r="A21" s="13" t="s">
        <v>31</v>
      </c>
      <c r="B21" s="11">
        <v>43</v>
      </c>
      <c r="C21" s="11">
        <v>59</v>
      </c>
      <c r="D21" s="219"/>
      <c r="E21" s="11">
        <v>0</v>
      </c>
      <c r="F21" s="11">
        <v>4</v>
      </c>
      <c r="G21" s="11">
        <v>0</v>
      </c>
      <c r="H21" s="11">
        <v>0</v>
      </c>
      <c r="I21" s="11">
        <v>0</v>
      </c>
      <c r="J21" s="11">
        <v>0</v>
      </c>
      <c r="K21" s="11">
        <v>43</v>
      </c>
      <c r="L21" s="11">
        <v>55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17">
        <f>B23+C23</f>
        <v>268</v>
      </c>
      <c r="C22" s="217"/>
      <c r="D22" s="218">
        <f>B22/$B$8</f>
        <v>8.7638979725310658E-3</v>
      </c>
      <c r="E22" s="220">
        <f>IF(E23+F23=0,"-",E23+F23)</f>
        <v>27</v>
      </c>
      <c r="F22" s="220"/>
      <c r="G22" s="220" t="str">
        <f>IF(G23+H23=0,"-",G23+H23)</f>
        <v>-</v>
      </c>
      <c r="H22" s="220"/>
      <c r="I22" s="220" t="str">
        <f>IF(I23+J23=0,"-",I23+J23)</f>
        <v>-</v>
      </c>
      <c r="J22" s="220"/>
      <c r="K22" s="220">
        <f>IF(K23+L23=0,"-",K23+L23)</f>
        <v>171</v>
      </c>
      <c r="L22" s="220"/>
      <c r="M22" s="220">
        <f>IF(M23+N23=0,"-",M23+N23)</f>
        <v>70</v>
      </c>
      <c r="N22" s="220"/>
      <c r="O22" s="220" t="str">
        <f>IF(O23+P23=0,"-",O23+P23)</f>
        <v>-</v>
      </c>
      <c r="P22" s="220"/>
    </row>
    <row r="23" spans="1:16" ht="17.25" customHeight="1">
      <c r="A23" s="14" t="s">
        <v>33</v>
      </c>
      <c r="B23" s="11">
        <v>177</v>
      </c>
      <c r="C23" s="11">
        <v>91</v>
      </c>
      <c r="D23" s="219"/>
      <c r="E23" s="11">
        <v>17</v>
      </c>
      <c r="F23" s="11">
        <v>10</v>
      </c>
      <c r="G23" s="11">
        <v>0</v>
      </c>
      <c r="H23" s="11">
        <v>0</v>
      </c>
      <c r="I23" s="11">
        <v>0</v>
      </c>
      <c r="J23" s="11">
        <v>0</v>
      </c>
      <c r="K23" s="11">
        <v>110</v>
      </c>
      <c r="L23" s="11">
        <v>61</v>
      </c>
      <c r="M23" s="11">
        <v>50</v>
      </c>
      <c r="N23" s="11">
        <v>20</v>
      </c>
      <c r="O23" s="11">
        <v>0</v>
      </c>
      <c r="P23" s="11">
        <v>0</v>
      </c>
    </row>
    <row r="24" spans="1:16" ht="17.25" customHeight="1">
      <c r="A24" s="16" t="s">
        <v>34</v>
      </c>
      <c r="B24" s="217">
        <f>B25+C25</f>
        <v>353</v>
      </c>
      <c r="C24" s="217"/>
      <c r="D24" s="218">
        <f>B24/$B$8</f>
        <v>1.1543492478744278E-2</v>
      </c>
      <c r="E24" s="220">
        <f>IF(E25+F25=0,"-",E25+F25)</f>
        <v>205</v>
      </c>
      <c r="F24" s="220"/>
      <c r="G24" s="220">
        <f>IF(G25+H25=0,"-",G25+H25)</f>
        <v>87</v>
      </c>
      <c r="H24" s="220"/>
      <c r="I24" s="220" t="str">
        <f>IF(I25+J25=0,"-",I25+J25)</f>
        <v>-</v>
      </c>
      <c r="J24" s="220"/>
      <c r="K24" s="220">
        <f>IF(K25+L25=0,"-",K25+L25)</f>
        <v>30</v>
      </c>
      <c r="L24" s="220"/>
      <c r="M24" s="220">
        <f>IF(M25+N25=0,"-",M25+N25)</f>
        <v>13</v>
      </c>
      <c r="N24" s="220"/>
      <c r="O24" s="220">
        <f>IF(O25+P25=0,"-",O25+P25)</f>
        <v>18</v>
      </c>
      <c r="P24" s="220"/>
    </row>
    <row r="25" spans="1:16" ht="17.25" customHeight="1">
      <c r="A25" s="13" t="s">
        <v>35</v>
      </c>
      <c r="B25" s="11">
        <v>240</v>
      </c>
      <c r="C25" s="11">
        <v>113</v>
      </c>
      <c r="D25" s="219"/>
      <c r="E25" s="11">
        <v>157</v>
      </c>
      <c r="F25" s="11">
        <v>48</v>
      </c>
      <c r="G25" s="11">
        <v>45</v>
      </c>
      <c r="H25" s="11">
        <v>42</v>
      </c>
      <c r="I25" s="11">
        <v>0</v>
      </c>
      <c r="J25" s="11">
        <v>0</v>
      </c>
      <c r="K25" s="11">
        <v>20</v>
      </c>
      <c r="L25" s="11">
        <v>10</v>
      </c>
      <c r="M25" s="11">
        <v>8</v>
      </c>
      <c r="N25" s="11">
        <v>5</v>
      </c>
      <c r="O25" s="11">
        <v>10</v>
      </c>
      <c r="P25" s="11">
        <v>8</v>
      </c>
    </row>
    <row r="26" spans="1:16" ht="17.25" customHeight="1">
      <c r="A26" s="15" t="s">
        <v>36</v>
      </c>
      <c r="B26" s="217">
        <f>B27+C27</f>
        <v>43</v>
      </c>
      <c r="C26" s="217"/>
      <c r="D26" s="218">
        <f>B26/$B$8</f>
        <v>1.4061478090255069E-3</v>
      </c>
      <c r="E26" s="220">
        <f>IF(E27+F27=0,"-",E27+F27)</f>
        <v>3</v>
      </c>
      <c r="F26" s="220"/>
      <c r="G26" s="220" t="str">
        <f>IF(G27+H27=0,"-",G27+H27)</f>
        <v>-</v>
      </c>
      <c r="H26" s="220"/>
      <c r="I26" s="220" t="str">
        <f>IF(I27+J27=0,"-",I27+J27)</f>
        <v>-</v>
      </c>
      <c r="J26" s="220"/>
      <c r="K26" s="220">
        <f>IF(K27+L27=0,"-",K27+L27)</f>
        <v>39</v>
      </c>
      <c r="L26" s="220"/>
      <c r="M26" s="220" t="str">
        <f>IF(M27+N27=0,"-",M27+N27)</f>
        <v>-</v>
      </c>
      <c r="N26" s="220"/>
      <c r="O26" s="220">
        <f>IF(O27+P27=0,"-",O27+P27)</f>
        <v>1</v>
      </c>
      <c r="P26" s="220"/>
    </row>
    <row r="27" spans="1:16" ht="21.2" customHeight="1">
      <c r="A27" s="14" t="s">
        <v>37</v>
      </c>
      <c r="B27" s="11">
        <v>19</v>
      </c>
      <c r="C27" s="11">
        <v>24</v>
      </c>
      <c r="D27" s="219"/>
      <c r="E27" s="11">
        <v>1</v>
      </c>
      <c r="F27" s="11">
        <v>2</v>
      </c>
      <c r="G27" s="11">
        <v>0</v>
      </c>
      <c r="H27" s="11">
        <v>0</v>
      </c>
      <c r="I27" s="11">
        <v>0</v>
      </c>
      <c r="J27" s="11">
        <v>0</v>
      </c>
      <c r="K27" s="11">
        <v>18</v>
      </c>
      <c r="L27" s="11">
        <v>21</v>
      </c>
      <c r="M27" s="11">
        <v>0</v>
      </c>
      <c r="N27" s="11">
        <v>0</v>
      </c>
      <c r="O27" s="11">
        <v>0</v>
      </c>
      <c r="P27" s="11">
        <v>1</v>
      </c>
    </row>
    <row r="28" spans="1:16" ht="17.25" customHeight="1">
      <c r="A28" s="10" t="s">
        <v>38</v>
      </c>
      <c r="B28" s="217">
        <f>B29+C29</f>
        <v>2</v>
      </c>
      <c r="C28" s="217"/>
      <c r="D28" s="218">
        <f>B28/$B$8</f>
        <v>6.540222367560497E-5</v>
      </c>
      <c r="E28" s="220" t="str">
        <f>IF(E29+F29=0,"-",E29+F29)</f>
        <v>-</v>
      </c>
      <c r="F28" s="220"/>
      <c r="G28" s="220" t="str">
        <f>IF(G29+H29=0,"-",G29+H29)</f>
        <v>-</v>
      </c>
      <c r="H28" s="220"/>
      <c r="I28" s="220" t="str">
        <f>IF(I29+J29=0,"-",I29+J29)</f>
        <v>-</v>
      </c>
      <c r="J28" s="220"/>
      <c r="K28" s="220">
        <f>IF(K29+L29=0,"-",K29+L29)</f>
        <v>2</v>
      </c>
      <c r="L28" s="220"/>
      <c r="M28" s="220" t="str">
        <f>IF(M29+N29=0,"-",M29+N29)</f>
        <v>-</v>
      </c>
      <c r="N28" s="220"/>
      <c r="O28" s="220" t="str">
        <f>IF(O29+P29=0,"-",O29+P29)</f>
        <v>-</v>
      </c>
      <c r="P28" s="220"/>
    </row>
    <row r="29" spans="1:16" ht="17.25" customHeight="1">
      <c r="A29" s="13" t="s">
        <v>39</v>
      </c>
      <c r="B29" s="11">
        <v>0</v>
      </c>
      <c r="C29" s="11">
        <v>2</v>
      </c>
      <c r="D29" s="219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17">
        <f>B31+C31</f>
        <v>780</v>
      </c>
      <c r="C30" s="217"/>
      <c r="D30" s="218">
        <f>B30/$B$8</f>
        <v>2.5506867233485938E-2</v>
      </c>
      <c r="E30" s="220">
        <f>IF(E31+F31=0,"-",E31+F31)</f>
        <v>61</v>
      </c>
      <c r="F30" s="220"/>
      <c r="G30" s="220">
        <f>IF(G31+H31=0,"-",G31+H31)</f>
        <v>92</v>
      </c>
      <c r="H30" s="220"/>
      <c r="I30" s="220" t="str">
        <f>IF(I31+J31=0,"-",I31+J31)</f>
        <v>-</v>
      </c>
      <c r="J30" s="220"/>
      <c r="K30" s="220">
        <f>IF(K31+L31=0,"-",K31+L31)</f>
        <v>383</v>
      </c>
      <c r="L30" s="220"/>
      <c r="M30" s="220">
        <f>IF(M31+N31=0,"-",M31+N31)</f>
        <v>236</v>
      </c>
      <c r="N30" s="220"/>
      <c r="O30" s="220">
        <f>IF(O31+P31=0,"-",O31+P31)</f>
        <v>8</v>
      </c>
      <c r="P30" s="220"/>
    </row>
    <row r="31" spans="1:16" ht="17.25" customHeight="1">
      <c r="A31" s="14" t="s">
        <v>41</v>
      </c>
      <c r="B31" s="11">
        <v>410</v>
      </c>
      <c r="C31" s="11">
        <v>370</v>
      </c>
      <c r="D31" s="219"/>
      <c r="E31" s="11">
        <v>25</v>
      </c>
      <c r="F31" s="11">
        <v>36</v>
      </c>
      <c r="G31" s="11">
        <v>55</v>
      </c>
      <c r="H31" s="11">
        <v>37</v>
      </c>
      <c r="I31" s="11">
        <v>0</v>
      </c>
      <c r="J31" s="11">
        <v>0</v>
      </c>
      <c r="K31" s="11">
        <v>187</v>
      </c>
      <c r="L31" s="11">
        <v>196</v>
      </c>
      <c r="M31" s="11">
        <v>141</v>
      </c>
      <c r="N31" s="11">
        <v>95</v>
      </c>
      <c r="O31" s="11">
        <v>2</v>
      </c>
      <c r="P31" s="11">
        <v>6</v>
      </c>
    </row>
    <row r="32" spans="1:16" ht="17.25" customHeight="1">
      <c r="A32" s="10" t="s">
        <v>42</v>
      </c>
      <c r="B32" s="217">
        <f>B33+C33</f>
        <v>170</v>
      </c>
      <c r="C32" s="217"/>
      <c r="D32" s="218">
        <f>B32/$B$8</f>
        <v>5.5591890124264227E-3</v>
      </c>
      <c r="E32" s="220">
        <f>IF(E33+F33=0,"-",E33+F33)</f>
        <v>19</v>
      </c>
      <c r="F32" s="220"/>
      <c r="G32" s="220">
        <f>IF(G33+H33=0,"-",G33+H33)</f>
        <v>2</v>
      </c>
      <c r="H32" s="220"/>
      <c r="I32" s="220" t="str">
        <f>IF(I33+J33=0,"-",I33+J33)</f>
        <v>-</v>
      </c>
      <c r="J32" s="220"/>
      <c r="K32" s="220">
        <f>IF(K33+L33=0,"-",K33+L33)</f>
        <v>149</v>
      </c>
      <c r="L32" s="220"/>
      <c r="M32" s="220" t="str">
        <f>IF(M33+N33=0,"-",M33+N33)</f>
        <v>-</v>
      </c>
      <c r="N32" s="220"/>
      <c r="O32" s="220" t="str">
        <f>IF(O33+P33=0,"-",O33+P33)</f>
        <v>-</v>
      </c>
      <c r="P32" s="220"/>
    </row>
    <row r="33" spans="1:16" ht="17.25" customHeight="1">
      <c r="A33" s="13" t="s">
        <v>43</v>
      </c>
      <c r="B33" s="11">
        <v>109</v>
      </c>
      <c r="C33" s="11">
        <v>61</v>
      </c>
      <c r="D33" s="219"/>
      <c r="E33" s="11">
        <v>13</v>
      </c>
      <c r="F33" s="11">
        <v>6</v>
      </c>
      <c r="G33" s="11">
        <v>0</v>
      </c>
      <c r="H33" s="11">
        <v>2</v>
      </c>
      <c r="I33" s="11">
        <v>0</v>
      </c>
      <c r="J33" s="11">
        <v>0</v>
      </c>
      <c r="K33" s="11">
        <v>96</v>
      </c>
      <c r="L33" s="11">
        <v>53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17">
        <f>B35+C35</f>
        <v>256</v>
      </c>
      <c r="C34" s="217"/>
      <c r="D34" s="218">
        <f>B34/$B$8</f>
        <v>8.3714846304774361E-3</v>
      </c>
      <c r="E34" s="220" t="str">
        <f>IF(E35+F35=0,"-",E35+F35)</f>
        <v>-</v>
      </c>
      <c r="F34" s="220"/>
      <c r="G34" s="220" t="str">
        <f>IF(G35+H35=0,"-",G35+H35)</f>
        <v>-</v>
      </c>
      <c r="H34" s="220"/>
      <c r="I34" s="220" t="str">
        <f>IF(I35+J35=0,"-",I35+J35)</f>
        <v>-</v>
      </c>
      <c r="J34" s="220"/>
      <c r="K34" s="220">
        <f>IF(K35+L35=0,"-",K35+L35)</f>
        <v>102</v>
      </c>
      <c r="L34" s="220"/>
      <c r="M34" s="220">
        <f>IF(M35+N35=0,"-",M35+N35)</f>
        <v>143</v>
      </c>
      <c r="N34" s="220"/>
      <c r="O34" s="220">
        <f>IF(O35+P35=0,"-",O35+P35)</f>
        <v>11</v>
      </c>
      <c r="P34" s="220"/>
    </row>
    <row r="35" spans="1:16" ht="17.25" customHeight="1">
      <c r="A35" s="14" t="s">
        <v>45</v>
      </c>
      <c r="B35" s="11">
        <v>182</v>
      </c>
      <c r="C35" s="11">
        <v>74</v>
      </c>
      <c r="D35" s="219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96</v>
      </c>
      <c r="L35" s="11">
        <v>6</v>
      </c>
      <c r="M35" s="11">
        <v>81</v>
      </c>
      <c r="N35" s="11">
        <v>62</v>
      </c>
      <c r="O35" s="11">
        <v>5</v>
      </c>
      <c r="P35" s="11">
        <v>6</v>
      </c>
    </row>
    <row r="36" spans="1:16" ht="17.25" customHeight="1">
      <c r="A36" s="10" t="s">
        <v>46</v>
      </c>
      <c r="B36" s="217">
        <f>B37+C37</f>
        <v>622</v>
      </c>
      <c r="C36" s="217"/>
      <c r="D36" s="218">
        <f>B36/$B$8</f>
        <v>2.0340091563113148E-2</v>
      </c>
      <c r="E36" s="220">
        <f>IF(E37+F37=0,"-",E37+F37)</f>
        <v>60</v>
      </c>
      <c r="F36" s="220"/>
      <c r="G36" s="220">
        <f>IF(G37+H37=0,"-",G37+H37)</f>
        <v>53</v>
      </c>
      <c r="H36" s="220"/>
      <c r="I36" s="220">
        <f>IF(I37+J37=0,"-",I37+J37)</f>
        <v>162</v>
      </c>
      <c r="J36" s="220"/>
      <c r="K36" s="220">
        <f>IF(K37+L37=0,"-",K37+L37)</f>
        <v>304</v>
      </c>
      <c r="L36" s="220"/>
      <c r="M36" s="220">
        <f>IF(M37+N37=0,"-",M37+N37)</f>
        <v>43</v>
      </c>
      <c r="N36" s="220"/>
      <c r="O36" s="220" t="str">
        <f>IF(O37+P37=0,"-",O37+P37)</f>
        <v>-</v>
      </c>
      <c r="P36" s="220"/>
    </row>
    <row r="37" spans="1:16" ht="17.25" customHeight="1">
      <c r="A37" s="13" t="s">
        <v>47</v>
      </c>
      <c r="B37" s="11">
        <v>292</v>
      </c>
      <c r="C37" s="11">
        <v>330</v>
      </c>
      <c r="D37" s="219"/>
      <c r="E37" s="11">
        <v>32</v>
      </c>
      <c r="F37" s="11">
        <v>28</v>
      </c>
      <c r="G37" s="11">
        <v>29</v>
      </c>
      <c r="H37" s="11">
        <v>24</v>
      </c>
      <c r="I37" s="11">
        <v>90</v>
      </c>
      <c r="J37" s="11">
        <v>72</v>
      </c>
      <c r="K37" s="11">
        <v>128</v>
      </c>
      <c r="L37" s="11">
        <v>176</v>
      </c>
      <c r="M37" s="11">
        <v>13</v>
      </c>
      <c r="N37" s="11">
        <v>30</v>
      </c>
      <c r="O37" s="11">
        <v>0</v>
      </c>
      <c r="P37" s="11">
        <v>0</v>
      </c>
    </row>
    <row r="38" spans="1:16" ht="17.25" customHeight="1">
      <c r="A38" s="15" t="s">
        <v>48</v>
      </c>
      <c r="B38" s="217">
        <f>B39+C39</f>
        <v>21656</v>
      </c>
      <c r="C38" s="217"/>
      <c r="D38" s="218">
        <f>B38/$B$8</f>
        <v>0.70817527795945057</v>
      </c>
      <c r="E38" s="220">
        <f>IF(E39+F39=0,"-",E39+F39)</f>
        <v>14908</v>
      </c>
      <c r="F38" s="220"/>
      <c r="G38" s="220">
        <f>IF(G39+H39=0,"-",G39+H39)</f>
        <v>4201</v>
      </c>
      <c r="H38" s="220"/>
      <c r="I38" s="220">
        <f>IF(I39+J39=0,"-",I39+J39)</f>
        <v>1761</v>
      </c>
      <c r="J38" s="220"/>
      <c r="K38" s="220">
        <f>IF(K39+L39=0,"-",K39+L39)</f>
        <v>335</v>
      </c>
      <c r="L38" s="220"/>
      <c r="M38" s="220">
        <f>IF(M39+N39=0,"-",M39+N39)</f>
        <v>68</v>
      </c>
      <c r="N38" s="220"/>
      <c r="O38" s="220">
        <f>IF(O39+P39=0,"-",O39+P39)</f>
        <v>383</v>
      </c>
      <c r="P38" s="220"/>
    </row>
    <row r="39" spans="1:16" ht="17.25" customHeight="1">
      <c r="A39" s="14" t="s">
        <v>49</v>
      </c>
      <c r="B39" s="11">
        <v>15208</v>
      </c>
      <c r="C39" s="11">
        <v>6448</v>
      </c>
      <c r="D39" s="219"/>
      <c r="E39" s="11">
        <v>10773</v>
      </c>
      <c r="F39" s="11">
        <v>4135</v>
      </c>
      <c r="G39" s="11">
        <v>2788</v>
      </c>
      <c r="H39" s="11">
        <v>1413</v>
      </c>
      <c r="I39" s="11">
        <v>1143</v>
      </c>
      <c r="J39" s="11">
        <v>618</v>
      </c>
      <c r="K39" s="11">
        <v>236</v>
      </c>
      <c r="L39" s="11">
        <v>99</v>
      </c>
      <c r="M39" s="11">
        <v>44</v>
      </c>
      <c r="N39" s="11">
        <v>24</v>
      </c>
      <c r="O39" s="11">
        <v>224</v>
      </c>
      <c r="P39" s="11">
        <v>159</v>
      </c>
    </row>
    <row r="40" spans="1:16" ht="17.25" customHeight="1">
      <c r="A40" s="10" t="s">
        <v>50</v>
      </c>
      <c r="B40" s="217">
        <f>B41+C41</f>
        <v>2279</v>
      </c>
      <c r="C40" s="217"/>
      <c r="D40" s="218">
        <f>B40/$B$8</f>
        <v>7.4525833878351863E-2</v>
      </c>
      <c r="E40" s="220">
        <f>IF(E41+F41=0,"-",E41+F41)</f>
        <v>540</v>
      </c>
      <c r="F40" s="220"/>
      <c r="G40" s="220">
        <f>IF(G41+H41=0,"-",G41+H41)</f>
        <v>324</v>
      </c>
      <c r="H40" s="220"/>
      <c r="I40" s="220">
        <f>IF(I41+J41=0,"-",I41+J41)</f>
        <v>947</v>
      </c>
      <c r="J40" s="220"/>
      <c r="K40" s="220">
        <f>IF(K41+L41=0,"-",K41+L41)</f>
        <v>218</v>
      </c>
      <c r="L40" s="220"/>
      <c r="M40" s="220" t="str">
        <f>IF(M41+N41=0,"-",M41+N41)</f>
        <v>-</v>
      </c>
      <c r="N40" s="220"/>
      <c r="O40" s="220">
        <f>IF(O41+P41=0,"-",O41+P41)</f>
        <v>250</v>
      </c>
      <c r="P40" s="220"/>
    </row>
    <row r="41" spans="1:16" ht="17.25" customHeight="1">
      <c r="A41" s="13" t="s">
        <v>51</v>
      </c>
      <c r="B41" s="11">
        <v>1360</v>
      </c>
      <c r="C41" s="11">
        <v>919</v>
      </c>
      <c r="D41" s="219"/>
      <c r="E41" s="11">
        <v>338</v>
      </c>
      <c r="F41" s="11">
        <v>202</v>
      </c>
      <c r="G41" s="11">
        <v>170</v>
      </c>
      <c r="H41" s="11">
        <v>154</v>
      </c>
      <c r="I41" s="11">
        <v>584</v>
      </c>
      <c r="J41" s="11">
        <v>363</v>
      </c>
      <c r="K41" s="11">
        <v>112</v>
      </c>
      <c r="L41" s="11">
        <v>106</v>
      </c>
      <c r="M41" s="11">
        <v>0</v>
      </c>
      <c r="N41" s="11">
        <v>0</v>
      </c>
      <c r="O41" s="11">
        <v>156</v>
      </c>
      <c r="P41" s="11">
        <v>94</v>
      </c>
    </row>
    <row r="42" spans="1:16" ht="17.25" customHeight="1">
      <c r="A42" s="15" t="s">
        <v>52</v>
      </c>
      <c r="B42" s="217">
        <f>B43+C43</f>
        <v>626</v>
      </c>
      <c r="C42" s="217"/>
      <c r="D42" s="218">
        <f>B42/$B$8</f>
        <v>2.0470896010464357E-2</v>
      </c>
      <c r="E42" s="220">
        <f>IF(E43+F43=0,"-",E43+F43)</f>
        <v>223</v>
      </c>
      <c r="F42" s="220"/>
      <c r="G42" s="220">
        <f>IF(G43+H43=0,"-",G43+H43)</f>
        <v>53</v>
      </c>
      <c r="H42" s="220"/>
      <c r="I42" s="220">
        <f>IF(I43+J43=0,"-",I43+J43)</f>
        <v>66</v>
      </c>
      <c r="J42" s="220"/>
      <c r="K42" s="220" t="str">
        <f>IF(K43+L43=0,"-",K43+L43)</f>
        <v>-</v>
      </c>
      <c r="L42" s="220"/>
      <c r="M42" s="220">
        <f>IF(M43+N43=0,"-",M43+N43)</f>
        <v>271</v>
      </c>
      <c r="N42" s="220"/>
      <c r="O42" s="220">
        <f>IF(O43+P43=0,"-",O43+P43)</f>
        <v>13</v>
      </c>
      <c r="P42" s="220"/>
    </row>
    <row r="43" spans="1:16" ht="17.25" customHeight="1">
      <c r="A43" s="14" t="s">
        <v>53</v>
      </c>
      <c r="B43" s="11">
        <v>328</v>
      </c>
      <c r="C43" s="11">
        <v>298</v>
      </c>
      <c r="D43" s="219"/>
      <c r="E43" s="11">
        <v>115</v>
      </c>
      <c r="F43" s="11">
        <v>108</v>
      </c>
      <c r="G43" s="11">
        <v>24</v>
      </c>
      <c r="H43" s="11">
        <v>29</v>
      </c>
      <c r="I43" s="11">
        <v>31</v>
      </c>
      <c r="J43" s="11">
        <v>35</v>
      </c>
      <c r="K43" s="11">
        <v>0</v>
      </c>
      <c r="L43" s="11">
        <v>0</v>
      </c>
      <c r="M43" s="11">
        <v>152</v>
      </c>
      <c r="N43" s="11">
        <v>119</v>
      </c>
      <c r="O43" s="11">
        <v>6</v>
      </c>
      <c r="P43" s="11">
        <v>7</v>
      </c>
    </row>
    <row r="44" spans="1:16" ht="17.25" customHeight="1">
      <c r="A44" s="10" t="s">
        <v>54</v>
      </c>
      <c r="B44" s="217">
        <f>B45+C45</f>
        <v>491</v>
      </c>
      <c r="C44" s="217"/>
      <c r="D44" s="218">
        <f>B44/$B$8</f>
        <v>1.605624591236102E-2</v>
      </c>
      <c r="E44" s="220">
        <f>IF(E45+F45=0,"-",E45+F45)</f>
        <v>179</v>
      </c>
      <c r="F44" s="220"/>
      <c r="G44" s="220">
        <f>IF(G45+H45=0,"-",G45+H45)</f>
        <v>3</v>
      </c>
      <c r="H44" s="220"/>
      <c r="I44" s="220">
        <f>IF(I45+J45=0,"-",I45+J45)</f>
        <v>35</v>
      </c>
      <c r="J44" s="220"/>
      <c r="K44" s="220">
        <f>IF(K45+L45=0,"-",K45+L45)</f>
        <v>71</v>
      </c>
      <c r="L44" s="220"/>
      <c r="M44" s="220">
        <f>IF(M45+N45=0,"-",M45+N45)</f>
        <v>195</v>
      </c>
      <c r="N44" s="220"/>
      <c r="O44" s="220">
        <f>IF(O45+P45=0,"-",O45+P45)</f>
        <v>8</v>
      </c>
      <c r="P44" s="220"/>
    </row>
    <row r="45" spans="1:16" ht="17.25" customHeight="1">
      <c r="A45" s="13" t="s">
        <v>55</v>
      </c>
      <c r="B45" s="11">
        <v>256</v>
      </c>
      <c r="C45" s="11">
        <v>235</v>
      </c>
      <c r="D45" s="219"/>
      <c r="E45" s="11">
        <v>102</v>
      </c>
      <c r="F45" s="11">
        <v>77</v>
      </c>
      <c r="G45" s="11">
        <v>0</v>
      </c>
      <c r="H45" s="11">
        <v>3</v>
      </c>
      <c r="I45" s="11">
        <v>10</v>
      </c>
      <c r="J45" s="11">
        <v>25</v>
      </c>
      <c r="K45" s="11">
        <v>36</v>
      </c>
      <c r="L45" s="11">
        <v>35</v>
      </c>
      <c r="M45" s="11">
        <v>105</v>
      </c>
      <c r="N45" s="11">
        <v>90</v>
      </c>
      <c r="O45" s="11">
        <v>3</v>
      </c>
      <c r="P45" s="11">
        <v>5</v>
      </c>
    </row>
    <row r="46" spans="1:16" ht="17.25" customHeight="1">
      <c r="A46" s="10" t="s">
        <v>58</v>
      </c>
      <c r="B46" s="217">
        <f>B47+C47</f>
        <v>18</v>
      </c>
      <c r="C46" s="217"/>
      <c r="D46" s="218">
        <f>B46/$B$8</f>
        <v>5.886200130804447E-4</v>
      </c>
      <c r="E46" s="220" t="str">
        <f>IF(E47+F47=0,"-",E47+F47)</f>
        <v>-</v>
      </c>
      <c r="F46" s="220"/>
      <c r="G46" s="220" t="str">
        <f>IF(G47+H47=0,"-",G47+H47)</f>
        <v>-</v>
      </c>
      <c r="H46" s="220"/>
      <c r="I46" s="220" t="str">
        <f>IF(I47+J47=0,"-",I47+J47)</f>
        <v>-</v>
      </c>
      <c r="J46" s="220"/>
      <c r="K46" s="220">
        <f>IF(K47+L47=0,"-",K47+L47)</f>
        <v>18</v>
      </c>
      <c r="L46" s="220"/>
      <c r="M46" s="220" t="str">
        <f>IF(M47+N47=0,"-",M47+N47)</f>
        <v>-</v>
      </c>
      <c r="N46" s="220"/>
      <c r="O46" s="220" t="str">
        <f>IF(O47+P47=0,"-",O47+P47)</f>
        <v>-</v>
      </c>
      <c r="P46" s="220"/>
    </row>
    <row r="47" spans="1:16" ht="17.25" customHeight="1">
      <c r="A47" s="13" t="s">
        <v>59</v>
      </c>
      <c r="B47" s="11">
        <v>5</v>
      </c>
      <c r="C47" s="11">
        <v>13</v>
      </c>
      <c r="D47" s="219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5</v>
      </c>
      <c r="L47" s="11">
        <v>13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17">
        <f>B49+C49</f>
        <v>305</v>
      </c>
      <c r="C48" s="217"/>
      <c r="D48" s="218">
        <f>B48/$B$8</f>
        <v>9.9738391105297572E-3</v>
      </c>
      <c r="E48" s="220" t="str">
        <f>IF(E49+F49=0,"-",E49+F49)</f>
        <v>-</v>
      </c>
      <c r="F48" s="220"/>
      <c r="G48" s="220">
        <f>IF(G49+H49=0,"-",G49+H49)</f>
        <v>53</v>
      </c>
      <c r="H48" s="220"/>
      <c r="I48" s="220" t="str">
        <f>IF(I49+J49=0,"-",I49+J49)</f>
        <v>-</v>
      </c>
      <c r="J48" s="220"/>
      <c r="K48" s="220">
        <f>IF(K49+L49=0,"-",K49+L49)</f>
        <v>31</v>
      </c>
      <c r="L48" s="220"/>
      <c r="M48" s="220">
        <f>IF(M49+N49=0,"-",M49+N49)</f>
        <v>7</v>
      </c>
      <c r="N48" s="220"/>
      <c r="O48" s="220">
        <f>IF(O49+P49=0,"-",O49+P49)</f>
        <v>214</v>
      </c>
      <c r="P48" s="220"/>
    </row>
    <row r="49" spans="1:16" ht="17.25" customHeight="1">
      <c r="A49" s="13" t="s">
        <v>61</v>
      </c>
      <c r="B49" s="11">
        <v>221</v>
      </c>
      <c r="C49" s="11">
        <v>84</v>
      </c>
      <c r="D49" s="219"/>
      <c r="E49" s="11">
        <v>0</v>
      </c>
      <c r="F49" s="11">
        <v>0</v>
      </c>
      <c r="G49" s="11">
        <v>28</v>
      </c>
      <c r="H49" s="11">
        <v>25</v>
      </c>
      <c r="I49" s="11">
        <v>0</v>
      </c>
      <c r="J49" s="11">
        <v>0</v>
      </c>
      <c r="K49" s="11">
        <v>17</v>
      </c>
      <c r="L49" s="11">
        <v>14</v>
      </c>
      <c r="M49" s="11">
        <v>5</v>
      </c>
      <c r="N49" s="11">
        <v>2</v>
      </c>
      <c r="O49" s="11">
        <v>171</v>
      </c>
      <c r="P49" s="11">
        <v>43</v>
      </c>
    </row>
    <row r="50" spans="1:16" ht="17.25" customHeight="1">
      <c r="A50" s="15" t="s">
        <v>62</v>
      </c>
      <c r="B50" s="217">
        <f>B51+C51</f>
        <v>227</v>
      </c>
      <c r="C50" s="217"/>
      <c r="D50" s="218">
        <f>B50/$B$8</f>
        <v>7.4231523871811644E-3</v>
      </c>
      <c r="E50" s="220">
        <f>IF(E51+F51=0,"-",E51+F51)</f>
        <v>6</v>
      </c>
      <c r="F50" s="220"/>
      <c r="G50" s="220" t="str">
        <f>IF(G51+H51=0,"-",G51+H51)</f>
        <v>-</v>
      </c>
      <c r="H50" s="220"/>
      <c r="I50" s="220">
        <f>IF(I51+J51=0,"-",I51+J51)</f>
        <v>110</v>
      </c>
      <c r="J50" s="220"/>
      <c r="K50" s="220" t="str">
        <f>IF(K51+L51=0,"-",K51+L51)</f>
        <v>-</v>
      </c>
      <c r="L50" s="220"/>
      <c r="M50" s="220">
        <f>IF(M51+N51=0,"-",M51+N51)</f>
        <v>110</v>
      </c>
      <c r="N50" s="220"/>
      <c r="O50" s="220">
        <f>IF(O51+P51=0,"-",O51+P51)</f>
        <v>1</v>
      </c>
      <c r="P50" s="220"/>
    </row>
    <row r="51" spans="1:16" ht="24.95" customHeight="1">
      <c r="A51" s="13" t="s">
        <v>63</v>
      </c>
      <c r="B51" s="11">
        <v>114</v>
      </c>
      <c r="C51" s="11">
        <v>113</v>
      </c>
      <c r="D51" s="219"/>
      <c r="E51" s="11">
        <v>1</v>
      </c>
      <c r="F51" s="11">
        <v>5</v>
      </c>
      <c r="G51" s="11">
        <v>0</v>
      </c>
      <c r="H51" s="11">
        <v>0</v>
      </c>
      <c r="I51" s="11">
        <v>36</v>
      </c>
      <c r="J51" s="11">
        <v>74</v>
      </c>
      <c r="K51" s="11">
        <v>0</v>
      </c>
      <c r="L51" s="11">
        <v>0</v>
      </c>
      <c r="M51" s="11">
        <v>76</v>
      </c>
      <c r="N51" s="11">
        <v>34</v>
      </c>
      <c r="O51" s="11">
        <v>1</v>
      </c>
      <c r="P51" s="11">
        <v>0</v>
      </c>
    </row>
    <row r="52" spans="1:16" ht="17.25" customHeight="1">
      <c r="A52" s="15" t="s">
        <v>56</v>
      </c>
      <c r="B52" s="217">
        <f>B53+C53</f>
        <v>31</v>
      </c>
      <c r="C52" s="217"/>
      <c r="D52" s="218">
        <f>B52/$B$8</f>
        <v>1.013734466971877E-3</v>
      </c>
      <c r="E52" s="220" t="str">
        <f>IF(E53+F53=0,"-",E53+F53)</f>
        <v>-</v>
      </c>
      <c r="F52" s="220"/>
      <c r="G52" s="220" t="str">
        <f>IF(G53+H53=0,"-",G53+H53)</f>
        <v>-</v>
      </c>
      <c r="H52" s="220"/>
      <c r="I52" s="220" t="str">
        <f>IF(I53+J53=0,"-",I53+J53)</f>
        <v>-</v>
      </c>
      <c r="J52" s="220"/>
      <c r="K52" s="220" t="str">
        <f>IF(K53+L53=0,"-",K53+L53)</f>
        <v>-</v>
      </c>
      <c r="L52" s="220"/>
      <c r="M52" s="220" t="str">
        <f>IF(M53+N53=0,"-",M53+N53)</f>
        <v>-</v>
      </c>
      <c r="N52" s="220"/>
      <c r="O52" s="220">
        <f>IF(O53+P53=0,"-",O53+P53)</f>
        <v>31</v>
      </c>
      <c r="P52" s="220"/>
    </row>
    <row r="53" spans="1:16" ht="17.25" customHeight="1">
      <c r="A53" s="14" t="s">
        <v>57</v>
      </c>
      <c r="B53" s="11">
        <v>19</v>
      </c>
      <c r="C53" s="11">
        <v>12</v>
      </c>
      <c r="D53" s="219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19</v>
      </c>
      <c r="P53" s="11">
        <v>12</v>
      </c>
    </row>
    <row r="54" spans="1:16" ht="15.95" customHeight="1">
      <c r="A54" s="15" t="s">
        <v>64</v>
      </c>
      <c r="B54" s="217">
        <f>B55+C55</f>
        <v>527</v>
      </c>
      <c r="C54" s="217"/>
      <c r="D54" s="218">
        <f>B54/$B$8</f>
        <v>1.7233485938521909E-2</v>
      </c>
      <c r="E54" s="220">
        <f>IF(E55+F55=0,"-",E55+F55)</f>
        <v>160</v>
      </c>
      <c r="F54" s="220"/>
      <c r="G54" s="220">
        <f>IF(G55+H55=0,"-",G55+H55)</f>
        <v>88</v>
      </c>
      <c r="H54" s="220"/>
      <c r="I54" s="220">
        <f>IF(I55+J55=0,"-",I55+J55)</f>
        <v>7</v>
      </c>
      <c r="J54" s="220"/>
      <c r="K54" s="220">
        <f>IF(K55+L55=0,"-",K55+L55)</f>
        <v>159</v>
      </c>
      <c r="L54" s="220"/>
      <c r="M54" s="220">
        <f>IF(M55+N55=0,"-",M55+N55)</f>
        <v>5</v>
      </c>
      <c r="N54" s="220"/>
      <c r="O54" s="220">
        <f>IF(O55+P55=0,"-",O55+P55)</f>
        <v>108</v>
      </c>
      <c r="P54" s="220"/>
    </row>
    <row r="55" spans="1:16" ht="15.95" customHeight="1">
      <c r="A55" s="14" t="s">
        <v>65</v>
      </c>
      <c r="B55" s="11">
        <v>356</v>
      </c>
      <c r="C55" s="11">
        <v>171</v>
      </c>
      <c r="D55" s="219"/>
      <c r="E55" s="11">
        <v>114</v>
      </c>
      <c r="F55" s="11">
        <v>46</v>
      </c>
      <c r="G55" s="11">
        <v>48</v>
      </c>
      <c r="H55" s="11">
        <v>40</v>
      </c>
      <c r="I55" s="11">
        <v>4</v>
      </c>
      <c r="J55" s="11">
        <v>3</v>
      </c>
      <c r="K55" s="11">
        <v>133</v>
      </c>
      <c r="L55" s="11">
        <v>26</v>
      </c>
      <c r="M55" s="11">
        <v>5</v>
      </c>
      <c r="N55" s="11">
        <v>0</v>
      </c>
      <c r="O55" s="11">
        <v>52</v>
      </c>
      <c r="P55" s="11">
        <v>56</v>
      </c>
    </row>
    <row r="56" spans="1:16" ht="15.95" customHeight="1">
      <c r="A56" s="10" t="s">
        <v>66</v>
      </c>
      <c r="B56" s="217">
        <f>B57+C57</f>
        <v>16</v>
      </c>
      <c r="C56" s="217"/>
      <c r="D56" s="218">
        <f>B56/$B$8</f>
        <v>5.2321778940483976E-4</v>
      </c>
      <c r="E56" s="220">
        <f>IF(E57+F57=0,"-",E57+F57)</f>
        <v>13</v>
      </c>
      <c r="F56" s="220"/>
      <c r="G56" s="220" t="str">
        <f>IF(G57+H57=0,"-",G57+H57)</f>
        <v>-</v>
      </c>
      <c r="H56" s="220"/>
      <c r="I56" s="220" t="str">
        <f>IF(I57+J57=0,"-",I57+J57)</f>
        <v>-</v>
      </c>
      <c r="J56" s="220"/>
      <c r="K56" s="220" t="str">
        <f>IF(K57+L57=0,"-",K57+L57)</f>
        <v>-</v>
      </c>
      <c r="L56" s="220"/>
      <c r="M56" s="220" t="str">
        <f>IF(M57+N57=0,"-",M57+N57)</f>
        <v>-</v>
      </c>
      <c r="N56" s="220"/>
      <c r="O56" s="220">
        <f>IF(O57+P57=0,"-",O57+P57)</f>
        <v>3</v>
      </c>
      <c r="P56" s="220"/>
    </row>
    <row r="57" spans="1:16" ht="15.95" customHeight="1">
      <c r="A57" s="13" t="s">
        <v>67</v>
      </c>
      <c r="B57" s="11">
        <v>15</v>
      </c>
      <c r="C57" s="11">
        <v>1</v>
      </c>
      <c r="D57" s="219"/>
      <c r="E57" s="11">
        <v>12</v>
      </c>
      <c r="F57" s="11">
        <v>1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5.95" customHeight="1">
      <c r="A58" s="15" t="s">
        <v>68</v>
      </c>
      <c r="B58" s="217">
        <f>B59+C59</f>
        <v>41</v>
      </c>
      <c r="C58" s="217"/>
      <c r="D58" s="218">
        <f>B58/$B$8</f>
        <v>1.340745585349902E-3</v>
      </c>
      <c r="E58" s="220" t="str">
        <f>IF(E59+F59=0,"-",E59+F59)</f>
        <v>-</v>
      </c>
      <c r="F58" s="220"/>
      <c r="G58" s="220" t="str">
        <f>IF(G59+H59=0,"-",G59+H59)</f>
        <v>-</v>
      </c>
      <c r="H58" s="220"/>
      <c r="I58" s="220" t="str">
        <f>IF(I59+J59=0,"-",I59+J59)</f>
        <v>-</v>
      </c>
      <c r="J58" s="220"/>
      <c r="K58" s="220">
        <f>IF(K59+L59=0,"-",K59+L59)</f>
        <v>16</v>
      </c>
      <c r="L58" s="220"/>
      <c r="M58" s="220">
        <f>IF(M59+N59=0,"-",M59+N59)</f>
        <v>14</v>
      </c>
      <c r="N58" s="220"/>
      <c r="O58" s="220">
        <f>IF(O59+P59=0,"-",O59+P59)</f>
        <v>11</v>
      </c>
      <c r="P58" s="220"/>
    </row>
    <row r="59" spans="1:16" ht="15.95" customHeight="1">
      <c r="A59" s="14" t="s">
        <v>69</v>
      </c>
      <c r="B59" s="11">
        <v>25</v>
      </c>
      <c r="C59" s="11">
        <v>16</v>
      </c>
      <c r="D59" s="219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5</v>
      </c>
      <c r="L59" s="11">
        <v>11</v>
      </c>
      <c r="M59" s="11">
        <v>11</v>
      </c>
      <c r="N59" s="11">
        <v>3</v>
      </c>
      <c r="O59" s="11">
        <v>9</v>
      </c>
      <c r="P59" s="11">
        <v>2</v>
      </c>
    </row>
    <row r="60" spans="1:16" ht="15.95" customHeight="1">
      <c r="A60" s="10" t="s">
        <v>70</v>
      </c>
      <c r="B60" s="217">
        <f>B61+C61</f>
        <v>606</v>
      </c>
      <c r="C60" s="217"/>
      <c r="D60" s="218">
        <f>B60/$B$8</f>
        <v>1.9816873773708304E-2</v>
      </c>
      <c r="E60" s="220">
        <f>IF(E61+F61=0,"-",E61+F61)</f>
        <v>135</v>
      </c>
      <c r="F60" s="220"/>
      <c r="G60" s="220">
        <f>IF(G61+H61=0,"-",G61+H61)</f>
        <v>3</v>
      </c>
      <c r="H60" s="220"/>
      <c r="I60" s="220" t="str">
        <f>IF(I61+J61=0,"-",I61+J61)</f>
        <v>-</v>
      </c>
      <c r="J60" s="220"/>
      <c r="K60" s="220" t="str">
        <f>IF(K61+L61=0,"-",K61+L61)</f>
        <v>-</v>
      </c>
      <c r="L60" s="220"/>
      <c r="M60" s="220" t="str">
        <f>IF(M61+N61=0,"-",M61+N61)</f>
        <v>-</v>
      </c>
      <c r="N60" s="220"/>
      <c r="O60" s="220">
        <f>IF(O61+P61=0,"-",O61+P61)</f>
        <v>468</v>
      </c>
      <c r="P60" s="220"/>
    </row>
    <row r="61" spans="1:16" ht="15.95" customHeight="1">
      <c r="A61" s="13" t="s">
        <v>71</v>
      </c>
      <c r="B61" s="11">
        <v>430</v>
      </c>
      <c r="C61" s="11">
        <v>176</v>
      </c>
      <c r="D61" s="219"/>
      <c r="E61" s="11">
        <v>89</v>
      </c>
      <c r="F61" s="11">
        <v>46</v>
      </c>
      <c r="G61" s="11">
        <v>3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338</v>
      </c>
      <c r="P61" s="11">
        <v>130</v>
      </c>
    </row>
    <row r="62" spans="1:16" ht="15.95" customHeight="1">
      <c r="A62" s="15" t="s">
        <v>1134</v>
      </c>
      <c r="B62" s="217">
        <f>B63+C63</f>
        <v>32</v>
      </c>
      <c r="C62" s="217"/>
      <c r="D62" s="218">
        <f>B62/$B$8</f>
        <v>1.0464355788096795E-3</v>
      </c>
      <c r="E62" s="220">
        <f>IF(E63+F63=0,"-",E63+F63)</f>
        <v>8</v>
      </c>
      <c r="F62" s="220"/>
      <c r="G62" s="220" t="str">
        <f>IF(G63+H63=0,"-",G63+H63)</f>
        <v>-</v>
      </c>
      <c r="H62" s="220"/>
      <c r="I62" s="220" t="str">
        <f>IF(I63+J63=0,"-",I63+J63)</f>
        <v>-</v>
      </c>
      <c r="J62" s="220"/>
      <c r="K62" s="220" t="str">
        <f>IF(K63+L63=0,"-",K63+L63)</f>
        <v>-</v>
      </c>
      <c r="L62" s="220"/>
      <c r="M62" s="220" t="str">
        <f>IF(M63+N63=0,"-",M63+N63)</f>
        <v>-</v>
      </c>
      <c r="N62" s="220"/>
      <c r="O62" s="220">
        <f>IF(O63+P63=0,"-",O63+P63)</f>
        <v>24</v>
      </c>
      <c r="P62" s="220"/>
    </row>
    <row r="63" spans="1:16" ht="15.95" customHeight="1">
      <c r="A63" s="14" t="s">
        <v>73</v>
      </c>
      <c r="B63" s="11">
        <v>24</v>
      </c>
      <c r="C63" s="11">
        <v>8</v>
      </c>
      <c r="D63" s="219"/>
      <c r="E63" s="11">
        <v>7</v>
      </c>
      <c r="F63" s="11">
        <v>1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17</v>
      </c>
      <c r="P63" s="11">
        <v>7</v>
      </c>
    </row>
    <row r="64" spans="1:16" ht="15.95" customHeight="1">
      <c r="A64" s="15" t="s">
        <v>1440</v>
      </c>
      <c r="B64" s="217">
        <f>B65+C65</f>
        <v>7</v>
      </c>
      <c r="C64" s="217"/>
      <c r="D64" s="218">
        <f>B64/$B$8</f>
        <v>2.2890778286461741E-4</v>
      </c>
      <c r="E64" s="220" t="str">
        <f>IF(E65+F65=0,"-",E65+F65)</f>
        <v>-</v>
      </c>
      <c r="F64" s="220"/>
      <c r="G64" s="220" t="str">
        <f>IF(G65+H65=0,"-",G65+H65)</f>
        <v>-</v>
      </c>
      <c r="H64" s="220"/>
      <c r="I64" s="220" t="str">
        <f>IF(I65+J65=0,"-",I65+J65)</f>
        <v>-</v>
      </c>
      <c r="J64" s="220"/>
      <c r="K64" s="220" t="str">
        <f>IF(K65+L65=0,"-",K65+L65)</f>
        <v>-</v>
      </c>
      <c r="L64" s="220"/>
      <c r="M64" s="220" t="str">
        <f>IF(M65+N65=0,"-",M65+N65)</f>
        <v>-</v>
      </c>
      <c r="N64" s="220"/>
      <c r="O64" s="220">
        <f>IF(O65+P65=0,"-",O65+P65)</f>
        <v>7</v>
      </c>
      <c r="P64" s="220"/>
    </row>
    <row r="65" spans="1:256" ht="15.95" customHeight="1">
      <c r="A65" s="14" t="s">
        <v>1441</v>
      </c>
      <c r="B65" s="11">
        <v>6</v>
      </c>
      <c r="C65" s="11">
        <v>1</v>
      </c>
      <c r="D65" s="219"/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6</v>
      </c>
      <c r="P65" s="11">
        <v>1</v>
      </c>
    </row>
    <row r="66" spans="1:256" ht="15.95" customHeight="1">
      <c r="A66" s="10" t="s">
        <v>74</v>
      </c>
      <c r="B66" s="217">
        <f>B67+C67</f>
        <v>568</v>
      </c>
      <c r="C66" s="217"/>
      <c r="D66" s="218">
        <f>B66/$B$8</f>
        <v>1.8574231523871811E-2</v>
      </c>
      <c r="E66" s="220">
        <f>IF(E67+F67=0,"-",E67+F67)</f>
        <v>517</v>
      </c>
      <c r="F66" s="220"/>
      <c r="G66" s="220" t="str">
        <f>IF(G67+H67=0,"-",G67+H67)</f>
        <v>-</v>
      </c>
      <c r="H66" s="220"/>
      <c r="I66" s="220" t="str">
        <f>IF(I67+J67=0,"-",I67+J67)</f>
        <v>-</v>
      </c>
      <c r="J66" s="220"/>
      <c r="K66" s="220" t="str">
        <f>IF(K67+L67=0,"-",K67+L67)</f>
        <v>-</v>
      </c>
      <c r="L66" s="220"/>
      <c r="M66" s="220" t="str">
        <f>IF(M67+N67=0,"-",M67+N67)</f>
        <v>-</v>
      </c>
      <c r="N66" s="220"/>
      <c r="O66" s="220">
        <f>IF(O67+P67=0,"-",O67+P67)</f>
        <v>51</v>
      </c>
      <c r="P66" s="220"/>
    </row>
    <row r="67" spans="1:256" ht="15.95" customHeight="1">
      <c r="A67" s="13" t="s">
        <v>75</v>
      </c>
      <c r="B67" s="11">
        <v>422</v>
      </c>
      <c r="C67" s="11">
        <v>146</v>
      </c>
      <c r="D67" s="219"/>
      <c r="E67" s="11">
        <v>386</v>
      </c>
      <c r="F67" s="11">
        <v>131</v>
      </c>
      <c r="G67" s="11">
        <v>0</v>
      </c>
      <c r="H67" s="11">
        <v>0</v>
      </c>
      <c r="I67" s="11">
        <v>0</v>
      </c>
      <c r="J67" s="11">
        <v>0</v>
      </c>
      <c r="K67" s="11">
        <v>0</v>
      </c>
      <c r="L67" s="11">
        <v>0</v>
      </c>
      <c r="M67" s="11">
        <v>0</v>
      </c>
      <c r="N67" s="11">
        <v>0</v>
      </c>
      <c r="O67" s="11">
        <v>36</v>
      </c>
      <c r="P67" s="11">
        <v>15</v>
      </c>
    </row>
    <row r="68" spans="1:256" ht="15.95" customHeight="1">
      <c r="A68" s="10" t="s">
        <v>1442</v>
      </c>
      <c r="B68" s="217">
        <f>B69+C69</f>
        <v>287</v>
      </c>
      <c r="C68" s="217"/>
      <c r="D68" s="218">
        <f>B68/$B$8</f>
        <v>9.3852190974493127E-3</v>
      </c>
      <c r="E68" s="220">
        <f>IF(E69+F69=0,"-",E69+F69)</f>
        <v>104</v>
      </c>
      <c r="F68" s="220"/>
      <c r="G68" s="220">
        <f>IF(G69+H69=0,"-",G69+H69)</f>
        <v>58</v>
      </c>
      <c r="H68" s="220"/>
      <c r="I68" s="220">
        <f>IF(I69+J69=0,"-",I69+J69)</f>
        <v>70</v>
      </c>
      <c r="J68" s="220"/>
      <c r="K68" s="220">
        <f>IF(K69+L69=0,"-",K69+L69)</f>
        <v>41</v>
      </c>
      <c r="L68" s="220"/>
      <c r="M68" s="220" t="str">
        <f>IF(M69+N69=0,"-",M69+N69)</f>
        <v>-</v>
      </c>
      <c r="N68" s="220"/>
      <c r="O68" s="220">
        <f>IF(O69+P69=0,"-",O69+P69)</f>
        <v>14</v>
      </c>
      <c r="P68" s="220"/>
    </row>
    <row r="69" spans="1:256" ht="19.5" customHeight="1">
      <c r="A69" s="13" t="s">
        <v>1443</v>
      </c>
      <c r="B69" s="11">
        <v>145</v>
      </c>
      <c r="C69" s="11">
        <v>142</v>
      </c>
      <c r="D69" s="219"/>
      <c r="E69" s="11">
        <v>51</v>
      </c>
      <c r="F69" s="11">
        <v>53</v>
      </c>
      <c r="G69" s="11">
        <v>29</v>
      </c>
      <c r="H69" s="11">
        <v>29</v>
      </c>
      <c r="I69" s="11">
        <v>30</v>
      </c>
      <c r="J69" s="11">
        <v>40</v>
      </c>
      <c r="K69" s="11">
        <v>23</v>
      </c>
      <c r="L69" s="11">
        <v>18</v>
      </c>
      <c r="M69" s="11">
        <v>0</v>
      </c>
      <c r="N69" s="11">
        <v>0</v>
      </c>
      <c r="O69" s="11">
        <v>12</v>
      </c>
      <c r="P69" s="11">
        <v>2</v>
      </c>
    </row>
    <row r="70" spans="1:256" s="18" customFormat="1">
      <c r="A70" s="17" t="s">
        <v>1444</v>
      </c>
      <c r="B70" s="17"/>
      <c r="C70" s="17"/>
      <c r="D70" s="17"/>
      <c r="E70" s="17"/>
      <c r="F70" s="17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18" customFormat="1">
      <c r="A71" s="17" t="s">
        <v>1445</v>
      </c>
      <c r="B71" s="17"/>
      <c r="C71" s="17"/>
      <c r="D71" s="17"/>
      <c r="E71" s="17"/>
      <c r="F71" s="17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</sheetData>
  <mergeCells count="264"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</mergeCells>
  <phoneticPr fontId="12" type="noConversion"/>
  <pageMargins left="0.7" right="0.7" top="0.75" bottom="0.75" header="0.3" footer="0.3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IV71"/>
  <sheetViews>
    <sheetView workbookViewId="0">
      <selection activeCell="B14" sqref="B14:C14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193" t="s">
        <v>1360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</row>
    <row r="2" spans="1:16" ht="19.5">
      <c r="A2" s="194" t="s">
        <v>1361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</row>
    <row r="3" spans="1:16" ht="19.5">
      <c r="A3" s="2"/>
      <c r="B3" s="200" t="s">
        <v>1362</v>
      </c>
      <c r="C3" s="200"/>
      <c r="D3" s="200"/>
      <c r="E3" s="200"/>
      <c r="F3" s="200"/>
      <c r="G3" s="200"/>
      <c r="H3" s="200"/>
      <c r="I3" s="200"/>
      <c r="J3" s="200"/>
      <c r="K3" s="200"/>
      <c r="L3" s="3"/>
      <c r="M3" s="201"/>
      <c r="N3" s="221"/>
      <c r="O3" s="201" t="s">
        <v>1363</v>
      </c>
      <c r="P3" s="221"/>
    </row>
    <row r="4" spans="1:16">
      <c r="B4" s="203" t="s">
        <v>1364</v>
      </c>
      <c r="C4" s="203"/>
      <c r="D4" s="203"/>
      <c r="E4" s="203"/>
      <c r="F4" s="203"/>
      <c r="G4" s="203"/>
      <c r="H4" s="203"/>
      <c r="I4" s="203"/>
      <c r="J4" s="203"/>
      <c r="K4" s="203"/>
      <c r="L4" s="4"/>
      <c r="M4" s="204"/>
      <c r="N4" s="222"/>
      <c r="O4" s="204" t="s">
        <v>1365</v>
      </c>
      <c r="P4" s="222"/>
    </row>
    <row r="5" spans="1:16">
      <c r="A5" s="206" t="s">
        <v>0</v>
      </c>
      <c r="B5" s="223" t="s">
        <v>1366</v>
      </c>
      <c r="C5" s="223"/>
      <c r="D5" s="223"/>
      <c r="E5" s="223" t="s">
        <v>1367</v>
      </c>
      <c r="F5" s="223"/>
      <c r="G5" s="223" t="s">
        <v>1368</v>
      </c>
      <c r="H5" s="223"/>
      <c r="I5" s="223" t="s">
        <v>1369</v>
      </c>
      <c r="J5" s="223"/>
      <c r="K5" s="223" t="s">
        <v>1370</v>
      </c>
      <c r="L5" s="223"/>
      <c r="M5" s="223" t="s">
        <v>1371</v>
      </c>
      <c r="N5" s="223"/>
      <c r="O5" s="223" t="s">
        <v>1372</v>
      </c>
      <c r="P5" s="223"/>
    </row>
    <row r="6" spans="1:16" ht="17.25" customHeight="1">
      <c r="A6" s="207"/>
      <c r="B6" s="5" t="s">
        <v>1373</v>
      </c>
      <c r="C6" s="5" t="s">
        <v>1374</v>
      </c>
      <c r="D6" s="6" t="s">
        <v>1375</v>
      </c>
      <c r="E6" s="5" t="s">
        <v>1373</v>
      </c>
      <c r="F6" s="5" t="s">
        <v>1374</v>
      </c>
      <c r="G6" s="5" t="s">
        <v>1373</v>
      </c>
      <c r="H6" s="5" t="s">
        <v>1374</v>
      </c>
      <c r="I6" s="5" t="s">
        <v>1373</v>
      </c>
      <c r="J6" s="5" t="s">
        <v>1374</v>
      </c>
      <c r="K6" s="5" t="s">
        <v>1373</v>
      </c>
      <c r="L6" s="5" t="s">
        <v>1374</v>
      </c>
      <c r="M6" s="5" t="s">
        <v>1373</v>
      </c>
      <c r="N6" s="5" t="s">
        <v>1374</v>
      </c>
      <c r="O6" s="5" t="s">
        <v>1373</v>
      </c>
      <c r="P6" s="5" t="s">
        <v>1374</v>
      </c>
    </row>
    <row r="7" spans="1:16" ht="17.25" customHeight="1">
      <c r="A7" s="7" t="s">
        <v>1376</v>
      </c>
      <c r="B7" s="8" t="s">
        <v>1377</v>
      </c>
      <c r="C7" s="9" t="s">
        <v>1378</v>
      </c>
      <c r="D7" s="9" t="s">
        <v>1379</v>
      </c>
      <c r="E7" s="8" t="s">
        <v>1377</v>
      </c>
      <c r="F7" s="9" t="s">
        <v>1378</v>
      </c>
      <c r="G7" s="8" t="s">
        <v>1377</v>
      </c>
      <c r="H7" s="9" t="s">
        <v>1378</v>
      </c>
      <c r="I7" s="8" t="s">
        <v>1377</v>
      </c>
      <c r="J7" s="9" t="s">
        <v>1378</v>
      </c>
      <c r="K7" s="8" t="s">
        <v>1377</v>
      </c>
      <c r="L7" s="9" t="s">
        <v>1378</v>
      </c>
      <c r="M7" s="8" t="s">
        <v>1377</v>
      </c>
      <c r="N7" s="9" t="s">
        <v>1378</v>
      </c>
      <c r="O7" s="8" t="s">
        <v>1377</v>
      </c>
      <c r="P7" s="9" t="s">
        <v>1378</v>
      </c>
    </row>
    <row r="8" spans="1:16" ht="17.25" customHeight="1">
      <c r="A8" s="10" t="s">
        <v>1380</v>
      </c>
      <c r="B8" s="217">
        <f>B9+C9</f>
        <v>30934</v>
      </c>
      <c r="C8" s="217"/>
      <c r="D8" s="218">
        <f>B8/$B$8</f>
        <v>1</v>
      </c>
      <c r="E8" s="220">
        <f>IF(E9+F9=0,"-",E9+F9)</f>
        <v>17579</v>
      </c>
      <c r="F8" s="220"/>
      <c r="G8" s="220">
        <f>IF(G9+H9=0,"-",G9+H9)</f>
        <v>5054</v>
      </c>
      <c r="H8" s="220"/>
      <c r="I8" s="220">
        <f>IF(I9+J9=0,"-",I9+J9)</f>
        <v>3200</v>
      </c>
      <c r="J8" s="220"/>
      <c r="K8" s="220">
        <f>IF(K9+L9=0,"-",K9+L9)</f>
        <v>2287</v>
      </c>
      <c r="L8" s="220"/>
      <c r="M8" s="220">
        <f>IF(M9+N9=0,"-",M9+N9)</f>
        <v>1208</v>
      </c>
      <c r="N8" s="220"/>
      <c r="O8" s="220">
        <f>IF(O9+P9=0,"-",O9+P9)</f>
        <v>1606</v>
      </c>
      <c r="P8" s="220"/>
    </row>
    <row r="9" spans="1:16" ht="17.25" customHeight="1">
      <c r="A9" s="12" t="s">
        <v>1381</v>
      </c>
      <c r="B9" s="11">
        <v>20802</v>
      </c>
      <c r="C9" s="11">
        <v>10132</v>
      </c>
      <c r="D9" s="219"/>
      <c r="E9" s="11">
        <v>12512</v>
      </c>
      <c r="F9" s="11">
        <v>5067</v>
      </c>
      <c r="G9" s="11">
        <v>3219</v>
      </c>
      <c r="H9" s="11">
        <v>1835</v>
      </c>
      <c r="I9" s="11">
        <v>1957</v>
      </c>
      <c r="J9" s="11">
        <v>1243</v>
      </c>
      <c r="K9" s="11">
        <v>1350</v>
      </c>
      <c r="L9" s="11">
        <v>937</v>
      </c>
      <c r="M9" s="11">
        <v>708</v>
      </c>
      <c r="N9" s="11">
        <v>500</v>
      </c>
      <c r="O9" s="11">
        <v>1056</v>
      </c>
      <c r="P9" s="11">
        <v>550</v>
      </c>
    </row>
    <row r="10" spans="1:16" ht="17.25" customHeight="1">
      <c r="A10" s="10" t="s">
        <v>20</v>
      </c>
      <c r="B10" s="217">
        <f>B11+C11</f>
        <v>43</v>
      </c>
      <c r="C10" s="217"/>
      <c r="D10" s="218">
        <f>B10/$B$8</f>
        <v>1.3900562487877417E-3</v>
      </c>
      <c r="E10" s="220" t="str">
        <f>IF(E11+F11=0,"-",E11+F11)</f>
        <v>-</v>
      </c>
      <c r="F10" s="220"/>
      <c r="G10" s="220">
        <f>IF(G11+H11=0,"-",G11+H11)</f>
        <v>2</v>
      </c>
      <c r="H10" s="220"/>
      <c r="I10" s="220">
        <f>IF(I11+J11=0,"-",I11+J11)</f>
        <v>4</v>
      </c>
      <c r="J10" s="220"/>
      <c r="K10" s="220">
        <f>IF(K11+L11=0,"-",K11+L11)</f>
        <v>4</v>
      </c>
      <c r="L10" s="220"/>
      <c r="M10" s="220">
        <f>IF(M11+N11=0,"-",M11+N11)</f>
        <v>25</v>
      </c>
      <c r="N10" s="220"/>
      <c r="O10" s="220">
        <f>IF(O11+P11=0,"-",O11+P11)</f>
        <v>8</v>
      </c>
      <c r="P10" s="220"/>
    </row>
    <row r="11" spans="1:16" ht="17.25" customHeight="1">
      <c r="A11" s="13" t="s">
        <v>21</v>
      </c>
      <c r="B11" s="11">
        <v>18</v>
      </c>
      <c r="C11" s="11">
        <v>25</v>
      </c>
      <c r="D11" s="219"/>
      <c r="E11" s="11">
        <v>0</v>
      </c>
      <c r="F11" s="11">
        <v>0</v>
      </c>
      <c r="G11" s="11">
        <v>0</v>
      </c>
      <c r="H11" s="11">
        <v>2</v>
      </c>
      <c r="I11" s="11">
        <v>2</v>
      </c>
      <c r="J11" s="11">
        <v>2</v>
      </c>
      <c r="K11" s="11">
        <v>2</v>
      </c>
      <c r="L11" s="11">
        <v>2</v>
      </c>
      <c r="M11" s="11">
        <v>11</v>
      </c>
      <c r="N11" s="11">
        <v>14</v>
      </c>
      <c r="O11" s="11">
        <v>3</v>
      </c>
      <c r="P11" s="11">
        <v>5</v>
      </c>
    </row>
    <row r="12" spans="1:16" ht="17.25" customHeight="1">
      <c r="A12" s="10" t="s">
        <v>22</v>
      </c>
      <c r="B12" s="217">
        <f>B13+C13</f>
        <v>110</v>
      </c>
      <c r="C12" s="217"/>
      <c r="D12" s="218">
        <f>B12/$B$8</f>
        <v>3.5559578457360834E-3</v>
      </c>
      <c r="E12" s="220" t="str">
        <f>IF(E13+F13=0,"-",E13+F13)</f>
        <v>-</v>
      </c>
      <c r="F12" s="220"/>
      <c r="G12" s="220" t="str">
        <f>IF(G13+H13=0,"-",G13+H13)</f>
        <v>-</v>
      </c>
      <c r="H12" s="220"/>
      <c r="I12" s="220" t="str">
        <f>IF(I13+J13=0,"-",I13+J13)</f>
        <v>-</v>
      </c>
      <c r="J12" s="220"/>
      <c r="K12" s="220">
        <f>IF(K13+L13=0,"-",K13+L13)</f>
        <v>110</v>
      </c>
      <c r="L12" s="220"/>
      <c r="M12" s="220" t="str">
        <f>IF(M13+N13=0,"-",M13+N13)</f>
        <v>-</v>
      </c>
      <c r="N12" s="220"/>
      <c r="O12" s="220" t="str">
        <f>IF(O13+P13=0,"-",O13+P13)</f>
        <v>-</v>
      </c>
      <c r="P12" s="220"/>
    </row>
    <row r="13" spans="1:16" ht="21.2" customHeight="1">
      <c r="A13" s="13" t="s">
        <v>23</v>
      </c>
      <c r="B13" s="11">
        <v>70</v>
      </c>
      <c r="C13" s="11">
        <v>40</v>
      </c>
      <c r="D13" s="219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70</v>
      </c>
      <c r="L13" s="11">
        <v>40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17">
        <f>B15+C15</f>
        <v>101</v>
      </c>
      <c r="C14" s="217"/>
      <c r="D14" s="218">
        <f>B14/$B$8</f>
        <v>3.2650158401758582E-3</v>
      </c>
      <c r="E14" s="220">
        <f>IF(E15+F15=0,"-",E15+F15)</f>
        <v>65</v>
      </c>
      <c r="F14" s="220"/>
      <c r="G14" s="220">
        <f>IF(G15+H15=0,"-",G15+H15)</f>
        <v>31</v>
      </c>
      <c r="H14" s="220"/>
      <c r="I14" s="220" t="str">
        <f>IF(I15+J15=0,"-",I15+J15)</f>
        <v>-</v>
      </c>
      <c r="J14" s="220"/>
      <c r="K14" s="220">
        <f>IF(K15+L15=0,"-",K15+L15)</f>
        <v>5</v>
      </c>
      <c r="L14" s="220"/>
      <c r="M14" s="220" t="str">
        <f>IF(M15+N15=0,"-",M15+N15)</f>
        <v>-</v>
      </c>
      <c r="N14" s="220"/>
      <c r="O14" s="220" t="str">
        <f>IF(O15+P15=0,"-",O15+P15)</f>
        <v>-</v>
      </c>
      <c r="P14" s="220"/>
    </row>
    <row r="15" spans="1:16" ht="17.25" customHeight="1">
      <c r="A15" s="13" t="s">
        <v>25</v>
      </c>
      <c r="B15" s="11">
        <v>15</v>
      </c>
      <c r="C15" s="11">
        <v>86</v>
      </c>
      <c r="D15" s="219"/>
      <c r="E15" s="11">
        <v>9</v>
      </c>
      <c r="F15" s="11">
        <v>56</v>
      </c>
      <c r="G15" s="11">
        <v>6</v>
      </c>
      <c r="H15" s="11">
        <v>25</v>
      </c>
      <c r="I15" s="11">
        <v>0</v>
      </c>
      <c r="J15" s="11">
        <v>0</v>
      </c>
      <c r="K15" s="11">
        <v>0</v>
      </c>
      <c r="L15" s="11">
        <v>5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17">
        <f>B17+C17</f>
        <v>10</v>
      </c>
      <c r="C16" s="217"/>
      <c r="D16" s="218">
        <f>B16/$B$8</f>
        <v>3.2326889506691667E-4</v>
      </c>
      <c r="E16" s="220" t="str">
        <f>IF(E17+F17=0,"-",E17+F17)</f>
        <v>-</v>
      </c>
      <c r="F16" s="220"/>
      <c r="G16" s="220">
        <f>IF(G17+H17=0,"-",G17+H17)</f>
        <v>1</v>
      </c>
      <c r="H16" s="220"/>
      <c r="I16" s="220" t="str">
        <f>IF(I17+J17=0,"-",I17+J17)</f>
        <v>-</v>
      </c>
      <c r="J16" s="220"/>
      <c r="K16" s="220">
        <f>IF(K17+L17=0,"-",K17+L17)</f>
        <v>9</v>
      </c>
      <c r="L16" s="220"/>
      <c r="M16" s="220" t="str">
        <f>IF(M17+N17=0,"-",M17+N17)</f>
        <v>-</v>
      </c>
      <c r="N16" s="220"/>
      <c r="O16" s="220" t="str">
        <f>IF(O17+P17=0,"-",O17+P17)</f>
        <v>-</v>
      </c>
      <c r="P16" s="220"/>
    </row>
    <row r="17" spans="1:16" ht="17.25" customHeight="1">
      <c r="A17" s="14" t="s">
        <v>27</v>
      </c>
      <c r="B17" s="11">
        <v>4</v>
      </c>
      <c r="C17" s="11">
        <v>6</v>
      </c>
      <c r="D17" s="219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0</v>
      </c>
      <c r="N17" s="11">
        <v>0</v>
      </c>
      <c r="O17" s="11">
        <v>0</v>
      </c>
      <c r="P17" s="11">
        <v>0</v>
      </c>
    </row>
    <row r="18" spans="1:16" ht="17.25" customHeight="1">
      <c r="A18" s="10" t="s">
        <v>28</v>
      </c>
      <c r="B18" s="217">
        <f>B19+C19</f>
        <v>3</v>
      </c>
      <c r="C18" s="217"/>
      <c r="D18" s="218">
        <f>B18/$B$8</f>
        <v>9.6980668520075001E-5</v>
      </c>
      <c r="E18" s="220" t="str">
        <f>IF(E19+F19=0,"-",E19+F19)</f>
        <v>-</v>
      </c>
      <c r="F18" s="220"/>
      <c r="G18" s="220">
        <f>IF(G19+H19=0,"-",G19+H19)</f>
        <v>3</v>
      </c>
      <c r="H18" s="220"/>
      <c r="I18" s="220" t="str">
        <f>IF(I19+J19=0,"-",I19+J19)</f>
        <v>-</v>
      </c>
      <c r="J18" s="220"/>
      <c r="K18" s="220" t="str">
        <f>IF(K19+L19=0,"-",K19+L19)</f>
        <v>-</v>
      </c>
      <c r="L18" s="220"/>
      <c r="M18" s="220" t="str">
        <f>IF(M19+N19=0,"-",M19+N19)</f>
        <v>-</v>
      </c>
      <c r="N18" s="220"/>
      <c r="O18" s="220" t="str">
        <f>IF(O19+P19=0,"-",O19+P19)</f>
        <v>-</v>
      </c>
      <c r="P18" s="220"/>
    </row>
    <row r="19" spans="1:16" ht="17.25" customHeight="1">
      <c r="A19" s="13" t="s">
        <v>29</v>
      </c>
      <c r="B19" s="11">
        <v>1</v>
      </c>
      <c r="C19" s="11">
        <v>2</v>
      </c>
      <c r="D19" s="219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17">
        <f>B21+C21</f>
        <v>100</v>
      </c>
      <c r="C20" s="217"/>
      <c r="D20" s="218">
        <f>B20/$B$8</f>
        <v>3.2326889506691667E-3</v>
      </c>
      <c r="E20" s="220">
        <f>IF(E21+F21=0,"-",E21+F21)</f>
        <v>4</v>
      </c>
      <c r="F20" s="220"/>
      <c r="G20" s="220" t="str">
        <f>IF(G21+H21=0,"-",G21+H21)</f>
        <v>-</v>
      </c>
      <c r="H20" s="220"/>
      <c r="I20" s="220" t="str">
        <f>IF(I21+J21=0,"-",I21+J21)</f>
        <v>-</v>
      </c>
      <c r="J20" s="220"/>
      <c r="K20" s="220">
        <f>IF(K21+L21=0,"-",K21+L21)</f>
        <v>96</v>
      </c>
      <c r="L20" s="220"/>
      <c r="M20" s="220" t="str">
        <f>IF(M21+N21=0,"-",M21+N21)</f>
        <v>-</v>
      </c>
      <c r="N20" s="220"/>
      <c r="O20" s="220" t="str">
        <f>IF(O21+P21=0,"-",O21+P21)</f>
        <v>-</v>
      </c>
      <c r="P20" s="220"/>
    </row>
    <row r="21" spans="1:16" ht="17.25" customHeight="1">
      <c r="A21" s="13" t="s">
        <v>31</v>
      </c>
      <c r="B21" s="11">
        <v>44</v>
      </c>
      <c r="C21" s="11">
        <v>56</v>
      </c>
      <c r="D21" s="219"/>
      <c r="E21" s="11">
        <v>0</v>
      </c>
      <c r="F21" s="11">
        <v>4</v>
      </c>
      <c r="G21" s="11">
        <v>0</v>
      </c>
      <c r="H21" s="11">
        <v>0</v>
      </c>
      <c r="I21" s="11">
        <v>0</v>
      </c>
      <c r="J21" s="11">
        <v>0</v>
      </c>
      <c r="K21" s="11">
        <v>44</v>
      </c>
      <c r="L21" s="11">
        <v>52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17">
        <f>B23+C23</f>
        <v>360</v>
      </c>
      <c r="C22" s="217"/>
      <c r="D22" s="218">
        <f>B22/$B$8</f>
        <v>1.1637680222409E-2</v>
      </c>
      <c r="E22" s="220">
        <f>IF(E23+F23=0,"-",E23+F23)</f>
        <v>116</v>
      </c>
      <c r="F22" s="220"/>
      <c r="G22" s="220" t="str">
        <f>IF(G23+H23=0,"-",G23+H23)</f>
        <v>-</v>
      </c>
      <c r="H22" s="220"/>
      <c r="I22" s="220" t="str">
        <f>IF(I23+J23=0,"-",I23+J23)</f>
        <v>-</v>
      </c>
      <c r="J22" s="220"/>
      <c r="K22" s="220">
        <f>IF(K23+L23=0,"-",K23+L23)</f>
        <v>173</v>
      </c>
      <c r="L22" s="220"/>
      <c r="M22" s="220">
        <f>IF(M23+N23=0,"-",M23+N23)</f>
        <v>71</v>
      </c>
      <c r="N22" s="220"/>
      <c r="O22" s="220" t="str">
        <f>IF(O23+P23=0,"-",O23+P23)</f>
        <v>-</v>
      </c>
      <c r="P22" s="220"/>
    </row>
    <row r="23" spans="1:16" ht="17.25" customHeight="1">
      <c r="A23" s="14" t="s">
        <v>33</v>
      </c>
      <c r="B23" s="11">
        <v>257</v>
      </c>
      <c r="C23" s="11">
        <v>103</v>
      </c>
      <c r="D23" s="219"/>
      <c r="E23" s="11">
        <v>94</v>
      </c>
      <c r="F23" s="11">
        <v>22</v>
      </c>
      <c r="G23" s="11">
        <v>0</v>
      </c>
      <c r="H23" s="11">
        <v>0</v>
      </c>
      <c r="I23" s="11">
        <v>0</v>
      </c>
      <c r="J23" s="11">
        <v>0</v>
      </c>
      <c r="K23" s="11">
        <v>112</v>
      </c>
      <c r="L23" s="11">
        <v>61</v>
      </c>
      <c r="M23" s="11">
        <v>51</v>
      </c>
      <c r="N23" s="11">
        <v>20</v>
      </c>
      <c r="O23" s="11">
        <v>0</v>
      </c>
      <c r="P23" s="11">
        <v>0</v>
      </c>
    </row>
    <row r="24" spans="1:16" ht="17.25" customHeight="1">
      <c r="A24" s="16" t="s">
        <v>34</v>
      </c>
      <c r="B24" s="217">
        <f>B25+C25</f>
        <v>349</v>
      </c>
      <c r="C24" s="217"/>
      <c r="D24" s="218">
        <f>B24/$B$8</f>
        <v>1.1282084437835391E-2</v>
      </c>
      <c r="E24" s="220">
        <f>IF(E25+F25=0,"-",E25+F25)</f>
        <v>204</v>
      </c>
      <c r="F24" s="220"/>
      <c r="G24" s="220">
        <f>IF(G25+H25=0,"-",G25+H25)</f>
        <v>84</v>
      </c>
      <c r="H24" s="220"/>
      <c r="I24" s="220" t="str">
        <f>IF(I25+J25=0,"-",I25+J25)</f>
        <v>-</v>
      </c>
      <c r="J24" s="220"/>
      <c r="K24" s="220">
        <f>IF(K25+L25=0,"-",K25+L25)</f>
        <v>30</v>
      </c>
      <c r="L24" s="220"/>
      <c r="M24" s="220">
        <f>IF(M25+N25=0,"-",M25+N25)</f>
        <v>13</v>
      </c>
      <c r="N24" s="220"/>
      <c r="O24" s="220">
        <f>IF(O25+P25=0,"-",O25+P25)</f>
        <v>18</v>
      </c>
      <c r="P24" s="220"/>
    </row>
    <row r="25" spans="1:16" ht="17.25" customHeight="1">
      <c r="A25" s="13" t="s">
        <v>35</v>
      </c>
      <c r="B25" s="11">
        <v>238</v>
      </c>
      <c r="C25" s="11">
        <v>111</v>
      </c>
      <c r="D25" s="219"/>
      <c r="E25" s="11">
        <v>157</v>
      </c>
      <c r="F25" s="11">
        <v>47</v>
      </c>
      <c r="G25" s="11">
        <v>43</v>
      </c>
      <c r="H25" s="11">
        <v>41</v>
      </c>
      <c r="I25" s="11">
        <v>0</v>
      </c>
      <c r="J25" s="11">
        <v>0</v>
      </c>
      <c r="K25" s="11">
        <v>20</v>
      </c>
      <c r="L25" s="11">
        <v>10</v>
      </c>
      <c r="M25" s="11">
        <v>8</v>
      </c>
      <c r="N25" s="11">
        <v>5</v>
      </c>
      <c r="O25" s="11">
        <v>10</v>
      </c>
      <c r="P25" s="11">
        <v>8</v>
      </c>
    </row>
    <row r="26" spans="1:16" ht="17.25" customHeight="1">
      <c r="A26" s="15" t="s">
        <v>36</v>
      </c>
      <c r="B26" s="217">
        <f>B27+C27</f>
        <v>45</v>
      </c>
      <c r="C26" s="217"/>
      <c r="D26" s="218">
        <f>B26/$B$8</f>
        <v>1.454710027801125E-3</v>
      </c>
      <c r="E26" s="220">
        <f>IF(E27+F27=0,"-",E27+F27)</f>
        <v>3</v>
      </c>
      <c r="F26" s="220"/>
      <c r="G26" s="220" t="str">
        <f>IF(G27+H27=0,"-",G27+H27)</f>
        <v>-</v>
      </c>
      <c r="H26" s="220"/>
      <c r="I26" s="220" t="str">
        <f>IF(I27+J27=0,"-",I27+J27)</f>
        <v>-</v>
      </c>
      <c r="J26" s="220"/>
      <c r="K26" s="220">
        <f>IF(K27+L27=0,"-",K27+L27)</f>
        <v>41</v>
      </c>
      <c r="L26" s="220"/>
      <c r="M26" s="220" t="str">
        <f>IF(M27+N27=0,"-",M27+N27)</f>
        <v>-</v>
      </c>
      <c r="N26" s="220"/>
      <c r="O26" s="220">
        <f>IF(O27+P27=0,"-",O27+P27)</f>
        <v>1</v>
      </c>
      <c r="P26" s="220"/>
    </row>
    <row r="27" spans="1:16" ht="21.2" customHeight="1">
      <c r="A27" s="14" t="s">
        <v>37</v>
      </c>
      <c r="B27" s="11">
        <v>20</v>
      </c>
      <c r="C27" s="11">
        <v>25</v>
      </c>
      <c r="D27" s="219"/>
      <c r="E27" s="11">
        <v>0</v>
      </c>
      <c r="F27" s="11">
        <v>3</v>
      </c>
      <c r="G27" s="11">
        <v>0</v>
      </c>
      <c r="H27" s="11">
        <v>0</v>
      </c>
      <c r="I27" s="11">
        <v>0</v>
      </c>
      <c r="J27" s="11">
        <v>0</v>
      </c>
      <c r="K27" s="11">
        <v>20</v>
      </c>
      <c r="L27" s="11">
        <v>21</v>
      </c>
      <c r="M27" s="11">
        <v>0</v>
      </c>
      <c r="N27" s="11">
        <v>0</v>
      </c>
      <c r="O27" s="11">
        <v>0</v>
      </c>
      <c r="P27" s="11">
        <v>1</v>
      </c>
    </row>
    <row r="28" spans="1:16" ht="17.25" customHeight="1">
      <c r="A28" s="10" t="s">
        <v>38</v>
      </c>
      <c r="B28" s="217">
        <f>B29+C29</f>
        <v>2</v>
      </c>
      <c r="C28" s="217"/>
      <c r="D28" s="218">
        <f>B28/$B$8</f>
        <v>6.4653779013383334E-5</v>
      </c>
      <c r="E28" s="220" t="str">
        <f>IF(E29+F29=0,"-",E29+F29)</f>
        <v>-</v>
      </c>
      <c r="F28" s="220"/>
      <c r="G28" s="220" t="str">
        <f>IF(G29+H29=0,"-",G29+H29)</f>
        <v>-</v>
      </c>
      <c r="H28" s="220"/>
      <c r="I28" s="220" t="str">
        <f>IF(I29+J29=0,"-",I29+J29)</f>
        <v>-</v>
      </c>
      <c r="J28" s="220"/>
      <c r="K28" s="220">
        <f>IF(K29+L29=0,"-",K29+L29)</f>
        <v>2</v>
      </c>
      <c r="L28" s="220"/>
      <c r="M28" s="220" t="str">
        <f>IF(M29+N29=0,"-",M29+N29)</f>
        <v>-</v>
      </c>
      <c r="N28" s="220"/>
      <c r="O28" s="220" t="str">
        <f>IF(O29+P29=0,"-",O29+P29)</f>
        <v>-</v>
      </c>
      <c r="P28" s="220"/>
    </row>
    <row r="29" spans="1:16" ht="17.25" customHeight="1">
      <c r="A29" s="13" t="s">
        <v>39</v>
      </c>
      <c r="B29" s="11">
        <v>0</v>
      </c>
      <c r="C29" s="11">
        <v>2</v>
      </c>
      <c r="D29" s="219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17">
        <f>B31+C31</f>
        <v>775</v>
      </c>
      <c r="C30" s="217"/>
      <c r="D30" s="218">
        <f>B30/$B$8</f>
        <v>2.5053339367686042E-2</v>
      </c>
      <c r="E30" s="220">
        <f>IF(E31+F31=0,"-",E31+F31)</f>
        <v>59</v>
      </c>
      <c r="F30" s="220"/>
      <c r="G30" s="220">
        <f>IF(G31+H31=0,"-",G31+H31)</f>
        <v>90</v>
      </c>
      <c r="H30" s="220"/>
      <c r="I30" s="220" t="str">
        <f>IF(I31+J31=0,"-",I31+J31)</f>
        <v>-</v>
      </c>
      <c r="J30" s="220"/>
      <c r="K30" s="220">
        <f>IF(K31+L31=0,"-",K31+L31)</f>
        <v>382</v>
      </c>
      <c r="L30" s="220"/>
      <c r="M30" s="220">
        <f>IF(M31+N31=0,"-",M31+N31)</f>
        <v>236</v>
      </c>
      <c r="N30" s="220"/>
      <c r="O30" s="220">
        <f>IF(O31+P31=0,"-",O31+P31)</f>
        <v>8</v>
      </c>
      <c r="P30" s="220"/>
    </row>
    <row r="31" spans="1:16" ht="17.25" customHeight="1">
      <c r="A31" s="14" t="s">
        <v>41</v>
      </c>
      <c r="B31" s="11">
        <v>410</v>
      </c>
      <c r="C31" s="11">
        <v>365</v>
      </c>
      <c r="D31" s="219"/>
      <c r="E31" s="11">
        <v>25</v>
      </c>
      <c r="F31" s="11">
        <v>34</v>
      </c>
      <c r="G31" s="11">
        <v>54</v>
      </c>
      <c r="H31" s="11">
        <v>36</v>
      </c>
      <c r="I31" s="11">
        <v>0</v>
      </c>
      <c r="J31" s="11">
        <v>0</v>
      </c>
      <c r="K31" s="11">
        <v>188</v>
      </c>
      <c r="L31" s="11">
        <v>194</v>
      </c>
      <c r="M31" s="11">
        <v>141</v>
      </c>
      <c r="N31" s="11">
        <v>95</v>
      </c>
      <c r="O31" s="11">
        <v>2</v>
      </c>
      <c r="P31" s="11">
        <v>6</v>
      </c>
    </row>
    <row r="32" spans="1:16" ht="17.25" customHeight="1">
      <c r="A32" s="10" t="s">
        <v>42</v>
      </c>
      <c r="B32" s="217">
        <f>B33+C33</f>
        <v>168</v>
      </c>
      <c r="C32" s="217"/>
      <c r="D32" s="218">
        <f>B32/$B$8</f>
        <v>5.4309174371242001E-3</v>
      </c>
      <c r="E32" s="220">
        <f>IF(E33+F33=0,"-",E33+F33)</f>
        <v>19</v>
      </c>
      <c r="F32" s="220"/>
      <c r="G32" s="220">
        <f>IF(G33+H33=0,"-",G33+H33)</f>
        <v>2</v>
      </c>
      <c r="H32" s="220"/>
      <c r="I32" s="220" t="str">
        <f>IF(I33+J33=0,"-",I33+J33)</f>
        <v>-</v>
      </c>
      <c r="J32" s="220"/>
      <c r="K32" s="220">
        <f>IF(K33+L33=0,"-",K33+L33)</f>
        <v>147</v>
      </c>
      <c r="L32" s="220"/>
      <c r="M32" s="220" t="str">
        <f>IF(M33+N33=0,"-",M33+N33)</f>
        <v>-</v>
      </c>
      <c r="N32" s="220"/>
      <c r="O32" s="220" t="str">
        <f>IF(O33+P33=0,"-",O33+P33)</f>
        <v>-</v>
      </c>
      <c r="P32" s="220"/>
    </row>
    <row r="33" spans="1:16" ht="17.25" customHeight="1">
      <c r="A33" s="13" t="s">
        <v>43</v>
      </c>
      <c r="B33" s="11">
        <v>108</v>
      </c>
      <c r="C33" s="11">
        <v>60</v>
      </c>
      <c r="D33" s="219"/>
      <c r="E33" s="11">
        <v>13</v>
      </c>
      <c r="F33" s="11">
        <v>6</v>
      </c>
      <c r="G33" s="11">
        <v>0</v>
      </c>
      <c r="H33" s="11">
        <v>2</v>
      </c>
      <c r="I33" s="11">
        <v>0</v>
      </c>
      <c r="J33" s="11">
        <v>0</v>
      </c>
      <c r="K33" s="11">
        <v>95</v>
      </c>
      <c r="L33" s="11">
        <v>52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17">
        <f>B35+C35</f>
        <v>257</v>
      </c>
      <c r="C34" s="217"/>
      <c r="D34" s="218">
        <f>B34/$B$8</f>
        <v>8.3080106032197582E-3</v>
      </c>
      <c r="E34" s="220" t="str">
        <f>IF(E35+F35=0,"-",E35+F35)</f>
        <v>-</v>
      </c>
      <c r="F34" s="220"/>
      <c r="G34" s="220" t="str">
        <f>IF(G35+H35=0,"-",G35+H35)</f>
        <v>-</v>
      </c>
      <c r="H34" s="220"/>
      <c r="I34" s="220" t="str">
        <f>IF(I35+J35=0,"-",I35+J35)</f>
        <v>-</v>
      </c>
      <c r="J34" s="220"/>
      <c r="K34" s="220">
        <f>IF(K35+L35=0,"-",K35+L35)</f>
        <v>102</v>
      </c>
      <c r="L34" s="220"/>
      <c r="M34" s="220">
        <f>IF(M35+N35=0,"-",M35+N35)</f>
        <v>144</v>
      </c>
      <c r="N34" s="220"/>
      <c r="O34" s="220">
        <f>IF(O35+P35=0,"-",O35+P35)</f>
        <v>11</v>
      </c>
      <c r="P34" s="220"/>
    </row>
    <row r="35" spans="1:16" ht="17.25" customHeight="1">
      <c r="A35" s="14" t="s">
        <v>45</v>
      </c>
      <c r="B35" s="11">
        <v>183</v>
      </c>
      <c r="C35" s="11">
        <v>74</v>
      </c>
      <c r="D35" s="219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96</v>
      </c>
      <c r="L35" s="11">
        <v>6</v>
      </c>
      <c r="M35" s="11">
        <v>82</v>
      </c>
      <c r="N35" s="11">
        <v>62</v>
      </c>
      <c r="O35" s="11">
        <v>5</v>
      </c>
      <c r="P35" s="11">
        <v>6</v>
      </c>
    </row>
    <row r="36" spans="1:16" ht="17.25" customHeight="1">
      <c r="A36" s="10" t="s">
        <v>46</v>
      </c>
      <c r="B36" s="217">
        <f>B37+C37</f>
        <v>620</v>
      </c>
      <c r="C36" s="217"/>
      <c r="D36" s="218">
        <f>B36/$B$8</f>
        <v>2.0042671494148834E-2</v>
      </c>
      <c r="E36" s="220">
        <f>IF(E37+F37=0,"-",E37+F37)</f>
        <v>59</v>
      </c>
      <c r="F36" s="220"/>
      <c r="G36" s="220">
        <f>IF(G37+H37=0,"-",G37+H37)</f>
        <v>52</v>
      </c>
      <c r="H36" s="220"/>
      <c r="I36" s="220">
        <f>IF(I37+J37=0,"-",I37+J37)</f>
        <v>163</v>
      </c>
      <c r="J36" s="220"/>
      <c r="K36" s="220">
        <f>IF(K37+L37=0,"-",K37+L37)</f>
        <v>301</v>
      </c>
      <c r="L36" s="220"/>
      <c r="M36" s="220">
        <f>IF(M37+N37=0,"-",M37+N37)</f>
        <v>45</v>
      </c>
      <c r="N36" s="220"/>
      <c r="O36" s="220" t="str">
        <f>IF(O37+P37=0,"-",O37+P37)</f>
        <v>-</v>
      </c>
      <c r="P36" s="220"/>
    </row>
    <row r="37" spans="1:16" ht="17.25" customHeight="1">
      <c r="A37" s="13" t="s">
        <v>47</v>
      </c>
      <c r="B37" s="11">
        <v>292</v>
      </c>
      <c r="C37" s="11">
        <v>328</v>
      </c>
      <c r="D37" s="219"/>
      <c r="E37" s="11">
        <v>31</v>
      </c>
      <c r="F37" s="11">
        <v>28</v>
      </c>
      <c r="G37" s="11">
        <v>28</v>
      </c>
      <c r="H37" s="11">
        <v>24</v>
      </c>
      <c r="I37" s="11">
        <v>91</v>
      </c>
      <c r="J37" s="11">
        <v>72</v>
      </c>
      <c r="K37" s="11">
        <v>129</v>
      </c>
      <c r="L37" s="11">
        <v>172</v>
      </c>
      <c r="M37" s="11">
        <v>13</v>
      </c>
      <c r="N37" s="11">
        <v>32</v>
      </c>
      <c r="O37" s="11">
        <v>0</v>
      </c>
      <c r="P37" s="11">
        <v>0</v>
      </c>
    </row>
    <row r="38" spans="1:16" ht="17.25" customHeight="1">
      <c r="A38" s="15" t="s">
        <v>48</v>
      </c>
      <c r="B38" s="217">
        <f>B39+C39</f>
        <v>21856</v>
      </c>
      <c r="C38" s="217"/>
      <c r="D38" s="218">
        <f>B38/$B$8</f>
        <v>0.70653649705825305</v>
      </c>
      <c r="E38" s="220">
        <f>IF(E39+F39=0,"-",E39+F39)</f>
        <v>15081</v>
      </c>
      <c r="F38" s="220"/>
      <c r="G38" s="220">
        <f>IF(G39+H39=0,"-",G39+H39)</f>
        <v>4200</v>
      </c>
      <c r="H38" s="220"/>
      <c r="I38" s="220">
        <f>IF(I39+J39=0,"-",I39+J39)</f>
        <v>1789</v>
      </c>
      <c r="J38" s="220"/>
      <c r="K38" s="220">
        <f>IF(K39+L39=0,"-",K39+L39)</f>
        <v>334</v>
      </c>
      <c r="L38" s="220"/>
      <c r="M38" s="220">
        <f>IF(M39+N39=0,"-",M39+N39)</f>
        <v>68</v>
      </c>
      <c r="N38" s="220"/>
      <c r="O38" s="220">
        <f>IF(O39+P39=0,"-",O39+P39)</f>
        <v>384</v>
      </c>
      <c r="P38" s="220"/>
    </row>
    <row r="39" spans="1:16" ht="17.25" customHeight="1">
      <c r="A39" s="14" t="s">
        <v>49</v>
      </c>
      <c r="B39" s="11">
        <v>15361</v>
      </c>
      <c r="C39" s="11">
        <v>6495</v>
      </c>
      <c r="D39" s="219"/>
      <c r="E39" s="11">
        <v>10914</v>
      </c>
      <c r="F39" s="11">
        <v>4167</v>
      </c>
      <c r="G39" s="11">
        <v>2780</v>
      </c>
      <c r="H39" s="11">
        <v>1420</v>
      </c>
      <c r="I39" s="11">
        <v>1164</v>
      </c>
      <c r="J39" s="11">
        <v>625</v>
      </c>
      <c r="K39" s="11">
        <v>235</v>
      </c>
      <c r="L39" s="11">
        <v>99</v>
      </c>
      <c r="M39" s="11">
        <v>44</v>
      </c>
      <c r="N39" s="11">
        <v>24</v>
      </c>
      <c r="O39" s="11">
        <v>224</v>
      </c>
      <c r="P39" s="11">
        <v>160</v>
      </c>
    </row>
    <row r="40" spans="1:16" ht="17.25" customHeight="1">
      <c r="A40" s="10" t="s">
        <v>50</v>
      </c>
      <c r="B40" s="217">
        <f>B41+C41</f>
        <v>2353</v>
      </c>
      <c r="C40" s="217"/>
      <c r="D40" s="218">
        <f>B40/$B$8</f>
        <v>7.6065171009245494E-2</v>
      </c>
      <c r="E40" s="220">
        <f>IF(E41+F41=0,"-",E41+F41)</f>
        <v>604</v>
      </c>
      <c r="F40" s="220"/>
      <c r="G40" s="220">
        <f>IF(G41+H41=0,"-",G41+H41)</f>
        <v>333</v>
      </c>
      <c r="H40" s="220"/>
      <c r="I40" s="220">
        <f>IF(I41+J41=0,"-",I41+J41)</f>
        <v>953</v>
      </c>
      <c r="J40" s="220"/>
      <c r="K40" s="220">
        <f>IF(K41+L41=0,"-",K41+L41)</f>
        <v>212</v>
      </c>
      <c r="L40" s="220"/>
      <c r="M40" s="220" t="str">
        <f>IF(M41+N41=0,"-",M41+N41)</f>
        <v>-</v>
      </c>
      <c r="N40" s="220"/>
      <c r="O40" s="220">
        <f>IF(O41+P41=0,"-",O41+P41)</f>
        <v>251</v>
      </c>
      <c r="P40" s="220"/>
    </row>
    <row r="41" spans="1:16" ht="17.25" customHeight="1">
      <c r="A41" s="13" t="s">
        <v>51</v>
      </c>
      <c r="B41" s="11">
        <v>1411</v>
      </c>
      <c r="C41" s="11">
        <v>942</v>
      </c>
      <c r="D41" s="219"/>
      <c r="E41" s="11">
        <v>380</v>
      </c>
      <c r="F41" s="11">
        <v>224</v>
      </c>
      <c r="G41" s="11">
        <v>173</v>
      </c>
      <c r="H41" s="11">
        <v>160</v>
      </c>
      <c r="I41" s="11">
        <v>587</v>
      </c>
      <c r="J41" s="11">
        <v>366</v>
      </c>
      <c r="K41" s="11">
        <v>114</v>
      </c>
      <c r="L41" s="11">
        <v>98</v>
      </c>
      <c r="M41" s="11">
        <v>0</v>
      </c>
      <c r="N41" s="11">
        <v>0</v>
      </c>
      <c r="O41" s="11">
        <v>157</v>
      </c>
      <c r="P41" s="11">
        <v>94</v>
      </c>
    </row>
    <row r="42" spans="1:16" ht="17.25" customHeight="1">
      <c r="A42" s="15" t="s">
        <v>52</v>
      </c>
      <c r="B42" s="217">
        <f>B43+C43</f>
        <v>627</v>
      </c>
      <c r="C42" s="217"/>
      <c r="D42" s="218">
        <f>B42/$B$8</f>
        <v>2.0268959720695676E-2</v>
      </c>
      <c r="E42" s="220">
        <f>IF(E43+F43=0,"-",E43+F43)</f>
        <v>224</v>
      </c>
      <c r="F42" s="220"/>
      <c r="G42" s="220">
        <f>IF(G43+H43=0,"-",G43+H43)</f>
        <v>53</v>
      </c>
      <c r="H42" s="220"/>
      <c r="I42" s="220">
        <f>IF(I43+J43=0,"-",I43+J43)</f>
        <v>68</v>
      </c>
      <c r="J42" s="220"/>
      <c r="K42" s="220" t="str">
        <f>IF(K43+L43=0,"-",K43+L43)</f>
        <v>-</v>
      </c>
      <c r="L42" s="220"/>
      <c r="M42" s="220">
        <f>IF(M43+N43=0,"-",M43+N43)</f>
        <v>270</v>
      </c>
      <c r="N42" s="220"/>
      <c r="O42" s="220">
        <f>IF(O43+P43=0,"-",O43+P43)</f>
        <v>12</v>
      </c>
      <c r="P42" s="220"/>
    </row>
    <row r="43" spans="1:16" ht="17.25" customHeight="1">
      <c r="A43" s="14" t="s">
        <v>53</v>
      </c>
      <c r="B43" s="11">
        <v>329</v>
      </c>
      <c r="C43" s="11">
        <v>298</v>
      </c>
      <c r="D43" s="219"/>
      <c r="E43" s="11">
        <v>116</v>
      </c>
      <c r="F43" s="11">
        <v>108</v>
      </c>
      <c r="G43" s="11">
        <v>24</v>
      </c>
      <c r="H43" s="11">
        <v>29</v>
      </c>
      <c r="I43" s="11">
        <v>32</v>
      </c>
      <c r="J43" s="11">
        <v>36</v>
      </c>
      <c r="K43" s="11">
        <v>0</v>
      </c>
      <c r="L43" s="11">
        <v>0</v>
      </c>
      <c r="M43" s="11">
        <v>151</v>
      </c>
      <c r="N43" s="11">
        <v>119</v>
      </c>
      <c r="O43" s="11">
        <v>6</v>
      </c>
      <c r="P43" s="11">
        <v>6</v>
      </c>
    </row>
    <row r="44" spans="1:16" ht="17.25" customHeight="1">
      <c r="A44" s="10" t="s">
        <v>54</v>
      </c>
      <c r="B44" s="217">
        <f>B45+C45</f>
        <v>512</v>
      </c>
      <c r="C44" s="217"/>
      <c r="D44" s="218">
        <f>B44/$B$8</f>
        <v>1.6551367427426134E-2</v>
      </c>
      <c r="E44" s="220">
        <f>IF(E45+F45=0,"-",E45+F45)</f>
        <v>197</v>
      </c>
      <c r="F44" s="220"/>
      <c r="G44" s="220">
        <f>IF(G45+H45=0,"-",G45+H45)</f>
        <v>3</v>
      </c>
      <c r="H44" s="220"/>
      <c r="I44" s="220">
        <f>IF(I45+J45=0,"-",I45+J45)</f>
        <v>35</v>
      </c>
      <c r="J44" s="220"/>
      <c r="K44" s="220">
        <f>IF(K45+L45=0,"-",K45+L45)</f>
        <v>71</v>
      </c>
      <c r="L44" s="220"/>
      <c r="M44" s="220">
        <f>IF(M45+N45=0,"-",M45+N45)</f>
        <v>198</v>
      </c>
      <c r="N44" s="220"/>
      <c r="O44" s="220">
        <f>IF(O45+P45=0,"-",O45+P45)</f>
        <v>8</v>
      </c>
      <c r="P44" s="220"/>
    </row>
    <row r="45" spans="1:16" ht="17.25" customHeight="1">
      <c r="A45" s="13" t="s">
        <v>55</v>
      </c>
      <c r="B45" s="11">
        <v>270</v>
      </c>
      <c r="C45" s="11">
        <v>242</v>
      </c>
      <c r="D45" s="219"/>
      <c r="E45" s="11">
        <v>112</v>
      </c>
      <c r="F45" s="11">
        <v>85</v>
      </c>
      <c r="G45" s="11">
        <v>0</v>
      </c>
      <c r="H45" s="11">
        <v>3</v>
      </c>
      <c r="I45" s="11">
        <v>10</v>
      </c>
      <c r="J45" s="11">
        <v>25</v>
      </c>
      <c r="K45" s="11">
        <v>36</v>
      </c>
      <c r="L45" s="11">
        <v>35</v>
      </c>
      <c r="M45" s="11">
        <v>109</v>
      </c>
      <c r="N45" s="11">
        <v>89</v>
      </c>
      <c r="O45" s="11">
        <v>3</v>
      </c>
      <c r="P45" s="11">
        <v>5</v>
      </c>
    </row>
    <row r="46" spans="1:16" ht="17.25" customHeight="1">
      <c r="A46" s="10" t="s">
        <v>58</v>
      </c>
      <c r="B46" s="217">
        <f>B47+C47</f>
        <v>20</v>
      </c>
      <c r="C46" s="217"/>
      <c r="D46" s="218">
        <f>B46/$B$8</f>
        <v>6.4653779013383334E-4</v>
      </c>
      <c r="E46" s="220" t="str">
        <f>IF(E47+F47=0,"-",E47+F47)</f>
        <v>-</v>
      </c>
      <c r="F46" s="220"/>
      <c r="G46" s="220" t="str">
        <f>IF(G47+H47=0,"-",G47+H47)</f>
        <v>-</v>
      </c>
      <c r="H46" s="220"/>
      <c r="I46" s="220" t="str">
        <f>IF(I47+J47=0,"-",I47+J47)</f>
        <v>-</v>
      </c>
      <c r="J46" s="220"/>
      <c r="K46" s="220">
        <f>IF(K47+L47=0,"-",K47+L47)</f>
        <v>20</v>
      </c>
      <c r="L46" s="220"/>
      <c r="M46" s="220" t="str">
        <f>IF(M47+N47=0,"-",M47+N47)</f>
        <v>-</v>
      </c>
      <c r="N46" s="220"/>
      <c r="O46" s="220" t="str">
        <f>IF(O47+P47=0,"-",O47+P47)</f>
        <v>-</v>
      </c>
      <c r="P46" s="220"/>
    </row>
    <row r="47" spans="1:16" ht="17.25" customHeight="1">
      <c r="A47" s="13" t="s">
        <v>59</v>
      </c>
      <c r="B47" s="11">
        <v>7</v>
      </c>
      <c r="C47" s="11">
        <v>13</v>
      </c>
      <c r="D47" s="219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7</v>
      </c>
      <c r="L47" s="11">
        <v>13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17">
        <f>B49+C49</f>
        <v>306</v>
      </c>
      <c r="C48" s="217"/>
      <c r="D48" s="218">
        <f>B48/$B$8</f>
        <v>9.8920281890476497E-3</v>
      </c>
      <c r="E48" s="220" t="str">
        <f>IF(E49+F49=0,"-",E49+F49)</f>
        <v>-</v>
      </c>
      <c r="F48" s="220"/>
      <c r="G48" s="220">
        <f>IF(G49+H49=0,"-",G49+H49)</f>
        <v>51</v>
      </c>
      <c r="H48" s="220"/>
      <c r="I48" s="220" t="str">
        <f>IF(I49+J49=0,"-",I49+J49)</f>
        <v>-</v>
      </c>
      <c r="J48" s="220"/>
      <c r="K48" s="220">
        <f>IF(K49+L49=0,"-",K49+L49)</f>
        <v>32</v>
      </c>
      <c r="L48" s="220"/>
      <c r="M48" s="220">
        <f>IF(M49+N49=0,"-",M49+N49)</f>
        <v>9</v>
      </c>
      <c r="N48" s="220"/>
      <c r="O48" s="220">
        <f>IF(O49+P49=0,"-",O49+P49)</f>
        <v>214</v>
      </c>
      <c r="P48" s="220"/>
    </row>
    <row r="49" spans="1:16" ht="17.25" customHeight="1">
      <c r="A49" s="13" t="s">
        <v>61</v>
      </c>
      <c r="B49" s="11">
        <v>224</v>
      </c>
      <c r="C49" s="11">
        <v>82</v>
      </c>
      <c r="D49" s="219"/>
      <c r="E49" s="11">
        <v>0</v>
      </c>
      <c r="F49" s="11">
        <v>0</v>
      </c>
      <c r="G49" s="11">
        <v>29</v>
      </c>
      <c r="H49" s="11">
        <v>22</v>
      </c>
      <c r="I49" s="11">
        <v>0</v>
      </c>
      <c r="J49" s="11">
        <v>0</v>
      </c>
      <c r="K49" s="11">
        <v>18</v>
      </c>
      <c r="L49" s="11">
        <v>14</v>
      </c>
      <c r="M49" s="11">
        <v>6</v>
      </c>
      <c r="N49" s="11">
        <v>3</v>
      </c>
      <c r="O49" s="11">
        <v>171</v>
      </c>
      <c r="P49" s="11">
        <v>43</v>
      </c>
    </row>
    <row r="50" spans="1:16" ht="17.25" customHeight="1">
      <c r="A50" s="15" t="s">
        <v>62</v>
      </c>
      <c r="B50" s="217">
        <f>B51+C51</f>
        <v>228</v>
      </c>
      <c r="C50" s="217"/>
      <c r="D50" s="218">
        <f>B50/$B$8</f>
        <v>7.3705308075257001E-3</v>
      </c>
      <c r="E50" s="220">
        <f>IF(E51+F51=0,"-",E51+F51)</f>
        <v>6</v>
      </c>
      <c r="F50" s="220"/>
      <c r="G50" s="220" t="str">
        <f>IF(G51+H51=0,"-",G51+H51)</f>
        <v>-</v>
      </c>
      <c r="H50" s="220"/>
      <c r="I50" s="220">
        <f>IF(I51+J51=0,"-",I51+J51)</f>
        <v>111</v>
      </c>
      <c r="J50" s="220"/>
      <c r="K50" s="220" t="str">
        <f>IF(K51+L51=0,"-",K51+L51)</f>
        <v>-</v>
      </c>
      <c r="L50" s="220"/>
      <c r="M50" s="220">
        <f>IF(M51+N51=0,"-",M51+N51)</f>
        <v>110</v>
      </c>
      <c r="N50" s="220"/>
      <c r="O50" s="220">
        <f>IF(O51+P51=0,"-",O51+P51)</f>
        <v>1</v>
      </c>
      <c r="P50" s="220"/>
    </row>
    <row r="51" spans="1:16" ht="24.95" customHeight="1">
      <c r="A51" s="13" t="s">
        <v>63</v>
      </c>
      <c r="B51" s="11">
        <v>115</v>
      </c>
      <c r="C51" s="11">
        <v>113</v>
      </c>
      <c r="D51" s="219"/>
      <c r="E51" s="11">
        <v>1</v>
      </c>
      <c r="F51" s="11">
        <v>5</v>
      </c>
      <c r="G51" s="11">
        <v>0</v>
      </c>
      <c r="H51" s="11">
        <v>0</v>
      </c>
      <c r="I51" s="11">
        <v>37</v>
      </c>
      <c r="J51" s="11">
        <v>74</v>
      </c>
      <c r="K51" s="11">
        <v>0</v>
      </c>
      <c r="L51" s="11">
        <v>0</v>
      </c>
      <c r="M51" s="11">
        <v>76</v>
      </c>
      <c r="N51" s="11">
        <v>34</v>
      </c>
      <c r="O51" s="11">
        <v>1</v>
      </c>
      <c r="P51" s="11">
        <v>0</v>
      </c>
    </row>
    <row r="52" spans="1:16" ht="17.25" customHeight="1">
      <c r="A52" s="15" t="s">
        <v>56</v>
      </c>
      <c r="B52" s="217">
        <f>B53+C53</f>
        <v>31</v>
      </c>
      <c r="C52" s="217"/>
      <c r="D52" s="218">
        <f>B52/$B$8</f>
        <v>1.0021335747074417E-3</v>
      </c>
      <c r="E52" s="220" t="str">
        <f>IF(E53+F53=0,"-",E53+F53)</f>
        <v>-</v>
      </c>
      <c r="F52" s="220"/>
      <c r="G52" s="220" t="str">
        <f>IF(G53+H53=0,"-",G53+H53)</f>
        <v>-</v>
      </c>
      <c r="H52" s="220"/>
      <c r="I52" s="220" t="str">
        <f>IF(I53+J53=0,"-",I53+J53)</f>
        <v>-</v>
      </c>
      <c r="J52" s="220"/>
      <c r="K52" s="220" t="str">
        <f>IF(K53+L53=0,"-",K53+L53)</f>
        <v>-</v>
      </c>
      <c r="L52" s="220"/>
      <c r="M52" s="220" t="str">
        <f>IF(M53+N53=0,"-",M53+N53)</f>
        <v>-</v>
      </c>
      <c r="N52" s="220"/>
      <c r="O52" s="220">
        <f>IF(O53+P53=0,"-",O53+P53)</f>
        <v>31</v>
      </c>
      <c r="P52" s="220"/>
    </row>
    <row r="53" spans="1:16" ht="17.25" customHeight="1">
      <c r="A53" s="14" t="s">
        <v>57</v>
      </c>
      <c r="B53" s="11">
        <v>19</v>
      </c>
      <c r="C53" s="11">
        <v>12</v>
      </c>
      <c r="D53" s="219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19</v>
      </c>
      <c r="P53" s="11">
        <v>12</v>
      </c>
    </row>
    <row r="54" spans="1:16" ht="15.95" customHeight="1">
      <c r="A54" s="15" t="s">
        <v>64</v>
      </c>
      <c r="B54" s="217">
        <f>B55+C55</f>
        <v>529</v>
      </c>
      <c r="C54" s="217"/>
      <c r="D54" s="218">
        <f>B54/$B$8</f>
        <v>1.710092454903989E-2</v>
      </c>
      <c r="E54" s="220">
        <f>IF(E55+F55=0,"-",E55+F55)</f>
        <v>161</v>
      </c>
      <c r="F54" s="220"/>
      <c r="G54" s="220">
        <f>IF(G55+H55=0,"-",G55+H55)</f>
        <v>88</v>
      </c>
      <c r="H54" s="220"/>
      <c r="I54" s="220">
        <f>IF(I55+J55=0,"-",I55+J55)</f>
        <v>7</v>
      </c>
      <c r="J54" s="220"/>
      <c r="K54" s="220">
        <f>IF(K55+L55=0,"-",K55+L55)</f>
        <v>159</v>
      </c>
      <c r="L54" s="220"/>
      <c r="M54" s="220">
        <f>IF(M55+N55=0,"-",M55+N55)</f>
        <v>5</v>
      </c>
      <c r="N54" s="220"/>
      <c r="O54" s="220">
        <f>IF(O55+P55=0,"-",O55+P55)</f>
        <v>109</v>
      </c>
      <c r="P54" s="220"/>
    </row>
    <row r="55" spans="1:16" ht="15.95" customHeight="1">
      <c r="A55" s="14" t="s">
        <v>65</v>
      </c>
      <c r="B55" s="11">
        <v>358</v>
      </c>
      <c r="C55" s="11">
        <v>171</v>
      </c>
      <c r="D55" s="219"/>
      <c r="E55" s="11">
        <v>115</v>
      </c>
      <c r="F55" s="11">
        <v>46</v>
      </c>
      <c r="G55" s="11">
        <v>48</v>
      </c>
      <c r="H55" s="11">
        <v>40</v>
      </c>
      <c r="I55" s="11">
        <v>4</v>
      </c>
      <c r="J55" s="11">
        <v>3</v>
      </c>
      <c r="K55" s="11">
        <v>133</v>
      </c>
      <c r="L55" s="11">
        <v>26</v>
      </c>
      <c r="M55" s="11">
        <v>5</v>
      </c>
      <c r="N55" s="11">
        <v>0</v>
      </c>
      <c r="O55" s="11">
        <v>53</v>
      </c>
      <c r="P55" s="11">
        <v>56</v>
      </c>
    </row>
    <row r="56" spans="1:16" ht="15.95" customHeight="1">
      <c r="A56" s="10" t="s">
        <v>66</v>
      </c>
      <c r="B56" s="217">
        <f>B57+C57</f>
        <v>16</v>
      </c>
      <c r="C56" s="217"/>
      <c r="D56" s="218">
        <f>B56/$B$8</f>
        <v>5.1723023210706667E-4</v>
      </c>
      <c r="E56" s="220">
        <f>IF(E57+F57=0,"-",E57+F57)</f>
        <v>13</v>
      </c>
      <c r="F56" s="220"/>
      <c r="G56" s="220" t="str">
        <f>IF(G57+H57=0,"-",G57+H57)</f>
        <v>-</v>
      </c>
      <c r="H56" s="220"/>
      <c r="I56" s="220" t="str">
        <f>IF(I57+J57=0,"-",I57+J57)</f>
        <v>-</v>
      </c>
      <c r="J56" s="220"/>
      <c r="K56" s="220" t="str">
        <f>IF(K57+L57=0,"-",K57+L57)</f>
        <v>-</v>
      </c>
      <c r="L56" s="220"/>
      <c r="M56" s="220" t="str">
        <f>IF(M57+N57=0,"-",M57+N57)</f>
        <v>-</v>
      </c>
      <c r="N56" s="220"/>
      <c r="O56" s="220">
        <f>IF(O57+P57=0,"-",O57+P57)</f>
        <v>3</v>
      </c>
      <c r="P56" s="220"/>
    </row>
    <row r="57" spans="1:16" ht="15.95" customHeight="1">
      <c r="A57" s="13" t="s">
        <v>67</v>
      </c>
      <c r="B57" s="11">
        <v>15</v>
      </c>
      <c r="C57" s="11">
        <v>1</v>
      </c>
      <c r="D57" s="219"/>
      <c r="E57" s="11">
        <v>12</v>
      </c>
      <c r="F57" s="11">
        <v>1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5.95" customHeight="1">
      <c r="A58" s="15" t="s">
        <v>68</v>
      </c>
      <c r="B58" s="217">
        <f>B59+C59</f>
        <v>41</v>
      </c>
      <c r="C58" s="217"/>
      <c r="D58" s="218">
        <f>B58/$B$8</f>
        <v>1.3254024697743583E-3</v>
      </c>
      <c r="E58" s="220" t="str">
        <f>IF(E59+F59=0,"-",E59+F59)</f>
        <v>-</v>
      </c>
      <c r="F58" s="220"/>
      <c r="G58" s="220" t="str">
        <f>IF(G59+H59=0,"-",G59+H59)</f>
        <v>-</v>
      </c>
      <c r="H58" s="220"/>
      <c r="I58" s="220" t="str">
        <f>IF(I59+J59=0,"-",I59+J59)</f>
        <v>-</v>
      </c>
      <c r="J58" s="220"/>
      <c r="K58" s="220">
        <f>IF(K59+L59=0,"-",K59+L59)</f>
        <v>16</v>
      </c>
      <c r="L58" s="220"/>
      <c r="M58" s="220">
        <f>IF(M59+N59=0,"-",M59+N59)</f>
        <v>14</v>
      </c>
      <c r="N58" s="220"/>
      <c r="O58" s="220">
        <f>IF(O59+P59=0,"-",O59+P59)</f>
        <v>11</v>
      </c>
      <c r="P58" s="220"/>
    </row>
    <row r="59" spans="1:16" ht="15.95" customHeight="1">
      <c r="A59" s="14" t="s">
        <v>69</v>
      </c>
      <c r="B59" s="11">
        <v>25</v>
      </c>
      <c r="C59" s="11">
        <v>16</v>
      </c>
      <c r="D59" s="219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5</v>
      </c>
      <c r="L59" s="11">
        <v>11</v>
      </c>
      <c r="M59" s="11">
        <v>11</v>
      </c>
      <c r="N59" s="11">
        <v>3</v>
      </c>
      <c r="O59" s="11">
        <v>9</v>
      </c>
      <c r="P59" s="11">
        <v>2</v>
      </c>
    </row>
    <row r="60" spans="1:16" ht="15.95" customHeight="1">
      <c r="A60" s="10" t="s">
        <v>70</v>
      </c>
      <c r="B60" s="217">
        <f>B61+C61</f>
        <v>577</v>
      </c>
      <c r="C60" s="217"/>
      <c r="D60" s="218">
        <f>B60/$B$8</f>
        <v>1.865261524536109E-2</v>
      </c>
      <c r="E60" s="220">
        <f>IF(E61+F61=0,"-",E61+F61)</f>
        <v>133</v>
      </c>
      <c r="F60" s="220"/>
      <c r="G60" s="220">
        <f>IF(G61+H61=0,"-",G61+H61)</f>
        <v>3</v>
      </c>
      <c r="H60" s="220"/>
      <c r="I60" s="220" t="str">
        <f>IF(I61+J61=0,"-",I61+J61)</f>
        <v>-</v>
      </c>
      <c r="J60" s="220"/>
      <c r="K60" s="220" t="str">
        <f>IF(K61+L61=0,"-",K61+L61)</f>
        <v>-</v>
      </c>
      <c r="L60" s="220"/>
      <c r="M60" s="220" t="str">
        <f>IF(M61+N61=0,"-",M61+N61)</f>
        <v>-</v>
      </c>
      <c r="N60" s="220"/>
      <c r="O60" s="220">
        <f>IF(O61+P61=0,"-",O61+P61)</f>
        <v>441</v>
      </c>
      <c r="P60" s="220"/>
    </row>
    <row r="61" spans="1:16" ht="15.95" customHeight="1">
      <c r="A61" s="13" t="s">
        <v>71</v>
      </c>
      <c r="B61" s="11">
        <v>410</v>
      </c>
      <c r="C61" s="11">
        <v>167</v>
      </c>
      <c r="D61" s="219"/>
      <c r="E61" s="11">
        <v>87</v>
      </c>
      <c r="F61" s="11">
        <v>46</v>
      </c>
      <c r="G61" s="11">
        <v>3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320</v>
      </c>
      <c r="P61" s="11">
        <v>121</v>
      </c>
    </row>
    <row r="62" spans="1:16" ht="15.95" customHeight="1">
      <c r="A62" s="15" t="s">
        <v>1382</v>
      </c>
      <c r="B62" s="217">
        <f>B63+C63</f>
        <v>32</v>
      </c>
      <c r="C62" s="217"/>
      <c r="D62" s="218">
        <f>B62/$B$8</f>
        <v>1.0344604642141333E-3</v>
      </c>
      <c r="E62" s="220">
        <f>IF(E63+F63=0,"-",E63+F63)</f>
        <v>8</v>
      </c>
      <c r="F62" s="220"/>
      <c r="G62" s="220" t="str">
        <f>IF(G63+H63=0,"-",G63+H63)</f>
        <v>-</v>
      </c>
      <c r="H62" s="220"/>
      <c r="I62" s="220" t="str">
        <f>IF(I63+J63=0,"-",I63+J63)</f>
        <v>-</v>
      </c>
      <c r="J62" s="220"/>
      <c r="K62" s="220" t="str">
        <f>IF(K63+L63=0,"-",K63+L63)</f>
        <v>-</v>
      </c>
      <c r="L62" s="220"/>
      <c r="M62" s="220" t="str">
        <f>IF(M63+N63=0,"-",M63+N63)</f>
        <v>-</v>
      </c>
      <c r="N62" s="220"/>
      <c r="O62" s="220">
        <f>IF(O63+P63=0,"-",O63+P63)</f>
        <v>24</v>
      </c>
      <c r="P62" s="220"/>
    </row>
    <row r="63" spans="1:16" ht="15.95" customHeight="1">
      <c r="A63" s="14" t="s">
        <v>73</v>
      </c>
      <c r="B63" s="11">
        <v>24</v>
      </c>
      <c r="C63" s="11">
        <v>8</v>
      </c>
      <c r="D63" s="219"/>
      <c r="E63" s="11">
        <v>7</v>
      </c>
      <c r="F63" s="11">
        <v>1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17</v>
      </c>
      <c r="P63" s="11">
        <v>7</v>
      </c>
    </row>
    <row r="64" spans="1:16" ht="15.95" customHeight="1">
      <c r="A64" s="15" t="s">
        <v>1383</v>
      </c>
      <c r="B64" s="217">
        <f>B65+C65</f>
        <v>7</v>
      </c>
      <c r="C64" s="217"/>
      <c r="D64" s="218">
        <f>B64/$B$8</f>
        <v>2.2628822654684167E-4</v>
      </c>
      <c r="E64" s="220" t="str">
        <f>IF(E65+F65=0,"-",E65+F65)</f>
        <v>-</v>
      </c>
      <c r="F64" s="220"/>
      <c r="G64" s="220" t="str">
        <f>IF(G65+H65=0,"-",G65+H65)</f>
        <v>-</v>
      </c>
      <c r="H64" s="220"/>
      <c r="I64" s="220" t="str">
        <f>IF(I65+J65=0,"-",I65+J65)</f>
        <v>-</v>
      </c>
      <c r="J64" s="220"/>
      <c r="K64" s="220" t="str">
        <f>IF(K65+L65=0,"-",K65+L65)</f>
        <v>-</v>
      </c>
      <c r="L64" s="220"/>
      <c r="M64" s="220" t="str">
        <f>IF(M65+N65=0,"-",M65+N65)</f>
        <v>-</v>
      </c>
      <c r="N64" s="220"/>
      <c r="O64" s="220">
        <f>IF(O65+P65=0,"-",O65+P65)</f>
        <v>7</v>
      </c>
      <c r="P64" s="220"/>
    </row>
    <row r="65" spans="1:256" ht="15.95" customHeight="1">
      <c r="A65" s="14" t="s">
        <v>1384</v>
      </c>
      <c r="B65" s="11">
        <v>6</v>
      </c>
      <c r="C65" s="11">
        <v>1</v>
      </c>
      <c r="D65" s="219"/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6</v>
      </c>
      <c r="P65" s="11">
        <v>1</v>
      </c>
    </row>
    <row r="66" spans="1:256" ht="15.95" customHeight="1">
      <c r="A66" s="10" t="s">
        <v>74</v>
      </c>
      <c r="B66" s="217">
        <f>B67+C67</f>
        <v>569</v>
      </c>
      <c r="C66" s="217"/>
      <c r="D66" s="218">
        <f>B66/$B$8</f>
        <v>1.8394000129307558E-2</v>
      </c>
      <c r="E66" s="220">
        <f>IF(E67+F67=0,"-",E67+F67)</f>
        <v>519</v>
      </c>
      <c r="F66" s="220"/>
      <c r="G66" s="220" t="str">
        <f>IF(G67+H67=0,"-",G67+H67)</f>
        <v>-</v>
      </c>
      <c r="H66" s="220"/>
      <c r="I66" s="220" t="str">
        <f>IF(I67+J67=0,"-",I67+J67)</f>
        <v>-</v>
      </c>
      <c r="J66" s="220"/>
      <c r="K66" s="220" t="str">
        <f>IF(K67+L67=0,"-",K67+L67)</f>
        <v>-</v>
      </c>
      <c r="L66" s="220"/>
      <c r="M66" s="220" t="str">
        <f>IF(M67+N67=0,"-",M67+N67)</f>
        <v>-</v>
      </c>
      <c r="N66" s="220"/>
      <c r="O66" s="220">
        <f>IF(O67+P67=0,"-",O67+P67)</f>
        <v>50</v>
      </c>
      <c r="P66" s="220"/>
    </row>
    <row r="67" spans="1:256" ht="15.95" customHeight="1">
      <c r="A67" s="13" t="s">
        <v>75</v>
      </c>
      <c r="B67" s="11">
        <v>423</v>
      </c>
      <c r="C67" s="11">
        <v>146</v>
      </c>
      <c r="D67" s="219"/>
      <c r="E67" s="11">
        <v>388</v>
      </c>
      <c r="F67" s="11">
        <v>131</v>
      </c>
      <c r="G67" s="11">
        <v>0</v>
      </c>
      <c r="H67" s="11">
        <v>0</v>
      </c>
      <c r="I67" s="11">
        <v>0</v>
      </c>
      <c r="J67" s="11">
        <v>0</v>
      </c>
      <c r="K67" s="11">
        <v>0</v>
      </c>
      <c r="L67" s="11">
        <v>0</v>
      </c>
      <c r="M67" s="11">
        <v>0</v>
      </c>
      <c r="N67" s="11">
        <v>0</v>
      </c>
      <c r="O67" s="11">
        <v>35</v>
      </c>
      <c r="P67" s="11">
        <v>15</v>
      </c>
    </row>
    <row r="68" spans="1:256" ht="15.95" customHeight="1">
      <c r="A68" s="10" t="s">
        <v>1385</v>
      </c>
      <c r="B68" s="217">
        <f>B69+C69</f>
        <v>287</v>
      </c>
      <c r="C68" s="217"/>
      <c r="D68" s="218">
        <f>B68/$B$8</f>
        <v>9.2778172884205087E-3</v>
      </c>
      <c r="E68" s="220">
        <f>IF(E69+F69=0,"-",E69+F69)</f>
        <v>104</v>
      </c>
      <c r="F68" s="220"/>
      <c r="G68" s="220">
        <f>IF(G69+H69=0,"-",G69+H69)</f>
        <v>58</v>
      </c>
      <c r="H68" s="220"/>
      <c r="I68" s="220">
        <f>IF(I69+J69=0,"-",I69+J69)</f>
        <v>70</v>
      </c>
      <c r="J68" s="220"/>
      <c r="K68" s="220">
        <f>IF(K69+L69=0,"-",K69+L69)</f>
        <v>41</v>
      </c>
      <c r="L68" s="220"/>
      <c r="M68" s="220" t="str">
        <f>IF(M69+N69=0,"-",M69+N69)</f>
        <v>-</v>
      </c>
      <c r="N68" s="220"/>
      <c r="O68" s="220">
        <f>IF(O69+P69=0,"-",O69+P69)</f>
        <v>14</v>
      </c>
      <c r="P68" s="220"/>
    </row>
    <row r="69" spans="1:256" ht="19.5" customHeight="1">
      <c r="A69" s="13" t="s">
        <v>1386</v>
      </c>
      <c r="B69" s="11">
        <v>145</v>
      </c>
      <c r="C69" s="11">
        <v>142</v>
      </c>
      <c r="D69" s="219"/>
      <c r="E69" s="11">
        <v>51</v>
      </c>
      <c r="F69" s="11">
        <v>53</v>
      </c>
      <c r="G69" s="11">
        <v>29</v>
      </c>
      <c r="H69" s="11">
        <v>29</v>
      </c>
      <c r="I69" s="11">
        <v>30</v>
      </c>
      <c r="J69" s="11">
        <v>40</v>
      </c>
      <c r="K69" s="11">
        <v>23</v>
      </c>
      <c r="L69" s="11">
        <v>18</v>
      </c>
      <c r="M69" s="11">
        <v>0</v>
      </c>
      <c r="N69" s="11">
        <v>0</v>
      </c>
      <c r="O69" s="11">
        <v>12</v>
      </c>
      <c r="P69" s="11">
        <v>2</v>
      </c>
    </row>
    <row r="70" spans="1:256" s="18" customFormat="1">
      <c r="A70" s="17" t="s">
        <v>1387</v>
      </c>
      <c r="B70" s="17"/>
      <c r="C70" s="17"/>
      <c r="D70" s="17"/>
      <c r="E70" s="17"/>
      <c r="F70" s="17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18" customFormat="1">
      <c r="A71" s="17" t="s">
        <v>1388</v>
      </c>
      <c r="B71" s="17"/>
      <c r="C71" s="17"/>
      <c r="D71" s="17"/>
      <c r="E71" s="17"/>
      <c r="F71" s="17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</sheetData>
  <mergeCells count="264">
    <mergeCell ref="A1:N1"/>
    <mergeCell ref="A2:N2"/>
    <mergeCell ref="B3:K3"/>
    <mergeCell ref="M3:N3"/>
    <mergeCell ref="O3:P3"/>
    <mergeCell ref="B4:K4"/>
    <mergeCell ref="M4:N4"/>
    <mergeCell ref="O4:P4"/>
    <mergeCell ref="B10:C10"/>
    <mergeCell ref="D10:D11"/>
    <mergeCell ref="E10:F10"/>
    <mergeCell ref="G10:H10"/>
    <mergeCell ref="I10:J10"/>
    <mergeCell ref="K10:L10"/>
    <mergeCell ref="M5:N5"/>
    <mergeCell ref="O5:P5"/>
    <mergeCell ref="A5:A6"/>
    <mergeCell ref="B5:D5"/>
    <mergeCell ref="E5:F5"/>
    <mergeCell ref="G5:H5"/>
    <mergeCell ref="I5:J5"/>
    <mergeCell ref="K5:L5"/>
    <mergeCell ref="M10:N10"/>
    <mergeCell ref="O10:P10"/>
    <mergeCell ref="B8:C8"/>
    <mergeCell ref="D8:D9"/>
    <mergeCell ref="E8:F8"/>
    <mergeCell ref="G8:H8"/>
    <mergeCell ref="I8:J8"/>
    <mergeCell ref="K8:L8"/>
    <mergeCell ref="M8:N8"/>
    <mergeCell ref="O8:P8"/>
    <mergeCell ref="B14:C14"/>
    <mergeCell ref="D14:D15"/>
    <mergeCell ref="E14:F14"/>
    <mergeCell ref="G14:H14"/>
    <mergeCell ref="I14:J14"/>
    <mergeCell ref="K14:L14"/>
    <mergeCell ref="B12:C12"/>
    <mergeCell ref="D12:D13"/>
    <mergeCell ref="E12:F12"/>
    <mergeCell ref="G12:H12"/>
    <mergeCell ref="I12:J12"/>
    <mergeCell ref="K12:L12"/>
    <mergeCell ref="M12:N12"/>
    <mergeCell ref="O12:P12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18:C18"/>
    <mergeCell ref="D18:D19"/>
    <mergeCell ref="E18:F18"/>
    <mergeCell ref="G18:H18"/>
    <mergeCell ref="I18:J18"/>
    <mergeCell ref="K18:L18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2:C22"/>
    <mergeCell ref="D22:D23"/>
    <mergeCell ref="E22:F22"/>
    <mergeCell ref="G22:H22"/>
    <mergeCell ref="I22:J22"/>
    <mergeCell ref="K22:L22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26:C26"/>
    <mergeCell ref="D26:D27"/>
    <mergeCell ref="E26:F26"/>
    <mergeCell ref="G26:H26"/>
    <mergeCell ref="I26:J26"/>
    <mergeCell ref="K26:L26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0:C30"/>
    <mergeCell ref="D30:D31"/>
    <mergeCell ref="E30:F30"/>
    <mergeCell ref="G30:H30"/>
    <mergeCell ref="I30:J30"/>
    <mergeCell ref="K30:L30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4:C34"/>
    <mergeCell ref="D34:D35"/>
    <mergeCell ref="E34:F34"/>
    <mergeCell ref="G34:H34"/>
    <mergeCell ref="I34:J34"/>
    <mergeCell ref="K34:L34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38:C38"/>
    <mergeCell ref="D38:D39"/>
    <mergeCell ref="E38:F38"/>
    <mergeCell ref="G38:H38"/>
    <mergeCell ref="I38:J38"/>
    <mergeCell ref="K38:L38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2:C42"/>
    <mergeCell ref="D42:D43"/>
    <mergeCell ref="E42:F42"/>
    <mergeCell ref="G42:H42"/>
    <mergeCell ref="I42:J42"/>
    <mergeCell ref="K42:L42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46:C46"/>
    <mergeCell ref="D46:D47"/>
    <mergeCell ref="E46:F46"/>
    <mergeCell ref="G46:H46"/>
    <mergeCell ref="I46:J46"/>
    <mergeCell ref="K46:L46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0:C50"/>
    <mergeCell ref="D50:D51"/>
    <mergeCell ref="E50:F50"/>
    <mergeCell ref="G50:H50"/>
    <mergeCell ref="I50:J50"/>
    <mergeCell ref="K50:L50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4:C54"/>
    <mergeCell ref="D54:D55"/>
    <mergeCell ref="E54:F54"/>
    <mergeCell ref="G54:H54"/>
    <mergeCell ref="I54:J54"/>
    <mergeCell ref="K54:L54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58:C58"/>
    <mergeCell ref="D58:D59"/>
    <mergeCell ref="E58:F58"/>
    <mergeCell ref="G58:H58"/>
    <mergeCell ref="I58:J58"/>
    <mergeCell ref="K58:L5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8:C68"/>
    <mergeCell ref="D68:D69"/>
    <mergeCell ref="E68:F68"/>
    <mergeCell ref="G68:H68"/>
    <mergeCell ref="I68:J68"/>
    <mergeCell ref="K68:L68"/>
    <mergeCell ref="M66:N66"/>
    <mergeCell ref="O66:P66"/>
    <mergeCell ref="B66:C66"/>
    <mergeCell ref="D66:D67"/>
    <mergeCell ref="E66:F66"/>
    <mergeCell ref="G66:H66"/>
    <mergeCell ref="I66:J66"/>
    <mergeCell ref="K66:L66"/>
    <mergeCell ref="M62:N62"/>
    <mergeCell ref="O62:P62"/>
    <mergeCell ref="B62:C62"/>
    <mergeCell ref="D62:D63"/>
    <mergeCell ref="E62:F62"/>
    <mergeCell ref="G62:H62"/>
    <mergeCell ref="I62:J62"/>
    <mergeCell ref="K62:L62"/>
  </mergeCells>
  <phoneticPr fontId="12" type="noConversion"/>
  <pageMargins left="0.7" right="0.7" top="0.75" bottom="0.75" header="0.3" footer="0.3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W67"/>
  <sheetViews>
    <sheetView workbookViewId="0">
      <selection activeCell="E9" sqref="E9"/>
    </sheetView>
  </sheetViews>
  <sheetFormatPr defaultRowHeight="16.5"/>
  <cols>
    <col min="1" max="1" width="25.125" style="90" customWidth="1"/>
    <col min="2" max="14" width="12.5" style="90" customWidth="1"/>
    <col min="15" max="15" width="14.875" style="90" customWidth="1"/>
    <col min="16" max="16" width="11.5" style="90" customWidth="1"/>
    <col min="17" max="16384" width="9" style="90"/>
  </cols>
  <sheetData>
    <row r="1" spans="1:23" ht="19.5">
      <c r="A1" s="183" t="s">
        <v>2380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Q1" s="183"/>
      <c r="R1" s="183"/>
      <c r="S1" s="183"/>
      <c r="T1" s="183"/>
      <c r="U1" s="183"/>
      <c r="V1" s="183"/>
      <c r="W1" s="183"/>
    </row>
    <row r="2" spans="1:23" ht="19.5" customHeight="1">
      <c r="A2" s="184" t="s">
        <v>2381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</row>
    <row r="3" spans="1:23" s="93" customFormat="1" ht="17.25">
      <c r="A3" s="91"/>
      <c r="B3" s="185" t="s">
        <v>2382</v>
      </c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6"/>
      <c r="S3" s="186"/>
      <c r="T3" s="186"/>
      <c r="U3" s="186"/>
      <c r="V3" s="92" t="s">
        <v>2276</v>
      </c>
    </row>
    <row r="4" spans="1:23" s="93" customFormat="1" ht="15.75">
      <c r="A4" s="94"/>
      <c r="B4" s="186" t="s">
        <v>2383</v>
      </c>
      <c r="C4" s="186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6"/>
      <c r="Q4" s="186"/>
      <c r="R4" s="186"/>
      <c r="S4" s="186"/>
      <c r="T4" s="186"/>
      <c r="U4" s="186"/>
      <c r="V4" s="95" t="s">
        <v>2384</v>
      </c>
    </row>
    <row r="5" spans="1:23" s="93" customFormat="1" ht="30.6" customHeight="1">
      <c r="A5" s="182" t="s">
        <v>2385</v>
      </c>
      <c r="B5" s="182" t="s">
        <v>2386</v>
      </c>
      <c r="C5" s="182"/>
      <c r="D5" s="182" t="s">
        <v>2387</v>
      </c>
      <c r="E5" s="182"/>
      <c r="F5" s="182" t="s">
        <v>2388</v>
      </c>
      <c r="G5" s="182"/>
      <c r="H5" s="182" t="s">
        <v>2389</v>
      </c>
      <c r="I5" s="182"/>
      <c r="J5" s="182" t="s">
        <v>2390</v>
      </c>
      <c r="K5" s="182"/>
      <c r="L5" s="182" t="s">
        <v>2391</v>
      </c>
      <c r="M5" s="182"/>
      <c r="N5" s="182" t="s">
        <v>2392</v>
      </c>
      <c r="O5" s="182"/>
      <c r="P5" s="182" t="s">
        <v>2393</v>
      </c>
      <c r="Q5" s="182"/>
      <c r="R5" s="182" t="s">
        <v>2394</v>
      </c>
      <c r="S5" s="182"/>
      <c r="T5" s="182" t="s">
        <v>2395</v>
      </c>
      <c r="U5" s="182"/>
      <c r="V5" s="182" t="s">
        <v>2396</v>
      </c>
      <c r="W5" s="182"/>
    </row>
    <row r="6" spans="1:23" s="93" customFormat="1" ht="19.5" customHeight="1">
      <c r="A6" s="182"/>
      <c r="B6" s="96" t="s">
        <v>2397</v>
      </c>
      <c r="C6" s="97" t="s">
        <v>2293</v>
      </c>
      <c r="D6" s="96" t="s">
        <v>2397</v>
      </c>
      <c r="E6" s="98"/>
      <c r="F6" s="96" t="s">
        <v>2397</v>
      </c>
      <c r="G6" s="98"/>
      <c r="H6" s="96" t="s">
        <v>2397</v>
      </c>
      <c r="I6" s="98"/>
      <c r="J6" s="96" t="s">
        <v>2397</v>
      </c>
      <c r="K6" s="98"/>
      <c r="L6" s="96" t="s">
        <v>2397</v>
      </c>
      <c r="M6" s="98"/>
      <c r="N6" s="96" t="s">
        <v>2397</v>
      </c>
      <c r="O6" s="98"/>
      <c r="P6" s="96" t="s">
        <v>2397</v>
      </c>
      <c r="Q6" s="98"/>
      <c r="R6" s="96" t="s">
        <v>2397</v>
      </c>
      <c r="S6" s="98"/>
      <c r="T6" s="96" t="s">
        <v>2397</v>
      </c>
      <c r="U6" s="98"/>
      <c r="V6" s="96" t="s">
        <v>2397</v>
      </c>
      <c r="W6" s="98"/>
    </row>
    <row r="7" spans="1:23" s="93" customFormat="1" ht="18.399999999999999" customHeight="1">
      <c r="A7" s="182"/>
      <c r="B7" s="96" t="s">
        <v>2398</v>
      </c>
      <c r="C7" s="96" t="s">
        <v>2399</v>
      </c>
      <c r="D7" s="96" t="s">
        <v>2398</v>
      </c>
      <c r="E7" s="96" t="s">
        <v>2399</v>
      </c>
      <c r="F7" s="96" t="s">
        <v>2398</v>
      </c>
      <c r="G7" s="96" t="s">
        <v>2399</v>
      </c>
      <c r="H7" s="96" t="s">
        <v>2398</v>
      </c>
      <c r="I7" s="96" t="s">
        <v>2399</v>
      </c>
      <c r="J7" s="96" t="s">
        <v>2398</v>
      </c>
      <c r="K7" s="96" t="s">
        <v>2399</v>
      </c>
      <c r="L7" s="96" t="s">
        <v>2398</v>
      </c>
      <c r="M7" s="96" t="s">
        <v>2399</v>
      </c>
      <c r="N7" s="96" t="s">
        <v>2398</v>
      </c>
      <c r="O7" s="96" t="s">
        <v>2399</v>
      </c>
      <c r="P7" s="96" t="s">
        <v>2398</v>
      </c>
      <c r="Q7" s="96" t="s">
        <v>2399</v>
      </c>
      <c r="R7" s="96" t="s">
        <v>2398</v>
      </c>
      <c r="S7" s="96" t="s">
        <v>2399</v>
      </c>
      <c r="T7" s="96" t="s">
        <v>2398</v>
      </c>
      <c r="U7" s="96" t="s">
        <v>2399</v>
      </c>
      <c r="V7" s="96" t="s">
        <v>2398</v>
      </c>
      <c r="W7" s="96" t="s">
        <v>2399</v>
      </c>
    </row>
    <row r="8" spans="1:23" s="93" customFormat="1" ht="21.4" customHeight="1">
      <c r="A8" s="182" t="s">
        <v>2400</v>
      </c>
      <c r="B8" s="99">
        <f>B9+C9</f>
        <v>36026</v>
      </c>
      <c r="C8" s="100">
        <v>100</v>
      </c>
      <c r="D8" s="99">
        <f>D9+E9</f>
        <v>20094</v>
      </c>
      <c r="E8" s="101"/>
      <c r="F8" s="99">
        <f>F9+G9</f>
        <v>5602</v>
      </c>
      <c r="G8" s="101"/>
      <c r="H8" s="99">
        <f>H9+I9</f>
        <v>3555</v>
      </c>
      <c r="I8" s="101"/>
      <c r="J8" s="99">
        <f>J9+K9</f>
        <v>3241</v>
      </c>
      <c r="K8" s="101"/>
      <c r="L8" s="99">
        <f>L9+M9</f>
        <v>893</v>
      </c>
      <c r="M8" s="101"/>
      <c r="N8" s="99">
        <f>N9+O9</f>
        <v>982</v>
      </c>
      <c r="O8" s="101"/>
      <c r="P8" s="99">
        <f>P9+Q9</f>
        <v>523</v>
      </c>
      <c r="Q8" s="101"/>
      <c r="R8" s="99">
        <f>R9+S9</f>
        <v>704</v>
      </c>
      <c r="S8" s="101"/>
      <c r="T8" s="99">
        <f>T9+U9</f>
        <v>392</v>
      </c>
      <c r="U8" s="101"/>
      <c r="V8" s="99">
        <f>V9+W9</f>
        <v>40</v>
      </c>
      <c r="W8" s="101"/>
    </row>
    <row r="9" spans="1:23" s="93" customFormat="1" ht="23.1" customHeight="1">
      <c r="A9" s="182"/>
      <c r="B9" s="99">
        <f>D9+F9+H9+J9+L9+N9+P9+R9+T9+V9</f>
        <v>23780</v>
      </c>
      <c r="C9" s="99">
        <f>E9+G9+I9+K9+M9+O9+Q9+S9+U9+W9</f>
        <v>12246</v>
      </c>
      <c r="D9" s="99">
        <v>14545</v>
      </c>
      <c r="E9" s="99">
        <v>5549</v>
      </c>
      <c r="F9" s="99">
        <v>3189</v>
      </c>
      <c r="G9" s="99">
        <v>2413</v>
      </c>
      <c r="H9" s="99">
        <v>1981</v>
      </c>
      <c r="I9" s="99">
        <v>1574</v>
      </c>
      <c r="J9" s="99">
        <v>1972</v>
      </c>
      <c r="K9" s="99">
        <v>1269</v>
      </c>
      <c r="L9" s="99">
        <v>541</v>
      </c>
      <c r="M9" s="99">
        <v>352</v>
      </c>
      <c r="N9" s="99">
        <v>548</v>
      </c>
      <c r="O9" s="99">
        <v>434</v>
      </c>
      <c r="P9" s="99">
        <v>368</v>
      </c>
      <c r="Q9" s="99">
        <v>155</v>
      </c>
      <c r="R9" s="99">
        <v>361</v>
      </c>
      <c r="S9" s="99">
        <v>343</v>
      </c>
      <c r="T9" s="99">
        <v>240</v>
      </c>
      <c r="U9" s="99">
        <v>152</v>
      </c>
      <c r="V9" s="99">
        <v>35</v>
      </c>
      <c r="W9" s="99">
        <v>5</v>
      </c>
    </row>
    <row r="10" spans="1:23" s="93" customFormat="1" ht="21.6" customHeight="1">
      <c r="A10" s="182" t="s">
        <v>2401</v>
      </c>
      <c r="B10" s="99">
        <v>85</v>
      </c>
      <c r="C10" s="102">
        <f>B10/36026</f>
        <v>2.3594070948759231E-3</v>
      </c>
      <c r="D10" s="101">
        <v>0</v>
      </c>
      <c r="E10" s="101"/>
      <c r="F10" s="99">
        <v>11</v>
      </c>
      <c r="G10" s="101"/>
      <c r="H10" s="99">
        <v>4</v>
      </c>
      <c r="I10" s="101"/>
      <c r="J10" s="99">
        <v>6</v>
      </c>
      <c r="K10" s="101"/>
      <c r="L10" s="99">
        <v>0</v>
      </c>
      <c r="M10" s="101"/>
      <c r="N10" s="99">
        <v>50</v>
      </c>
      <c r="O10" s="101"/>
      <c r="P10" s="99">
        <v>14</v>
      </c>
      <c r="Q10" s="101"/>
      <c r="R10" s="101">
        <v>0</v>
      </c>
      <c r="S10" s="101"/>
      <c r="T10" s="101">
        <v>0</v>
      </c>
      <c r="U10" s="101"/>
      <c r="V10" s="101">
        <v>0</v>
      </c>
      <c r="W10" s="101"/>
    </row>
    <row r="11" spans="1:23" s="93" customFormat="1" ht="23.1" customHeight="1">
      <c r="A11" s="182"/>
      <c r="B11" s="99">
        <v>24</v>
      </c>
      <c r="C11" s="99">
        <v>61</v>
      </c>
      <c r="D11" s="101">
        <v>0</v>
      </c>
      <c r="E11" s="101">
        <v>0</v>
      </c>
      <c r="F11" s="99">
        <v>5</v>
      </c>
      <c r="G11" s="99">
        <v>6</v>
      </c>
      <c r="H11" s="99">
        <v>2</v>
      </c>
      <c r="I11" s="99">
        <v>2</v>
      </c>
      <c r="J11" s="99">
        <v>2</v>
      </c>
      <c r="K11" s="99">
        <v>4</v>
      </c>
      <c r="L11" s="99">
        <v>0</v>
      </c>
      <c r="M11" s="99">
        <v>0</v>
      </c>
      <c r="N11" s="99">
        <v>9</v>
      </c>
      <c r="O11" s="99">
        <v>41</v>
      </c>
      <c r="P11" s="99">
        <v>6</v>
      </c>
      <c r="Q11" s="99">
        <v>8</v>
      </c>
      <c r="R11" s="99">
        <v>0</v>
      </c>
      <c r="S11" s="99">
        <v>0</v>
      </c>
      <c r="T11" s="101">
        <v>0</v>
      </c>
      <c r="U11" s="101">
        <v>0</v>
      </c>
      <c r="V11" s="101">
        <v>0</v>
      </c>
      <c r="W11" s="101">
        <v>0</v>
      </c>
    </row>
    <row r="12" spans="1:23" s="93" customFormat="1" ht="21.6" customHeight="1">
      <c r="A12" s="182" t="s">
        <v>2402</v>
      </c>
      <c r="B12" s="99">
        <v>98</v>
      </c>
      <c r="C12" s="102">
        <f>B12/36026</f>
        <v>2.7202575917392993E-3</v>
      </c>
      <c r="D12" s="101">
        <v>0</v>
      </c>
      <c r="E12" s="101"/>
      <c r="F12" s="101">
        <v>0</v>
      </c>
      <c r="G12" s="101"/>
      <c r="H12" s="101">
        <v>0</v>
      </c>
      <c r="I12" s="101"/>
      <c r="J12" s="99">
        <v>98</v>
      </c>
      <c r="K12" s="101"/>
      <c r="L12" s="101">
        <v>0</v>
      </c>
      <c r="M12" s="101"/>
      <c r="N12" s="101">
        <v>0</v>
      </c>
      <c r="O12" s="101"/>
      <c r="P12" s="101">
        <v>0</v>
      </c>
      <c r="Q12" s="101"/>
      <c r="R12" s="101">
        <v>0</v>
      </c>
      <c r="S12" s="101"/>
      <c r="T12" s="101">
        <v>0</v>
      </c>
      <c r="U12" s="101"/>
      <c r="V12" s="101">
        <v>0</v>
      </c>
      <c r="W12" s="101"/>
    </row>
    <row r="13" spans="1:23" s="93" customFormat="1" ht="23.1" customHeight="1">
      <c r="A13" s="182"/>
      <c r="B13" s="99">
        <v>38</v>
      </c>
      <c r="C13" s="99">
        <v>60</v>
      </c>
      <c r="D13" s="101">
        <v>0</v>
      </c>
      <c r="E13" s="101">
        <v>0</v>
      </c>
      <c r="F13" s="101">
        <v>0</v>
      </c>
      <c r="G13" s="101">
        <v>0</v>
      </c>
      <c r="H13" s="101">
        <v>0</v>
      </c>
      <c r="I13" s="101">
        <v>0</v>
      </c>
      <c r="J13" s="99">
        <v>38</v>
      </c>
      <c r="K13" s="99">
        <v>60</v>
      </c>
      <c r="L13" s="101">
        <v>0</v>
      </c>
      <c r="M13" s="101">
        <v>0</v>
      </c>
      <c r="N13" s="101">
        <v>0</v>
      </c>
      <c r="O13" s="101">
        <v>0</v>
      </c>
      <c r="P13" s="101">
        <v>0</v>
      </c>
      <c r="Q13" s="101">
        <v>0</v>
      </c>
      <c r="R13" s="101">
        <v>0</v>
      </c>
      <c r="S13" s="101">
        <v>0</v>
      </c>
      <c r="T13" s="101">
        <v>0</v>
      </c>
      <c r="U13" s="101">
        <v>0</v>
      </c>
      <c r="V13" s="101">
        <v>0</v>
      </c>
      <c r="W13" s="101">
        <v>0</v>
      </c>
    </row>
    <row r="14" spans="1:23" s="93" customFormat="1" ht="21.6" customHeight="1">
      <c r="A14" s="182" t="s">
        <v>2403</v>
      </c>
      <c r="B14" s="99">
        <v>167</v>
      </c>
      <c r="C14" s="102">
        <f>B14/36026</f>
        <v>4.6355409981679897E-3</v>
      </c>
      <c r="D14" s="101">
        <v>0</v>
      </c>
      <c r="E14" s="101"/>
      <c r="F14" s="99">
        <v>10</v>
      </c>
      <c r="G14" s="101"/>
      <c r="H14" s="101">
        <v>0</v>
      </c>
      <c r="I14" s="101"/>
      <c r="J14" s="99">
        <v>157</v>
      </c>
      <c r="K14" s="101"/>
      <c r="L14" s="101">
        <v>0</v>
      </c>
      <c r="M14" s="101"/>
      <c r="N14" s="101">
        <v>0</v>
      </c>
      <c r="O14" s="101"/>
      <c r="P14" s="101">
        <v>0</v>
      </c>
      <c r="Q14" s="101"/>
      <c r="R14" s="101">
        <v>0</v>
      </c>
      <c r="S14" s="101"/>
      <c r="T14" s="101">
        <v>0</v>
      </c>
      <c r="U14" s="101"/>
      <c r="V14" s="101">
        <v>0</v>
      </c>
      <c r="W14" s="101"/>
    </row>
    <row r="15" spans="1:23" s="93" customFormat="1" ht="23.1" customHeight="1">
      <c r="A15" s="182"/>
      <c r="B15" s="99">
        <v>80</v>
      </c>
      <c r="C15" s="99">
        <v>87</v>
      </c>
      <c r="D15" s="101">
        <v>0</v>
      </c>
      <c r="E15" s="101">
        <v>0</v>
      </c>
      <c r="F15" s="99">
        <v>2</v>
      </c>
      <c r="G15" s="99">
        <v>8</v>
      </c>
      <c r="H15" s="101">
        <v>0</v>
      </c>
      <c r="I15" s="101">
        <v>0</v>
      </c>
      <c r="J15" s="99">
        <v>78</v>
      </c>
      <c r="K15" s="99">
        <v>79</v>
      </c>
      <c r="L15" s="101">
        <v>0</v>
      </c>
      <c r="M15" s="101">
        <v>0</v>
      </c>
      <c r="N15" s="101">
        <v>0</v>
      </c>
      <c r="O15" s="101">
        <v>0</v>
      </c>
      <c r="P15" s="101">
        <v>0</v>
      </c>
      <c r="Q15" s="101">
        <v>0</v>
      </c>
      <c r="R15" s="101">
        <v>0</v>
      </c>
      <c r="S15" s="101">
        <v>0</v>
      </c>
      <c r="T15" s="101">
        <v>0</v>
      </c>
      <c r="U15" s="101">
        <v>0</v>
      </c>
      <c r="V15" s="101">
        <v>0</v>
      </c>
      <c r="W15" s="101">
        <v>0</v>
      </c>
    </row>
    <row r="16" spans="1:23" s="93" customFormat="1" ht="21.6" customHeight="1">
      <c r="A16" s="182" t="s">
        <v>2404</v>
      </c>
      <c r="B16" s="99">
        <v>78</v>
      </c>
      <c r="C16" s="102">
        <f>B16/36026</f>
        <v>2.1651029811802589E-3</v>
      </c>
      <c r="D16" s="99">
        <v>51</v>
      </c>
      <c r="E16" s="101"/>
      <c r="F16" s="99">
        <v>24</v>
      </c>
      <c r="G16" s="101"/>
      <c r="H16" s="101">
        <v>0</v>
      </c>
      <c r="I16" s="101"/>
      <c r="J16" s="99">
        <v>3</v>
      </c>
      <c r="K16" s="101"/>
      <c r="L16" s="101">
        <v>0</v>
      </c>
      <c r="M16" s="101"/>
      <c r="N16" s="101">
        <v>0</v>
      </c>
      <c r="O16" s="101"/>
      <c r="P16" s="101">
        <v>0</v>
      </c>
      <c r="Q16" s="101"/>
      <c r="R16" s="101">
        <v>0</v>
      </c>
      <c r="S16" s="101"/>
      <c r="T16" s="101">
        <v>0</v>
      </c>
      <c r="U16" s="101"/>
      <c r="V16" s="101">
        <v>0</v>
      </c>
      <c r="W16" s="101"/>
    </row>
    <row r="17" spans="1:23" s="93" customFormat="1" ht="23.1" customHeight="1">
      <c r="A17" s="182"/>
      <c r="B17" s="99">
        <v>5</v>
      </c>
      <c r="C17" s="99">
        <v>73</v>
      </c>
      <c r="D17" s="99">
        <v>3</v>
      </c>
      <c r="E17" s="99">
        <v>48</v>
      </c>
      <c r="F17" s="99">
        <v>1</v>
      </c>
      <c r="G17" s="99">
        <v>23</v>
      </c>
      <c r="H17" s="101">
        <v>0</v>
      </c>
      <c r="I17" s="101">
        <v>0</v>
      </c>
      <c r="J17" s="99">
        <v>1</v>
      </c>
      <c r="K17" s="99">
        <v>2</v>
      </c>
      <c r="L17" s="101">
        <v>0</v>
      </c>
      <c r="M17" s="101">
        <v>0</v>
      </c>
      <c r="N17" s="101">
        <v>0</v>
      </c>
      <c r="O17" s="101">
        <v>0</v>
      </c>
      <c r="P17" s="101">
        <v>0</v>
      </c>
      <c r="Q17" s="101">
        <v>0</v>
      </c>
      <c r="R17" s="101">
        <v>0</v>
      </c>
      <c r="S17" s="101">
        <v>0</v>
      </c>
      <c r="T17" s="101">
        <v>0</v>
      </c>
      <c r="U17" s="101">
        <v>0</v>
      </c>
      <c r="V17" s="101">
        <v>0</v>
      </c>
      <c r="W17" s="101">
        <v>0</v>
      </c>
    </row>
    <row r="18" spans="1:23" s="93" customFormat="1" ht="21.6" customHeight="1">
      <c r="A18" s="182" t="s">
        <v>2405</v>
      </c>
      <c r="B18" s="99">
        <v>104</v>
      </c>
      <c r="C18" s="102">
        <f>B18/36026</f>
        <v>2.8868039749070117E-3</v>
      </c>
      <c r="D18" s="101">
        <v>0</v>
      </c>
      <c r="E18" s="101"/>
      <c r="F18" s="99">
        <v>8</v>
      </c>
      <c r="G18" s="101"/>
      <c r="H18" s="101">
        <v>0</v>
      </c>
      <c r="I18" s="101"/>
      <c r="J18" s="99">
        <v>96</v>
      </c>
      <c r="K18" s="101"/>
      <c r="L18" s="101">
        <v>0</v>
      </c>
      <c r="M18" s="101"/>
      <c r="N18" s="101">
        <v>0</v>
      </c>
      <c r="O18" s="101"/>
      <c r="P18" s="101">
        <v>0</v>
      </c>
      <c r="Q18" s="101"/>
      <c r="R18" s="101">
        <v>0</v>
      </c>
      <c r="S18" s="101"/>
      <c r="T18" s="101">
        <v>0</v>
      </c>
      <c r="U18" s="101"/>
      <c r="V18" s="101">
        <v>0</v>
      </c>
      <c r="W18" s="101"/>
    </row>
    <row r="19" spans="1:23" s="93" customFormat="1" ht="23.1" customHeight="1">
      <c r="A19" s="182"/>
      <c r="B19" s="99">
        <v>57</v>
      </c>
      <c r="C19" s="99">
        <v>47</v>
      </c>
      <c r="D19" s="101">
        <v>0</v>
      </c>
      <c r="E19" s="101">
        <v>0</v>
      </c>
      <c r="F19" s="99">
        <v>6</v>
      </c>
      <c r="G19" s="99">
        <v>2</v>
      </c>
      <c r="H19" s="101">
        <v>0</v>
      </c>
      <c r="I19" s="101">
        <v>0</v>
      </c>
      <c r="J19" s="99">
        <v>51</v>
      </c>
      <c r="K19" s="99">
        <v>45</v>
      </c>
      <c r="L19" s="101">
        <v>0</v>
      </c>
      <c r="M19" s="101">
        <v>0</v>
      </c>
      <c r="N19" s="101">
        <v>0</v>
      </c>
      <c r="O19" s="101">
        <v>0</v>
      </c>
      <c r="P19" s="101">
        <v>0</v>
      </c>
      <c r="Q19" s="101">
        <v>0</v>
      </c>
      <c r="R19" s="101">
        <v>0</v>
      </c>
      <c r="S19" s="101">
        <v>0</v>
      </c>
      <c r="T19" s="101">
        <v>0</v>
      </c>
      <c r="U19" s="101">
        <v>0</v>
      </c>
      <c r="V19" s="101">
        <v>0</v>
      </c>
      <c r="W19" s="101">
        <v>0</v>
      </c>
    </row>
    <row r="20" spans="1:23" s="93" customFormat="1" ht="21.4" customHeight="1">
      <c r="A20" s="182" t="s">
        <v>2406</v>
      </c>
      <c r="B20" s="99">
        <v>16</v>
      </c>
      <c r="C20" s="102">
        <f>B20/36026</f>
        <v>4.4412368844723253E-4</v>
      </c>
      <c r="D20" s="101">
        <v>0</v>
      </c>
      <c r="E20" s="101"/>
      <c r="F20" s="101">
        <v>0</v>
      </c>
      <c r="G20" s="101"/>
      <c r="H20" s="101">
        <v>0</v>
      </c>
      <c r="I20" s="101"/>
      <c r="J20" s="101">
        <v>0</v>
      </c>
      <c r="K20" s="101"/>
      <c r="L20" s="99">
        <v>16</v>
      </c>
      <c r="M20" s="101"/>
      <c r="N20" s="101">
        <v>0</v>
      </c>
      <c r="O20" s="101"/>
      <c r="P20" s="101">
        <v>0</v>
      </c>
      <c r="Q20" s="101"/>
      <c r="R20" s="101">
        <v>0</v>
      </c>
      <c r="S20" s="101"/>
      <c r="T20" s="101">
        <v>0</v>
      </c>
      <c r="U20" s="101"/>
      <c r="V20" s="101">
        <v>0</v>
      </c>
      <c r="W20" s="101"/>
    </row>
    <row r="21" spans="1:23" s="93" customFormat="1" ht="23.1" customHeight="1">
      <c r="A21" s="182"/>
      <c r="B21" s="99">
        <v>6</v>
      </c>
      <c r="C21" s="99">
        <v>10</v>
      </c>
      <c r="D21" s="101">
        <v>0</v>
      </c>
      <c r="E21" s="101">
        <v>0</v>
      </c>
      <c r="F21" s="101">
        <v>0</v>
      </c>
      <c r="G21" s="101">
        <v>0</v>
      </c>
      <c r="H21" s="101">
        <v>0</v>
      </c>
      <c r="I21" s="101">
        <v>0</v>
      </c>
      <c r="J21" s="101">
        <v>0</v>
      </c>
      <c r="K21" s="101">
        <v>0</v>
      </c>
      <c r="L21" s="99">
        <v>6</v>
      </c>
      <c r="M21" s="99">
        <v>10</v>
      </c>
      <c r="N21" s="101">
        <v>0</v>
      </c>
      <c r="O21" s="101">
        <v>0</v>
      </c>
      <c r="P21" s="101">
        <v>0</v>
      </c>
      <c r="Q21" s="101">
        <v>0</v>
      </c>
      <c r="R21" s="101">
        <v>0</v>
      </c>
      <c r="S21" s="101">
        <v>0</v>
      </c>
      <c r="T21" s="101">
        <v>0</v>
      </c>
      <c r="U21" s="101">
        <v>0</v>
      </c>
      <c r="V21" s="101">
        <v>0</v>
      </c>
      <c r="W21" s="101">
        <v>0</v>
      </c>
    </row>
    <row r="22" spans="1:23" s="93" customFormat="1" ht="21.4" customHeight="1">
      <c r="A22" s="182" t="s">
        <v>2407</v>
      </c>
      <c r="B22" s="99">
        <v>37</v>
      </c>
      <c r="C22" s="102">
        <f>B22/36026</f>
        <v>1.0270360295342254E-3</v>
      </c>
      <c r="D22" s="101">
        <v>0</v>
      </c>
      <c r="E22" s="101"/>
      <c r="F22" s="101">
        <v>0</v>
      </c>
      <c r="G22" s="101"/>
      <c r="H22" s="101">
        <v>0</v>
      </c>
      <c r="I22" s="101"/>
      <c r="J22" s="99">
        <v>37</v>
      </c>
      <c r="K22" s="101"/>
      <c r="L22" s="101">
        <v>0</v>
      </c>
      <c r="M22" s="101"/>
      <c r="N22" s="101">
        <v>0</v>
      </c>
      <c r="O22" s="101"/>
      <c r="P22" s="101">
        <v>0</v>
      </c>
      <c r="Q22" s="101"/>
      <c r="R22" s="101">
        <v>0</v>
      </c>
      <c r="S22" s="101"/>
      <c r="T22" s="101">
        <v>0</v>
      </c>
      <c r="U22" s="101"/>
      <c r="V22" s="101">
        <v>0</v>
      </c>
      <c r="W22" s="101"/>
    </row>
    <row r="23" spans="1:23" s="93" customFormat="1" ht="23.1" customHeight="1">
      <c r="A23" s="182"/>
      <c r="B23" s="99">
        <v>23</v>
      </c>
      <c r="C23" s="99">
        <v>14</v>
      </c>
      <c r="D23" s="101">
        <v>0</v>
      </c>
      <c r="E23" s="101">
        <v>0</v>
      </c>
      <c r="F23" s="101">
        <v>0</v>
      </c>
      <c r="G23" s="101">
        <v>0</v>
      </c>
      <c r="H23" s="101">
        <v>0</v>
      </c>
      <c r="I23" s="101">
        <v>0</v>
      </c>
      <c r="J23" s="99">
        <v>23</v>
      </c>
      <c r="K23" s="99">
        <v>14</v>
      </c>
      <c r="L23" s="101">
        <v>0</v>
      </c>
      <c r="M23" s="101">
        <v>0</v>
      </c>
      <c r="N23" s="101">
        <v>0</v>
      </c>
      <c r="O23" s="101">
        <v>0</v>
      </c>
      <c r="P23" s="101">
        <v>0</v>
      </c>
      <c r="Q23" s="101">
        <v>0</v>
      </c>
      <c r="R23" s="101">
        <v>0</v>
      </c>
      <c r="S23" s="101">
        <v>0</v>
      </c>
      <c r="T23" s="101">
        <v>0</v>
      </c>
      <c r="U23" s="101">
        <v>0</v>
      </c>
      <c r="V23" s="101">
        <v>0</v>
      </c>
      <c r="W23" s="101">
        <v>0</v>
      </c>
    </row>
    <row r="24" spans="1:23" s="93" customFormat="1" ht="21.6" customHeight="1">
      <c r="A24" s="182" t="s">
        <v>2408</v>
      </c>
      <c r="B24" s="99">
        <v>352</v>
      </c>
      <c r="C24" s="102">
        <f>B24/36026</f>
        <v>9.7707211458391164E-3</v>
      </c>
      <c r="D24" s="99">
        <v>31</v>
      </c>
      <c r="E24" s="101"/>
      <c r="F24" s="99">
        <v>9</v>
      </c>
      <c r="G24" s="101"/>
      <c r="H24" s="101">
        <v>0</v>
      </c>
      <c r="I24" s="101"/>
      <c r="J24" s="99">
        <v>292</v>
      </c>
      <c r="K24" s="101"/>
      <c r="L24" s="99">
        <v>20</v>
      </c>
      <c r="M24" s="101"/>
      <c r="N24" s="101">
        <v>0</v>
      </c>
      <c r="O24" s="101"/>
      <c r="P24" s="101">
        <v>0</v>
      </c>
      <c r="Q24" s="101"/>
      <c r="R24" s="101">
        <v>0</v>
      </c>
      <c r="S24" s="101"/>
      <c r="T24" s="101">
        <v>0</v>
      </c>
      <c r="U24" s="101"/>
      <c r="V24" s="101">
        <v>0</v>
      </c>
      <c r="W24" s="101"/>
    </row>
    <row r="25" spans="1:23" s="93" customFormat="1" ht="23.1" customHeight="1">
      <c r="A25" s="182"/>
      <c r="B25" s="99">
        <v>262</v>
      </c>
      <c r="C25" s="99">
        <v>90</v>
      </c>
      <c r="D25" s="99">
        <v>24</v>
      </c>
      <c r="E25" s="99">
        <v>7</v>
      </c>
      <c r="F25" s="99">
        <v>9</v>
      </c>
      <c r="G25" s="99">
        <v>0</v>
      </c>
      <c r="H25" s="101">
        <v>0</v>
      </c>
      <c r="I25" s="101">
        <v>0</v>
      </c>
      <c r="J25" s="99">
        <v>217</v>
      </c>
      <c r="K25" s="99">
        <v>75</v>
      </c>
      <c r="L25" s="99">
        <v>12</v>
      </c>
      <c r="M25" s="99">
        <v>8</v>
      </c>
      <c r="N25" s="101">
        <v>0</v>
      </c>
      <c r="O25" s="101">
        <v>0</v>
      </c>
      <c r="P25" s="101">
        <v>0</v>
      </c>
      <c r="Q25" s="101">
        <v>0</v>
      </c>
      <c r="R25" s="101">
        <v>0</v>
      </c>
      <c r="S25" s="101">
        <v>0</v>
      </c>
      <c r="T25" s="101">
        <v>0</v>
      </c>
      <c r="U25" s="101">
        <v>0</v>
      </c>
      <c r="V25" s="101">
        <v>0</v>
      </c>
      <c r="W25" s="101">
        <v>0</v>
      </c>
    </row>
    <row r="26" spans="1:23" s="93" customFormat="1" ht="21.6" customHeight="1">
      <c r="A26" s="182" t="s">
        <v>2409</v>
      </c>
      <c r="B26" s="99">
        <v>320</v>
      </c>
      <c r="C26" s="102">
        <f>B26/36026</f>
        <v>8.8824737689446511E-3</v>
      </c>
      <c r="D26" s="99">
        <v>204</v>
      </c>
      <c r="E26" s="101"/>
      <c r="F26" s="99">
        <v>26</v>
      </c>
      <c r="G26" s="101"/>
      <c r="H26" s="101">
        <v>0</v>
      </c>
      <c r="I26" s="101"/>
      <c r="J26" s="99">
        <v>71</v>
      </c>
      <c r="K26" s="101"/>
      <c r="L26" s="99">
        <v>9</v>
      </c>
      <c r="M26" s="101"/>
      <c r="N26" s="99">
        <v>10</v>
      </c>
      <c r="O26" s="101"/>
      <c r="P26" s="101">
        <v>0</v>
      </c>
      <c r="Q26" s="101"/>
      <c r="R26" s="101">
        <v>0</v>
      </c>
      <c r="S26" s="101"/>
      <c r="T26" s="101">
        <v>0</v>
      </c>
      <c r="U26" s="101"/>
      <c r="V26" s="101">
        <v>0</v>
      </c>
      <c r="W26" s="101"/>
    </row>
    <row r="27" spans="1:23" s="93" customFormat="1" ht="23.1" customHeight="1">
      <c r="A27" s="182"/>
      <c r="B27" s="99">
        <v>240</v>
      </c>
      <c r="C27" s="99">
        <v>80</v>
      </c>
      <c r="D27" s="99">
        <v>157</v>
      </c>
      <c r="E27" s="99">
        <v>47</v>
      </c>
      <c r="F27" s="99">
        <v>14</v>
      </c>
      <c r="G27" s="99">
        <v>12</v>
      </c>
      <c r="H27" s="101">
        <v>0</v>
      </c>
      <c r="I27" s="101">
        <v>0</v>
      </c>
      <c r="J27" s="99">
        <v>59</v>
      </c>
      <c r="K27" s="99">
        <v>12</v>
      </c>
      <c r="L27" s="99">
        <v>6</v>
      </c>
      <c r="M27" s="99">
        <v>3</v>
      </c>
      <c r="N27" s="99">
        <v>4</v>
      </c>
      <c r="O27" s="99">
        <v>6</v>
      </c>
      <c r="P27" s="101">
        <v>0</v>
      </c>
      <c r="Q27" s="101">
        <v>0</v>
      </c>
      <c r="R27" s="101">
        <v>0</v>
      </c>
      <c r="S27" s="101">
        <v>0</v>
      </c>
      <c r="T27" s="101">
        <v>0</v>
      </c>
      <c r="U27" s="101">
        <v>0</v>
      </c>
      <c r="V27" s="101">
        <v>0</v>
      </c>
      <c r="W27" s="101">
        <v>0</v>
      </c>
    </row>
    <row r="28" spans="1:23" s="93" customFormat="1" ht="21.6" customHeight="1">
      <c r="A28" s="182" t="s">
        <v>2410</v>
      </c>
      <c r="B28" s="99">
        <v>122</v>
      </c>
      <c r="C28" s="102">
        <f>B28/36026</f>
        <v>3.3864431244101482E-3</v>
      </c>
      <c r="D28" s="99">
        <v>3</v>
      </c>
      <c r="E28" s="101"/>
      <c r="F28" s="99">
        <v>91</v>
      </c>
      <c r="G28" s="101"/>
      <c r="H28" s="101">
        <v>0</v>
      </c>
      <c r="I28" s="101"/>
      <c r="J28" s="99">
        <v>20</v>
      </c>
      <c r="K28" s="101"/>
      <c r="L28" s="101">
        <v>0</v>
      </c>
      <c r="M28" s="101"/>
      <c r="N28" s="101">
        <v>0</v>
      </c>
      <c r="O28" s="101"/>
      <c r="P28" s="99">
        <v>8</v>
      </c>
      <c r="Q28" s="101"/>
      <c r="R28" s="101">
        <v>0</v>
      </c>
      <c r="S28" s="101"/>
      <c r="T28" s="101">
        <v>0</v>
      </c>
      <c r="U28" s="101"/>
      <c r="V28" s="101">
        <v>0</v>
      </c>
      <c r="W28" s="101"/>
    </row>
    <row r="29" spans="1:23" s="93" customFormat="1" ht="23.1" customHeight="1">
      <c r="A29" s="182"/>
      <c r="B29" s="99">
        <v>53</v>
      </c>
      <c r="C29" s="99">
        <v>69</v>
      </c>
      <c r="D29" s="99">
        <v>0</v>
      </c>
      <c r="E29" s="99">
        <v>3</v>
      </c>
      <c r="F29" s="99">
        <v>44</v>
      </c>
      <c r="G29" s="101">
        <v>47</v>
      </c>
      <c r="H29" s="101">
        <v>0</v>
      </c>
      <c r="I29" s="101">
        <v>0</v>
      </c>
      <c r="J29" s="99">
        <v>6</v>
      </c>
      <c r="K29" s="99">
        <v>14</v>
      </c>
      <c r="L29" s="101">
        <v>0</v>
      </c>
      <c r="M29" s="101">
        <v>0</v>
      </c>
      <c r="N29" s="101">
        <v>0</v>
      </c>
      <c r="O29" s="101">
        <v>0</v>
      </c>
      <c r="P29" s="99">
        <v>3</v>
      </c>
      <c r="Q29" s="99">
        <v>5</v>
      </c>
      <c r="R29" s="99">
        <v>0</v>
      </c>
      <c r="S29" s="99">
        <v>0</v>
      </c>
      <c r="T29" s="101">
        <v>0</v>
      </c>
      <c r="U29" s="101">
        <v>0</v>
      </c>
      <c r="V29" s="101">
        <v>0</v>
      </c>
      <c r="W29" s="101">
        <v>0</v>
      </c>
    </row>
    <row r="30" spans="1:23" s="93" customFormat="1" ht="21.6" customHeight="1">
      <c r="A30" s="182" t="s">
        <v>2411</v>
      </c>
      <c r="B30" s="99">
        <v>29</v>
      </c>
      <c r="C30" s="102">
        <f>B30/36026</f>
        <v>8.0497418531060906E-4</v>
      </c>
      <c r="D30" s="99">
        <v>25</v>
      </c>
      <c r="E30" s="101"/>
      <c r="F30" s="101">
        <v>0</v>
      </c>
      <c r="G30" s="101"/>
      <c r="H30" s="101">
        <v>0</v>
      </c>
      <c r="I30" s="101"/>
      <c r="J30" s="99">
        <v>4</v>
      </c>
      <c r="K30" s="101"/>
      <c r="L30" s="101">
        <v>0</v>
      </c>
      <c r="M30" s="101"/>
      <c r="N30" s="101">
        <v>0</v>
      </c>
      <c r="O30" s="101"/>
      <c r="P30" s="101">
        <v>0</v>
      </c>
      <c r="Q30" s="101"/>
      <c r="R30" s="101">
        <v>0</v>
      </c>
      <c r="S30" s="101"/>
      <c r="T30" s="101">
        <v>0</v>
      </c>
      <c r="U30" s="101"/>
      <c r="V30" s="101">
        <v>0</v>
      </c>
      <c r="W30" s="101"/>
    </row>
    <row r="31" spans="1:23" s="93" customFormat="1" ht="23.1" customHeight="1">
      <c r="A31" s="182"/>
      <c r="B31" s="99">
        <v>12</v>
      </c>
      <c r="C31" s="99">
        <v>17</v>
      </c>
      <c r="D31" s="99">
        <v>12</v>
      </c>
      <c r="E31" s="99">
        <v>13</v>
      </c>
      <c r="F31" s="101">
        <v>0</v>
      </c>
      <c r="G31" s="101">
        <v>0</v>
      </c>
      <c r="H31" s="101">
        <v>0</v>
      </c>
      <c r="I31" s="101">
        <v>0</v>
      </c>
      <c r="J31" s="99">
        <v>0</v>
      </c>
      <c r="K31" s="99">
        <v>4</v>
      </c>
      <c r="L31" s="101">
        <v>0</v>
      </c>
      <c r="M31" s="101">
        <v>0</v>
      </c>
      <c r="N31" s="101">
        <v>0</v>
      </c>
      <c r="O31" s="101">
        <v>0</v>
      </c>
      <c r="P31" s="101">
        <v>0</v>
      </c>
      <c r="Q31" s="101">
        <v>0</v>
      </c>
      <c r="R31" s="101">
        <v>0</v>
      </c>
      <c r="S31" s="101">
        <v>0</v>
      </c>
      <c r="T31" s="101">
        <v>0</v>
      </c>
      <c r="U31" s="101">
        <v>0</v>
      </c>
      <c r="V31" s="101">
        <v>0</v>
      </c>
      <c r="W31" s="101">
        <v>0</v>
      </c>
    </row>
    <row r="32" spans="1:23" s="93" customFormat="1" ht="21.4" customHeight="1">
      <c r="A32" s="182" t="s">
        <v>2412</v>
      </c>
      <c r="B32" s="99">
        <v>628</v>
      </c>
      <c r="C32" s="102">
        <f>B32/36026</f>
        <v>1.7431854771553876E-2</v>
      </c>
      <c r="D32" s="99">
        <v>67</v>
      </c>
      <c r="E32" s="101"/>
      <c r="F32" s="99">
        <v>62</v>
      </c>
      <c r="G32" s="101"/>
      <c r="H32" s="101">
        <v>0</v>
      </c>
      <c r="I32" s="101"/>
      <c r="J32" s="99">
        <v>333</v>
      </c>
      <c r="K32" s="101"/>
      <c r="L32" s="99">
        <v>166</v>
      </c>
      <c r="M32" s="101"/>
      <c r="N32" s="101">
        <v>0</v>
      </c>
      <c r="O32" s="101"/>
      <c r="P32" s="101">
        <v>0</v>
      </c>
      <c r="Q32" s="101"/>
      <c r="R32" s="101">
        <v>0</v>
      </c>
      <c r="S32" s="101"/>
      <c r="T32" s="101">
        <v>0</v>
      </c>
      <c r="U32" s="101"/>
      <c r="V32" s="101">
        <v>0</v>
      </c>
      <c r="W32" s="101"/>
    </row>
    <row r="33" spans="1:23" s="93" customFormat="1" ht="23.1" customHeight="1">
      <c r="A33" s="182"/>
      <c r="B33" s="99">
        <v>334</v>
      </c>
      <c r="C33" s="99">
        <v>294</v>
      </c>
      <c r="D33" s="99">
        <v>51</v>
      </c>
      <c r="E33" s="99">
        <v>16</v>
      </c>
      <c r="F33" s="99">
        <v>35</v>
      </c>
      <c r="G33" s="99">
        <v>27</v>
      </c>
      <c r="H33" s="101">
        <v>0</v>
      </c>
      <c r="I33" s="101">
        <v>0</v>
      </c>
      <c r="J33" s="99">
        <v>173</v>
      </c>
      <c r="K33" s="99">
        <v>160</v>
      </c>
      <c r="L33" s="99">
        <v>75</v>
      </c>
      <c r="M33" s="99">
        <v>91</v>
      </c>
      <c r="N33" s="101">
        <v>0</v>
      </c>
      <c r="O33" s="101">
        <v>0</v>
      </c>
      <c r="P33" s="101">
        <v>0</v>
      </c>
      <c r="Q33" s="101">
        <v>0</v>
      </c>
      <c r="R33" s="101">
        <v>0</v>
      </c>
      <c r="S33" s="101">
        <v>0</v>
      </c>
      <c r="T33" s="101">
        <v>0</v>
      </c>
      <c r="U33" s="101">
        <v>0</v>
      </c>
      <c r="V33" s="101">
        <v>0</v>
      </c>
      <c r="W33" s="101">
        <v>0</v>
      </c>
    </row>
    <row r="34" spans="1:23" s="93" customFormat="1" ht="21.4" customHeight="1">
      <c r="A34" s="182" t="s">
        <v>2413</v>
      </c>
      <c r="B34" s="99">
        <v>91</v>
      </c>
      <c r="C34" s="102">
        <f>B34/36026</f>
        <v>2.5259534780436351E-3</v>
      </c>
      <c r="D34" s="99">
        <v>17</v>
      </c>
      <c r="E34" s="101"/>
      <c r="F34" s="99">
        <v>2</v>
      </c>
      <c r="G34" s="101"/>
      <c r="H34" s="101">
        <v>0</v>
      </c>
      <c r="I34" s="101"/>
      <c r="J34" s="99">
        <v>60</v>
      </c>
      <c r="K34" s="101"/>
      <c r="L34" s="101">
        <v>0</v>
      </c>
      <c r="M34" s="101"/>
      <c r="N34" s="99">
        <v>12</v>
      </c>
      <c r="O34" s="101"/>
      <c r="P34" s="101">
        <v>0</v>
      </c>
      <c r="Q34" s="101"/>
      <c r="R34" s="101">
        <v>0</v>
      </c>
      <c r="S34" s="101"/>
      <c r="T34" s="101">
        <v>0</v>
      </c>
      <c r="U34" s="101"/>
      <c r="V34" s="101">
        <v>0</v>
      </c>
      <c r="W34" s="101"/>
    </row>
    <row r="35" spans="1:23" s="93" customFormat="1" ht="23.1" customHeight="1">
      <c r="A35" s="182"/>
      <c r="B35" s="99">
        <v>47</v>
      </c>
      <c r="C35" s="99">
        <v>44</v>
      </c>
      <c r="D35" s="99">
        <v>10</v>
      </c>
      <c r="E35" s="99">
        <v>7</v>
      </c>
      <c r="F35" s="99">
        <v>0</v>
      </c>
      <c r="G35" s="99">
        <v>2</v>
      </c>
      <c r="H35" s="101">
        <v>0</v>
      </c>
      <c r="I35" s="101">
        <v>0</v>
      </c>
      <c r="J35" s="99">
        <v>33</v>
      </c>
      <c r="K35" s="99">
        <v>27</v>
      </c>
      <c r="L35" s="101">
        <v>0</v>
      </c>
      <c r="M35" s="101">
        <v>0</v>
      </c>
      <c r="N35" s="99">
        <v>4</v>
      </c>
      <c r="O35" s="99">
        <v>8</v>
      </c>
      <c r="P35" s="101">
        <v>0</v>
      </c>
      <c r="Q35" s="101">
        <v>0</v>
      </c>
      <c r="R35" s="101">
        <v>0</v>
      </c>
      <c r="S35" s="101">
        <v>0</v>
      </c>
      <c r="T35" s="101">
        <v>0</v>
      </c>
      <c r="U35" s="101">
        <v>0</v>
      </c>
      <c r="V35" s="101">
        <v>0</v>
      </c>
      <c r="W35" s="101">
        <v>0</v>
      </c>
    </row>
    <row r="36" spans="1:23" s="93" customFormat="1" ht="21.6" customHeight="1">
      <c r="A36" s="182" t="s">
        <v>2414</v>
      </c>
      <c r="B36" s="99">
        <v>1314</v>
      </c>
      <c r="C36" s="102">
        <f>B36/36026</f>
        <v>3.6473657913728974E-2</v>
      </c>
      <c r="D36" s="99">
        <v>454</v>
      </c>
      <c r="E36" s="101"/>
      <c r="F36" s="99">
        <v>101</v>
      </c>
      <c r="G36" s="101"/>
      <c r="H36" s="99">
        <v>201</v>
      </c>
      <c r="I36" s="101"/>
      <c r="J36" s="99">
        <v>505</v>
      </c>
      <c r="K36" s="101"/>
      <c r="L36" s="99">
        <v>33</v>
      </c>
      <c r="M36" s="101"/>
      <c r="N36" s="99">
        <v>20</v>
      </c>
      <c r="O36" s="101"/>
      <c r="P36" s="101">
        <v>0</v>
      </c>
      <c r="Q36" s="101"/>
      <c r="R36" s="101">
        <v>0</v>
      </c>
      <c r="S36" s="101"/>
      <c r="T36" s="101">
        <v>0</v>
      </c>
      <c r="U36" s="101"/>
      <c r="V36" s="101">
        <v>0</v>
      </c>
      <c r="W36" s="101"/>
    </row>
    <row r="37" spans="1:23" s="93" customFormat="1" ht="23.1" customHeight="1">
      <c r="A37" s="182"/>
      <c r="B37" s="99">
        <v>791</v>
      </c>
      <c r="C37" s="99">
        <v>523</v>
      </c>
      <c r="D37" s="99">
        <v>302</v>
      </c>
      <c r="E37" s="99">
        <v>152</v>
      </c>
      <c r="F37" s="99">
        <v>67</v>
      </c>
      <c r="G37" s="99">
        <v>34</v>
      </c>
      <c r="H37" s="99">
        <v>95</v>
      </c>
      <c r="I37" s="99">
        <v>106</v>
      </c>
      <c r="J37" s="99">
        <v>310</v>
      </c>
      <c r="K37" s="99">
        <v>195</v>
      </c>
      <c r="L37" s="99">
        <v>14</v>
      </c>
      <c r="M37" s="99">
        <v>19</v>
      </c>
      <c r="N37" s="99">
        <v>3</v>
      </c>
      <c r="O37" s="99">
        <v>17</v>
      </c>
      <c r="P37" s="101">
        <v>0</v>
      </c>
      <c r="Q37" s="101">
        <v>0</v>
      </c>
      <c r="R37" s="101">
        <v>0</v>
      </c>
      <c r="S37" s="101">
        <v>0</v>
      </c>
      <c r="T37" s="101">
        <v>0</v>
      </c>
      <c r="U37" s="101">
        <v>0</v>
      </c>
      <c r="V37" s="101">
        <v>0</v>
      </c>
      <c r="W37" s="101">
        <v>0</v>
      </c>
    </row>
    <row r="38" spans="1:23" s="93" customFormat="1" ht="21.6" customHeight="1">
      <c r="A38" s="182" t="s">
        <v>2415</v>
      </c>
      <c r="B38" s="99">
        <f>D38+F38+H38+J38+L38+N38+P38+R38+T38+V38</f>
        <v>25048</v>
      </c>
      <c r="C38" s="102">
        <f>B38/36026</f>
        <v>0.69527563426414252</v>
      </c>
      <c r="D38" s="99">
        <f>+D39+E39</f>
        <v>17308</v>
      </c>
      <c r="E38" s="101"/>
      <c r="F38" s="99">
        <f>+F39+G39</f>
        <v>4643</v>
      </c>
      <c r="G38" s="101"/>
      <c r="H38" s="99">
        <f>+H39+I39</f>
        <v>1858</v>
      </c>
      <c r="I38" s="101"/>
      <c r="J38" s="99">
        <f>+J39+K39</f>
        <v>609</v>
      </c>
      <c r="K38" s="101"/>
      <c r="L38" s="99">
        <f>+L39+M39</f>
        <v>83</v>
      </c>
      <c r="M38" s="101"/>
      <c r="N38" s="99">
        <f>+N39+O39</f>
        <v>511</v>
      </c>
      <c r="O38" s="101"/>
      <c r="P38" s="99">
        <f>+P39+Q39</f>
        <v>0</v>
      </c>
      <c r="Q38" s="101"/>
      <c r="R38" s="99">
        <v>0</v>
      </c>
      <c r="S38" s="101"/>
      <c r="T38" s="99">
        <f>+T39+U39</f>
        <v>36</v>
      </c>
      <c r="U38" s="101"/>
      <c r="V38" s="99">
        <v>0</v>
      </c>
      <c r="W38" s="101"/>
    </row>
    <row r="39" spans="1:23" s="93" customFormat="1" ht="23.1" customHeight="1">
      <c r="A39" s="182"/>
      <c r="B39" s="99">
        <f>D39+F39+H39+J39+L39+N39+P39+R39+T39+V39</f>
        <v>17307</v>
      </c>
      <c r="C39" s="99">
        <f>E39+G39+I39+K39+M39+O39+Q39+S39+U39+W39</f>
        <v>7741</v>
      </c>
      <c r="D39" s="99">
        <v>12708</v>
      </c>
      <c r="E39" s="99">
        <v>4600</v>
      </c>
      <c r="F39" s="99">
        <v>2702</v>
      </c>
      <c r="G39" s="99">
        <v>1941</v>
      </c>
      <c r="H39" s="99">
        <v>1118</v>
      </c>
      <c r="I39" s="99">
        <v>740</v>
      </c>
      <c r="J39" s="99">
        <v>408</v>
      </c>
      <c r="K39" s="99">
        <v>201</v>
      </c>
      <c r="L39" s="101">
        <v>50</v>
      </c>
      <c r="M39" s="101">
        <v>33</v>
      </c>
      <c r="N39" s="99">
        <v>300</v>
      </c>
      <c r="O39" s="99">
        <v>211</v>
      </c>
      <c r="P39" s="99">
        <v>0</v>
      </c>
      <c r="Q39" s="99">
        <v>0</v>
      </c>
      <c r="R39" s="99">
        <v>0</v>
      </c>
      <c r="S39" s="99">
        <v>0</v>
      </c>
      <c r="T39" s="101">
        <v>21</v>
      </c>
      <c r="U39" s="101">
        <v>15</v>
      </c>
      <c r="V39" s="101">
        <v>0</v>
      </c>
      <c r="W39" s="101">
        <v>0</v>
      </c>
    </row>
    <row r="40" spans="1:23" s="93" customFormat="1" ht="21.6" customHeight="1">
      <c r="A40" s="182" t="s">
        <v>2416</v>
      </c>
      <c r="B40" s="99">
        <v>2412</v>
      </c>
      <c r="C40" s="102">
        <f>B40/36026</f>
        <v>6.6951646033420312E-2</v>
      </c>
      <c r="D40" s="99">
        <v>378</v>
      </c>
      <c r="E40" s="101"/>
      <c r="F40" s="99">
        <v>78</v>
      </c>
      <c r="G40" s="101"/>
      <c r="H40" s="99">
        <v>1337</v>
      </c>
      <c r="I40" s="101"/>
      <c r="J40" s="99">
        <v>335</v>
      </c>
      <c r="K40" s="101"/>
      <c r="L40" s="101">
        <v>0</v>
      </c>
      <c r="M40" s="101"/>
      <c r="N40" s="99">
        <v>272</v>
      </c>
      <c r="O40" s="101"/>
      <c r="P40" s="99">
        <v>62</v>
      </c>
      <c r="Q40" s="101"/>
      <c r="R40" s="101">
        <v>0</v>
      </c>
      <c r="S40" s="101"/>
      <c r="T40" s="101">
        <v>0</v>
      </c>
      <c r="U40" s="101"/>
      <c r="V40" s="101">
        <v>0</v>
      </c>
      <c r="W40" s="101"/>
    </row>
    <row r="41" spans="1:23" s="93" customFormat="1" ht="23.1" customHeight="1">
      <c r="A41" s="182"/>
      <c r="B41" s="99">
        <v>1334</v>
      </c>
      <c r="C41" s="99">
        <v>1078</v>
      </c>
      <c r="D41" s="99">
        <v>260</v>
      </c>
      <c r="E41" s="99">
        <v>118</v>
      </c>
      <c r="F41" s="99">
        <v>18</v>
      </c>
      <c r="G41" s="99">
        <v>60</v>
      </c>
      <c r="H41" s="99">
        <v>696</v>
      </c>
      <c r="I41" s="99">
        <v>641</v>
      </c>
      <c r="J41" s="99">
        <v>191</v>
      </c>
      <c r="K41" s="99">
        <v>144</v>
      </c>
      <c r="L41" s="101">
        <v>0</v>
      </c>
      <c r="M41" s="101">
        <v>0</v>
      </c>
      <c r="N41" s="99">
        <v>167</v>
      </c>
      <c r="O41" s="99">
        <v>105</v>
      </c>
      <c r="P41" s="99">
        <v>38</v>
      </c>
      <c r="Q41" s="99">
        <v>24</v>
      </c>
      <c r="R41" s="99">
        <v>0</v>
      </c>
      <c r="S41" s="99">
        <v>0</v>
      </c>
      <c r="T41" s="101">
        <v>0</v>
      </c>
      <c r="U41" s="101">
        <v>0</v>
      </c>
      <c r="V41" s="101">
        <v>0</v>
      </c>
      <c r="W41" s="101">
        <v>0</v>
      </c>
    </row>
    <row r="42" spans="1:23" s="93" customFormat="1" ht="21.6" customHeight="1">
      <c r="A42" s="182" t="s">
        <v>2417</v>
      </c>
      <c r="B42" s="99">
        <v>551</v>
      </c>
      <c r="C42" s="102">
        <f>B42/36026</f>
        <v>1.5294509520901571E-2</v>
      </c>
      <c r="D42" s="99">
        <v>50</v>
      </c>
      <c r="E42" s="101"/>
      <c r="F42" s="99">
        <v>289</v>
      </c>
      <c r="G42" s="101"/>
      <c r="H42" s="99">
        <v>0</v>
      </c>
      <c r="I42" s="101"/>
      <c r="J42" s="101">
        <v>0</v>
      </c>
      <c r="K42" s="101"/>
      <c r="L42" s="99">
        <v>119</v>
      </c>
      <c r="M42" s="101"/>
      <c r="N42" s="99">
        <v>31</v>
      </c>
      <c r="O42" s="101"/>
      <c r="P42" s="99">
        <v>62</v>
      </c>
      <c r="Q42" s="101"/>
      <c r="R42" s="101">
        <v>0</v>
      </c>
      <c r="S42" s="101"/>
      <c r="T42" s="101">
        <v>0</v>
      </c>
      <c r="U42" s="101"/>
      <c r="V42" s="101">
        <v>0</v>
      </c>
      <c r="W42" s="101"/>
    </row>
    <row r="43" spans="1:23" s="93" customFormat="1" ht="23.1" customHeight="1">
      <c r="A43" s="182"/>
      <c r="B43" s="99">
        <v>305</v>
      </c>
      <c r="C43" s="99">
        <v>246</v>
      </c>
      <c r="D43" s="99">
        <v>14</v>
      </c>
      <c r="E43" s="99">
        <v>36</v>
      </c>
      <c r="F43" s="99">
        <v>160</v>
      </c>
      <c r="G43" s="99">
        <v>129</v>
      </c>
      <c r="H43" s="99">
        <v>0</v>
      </c>
      <c r="I43" s="99">
        <v>0</v>
      </c>
      <c r="J43" s="101">
        <v>0</v>
      </c>
      <c r="K43" s="101">
        <v>0</v>
      </c>
      <c r="L43" s="99">
        <v>70</v>
      </c>
      <c r="M43" s="99">
        <v>49</v>
      </c>
      <c r="N43" s="99">
        <v>16</v>
      </c>
      <c r="O43" s="99">
        <v>15</v>
      </c>
      <c r="P43" s="99">
        <v>45</v>
      </c>
      <c r="Q43" s="99">
        <v>17</v>
      </c>
      <c r="R43" s="99">
        <v>0</v>
      </c>
      <c r="S43" s="99">
        <v>0</v>
      </c>
      <c r="T43" s="101">
        <v>0</v>
      </c>
      <c r="U43" s="101">
        <v>0</v>
      </c>
      <c r="V43" s="101">
        <v>0</v>
      </c>
      <c r="W43" s="101">
        <v>0</v>
      </c>
    </row>
    <row r="44" spans="1:23" s="93" customFormat="1" ht="21.4" customHeight="1">
      <c r="A44" s="182" t="s">
        <v>2418</v>
      </c>
      <c r="B44" s="99">
        <v>1413</v>
      </c>
      <c r="C44" s="102">
        <f>B44/36026</f>
        <v>3.9221673235996228E-2</v>
      </c>
      <c r="D44" s="99">
        <v>399</v>
      </c>
      <c r="E44" s="101"/>
      <c r="F44" s="99">
        <v>19</v>
      </c>
      <c r="G44" s="101"/>
      <c r="H44" s="99">
        <v>76</v>
      </c>
      <c r="I44" s="101"/>
      <c r="J44" s="99">
        <v>309</v>
      </c>
      <c r="K44" s="101"/>
      <c r="L44" s="99">
        <v>264</v>
      </c>
      <c r="M44" s="101"/>
      <c r="N44" s="101">
        <v>3</v>
      </c>
      <c r="O44" s="101"/>
      <c r="P44" s="101">
        <v>0</v>
      </c>
      <c r="Q44" s="101"/>
      <c r="R44" s="101">
        <v>0</v>
      </c>
      <c r="S44" s="101"/>
      <c r="T44" s="99">
        <v>343</v>
      </c>
      <c r="U44" s="101"/>
      <c r="V44" s="101">
        <v>0</v>
      </c>
      <c r="W44" s="101"/>
    </row>
    <row r="45" spans="1:23" s="93" customFormat="1" ht="23.25" customHeight="1">
      <c r="A45" s="182"/>
      <c r="B45" s="99">
        <v>873</v>
      </c>
      <c r="C45" s="99">
        <v>540</v>
      </c>
      <c r="D45" s="99">
        <v>207</v>
      </c>
      <c r="E45" s="99">
        <v>192</v>
      </c>
      <c r="F45" s="99">
        <v>13</v>
      </c>
      <c r="G45" s="99">
        <v>6</v>
      </c>
      <c r="H45" s="99">
        <v>31</v>
      </c>
      <c r="I45" s="99">
        <v>45</v>
      </c>
      <c r="J45" s="99">
        <v>229</v>
      </c>
      <c r="K45" s="99">
        <v>80</v>
      </c>
      <c r="L45" s="99">
        <v>181</v>
      </c>
      <c r="M45" s="99">
        <v>83</v>
      </c>
      <c r="N45" s="101">
        <v>1</v>
      </c>
      <c r="O45" s="101">
        <v>2</v>
      </c>
      <c r="P45" s="101">
        <v>0</v>
      </c>
      <c r="Q45" s="101">
        <v>0</v>
      </c>
      <c r="R45" s="101">
        <v>0</v>
      </c>
      <c r="S45" s="101">
        <v>0</v>
      </c>
      <c r="T45" s="99">
        <v>211</v>
      </c>
      <c r="U45" s="99">
        <v>132</v>
      </c>
      <c r="V45" s="101">
        <v>0</v>
      </c>
      <c r="W45" s="101">
        <v>0</v>
      </c>
    </row>
    <row r="46" spans="1:23" s="93" customFormat="1" ht="37.5" customHeight="1">
      <c r="A46" s="182" t="s">
        <v>2419</v>
      </c>
      <c r="B46" s="99">
        <v>287</v>
      </c>
      <c r="C46" s="102">
        <f>B46/36026</f>
        <v>7.9664686615222337E-3</v>
      </c>
      <c r="D46" s="99">
        <v>224</v>
      </c>
      <c r="E46" s="101"/>
      <c r="F46" s="99">
        <v>44</v>
      </c>
      <c r="G46" s="101"/>
      <c r="H46" s="101">
        <v>0</v>
      </c>
      <c r="I46" s="101"/>
      <c r="J46" s="99">
        <v>19</v>
      </c>
      <c r="K46" s="101"/>
      <c r="L46" s="99">
        <v>0</v>
      </c>
      <c r="M46" s="101"/>
      <c r="N46" s="101">
        <v>0</v>
      </c>
      <c r="O46" s="101"/>
      <c r="P46" s="101">
        <v>0</v>
      </c>
      <c r="Q46" s="101"/>
      <c r="R46" s="101">
        <v>0</v>
      </c>
      <c r="S46" s="101"/>
      <c r="T46" s="101">
        <v>0</v>
      </c>
      <c r="U46" s="101"/>
      <c r="V46" s="101">
        <v>0</v>
      </c>
      <c r="W46" s="101"/>
    </row>
    <row r="47" spans="1:23" s="93" customFormat="1" ht="37.5" customHeight="1">
      <c r="A47" s="182"/>
      <c r="B47" s="99">
        <v>188</v>
      </c>
      <c r="C47" s="99">
        <v>99</v>
      </c>
      <c r="D47" s="99">
        <v>165</v>
      </c>
      <c r="E47" s="99">
        <v>59</v>
      </c>
      <c r="F47" s="99">
        <v>18</v>
      </c>
      <c r="G47" s="99">
        <v>26</v>
      </c>
      <c r="H47" s="101">
        <v>0</v>
      </c>
      <c r="I47" s="101">
        <v>0</v>
      </c>
      <c r="J47" s="99">
        <v>5</v>
      </c>
      <c r="K47" s="99">
        <v>14</v>
      </c>
      <c r="L47" s="99">
        <v>0</v>
      </c>
      <c r="M47" s="101">
        <v>0</v>
      </c>
      <c r="N47" s="101">
        <v>0</v>
      </c>
      <c r="O47" s="101">
        <v>0</v>
      </c>
      <c r="P47" s="101">
        <v>0</v>
      </c>
      <c r="Q47" s="101">
        <v>0</v>
      </c>
      <c r="R47" s="101">
        <v>0</v>
      </c>
      <c r="S47" s="101">
        <v>0</v>
      </c>
      <c r="T47" s="101">
        <v>0</v>
      </c>
      <c r="U47" s="101">
        <v>0</v>
      </c>
      <c r="V47" s="101">
        <v>0</v>
      </c>
      <c r="W47" s="101">
        <v>0</v>
      </c>
    </row>
    <row r="48" spans="1:23" s="93" customFormat="1" ht="37.5" customHeight="1">
      <c r="A48" s="182" t="s">
        <v>2420</v>
      </c>
      <c r="B48" s="99">
        <v>19</v>
      </c>
      <c r="C48" s="102">
        <f>B48/36026</f>
        <v>5.2739688003108865E-4</v>
      </c>
      <c r="D48" s="99">
        <v>0</v>
      </c>
      <c r="E48" s="101"/>
      <c r="F48" s="101">
        <v>0</v>
      </c>
      <c r="G48" s="101"/>
      <c r="H48" s="101">
        <v>0</v>
      </c>
      <c r="I48" s="101"/>
      <c r="J48" s="101">
        <v>0</v>
      </c>
      <c r="K48" s="101"/>
      <c r="L48" s="99">
        <v>11</v>
      </c>
      <c r="M48" s="101"/>
      <c r="N48" s="99">
        <v>8</v>
      </c>
      <c r="O48" s="101"/>
      <c r="P48" s="101">
        <v>0</v>
      </c>
      <c r="Q48" s="101"/>
      <c r="R48" s="101">
        <v>0</v>
      </c>
      <c r="S48" s="101"/>
      <c r="T48" s="101">
        <v>0</v>
      </c>
      <c r="U48" s="101"/>
      <c r="V48" s="101">
        <v>0</v>
      </c>
      <c r="W48" s="101"/>
    </row>
    <row r="49" spans="1:23" s="93" customFormat="1" ht="37.5" customHeight="1">
      <c r="A49" s="182"/>
      <c r="B49" s="99">
        <v>14</v>
      </c>
      <c r="C49" s="99">
        <v>5</v>
      </c>
      <c r="D49" s="99">
        <v>0</v>
      </c>
      <c r="E49" s="101">
        <v>0</v>
      </c>
      <c r="F49" s="101">
        <v>0</v>
      </c>
      <c r="G49" s="101">
        <v>0</v>
      </c>
      <c r="H49" s="101">
        <v>0</v>
      </c>
      <c r="I49" s="101">
        <v>0</v>
      </c>
      <c r="J49" s="101">
        <v>0</v>
      </c>
      <c r="K49" s="101">
        <v>0</v>
      </c>
      <c r="L49" s="99">
        <v>8</v>
      </c>
      <c r="M49" s="99">
        <v>3</v>
      </c>
      <c r="N49" s="99">
        <v>6</v>
      </c>
      <c r="O49" s="99">
        <v>2</v>
      </c>
      <c r="P49" s="101">
        <v>0</v>
      </c>
      <c r="Q49" s="101">
        <v>0</v>
      </c>
      <c r="R49" s="101">
        <v>0</v>
      </c>
      <c r="S49" s="101">
        <v>0</v>
      </c>
      <c r="T49" s="101">
        <v>0</v>
      </c>
      <c r="U49" s="101">
        <v>0</v>
      </c>
      <c r="V49" s="101">
        <v>0</v>
      </c>
      <c r="W49" s="101">
        <v>0</v>
      </c>
    </row>
    <row r="50" spans="1:23" s="93" customFormat="1" ht="37.5" customHeight="1">
      <c r="A50" s="182" t="s">
        <v>2421</v>
      </c>
      <c r="B50" s="99">
        <v>541</v>
      </c>
      <c r="C50" s="102">
        <f>B50/36026</f>
        <v>1.501693221562205E-2</v>
      </c>
      <c r="D50" s="99">
        <v>60</v>
      </c>
      <c r="E50" s="101"/>
      <c r="F50" s="99">
        <v>115</v>
      </c>
      <c r="G50" s="101"/>
      <c r="H50" s="99">
        <v>71</v>
      </c>
      <c r="I50" s="101"/>
      <c r="J50" s="99">
        <v>182</v>
      </c>
      <c r="K50" s="101"/>
      <c r="L50" s="99">
        <v>113</v>
      </c>
      <c r="M50" s="101"/>
      <c r="N50" s="101">
        <v>0</v>
      </c>
      <c r="O50" s="101"/>
      <c r="P50" s="101">
        <v>0</v>
      </c>
      <c r="Q50" s="101"/>
      <c r="R50" s="101">
        <v>0</v>
      </c>
      <c r="S50" s="101"/>
      <c r="T50" s="101">
        <v>0</v>
      </c>
      <c r="U50" s="101"/>
      <c r="V50" s="101">
        <v>0</v>
      </c>
      <c r="W50" s="101"/>
    </row>
    <row r="51" spans="1:23" s="93" customFormat="1" ht="37.5" customHeight="1">
      <c r="A51" s="182"/>
      <c r="B51" s="99">
        <v>302</v>
      </c>
      <c r="C51" s="99">
        <v>239</v>
      </c>
      <c r="D51" s="99">
        <v>40</v>
      </c>
      <c r="E51" s="99">
        <v>20</v>
      </c>
      <c r="F51" s="99">
        <v>60</v>
      </c>
      <c r="G51" s="99">
        <v>55</v>
      </c>
      <c r="H51" s="99">
        <v>36</v>
      </c>
      <c r="I51" s="99">
        <v>35</v>
      </c>
      <c r="J51" s="99">
        <v>97</v>
      </c>
      <c r="K51" s="99">
        <v>85</v>
      </c>
      <c r="L51" s="99">
        <v>69</v>
      </c>
      <c r="M51" s="99">
        <v>44</v>
      </c>
      <c r="N51" s="101">
        <v>0</v>
      </c>
      <c r="O51" s="101">
        <v>0</v>
      </c>
      <c r="P51" s="101">
        <v>0</v>
      </c>
      <c r="Q51" s="101">
        <v>0</v>
      </c>
      <c r="R51" s="101">
        <v>0</v>
      </c>
      <c r="S51" s="101">
        <v>0</v>
      </c>
      <c r="T51" s="101">
        <v>0</v>
      </c>
      <c r="U51" s="101">
        <v>0</v>
      </c>
      <c r="V51" s="101">
        <v>0</v>
      </c>
      <c r="W51" s="101">
        <v>0</v>
      </c>
    </row>
    <row r="52" spans="1:23" s="93" customFormat="1" ht="37.5" customHeight="1">
      <c r="A52" s="182" t="s">
        <v>2422</v>
      </c>
      <c r="B52" s="99">
        <v>262</v>
      </c>
      <c r="C52" s="102">
        <f>B52/36026</f>
        <v>7.2725253983234334E-3</v>
      </c>
      <c r="D52" s="99">
        <v>94</v>
      </c>
      <c r="E52" s="101"/>
      <c r="F52" s="99">
        <v>12</v>
      </c>
      <c r="G52" s="101"/>
      <c r="H52" s="99">
        <v>8</v>
      </c>
      <c r="I52" s="101"/>
      <c r="J52" s="99">
        <v>45</v>
      </c>
      <c r="K52" s="101"/>
      <c r="L52" s="101">
        <v>0</v>
      </c>
      <c r="M52" s="101"/>
      <c r="N52" s="99">
        <v>38</v>
      </c>
      <c r="O52" s="101"/>
      <c r="P52" s="99">
        <v>65</v>
      </c>
      <c r="Q52" s="101"/>
      <c r="R52" s="101">
        <v>0</v>
      </c>
      <c r="S52" s="101"/>
      <c r="T52" s="101">
        <v>0</v>
      </c>
      <c r="U52" s="101"/>
      <c r="V52" s="101">
        <v>0</v>
      </c>
      <c r="W52" s="101"/>
    </row>
    <row r="53" spans="1:23" s="93" customFormat="1" ht="37.5" customHeight="1">
      <c r="A53" s="182"/>
      <c r="B53" s="99">
        <v>170</v>
      </c>
      <c r="C53" s="99">
        <v>92</v>
      </c>
      <c r="D53" s="99">
        <v>78</v>
      </c>
      <c r="E53" s="99">
        <v>16</v>
      </c>
      <c r="F53" s="99">
        <v>6</v>
      </c>
      <c r="G53" s="99">
        <v>6</v>
      </c>
      <c r="H53" s="99">
        <v>3</v>
      </c>
      <c r="I53" s="99">
        <v>5</v>
      </c>
      <c r="J53" s="99">
        <v>28</v>
      </c>
      <c r="K53" s="99">
        <v>17</v>
      </c>
      <c r="L53" s="101">
        <v>0</v>
      </c>
      <c r="M53" s="101">
        <v>0</v>
      </c>
      <c r="N53" s="99">
        <v>19</v>
      </c>
      <c r="O53" s="99">
        <v>19</v>
      </c>
      <c r="P53" s="99">
        <v>36</v>
      </c>
      <c r="Q53" s="99">
        <v>29</v>
      </c>
      <c r="R53" s="99">
        <v>0</v>
      </c>
      <c r="S53" s="99">
        <v>0</v>
      </c>
      <c r="T53" s="101">
        <v>0</v>
      </c>
      <c r="U53" s="101">
        <v>0</v>
      </c>
      <c r="V53" s="101">
        <v>0</v>
      </c>
      <c r="W53" s="101">
        <v>0</v>
      </c>
    </row>
    <row r="54" spans="1:23" s="93" customFormat="1" ht="37.5" customHeight="1">
      <c r="A54" s="182" t="s">
        <v>2423</v>
      </c>
      <c r="B54" s="99">
        <v>181</v>
      </c>
      <c r="C54" s="102">
        <f>B54/36026</f>
        <v>5.0241492255593181E-3</v>
      </c>
      <c r="D54" s="99">
        <v>62</v>
      </c>
      <c r="E54" s="101"/>
      <c r="F54" s="101">
        <v>0</v>
      </c>
      <c r="G54" s="101"/>
      <c r="H54" s="101">
        <v>0</v>
      </c>
      <c r="I54" s="101"/>
      <c r="J54" s="99">
        <v>17</v>
      </c>
      <c r="K54" s="101"/>
      <c r="L54" s="99">
        <v>59</v>
      </c>
      <c r="M54" s="101"/>
      <c r="N54" s="99">
        <v>7</v>
      </c>
      <c r="O54" s="101"/>
      <c r="P54" s="101">
        <v>0</v>
      </c>
      <c r="Q54" s="101"/>
      <c r="R54" s="101">
        <v>0</v>
      </c>
      <c r="S54" s="101"/>
      <c r="T54" s="101">
        <v>0</v>
      </c>
      <c r="U54" s="101"/>
      <c r="V54" s="99">
        <v>40</v>
      </c>
      <c r="W54" s="101"/>
    </row>
    <row r="55" spans="1:23" s="93" customFormat="1" ht="37.5" customHeight="1">
      <c r="A55" s="182"/>
      <c r="B55" s="99">
        <v>149</v>
      </c>
      <c r="C55" s="99">
        <v>32</v>
      </c>
      <c r="D55" s="99">
        <v>54</v>
      </c>
      <c r="E55" s="101">
        <v>8</v>
      </c>
      <c r="F55" s="101">
        <v>0</v>
      </c>
      <c r="G55" s="101">
        <v>0</v>
      </c>
      <c r="H55" s="101">
        <v>0</v>
      </c>
      <c r="I55" s="101">
        <v>0</v>
      </c>
      <c r="J55" s="99">
        <v>6</v>
      </c>
      <c r="K55" s="99">
        <v>11</v>
      </c>
      <c r="L55" s="99">
        <v>50</v>
      </c>
      <c r="M55" s="99">
        <v>9</v>
      </c>
      <c r="N55" s="99">
        <v>6</v>
      </c>
      <c r="O55" s="99">
        <v>1</v>
      </c>
      <c r="P55" s="101">
        <v>0</v>
      </c>
      <c r="Q55" s="101">
        <v>0</v>
      </c>
      <c r="R55" s="101">
        <v>0</v>
      </c>
      <c r="S55" s="101">
        <v>0</v>
      </c>
      <c r="T55" s="101">
        <v>0</v>
      </c>
      <c r="U55" s="101">
        <v>0</v>
      </c>
      <c r="V55" s="99">
        <v>35</v>
      </c>
      <c r="W55" s="99">
        <v>5</v>
      </c>
    </row>
    <row r="56" spans="1:23" s="93" customFormat="1" ht="37.5" customHeight="1">
      <c r="A56" s="182" t="s">
        <v>2424</v>
      </c>
      <c r="B56" s="99">
        <v>289</v>
      </c>
      <c r="C56" s="102">
        <f>B56/36026</f>
        <v>8.021984122578138E-3</v>
      </c>
      <c r="D56" s="99">
        <v>120</v>
      </c>
      <c r="E56" s="101"/>
      <c r="F56" s="101">
        <v>0</v>
      </c>
      <c r="G56" s="101"/>
      <c r="H56" s="101">
        <v>0</v>
      </c>
      <c r="I56" s="101"/>
      <c r="J56" s="101">
        <v>0</v>
      </c>
      <c r="K56" s="101"/>
      <c r="L56" s="101">
        <v>0</v>
      </c>
      <c r="M56" s="101"/>
      <c r="N56" s="101">
        <v>0</v>
      </c>
      <c r="O56" s="101"/>
      <c r="P56" s="99">
        <v>169</v>
      </c>
      <c r="Q56" s="101"/>
      <c r="R56" s="101">
        <v>0</v>
      </c>
      <c r="S56" s="101"/>
      <c r="T56" s="101">
        <v>0</v>
      </c>
      <c r="U56" s="101"/>
      <c r="V56" s="101">
        <v>0</v>
      </c>
      <c r="W56" s="101"/>
    </row>
    <row r="57" spans="1:23" s="93" customFormat="1" ht="37.5" customHeight="1">
      <c r="A57" s="182"/>
      <c r="B57" s="99">
        <v>189</v>
      </c>
      <c r="C57" s="99">
        <v>100</v>
      </c>
      <c r="D57" s="99">
        <v>58</v>
      </c>
      <c r="E57" s="99">
        <v>62</v>
      </c>
      <c r="F57" s="101">
        <v>0</v>
      </c>
      <c r="G57" s="101">
        <v>0</v>
      </c>
      <c r="H57" s="101">
        <v>0</v>
      </c>
      <c r="I57" s="101">
        <v>0</v>
      </c>
      <c r="J57" s="101">
        <v>0</v>
      </c>
      <c r="K57" s="101">
        <v>0</v>
      </c>
      <c r="L57" s="101">
        <v>0</v>
      </c>
      <c r="M57" s="101">
        <v>0</v>
      </c>
      <c r="N57" s="101">
        <v>0</v>
      </c>
      <c r="O57" s="101">
        <v>0</v>
      </c>
      <c r="P57" s="99">
        <v>131</v>
      </c>
      <c r="Q57" s="99">
        <v>38</v>
      </c>
      <c r="R57" s="99">
        <v>0</v>
      </c>
      <c r="S57" s="99">
        <v>0</v>
      </c>
      <c r="T57" s="101">
        <v>0</v>
      </c>
      <c r="U57" s="101">
        <v>0</v>
      </c>
      <c r="V57" s="101">
        <v>0</v>
      </c>
      <c r="W57" s="101">
        <v>0</v>
      </c>
    </row>
    <row r="58" spans="1:23" s="93" customFormat="1" ht="37.5" customHeight="1">
      <c r="A58" s="182" t="s">
        <v>2425</v>
      </c>
      <c r="B58" s="99">
        <v>728</v>
      </c>
      <c r="C58" s="102">
        <f>B58/36026</f>
        <v>2.0207627824349081E-2</v>
      </c>
      <c r="D58" s="101">
        <v>11</v>
      </c>
      <c r="E58" s="101"/>
      <c r="F58" s="101">
        <v>0</v>
      </c>
      <c r="G58" s="101"/>
      <c r="H58" s="101">
        <v>0</v>
      </c>
      <c r="I58" s="101"/>
      <c r="J58" s="101">
        <v>0</v>
      </c>
      <c r="K58" s="101"/>
      <c r="L58" s="101">
        <v>0</v>
      </c>
      <c r="M58" s="101"/>
      <c r="N58" s="101">
        <v>0</v>
      </c>
      <c r="O58" s="101"/>
      <c r="P58" s="99">
        <v>73</v>
      </c>
      <c r="Q58" s="101"/>
      <c r="R58" s="99">
        <v>703</v>
      </c>
      <c r="S58" s="101"/>
      <c r="T58" s="101">
        <v>0</v>
      </c>
      <c r="U58" s="101"/>
      <c r="V58" s="101">
        <v>0</v>
      </c>
      <c r="W58" s="101"/>
    </row>
    <row r="59" spans="1:23" s="93" customFormat="1" ht="37.5" customHeight="1">
      <c r="A59" s="182"/>
      <c r="B59" s="99">
        <v>389</v>
      </c>
      <c r="C59" s="99">
        <v>339</v>
      </c>
      <c r="D59" s="101">
        <v>8</v>
      </c>
      <c r="E59" s="101">
        <v>3</v>
      </c>
      <c r="F59" s="101">
        <v>0</v>
      </c>
      <c r="G59" s="101">
        <v>0</v>
      </c>
      <c r="H59" s="101">
        <v>0</v>
      </c>
      <c r="I59" s="101">
        <v>0</v>
      </c>
      <c r="J59" s="101">
        <v>0</v>
      </c>
      <c r="K59" s="101">
        <v>0</v>
      </c>
      <c r="L59" s="101">
        <v>0</v>
      </c>
      <c r="M59" s="101">
        <v>0</v>
      </c>
      <c r="N59" s="101">
        <v>0</v>
      </c>
      <c r="O59" s="101">
        <v>0</v>
      </c>
      <c r="P59" s="99">
        <v>55</v>
      </c>
      <c r="Q59" s="99">
        <v>18</v>
      </c>
      <c r="R59" s="99">
        <v>360</v>
      </c>
      <c r="S59" s="99">
        <v>343</v>
      </c>
      <c r="T59" s="101">
        <v>0</v>
      </c>
      <c r="U59" s="101">
        <v>0</v>
      </c>
      <c r="V59" s="101">
        <v>0</v>
      </c>
      <c r="W59" s="101">
        <v>0</v>
      </c>
    </row>
    <row r="60" spans="1:23" s="93" customFormat="1" ht="37.5" customHeight="1">
      <c r="A60" s="182" t="s">
        <v>2426</v>
      </c>
      <c r="B60" s="99">
        <v>44</v>
      </c>
      <c r="C60" s="102">
        <f>B60/36026</f>
        <v>1.2213401432298895E-3</v>
      </c>
      <c r="D60" s="99">
        <v>44</v>
      </c>
      <c r="E60" s="101"/>
      <c r="F60" s="101">
        <v>0</v>
      </c>
      <c r="G60" s="101"/>
      <c r="H60" s="101">
        <v>0</v>
      </c>
      <c r="I60" s="101"/>
      <c r="J60" s="101">
        <v>0</v>
      </c>
      <c r="K60" s="101"/>
      <c r="L60" s="101">
        <v>0</v>
      </c>
      <c r="M60" s="101"/>
      <c r="N60" s="101">
        <v>0</v>
      </c>
      <c r="O60" s="101"/>
      <c r="P60" s="101">
        <v>0</v>
      </c>
      <c r="Q60" s="101"/>
      <c r="R60" s="101">
        <v>0</v>
      </c>
      <c r="S60" s="101"/>
      <c r="T60" s="101">
        <v>0</v>
      </c>
      <c r="U60" s="101"/>
      <c r="V60" s="101">
        <v>0</v>
      </c>
      <c r="W60" s="101"/>
    </row>
    <row r="61" spans="1:23" s="93" customFormat="1" ht="37.5" customHeight="1">
      <c r="A61" s="182"/>
      <c r="B61" s="99">
        <v>22</v>
      </c>
      <c r="C61" s="99">
        <v>22</v>
      </c>
      <c r="D61" s="99">
        <v>22</v>
      </c>
      <c r="E61" s="99">
        <v>22</v>
      </c>
      <c r="F61" s="101">
        <v>0</v>
      </c>
      <c r="G61" s="101">
        <v>0</v>
      </c>
      <c r="H61" s="101">
        <v>0</v>
      </c>
      <c r="I61" s="101">
        <v>0</v>
      </c>
      <c r="J61" s="101">
        <v>0</v>
      </c>
      <c r="K61" s="101">
        <v>0</v>
      </c>
      <c r="L61" s="101">
        <v>0</v>
      </c>
      <c r="M61" s="101">
        <v>0</v>
      </c>
      <c r="N61" s="101">
        <v>0</v>
      </c>
      <c r="O61" s="101">
        <v>0</v>
      </c>
      <c r="P61" s="101">
        <v>0</v>
      </c>
      <c r="Q61" s="101">
        <v>0</v>
      </c>
      <c r="R61" s="101">
        <v>0</v>
      </c>
      <c r="S61" s="101">
        <v>0</v>
      </c>
      <c r="T61" s="101">
        <v>0</v>
      </c>
      <c r="U61" s="101">
        <v>0</v>
      </c>
      <c r="V61" s="101">
        <v>0</v>
      </c>
      <c r="W61" s="101">
        <v>0</v>
      </c>
    </row>
    <row r="62" spans="1:23" s="93" customFormat="1" ht="37.5" customHeight="1">
      <c r="A62" s="182" t="s">
        <v>2427</v>
      </c>
      <c r="B62" s="99">
        <v>2</v>
      </c>
      <c r="C62" s="102">
        <f>B62/36026</f>
        <v>5.5515461055904067E-5</v>
      </c>
      <c r="D62" s="99">
        <v>2</v>
      </c>
      <c r="E62" s="101"/>
      <c r="F62" s="101">
        <v>0</v>
      </c>
      <c r="G62" s="101"/>
      <c r="H62" s="101">
        <v>0</v>
      </c>
      <c r="I62" s="101"/>
      <c r="J62" s="101">
        <v>0</v>
      </c>
      <c r="K62" s="101"/>
      <c r="L62" s="101">
        <v>0</v>
      </c>
      <c r="M62" s="101"/>
      <c r="N62" s="101">
        <v>0</v>
      </c>
      <c r="O62" s="101"/>
      <c r="P62" s="101">
        <v>0</v>
      </c>
      <c r="Q62" s="101"/>
      <c r="R62" s="101">
        <v>0</v>
      </c>
      <c r="S62" s="101"/>
      <c r="T62" s="101">
        <v>0</v>
      </c>
      <c r="U62" s="101"/>
      <c r="V62" s="101">
        <v>0</v>
      </c>
      <c r="W62" s="101"/>
    </row>
    <row r="63" spans="1:23" s="93" customFormat="1" ht="37.5" customHeight="1">
      <c r="A63" s="182"/>
      <c r="B63" s="99">
        <v>1</v>
      </c>
      <c r="C63" s="101">
        <v>1</v>
      </c>
      <c r="D63" s="99">
        <v>1</v>
      </c>
      <c r="E63" s="101">
        <v>1</v>
      </c>
      <c r="F63" s="101">
        <v>0</v>
      </c>
      <c r="G63" s="101">
        <v>0</v>
      </c>
      <c r="H63" s="101">
        <v>0</v>
      </c>
      <c r="I63" s="101">
        <v>0</v>
      </c>
      <c r="J63" s="101">
        <v>0</v>
      </c>
      <c r="K63" s="101">
        <v>0</v>
      </c>
      <c r="L63" s="101">
        <v>0</v>
      </c>
      <c r="M63" s="101">
        <v>0</v>
      </c>
      <c r="N63" s="101">
        <v>0</v>
      </c>
      <c r="O63" s="101">
        <v>0</v>
      </c>
      <c r="P63" s="101">
        <v>0</v>
      </c>
      <c r="Q63" s="101">
        <v>0</v>
      </c>
      <c r="R63" s="101">
        <v>0</v>
      </c>
      <c r="S63" s="101">
        <v>0</v>
      </c>
      <c r="T63" s="101">
        <v>0</v>
      </c>
      <c r="U63" s="101">
        <v>0</v>
      </c>
      <c r="V63" s="101">
        <v>0</v>
      </c>
      <c r="W63" s="101">
        <v>0</v>
      </c>
    </row>
    <row r="64" spans="1:23" s="93" customFormat="1" ht="37.5" customHeight="1">
      <c r="A64" s="182" t="s">
        <v>2428</v>
      </c>
      <c r="B64" s="99">
        <v>681</v>
      </c>
      <c r="C64" s="102">
        <f>B64/36026</f>
        <v>1.8903014489535335E-2</v>
      </c>
      <c r="D64" s="99">
        <v>489</v>
      </c>
      <c r="E64" s="101"/>
      <c r="F64" s="99">
        <v>46</v>
      </c>
      <c r="G64" s="101"/>
      <c r="H64" s="99">
        <v>0</v>
      </c>
      <c r="I64" s="101"/>
      <c r="J64" s="99">
        <v>42</v>
      </c>
      <c r="K64" s="101"/>
      <c r="L64" s="101">
        <v>0</v>
      </c>
      <c r="M64" s="101"/>
      <c r="N64" s="99">
        <v>20</v>
      </c>
      <c r="O64" s="101"/>
      <c r="P64" s="99">
        <v>70</v>
      </c>
      <c r="Q64" s="101"/>
      <c r="R64" s="101">
        <v>1</v>
      </c>
      <c r="S64" s="101"/>
      <c r="T64" s="99">
        <v>13</v>
      </c>
      <c r="U64" s="101"/>
      <c r="V64" s="101">
        <v>0</v>
      </c>
      <c r="W64" s="101"/>
    </row>
    <row r="65" spans="1:23" s="93" customFormat="1" ht="37.5" customHeight="1">
      <c r="A65" s="182"/>
      <c r="B65" s="99">
        <v>485</v>
      </c>
      <c r="C65" s="99">
        <v>196</v>
      </c>
      <c r="D65" s="99">
        <v>370</v>
      </c>
      <c r="E65" s="99">
        <v>119</v>
      </c>
      <c r="F65" s="99">
        <v>22</v>
      </c>
      <c r="G65" s="99">
        <v>24</v>
      </c>
      <c r="H65" s="99">
        <v>0</v>
      </c>
      <c r="I65" s="99">
        <v>0</v>
      </c>
      <c r="J65" s="99">
        <v>17</v>
      </c>
      <c r="K65" s="99">
        <v>25</v>
      </c>
      <c r="L65" s="101">
        <v>0</v>
      </c>
      <c r="M65" s="101">
        <v>0</v>
      </c>
      <c r="N65" s="99">
        <v>13</v>
      </c>
      <c r="O65" s="99">
        <v>7</v>
      </c>
      <c r="P65" s="99">
        <v>54</v>
      </c>
      <c r="Q65" s="99">
        <v>16</v>
      </c>
      <c r="R65" s="99">
        <v>1</v>
      </c>
      <c r="S65" s="99">
        <v>0</v>
      </c>
      <c r="T65" s="99">
        <v>8</v>
      </c>
      <c r="U65" s="99">
        <v>5</v>
      </c>
      <c r="V65" s="101">
        <v>0</v>
      </c>
      <c r="W65" s="101">
        <v>0</v>
      </c>
    </row>
    <row r="66" spans="1:23" s="93" customFormat="1" ht="37.5" customHeight="1">
      <c r="A66" s="182" t="s">
        <v>2429</v>
      </c>
      <c r="B66" s="99">
        <v>14</v>
      </c>
      <c r="C66" s="102">
        <f>B66/36026</f>
        <v>3.8860822739132851E-4</v>
      </c>
      <c r="D66" s="99">
        <v>1</v>
      </c>
      <c r="E66" s="101"/>
      <c r="F66" s="99">
        <v>12</v>
      </c>
      <c r="G66" s="101"/>
      <c r="H66" s="101">
        <v>0</v>
      </c>
      <c r="I66" s="101"/>
      <c r="J66" s="99">
        <v>1</v>
      </c>
      <c r="K66" s="101"/>
      <c r="L66" s="101">
        <v>0</v>
      </c>
      <c r="M66" s="101"/>
      <c r="N66" s="101">
        <v>0</v>
      </c>
      <c r="O66" s="101"/>
      <c r="P66" s="101">
        <v>0</v>
      </c>
      <c r="Q66" s="101"/>
      <c r="R66" s="101">
        <v>0</v>
      </c>
      <c r="S66" s="101"/>
      <c r="T66" s="101">
        <v>0</v>
      </c>
      <c r="U66" s="101"/>
      <c r="V66" s="101">
        <v>0</v>
      </c>
      <c r="W66" s="101"/>
    </row>
    <row r="67" spans="1:23" s="93" customFormat="1" ht="37.5" customHeight="1">
      <c r="A67" s="182"/>
      <c r="B67" s="99">
        <v>8</v>
      </c>
      <c r="C67" s="99">
        <v>6</v>
      </c>
      <c r="D67" s="99">
        <v>1</v>
      </c>
      <c r="E67" s="99">
        <v>0</v>
      </c>
      <c r="F67" s="99">
        <v>7</v>
      </c>
      <c r="G67" s="99">
        <v>5</v>
      </c>
      <c r="H67" s="101">
        <v>0</v>
      </c>
      <c r="I67" s="101">
        <v>0</v>
      </c>
      <c r="J67" s="99">
        <v>0</v>
      </c>
      <c r="K67" s="99">
        <v>1</v>
      </c>
      <c r="L67" s="101">
        <v>0</v>
      </c>
      <c r="M67" s="101">
        <v>0</v>
      </c>
      <c r="N67" s="101">
        <v>0</v>
      </c>
      <c r="O67" s="101">
        <v>0</v>
      </c>
      <c r="P67" s="101">
        <v>0</v>
      </c>
      <c r="Q67" s="101">
        <v>0</v>
      </c>
      <c r="R67" s="101">
        <v>0</v>
      </c>
      <c r="S67" s="101">
        <v>0</v>
      </c>
      <c r="T67" s="101">
        <v>0</v>
      </c>
      <c r="U67" s="101">
        <v>0</v>
      </c>
      <c r="V67" s="101">
        <v>0</v>
      </c>
      <c r="W67" s="101">
        <v>0</v>
      </c>
    </row>
  </sheetData>
  <mergeCells count="46">
    <mergeCell ref="A66:A67"/>
    <mergeCell ref="A44:A45"/>
    <mergeCell ref="A46:A47"/>
    <mergeCell ref="A48:A49"/>
    <mergeCell ref="A50:A51"/>
    <mergeCell ref="A52:A53"/>
    <mergeCell ref="A54:A55"/>
    <mergeCell ref="A56:A57"/>
    <mergeCell ref="A58:A59"/>
    <mergeCell ref="A60:A61"/>
    <mergeCell ref="A62:A63"/>
    <mergeCell ref="A64:A65"/>
    <mergeCell ref="A42:A43"/>
    <mergeCell ref="A20:A21"/>
    <mergeCell ref="A22:A23"/>
    <mergeCell ref="A24:A25"/>
    <mergeCell ref="A26:A27"/>
    <mergeCell ref="A28:A29"/>
    <mergeCell ref="A30:A31"/>
    <mergeCell ref="A32:A33"/>
    <mergeCell ref="A34:A35"/>
    <mergeCell ref="A36:A37"/>
    <mergeCell ref="A38:A39"/>
    <mergeCell ref="A40:A41"/>
    <mergeCell ref="A18:A19"/>
    <mergeCell ref="L5:M5"/>
    <mergeCell ref="N5:O5"/>
    <mergeCell ref="P5:Q5"/>
    <mergeCell ref="R5:S5"/>
    <mergeCell ref="A8:A9"/>
    <mergeCell ref="A10:A11"/>
    <mergeCell ref="A12:A13"/>
    <mergeCell ref="A14:A15"/>
    <mergeCell ref="A16:A17"/>
    <mergeCell ref="T5:U5"/>
    <mergeCell ref="V5:W5"/>
    <mergeCell ref="A1:W1"/>
    <mergeCell ref="A2:W2"/>
    <mergeCell ref="B3:U3"/>
    <mergeCell ref="B4:U4"/>
    <mergeCell ref="A5:A7"/>
    <mergeCell ref="B5:C5"/>
    <mergeCell ref="D5:E5"/>
    <mergeCell ref="F5:G5"/>
    <mergeCell ref="H5:I5"/>
    <mergeCell ref="J5:K5"/>
  </mergeCells>
  <phoneticPr fontId="12" type="noConversion"/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IV38"/>
  <sheetViews>
    <sheetView zoomScaleNormal="100" workbookViewId="0">
      <pane xSplit="1" ySplit="5" topLeftCell="B6" activePane="bottomRight" state="frozen"/>
      <selection pane="topRight" activeCell="B1" sqref="B1"/>
      <selection pane="bottomLeft" activeCell="A8" sqref="A8"/>
      <selection pane="bottomRight" sqref="A1:CG1"/>
    </sheetView>
  </sheetViews>
  <sheetFormatPr defaultRowHeight="16.5"/>
  <cols>
    <col min="1" max="1" width="29.625" style="27" customWidth="1"/>
    <col min="2" max="25" width="10.125" style="27" customWidth="1"/>
    <col min="26" max="43" width="9" style="27"/>
    <col min="44" max="55" width="10.125" style="27" customWidth="1"/>
    <col min="56" max="16384" width="9" style="27"/>
  </cols>
  <sheetData>
    <row r="1" spans="1:85" ht="19.5">
      <c r="A1" s="228" t="s">
        <v>835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8"/>
      <c r="O1" s="228"/>
      <c r="P1" s="228"/>
      <c r="Q1" s="228"/>
      <c r="R1" s="228"/>
      <c r="S1" s="228"/>
      <c r="T1" s="228"/>
      <c r="U1" s="228"/>
      <c r="V1" s="228"/>
      <c r="W1" s="228"/>
      <c r="X1" s="228"/>
      <c r="Y1" s="228"/>
      <c r="Z1" s="228"/>
      <c r="AA1" s="228"/>
      <c r="AB1" s="228"/>
      <c r="AC1" s="228"/>
      <c r="AD1" s="228"/>
      <c r="AE1" s="228"/>
      <c r="AF1" s="228"/>
      <c r="AG1" s="228"/>
      <c r="AH1" s="228"/>
      <c r="AI1" s="228"/>
      <c r="AJ1" s="228"/>
      <c r="AK1" s="228"/>
      <c r="AL1" s="228"/>
      <c r="AM1" s="228"/>
      <c r="AN1" s="228"/>
      <c r="AO1" s="228"/>
      <c r="AP1" s="228"/>
      <c r="AQ1" s="228"/>
      <c r="AR1" s="228"/>
      <c r="AS1" s="228"/>
      <c r="AT1" s="228"/>
      <c r="AU1" s="228"/>
      <c r="AV1" s="228"/>
      <c r="AW1" s="228"/>
      <c r="AX1" s="228"/>
      <c r="AY1" s="228"/>
      <c r="AZ1" s="228"/>
      <c r="BA1" s="228"/>
      <c r="BB1" s="228"/>
      <c r="BC1" s="228"/>
      <c r="BD1" s="228"/>
      <c r="BE1" s="228"/>
      <c r="BF1" s="228"/>
      <c r="BG1" s="228"/>
      <c r="BH1" s="228"/>
      <c r="BI1" s="228"/>
      <c r="BJ1" s="228"/>
      <c r="BK1" s="228"/>
      <c r="BL1" s="228"/>
      <c r="BM1" s="228"/>
      <c r="BN1" s="228"/>
      <c r="BO1" s="228"/>
      <c r="BP1" s="228"/>
      <c r="BQ1" s="228"/>
      <c r="BR1" s="228"/>
      <c r="BS1" s="228"/>
      <c r="BT1" s="228"/>
      <c r="BU1" s="228"/>
      <c r="BV1" s="228"/>
      <c r="BW1" s="228"/>
      <c r="BX1" s="228"/>
      <c r="BY1" s="228"/>
      <c r="BZ1" s="228"/>
      <c r="CA1" s="228"/>
      <c r="CB1" s="228"/>
      <c r="CC1" s="228"/>
      <c r="CD1" s="228"/>
      <c r="CE1" s="228"/>
      <c r="CF1" s="228"/>
      <c r="CG1" s="228"/>
    </row>
    <row r="2" spans="1:85">
      <c r="N2" s="229"/>
      <c r="O2" s="229"/>
      <c r="P2" s="229"/>
      <c r="Q2" s="229"/>
      <c r="R2" s="229"/>
      <c r="S2" s="229"/>
      <c r="T2" s="229"/>
      <c r="U2" s="28"/>
      <c r="V2" s="230"/>
      <c r="W2" s="231"/>
      <c r="CF2" s="230" t="s">
        <v>836</v>
      </c>
      <c r="CG2" s="231"/>
    </row>
    <row r="3" spans="1:85">
      <c r="A3" s="232" t="s">
        <v>837</v>
      </c>
      <c r="B3" s="227"/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 t="s">
        <v>838</v>
      </c>
      <c r="O3" s="227"/>
      <c r="P3" s="227"/>
      <c r="Q3" s="227"/>
      <c r="R3" s="227"/>
      <c r="S3" s="227"/>
      <c r="T3" s="227"/>
      <c r="U3" s="227"/>
      <c r="V3" s="227"/>
      <c r="W3" s="227"/>
      <c r="X3" s="227"/>
      <c r="Y3" s="227"/>
      <c r="Z3" s="227"/>
      <c r="AA3" s="227"/>
      <c r="AB3" s="227"/>
      <c r="AC3" s="227"/>
      <c r="AD3" s="227"/>
      <c r="AE3" s="227"/>
      <c r="AF3" s="227"/>
      <c r="AG3" s="227"/>
      <c r="AH3" s="227"/>
      <c r="AI3" s="227"/>
      <c r="AJ3" s="227"/>
      <c r="AK3" s="227"/>
      <c r="AL3" s="227"/>
      <c r="AM3" s="227"/>
      <c r="AN3" s="227"/>
      <c r="AO3" s="227"/>
      <c r="AP3" s="227"/>
      <c r="AQ3" s="227"/>
      <c r="AR3" s="227"/>
      <c r="AS3" s="227"/>
      <c r="AT3" s="227"/>
      <c r="AU3" s="227"/>
      <c r="AV3" s="227"/>
      <c r="AW3" s="227"/>
      <c r="AX3" s="227"/>
      <c r="AY3" s="227"/>
      <c r="AZ3" s="227"/>
      <c r="BA3" s="227"/>
      <c r="BB3" s="227"/>
      <c r="BC3" s="227"/>
      <c r="BD3" s="224" t="s">
        <v>839</v>
      </c>
      <c r="BE3" s="225"/>
      <c r="BF3" s="225"/>
      <c r="BG3" s="225"/>
      <c r="BH3" s="225"/>
      <c r="BI3" s="225"/>
      <c r="BJ3" s="225"/>
      <c r="BK3" s="225"/>
      <c r="BL3" s="225"/>
      <c r="BM3" s="225"/>
      <c r="BN3" s="225"/>
      <c r="BO3" s="225"/>
      <c r="BP3" s="225"/>
      <c r="BQ3" s="225"/>
      <c r="BR3" s="225"/>
      <c r="BS3" s="225"/>
      <c r="BT3" s="225"/>
      <c r="BU3" s="225"/>
      <c r="BV3" s="225"/>
      <c r="BW3" s="225"/>
      <c r="BX3" s="225"/>
      <c r="BY3" s="225"/>
      <c r="BZ3" s="225"/>
      <c r="CA3" s="225"/>
      <c r="CB3" s="225"/>
      <c r="CC3" s="225"/>
      <c r="CD3" s="225"/>
      <c r="CE3" s="225"/>
      <c r="CF3" s="225"/>
      <c r="CG3" s="225"/>
    </row>
    <row r="4" spans="1:85" ht="17.25" customHeight="1">
      <c r="A4" s="232"/>
      <c r="B4" s="227" t="s">
        <v>1359</v>
      </c>
      <c r="C4" s="227"/>
      <c r="D4" s="227"/>
      <c r="E4" s="227"/>
      <c r="F4" s="227"/>
      <c r="G4" s="227"/>
      <c r="H4" s="227" t="s">
        <v>1040</v>
      </c>
      <c r="I4" s="227"/>
      <c r="J4" s="227"/>
      <c r="K4" s="227"/>
      <c r="L4" s="227"/>
      <c r="M4" s="227"/>
      <c r="N4" s="227" t="s">
        <v>840</v>
      </c>
      <c r="O4" s="227"/>
      <c r="P4" s="227"/>
      <c r="Q4" s="227"/>
      <c r="R4" s="227"/>
      <c r="S4" s="227"/>
      <c r="T4" s="227" t="s">
        <v>841</v>
      </c>
      <c r="U4" s="227"/>
      <c r="V4" s="227"/>
      <c r="W4" s="227"/>
      <c r="X4" s="227"/>
      <c r="Y4" s="227"/>
      <c r="Z4" s="227" t="s">
        <v>842</v>
      </c>
      <c r="AA4" s="227"/>
      <c r="AB4" s="227"/>
      <c r="AC4" s="227"/>
      <c r="AD4" s="227"/>
      <c r="AE4" s="227"/>
      <c r="AF4" s="227" t="s">
        <v>843</v>
      </c>
      <c r="AG4" s="227"/>
      <c r="AH4" s="227"/>
      <c r="AI4" s="227"/>
      <c r="AJ4" s="227"/>
      <c r="AK4" s="227"/>
      <c r="AL4" s="227" t="s">
        <v>844</v>
      </c>
      <c r="AM4" s="227"/>
      <c r="AN4" s="227"/>
      <c r="AO4" s="227"/>
      <c r="AP4" s="227"/>
      <c r="AQ4" s="227"/>
      <c r="AR4" s="227" t="s">
        <v>1359</v>
      </c>
      <c r="AS4" s="227"/>
      <c r="AT4" s="227"/>
      <c r="AU4" s="227"/>
      <c r="AV4" s="227"/>
      <c r="AW4" s="227"/>
      <c r="AX4" s="227" t="s">
        <v>1040</v>
      </c>
      <c r="AY4" s="227"/>
      <c r="AZ4" s="227"/>
      <c r="BA4" s="227"/>
      <c r="BB4" s="227"/>
      <c r="BC4" s="227"/>
      <c r="BD4" s="224" t="s">
        <v>840</v>
      </c>
      <c r="BE4" s="225"/>
      <c r="BF4" s="225"/>
      <c r="BG4" s="225"/>
      <c r="BH4" s="225"/>
      <c r="BI4" s="226"/>
      <c r="BJ4" s="224" t="s">
        <v>841</v>
      </c>
      <c r="BK4" s="225"/>
      <c r="BL4" s="225"/>
      <c r="BM4" s="225"/>
      <c r="BN4" s="225"/>
      <c r="BO4" s="226"/>
      <c r="BP4" s="224" t="s">
        <v>842</v>
      </c>
      <c r="BQ4" s="225"/>
      <c r="BR4" s="225"/>
      <c r="BS4" s="225"/>
      <c r="BT4" s="225"/>
      <c r="BU4" s="226"/>
      <c r="BV4" s="224" t="s">
        <v>843</v>
      </c>
      <c r="BW4" s="225"/>
      <c r="BX4" s="225"/>
      <c r="BY4" s="225"/>
      <c r="BZ4" s="225"/>
      <c r="CA4" s="226"/>
      <c r="CB4" s="224" t="s">
        <v>844</v>
      </c>
      <c r="CC4" s="225"/>
      <c r="CD4" s="225"/>
      <c r="CE4" s="225"/>
      <c r="CF4" s="225"/>
      <c r="CG4" s="225"/>
    </row>
    <row r="5" spans="1:85" ht="17.25" customHeight="1">
      <c r="A5" s="43"/>
      <c r="B5" s="29" t="s">
        <v>845</v>
      </c>
      <c r="C5" s="30" t="s">
        <v>846</v>
      </c>
      <c r="D5" s="29" t="s">
        <v>847</v>
      </c>
      <c r="E5" s="30" t="s">
        <v>848</v>
      </c>
      <c r="F5" s="29" t="s">
        <v>849</v>
      </c>
      <c r="G5" s="30" t="s">
        <v>850</v>
      </c>
      <c r="H5" s="29" t="s">
        <v>845</v>
      </c>
      <c r="I5" s="30" t="s">
        <v>846</v>
      </c>
      <c r="J5" s="29" t="s">
        <v>847</v>
      </c>
      <c r="K5" s="30" t="s">
        <v>848</v>
      </c>
      <c r="L5" s="29" t="s">
        <v>849</v>
      </c>
      <c r="M5" s="30" t="s">
        <v>850</v>
      </c>
      <c r="N5" s="29" t="s">
        <v>845</v>
      </c>
      <c r="O5" s="30" t="s">
        <v>846</v>
      </c>
      <c r="P5" s="29" t="s">
        <v>847</v>
      </c>
      <c r="Q5" s="30" t="s">
        <v>848</v>
      </c>
      <c r="R5" s="29" t="s">
        <v>849</v>
      </c>
      <c r="S5" s="30" t="s">
        <v>850</v>
      </c>
      <c r="T5" s="29" t="s">
        <v>845</v>
      </c>
      <c r="U5" s="30" t="s">
        <v>846</v>
      </c>
      <c r="V5" s="29" t="s">
        <v>847</v>
      </c>
      <c r="W5" s="30" t="s">
        <v>848</v>
      </c>
      <c r="X5" s="29" t="s">
        <v>849</v>
      </c>
      <c r="Y5" s="30" t="s">
        <v>850</v>
      </c>
      <c r="Z5" s="29" t="s">
        <v>845</v>
      </c>
      <c r="AA5" s="30" t="s">
        <v>846</v>
      </c>
      <c r="AB5" s="29" t="s">
        <v>847</v>
      </c>
      <c r="AC5" s="30" t="s">
        <v>848</v>
      </c>
      <c r="AD5" s="29" t="s">
        <v>849</v>
      </c>
      <c r="AE5" s="30" t="s">
        <v>850</v>
      </c>
      <c r="AF5" s="29" t="s">
        <v>845</v>
      </c>
      <c r="AG5" s="30" t="s">
        <v>846</v>
      </c>
      <c r="AH5" s="29" t="s">
        <v>847</v>
      </c>
      <c r="AI5" s="30" t="s">
        <v>848</v>
      </c>
      <c r="AJ5" s="29" t="s">
        <v>849</v>
      </c>
      <c r="AK5" s="30" t="s">
        <v>850</v>
      </c>
      <c r="AL5" s="29" t="s">
        <v>845</v>
      </c>
      <c r="AM5" s="30" t="s">
        <v>846</v>
      </c>
      <c r="AN5" s="29" t="s">
        <v>847</v>
      </c>
      <c r="AO5" s="30" t="s">
        <v>848</v>
      </c>
      <c r="AP5" s="29" t="s">
        <v>849</v>
      </c>
      <c r="AQ5" s="30" t="s">
        <v>850</v>
      </c>
      <c r="AR5" s="29" t="s">
        <v>845</v>
      </c>
      <c r="AS5" s="30" t="s">
        <v>846</v>
      </c>
      <c r="AT5" s="29" t="s">
        <v>847</v>
      </c>
      <c r="AU5" s="30" t="s">
        <v>848</v>
      </c>
      <c r="AV5" s="29" t="s">
        <v>849</v>
      </c>
      <c r="AW5" s="30" t="s">
        <v>850</v>
      </c>
      <c r="AX5" s="29" t="s">
        <v>845</v>
      </c>
      <c r="AY5" s="30" t="s">
        <v>846</v>
      </c>
      <c r="AZ5" s="29" t="s">
        <v>847</v>
      </c>
      <c r="BA5" s="30" t="s">
        <v>848</v>
      </c>
      <c r="BB5" s="29" t="s">
        <v>849</v>
      </c>
      <c r="BC5" s="30" t="s">
        <v>850</v>
      </c>
      <c r="BD5" s="31" t="s">
        <v>845</v>
      </c>
      <c r="BE5" s="32" t="s">
        <v>846</v>
      </c>
      <c r="BF5" s="31" t="s">
        <v>847</v>
      </c>
      <c r="BG5" s="32" t="s">
        <v>848</v>
      </c>
      <c r="BH5" s="31" t="s">
        <v>849</v>
      </c>
      <c r="BI5" s="32" t="s">
        <v>850</v>
      </c>
      <c r="BJ5" s="31" t="s">
        <v>845</v>
      </c>
      <c r="BK5" s="32" t="s">
        <v>846</v>
      </c>
      <c r="BL5" s="31" t="s">
        <v>847</v>
      </c>
      <c r="BM5" s="32" t="s">
        <v>848</v>
      </c>
      <c r="BN5" s="31" t="s">
        <v>849</v>
      </c>
      <c r="BO5" s="32" t="s">
        <v>850</v>
      </c>
      <c r="BP5" s="31" t="s">
        <v>845</v>
      </c>
      <c r="BQ5" s="32" t="s">
        <v>846</v>
      </c>
      <c r="BR5" s="31" t="s">
        <v>847</v>
      </c>
      <c r="BS5" s="32" t="s">
        <v>848</v>
      </c>
      <c r="BT5" s="31" t="s">
        <v>849</v>
      </c>
      <c r="BU5" s="32" t="s">
        <v>850</v>
      </c>
      <c r="BV5" s="31" t="s">
        <v>845</v>
      </c>
      <c r="BW5" s="32" t="s">
        <v>846</v>
      </c>
      <c r="BX5" s="31" t="s">
        <v>847</v>
      </c>
      <c r="BY5" s="32" t="s">
        <v>848</v>
      </c>
      <c r="BZ5" s="31" t="s">
        <v>849</v>
      </c>
      <c r="CA5" s="32" t="s">
        <v>850</v>
      </c>
      <c r="CB5" s="31" t="s">
        <v>845</v>
      </c>
      <c r="CC5" s="32" t="s">
        <v>846</v>
      </c>
      <c r="CD5" s="31" t="s">
        <v>847</v>
      </c>
      <c r="CE5" s="32" t="s">
        <v>848</v>
      </c>
      <c r="CF5" s="31" t="s">
        <v>849</v>
      </c>
      <c r="CG5" s="51" t="s">
        <v>850</v>
      </c>
    </row>
    <row r="6" spans="1:85">
      <c r="A6" s="44" t="s">
        <v>851</v>
      </c>
      <c r="B6" s="33">
        <f t="shared" ref="B6:G6" si="0">SUM(B7:B36)</f>
        <v>12448</v>
      </c>
      <c r="C6" s="34">
        <f t="shared" si="0"/>
        <v>3208</v>
      </c>
      <c r="D6" s="34">
        <f t="shared" si="0"/>
        <v>1998</v>
      </c>
      <c r="E6" s="34">
        <f t="shared" si="0"/>
        <v>1287</v>
      </c>
      <c r="F6" s="34">
        <f t="shared" si="0"/>
        <v>700</v>
      </c>
      <c r="G6" s="34">
        <f t="shared" si="0"/>
        <v>1051</v>
      </c>
      <c r="H6" s="33">
        <f t="shared" ref="H6:M6" si="1">SUM(H7:H36)</f>
        <v>10843</v>
      </c>
      <c r="I6" s="34">
        <f t="shared" si="1"/>
        <v>3296</v>
      </c>
      <c r="J6" s="34">
        <f t="shared" si="1"/>
        <v>3030</v>
      </c>
      <c r="K6" s="34">
        <f t="shared" si="1"/>
        <v>1194</v>
      </c>
      <c r="L6" s="34">
        <f t="shared" si="1"/>
        <v>694</v>
      </c>
      <c r="M6" s="34">
        <f t="shared" si="1"/>
        <v>900</v>
      </c>
      <c r="N6" s="34">
        <f t="shared" ref="N6:CG6" si="2">SUM(N7:N36)</f>
        <v>9982</v>
      </c>
      <c r="O6" s="34">
        <f t="shared" si="2"/>
        <v>3264</v>
      </c>
      <c r="P6" s="34">
        <f t="shared" si="2"/>
        <v>3091</v>
      </c>
      <c r="Q6" s="34">
        <f t="shared" si="2"/>
        <v>956</v>
      </c>
      <c r="R6" s="34">
        <f t="shared" si="2"/>
        <v>644</v>
      </c>
      <c r="S6" s="34">
        <f t="shared" si="2"/>
        <v>912</v>
      </c>
      <c r="T6" s="34">
        <f t="shared" si="2"/>
        <v>9238</v>
      </c>
      <c r="U6" s="34">
        <f t="shared" si="2"/>
        <v>2953</v>
      </c>
      <c r="V6" s="34">
        <f t="shared" si="2"/>
        <v>3052</v>
      </c>
      <c r="W6" s="34">
        <f t="shared" si="2"/>
        <v>865</v>
      </c>
      <c r="X6" s="34">
        <f t="shared" si="2"/>
        <v>606</v>
      </c>
      <c r="Y6" s="34">
        <f t="shared" si="2"/>
        <v>895</v>
      </c>
      <c r="Z6" s="34">
        <f t="shared" si="2"/>
        <v>8075</v>
      </c>
      <c r="AA6" s="34">
        <f t="shared" si="2"/>
        <v>2908</v>
      </c>
      <c r="AB6" s="34">
        <f t="shared" si="2"/>
        <v>2752</v>
      </c>
      <c r="AC6" s="34">
        <f t="shared" si="2"/>
        <v>727</v>
      </c>
      <c r="AD6" s="34">
        <f t="shared" si="2"/>
        <v>405</v>
      </c>
      <c r="AE6" s="34">
        <f t="shared" si="2"/>
        <v>742</v>
      </c>
      <c r="AF6" s="34">
        <f t="shared" si="2"/>
        <v>7621</v>
      </c>
      <c r="AG6" s="34">
        <f t="shared" si="2"/>
        <v>2915</v>
      </c>
      <c r="AH6" s="34">
        <f t="shared" si="2"/>
        <v>2484</v>
      </c>
      <c r="AI6" s="34">
        <f t="shared" si="2"/>
        <v>814</v>
      </c>
      <c r="AJ6" s="34">
        <f t="shared" si="2"/>
        <v>194</v>
      </c>
      <c r="AK6" s="34">
        <f t="shared" si="2"/>
        <v>504</v>
      </c>
      <c r="AL6" s="34">
        <f t="shared" si="2"/>
        <v>6990</v>
      </c>
      <c r="AM6" s="34">
        <f t="shared" si="2"/>
        <v>3066</v>
      </c>
      <c r="AN6" s="34">
        <f t="shared" si="2"/>
        <v>2731</v>
      </c>
      <c r="AO6" s="34">
        <f t="shared" si="2"/>
        <v>788</v>
      </c>
      <c r="AP6" s="34">
        <f t="shared" si="2"/>
        <v>83</v>
      </c>
      <c r="AQ6" s="34">
        <f t="shared" si="2"/>
        <v>388</v>
      </c>
      <c r="AR6" s="33">
        <f t="shared" ref="AR6:AW6" si="3">SUM(AR7:AR36)</f>
        <v>5060</v>
      </c>
      <c r="AS6" s="34">
        <f t="shared" si="3"/>
        <v>1822</v>
      </c>
      <c r="AT6" s="34">
        <f t="shared" si="3"/>
        <v>1255</v>
      </c>
      <c r="AU6" s="34">
        <f t="shared" si="3"/>
        <v>942</v>
      </c>
      <c r="AV6" s="34">
        <f t="shared" si="3"/>
        <v>504</v>
      </c>
      <c r="AW6" s="34">
        <f t="shared" si="3"/>
        <v>541</v>
      </c>
      <c r="AX6" s="33">
        <f t="shared" ref="AX6:BC6" si="4">SUM(AX7:AX36)</f>
        <v>4636</v>
      </c>
      <c r="AY6" s="34">
        <f t="shared" si="4"/>
        <v>2127</v>
      </c>
      <c r="AZ6" s="34">
        <f t="shared" si="4"/>
        <v>1713</v>
      </c>
      <c r="BA6" s="34">
        <f t="shared" si="4"/>
        <v>878</v>
      </c>
      <c r="BB6" s="34">
        <f t="shared" si="4"/>
        <v>486</v>
      </c>
      <c r="BC6" s="34">
        <f t="shared" si="4"/>
        <v>470</v>
      </c>
      <c r="BD6" s="34">
        <f t="shared" si="2"/>
        <v>4400</v>
      </c>
      <c r="BE6" s="34">
        <f t="shared" si="2"/>
        <v>2070</v>
      </c>
      <c r="BF6" s="34">
        <f t="shared" si="2"/>
        <v>1720</v>
      </c>
      <c r="BG6" s="34">
        <f t="shared" si="2"/>
        <v>746</v>
      </c>
      <c r="BH6" s="34">
        <f t="shared" si="2"/>
        <v>467</v>
      </c>
      <c r="BI6" s="34">
        <f t="shared" si="2"/>
        <v>494</v>
      </c>
      <c r="BJ6" s="34">
        <f t="shared" si="2"/>
        <v>4229</v>
      </c>
      <c r="BK6" s="34">
        <f t="shared" si="2"/>
        <v>1915</v>
      </c>
      <c r="BL6" s="34">
        <f t="shared" si="2"/>
        <v>1656</v>
      </c>
      <c r="BM6" s="34">
        <f t="shared" si="2"/>
        <v>685</v>
      </c>
      <c r="BN6" s="34">
        <f t="shared" si="2"/>
        <v>441</v>
      </c>
      <c r="BO6" s="34">
        <f t="shared" si="2"/>
        <v>508</v>
      </c>
      <c r="BP6" s="34">
        <f t="shared" si="2"/>
        <v>3944</v>
      </c>
      <c r="BQ6" s="34">
        <f t="shared" si="2"/>
        <v>1942</v>
      </c>
      <c r="BR6" s="34">
        <f t="shared" si="2"/>
        <v>1542</v>
      </c>
      <c r="BS6" s="34">
        <f t="shared" si="2"/>
        <v>559</v>
      </c>
      <c r="BT6" s="34">
        <f t="shared" si="2"/>
        <v>328</v>
      </c>
      <c r="BU6" s="34">
        <f t="shared" si="2"/>
        <v>434</v>
      </c>
      <c r="BV6" s="34">
        <f t="shared" si="2"/>
        <v>3797</v>
      </c>
      <c r="BW6" s="34">
        <f t="shared" si="2"/>
        <v>1914</v>
      </c>
      <c r="BX6" s="34">
        <f t="shared" si="2"/>
        <v>1435</v>
      </c>
      <c r="BY6" s="34">
        <f t="shared" si="2"/>
        <v>641</v>
      </c>
      <c r="BZ6" s="34">
        <f t="shared" si="2"/>
        <v>189</v>
      </c>
      <c r="CA6" s="34">
        <f t="shared" si="2"/>
        <v>350</v>
      </c>
      <c r="CB6" s="34">
        <f t="shared" si="2"/>
        <v>3912</v>
      </c>
      <c r="CC6" s="34">
        <f t="shared" si="2"/>
        <v>2049</v>
      </c>
      <c r="CD6" s="34">
        <f t="shared" si="2"/>
        <v>1543</v>
      </c>
      <c r="CE6" s="34">
        <f t="shared" si="2"/>
        <v>680</v>
      </c>
      <c r="CF6" s="34">
        <f t="shared" si="2"/>
        <v>108</v>
      </c>
      <c r="CG6" s="34">
        <f t="shared" si="2"/>
        <v>271</v>
      </c>
    </row>
    <row r="7" spans="1:85">
      <c r="A7" s="44" t="s">
        <v>852</v>
      </c>
      <c r="B7" s="47">
        <v>0</v>
      </c>
      <c r="C7" s="48">
        <v>0</v>
      </c>
      <c r="D7" s="48">
        <v>2</v>
      </c>
      <c r="E7" s="48">
        <v>2</v>
      </c>
      <c r="F7" s="48">
        <v>9</v>
      </c>
      <c r="G7" s="48">
        <v>3</v>
      </c>
      <c r="H7" s="47">
        <v>0</v>
      </c>
      <c r="I7" s="48">
        <v>0</v>
      </c>
      <c r="J7" s="48">
        <v>2</v>
      </c>
      <c r="K7" s="48">
        <v>2</v>
      </c>
      <c r="L7" s="48">
        <v>9</v>
      </c>
      <c r="M7" s="48">
        <v>0</v>
      </c>
      <c r="N7" s="35">
        <v>0</v>
      </c>
      <c r="O7" s="35">
        <v>0</v>
      </c>
      <c r="P7" s="35">
        <v>2</v>
      </c>
      <c r="Q7" s="35">
        <v>2</v>
      </c>
      <c r="R7" s="35">
        <v>10</v>
      </c>
      <c r="S7" s="35">
        <v>2</v>
      </c>
      <c r="T7" s="36">
        <v>0</v>
      </c>
      <c r="U7" s="36">
        <v>0</v>
      </c>
      <c r="V7" s="36">
        <v>2</v>
      </c>
      <c r="W7" s="36">
        <v>2</v>
      </c>
      <c r="X7" s="36">
        <v>0</v>
      </c>
      <c r="Y7" s="36">
        <v>0</v>
      </c>
      <c r="Z7" s="37">
        <v>0</v>
      </c>
      <c r="AA7" s="37">
        <v>0</v>
      </c>
      <c r="AB7" s="37">
        <v>2</v>
      </c>
      <c r="AC7" s="37">
        <v>0</v>
      </c>
      <c r="AD7" s="37">
        <v>0</v>
      </c>
      <c r="AE7" s="37">
        <v>0</v>
      </c>
      <c r="AF7" s="37">
        <v>0</v>
      </c>
      <c r="AG7" s="37">
        <v>0</v>
      </c>
      <c r="AH7" s="37">
        <v>2</v>
      </c>
      <c r="AI7" s="37">
        <v>0</v>
      </c>
      <c r="AJ7" s="37">
        <v>0</v>
      </c>
      <c r="AK7" s="37">
        <v>0</v>
      </c>
      <c r="AL7" s="37">
        <v>0</v>
      </c>
      <c r="AM7" s="37">
        <v>0</v>
      </c>
      <c r="AN7" s="37">
        <v>2</v>
      </c>
      <c r="AO7" s="37">
        <v>0</v>
      </c>
      <c r="AP7" s="37">
        <v>0</v>
      </c>
      <c r="AQ7" s="37">
        <v>0</v>
      </c>
      <c r="AR7" s="47">
        <v>0</v>
      </c>
      <c r="AS7" s="48">
        <v>2</v>
      </c>
      <c r="AT7" s="48">
        <v>2</v>
      </c>
      <c r="AU7" s="48">
        <v>2</v>
      </c>
      <c r="AV7" s="48">
        <v>13</v>
      </c>
      <c r="AW7" s="48">
        <v>6</v>
      </c>
      <c r="AX7" s="47">
        <v>0</v>
      </c>
      <c r="AY7" s="48">
        <v>2</v>
      </c>
      <c r="AZ7" s="48">
        <v>2</v>
      </c>
      <c r="BA7" s="48">
        <v>2</v>
      </c>
      <c r="BB7" s="48">
        <v>12</v>
      </c>
      <c r="BC7" s="48">
        <v>0</v>
      </c>
      <c r="BD7" s="37">
        <v>0</v>
      </c>
      <c r="BE7" s="37">
        <v>0</v>
      </c>
      <c r="BF7" s="37">
        <v>2</v>
      </c>
      <c r="BG7" s="37">
        <v>2</v>
      </c>
      <c r="BH7" s="37">
        <v>8</v>
      </c>
      <c r="BI7" s="37">
        <v>2</v>
      </c>
      <c r="BJ7" s="37">
        <v>0</v>
      </c>
      <c r="BK7" s="37">
        <v>0</v>
      </c>
      <c r="BL7" s="37">
        <v>2</v>
      </c>
      <c r="BM7" s="37">
        <v>2</v>
      </c>
      <c r="BN7" s="37">
        <v>0</v>
      </c>
      <c r="BO7" s="37">
        <v>0</v>
      </c>
      <c r="BP7" s="37">
        <v>0</v>
      </c>
      <c r="BQ7" s="37">
        <v>0</v>
      </c>
      <c r="BR7" s="37">
        <v>2</v>
      </c>
      <c r="BS7" s="37">
        <v>0</v>
      </c>
      <c r="BT7" s="37">
        <v>0</v>
      </c>
      <c r="BU7" s="37">
        <v>0</v>
      </c>
      <c r="BV7" s="37">
        <v>0</v>
      </c>
      <c r="BW7" s="37">
        <v>0</v>
      </c>
      <c r="BX7" s="37">
        <v>2</v>
      </c>
      <c r="BY7" s="37">
        <v>0</v>
      </c>
      <c r="BZ7" s="37">
        <v>0</v>
      </c>
      <c r="CA7" s="37">
        <v>0</v>
      </c>
      <c r="CB7" s="37">
        <v>0</v>
      </c>
      <c r="CC7" s="37">
        <v>0</v>
      </c>
      <c r="CD7" s="37">
        <v>2</v>
      </c>
      <c r="CE7" s="37">
        <v>0</v>
      </c>
      <c r="CF7" s="37">
        <v>0</v>
      </c>
      <c r="CG7" s="37">
        <v>0</v>
      </c>
    </row>
    <row r="8" spans="1:85">
      <c r="A8" s="44" t="s">
        <v>853</v>
      </c>
      <c r="B8" s="47">
        <v>0</v>
      </c>
      <c r="C8" s="48">
        <v>0</v>
      </c>
      <c r="D8" s="48">
        <v>0</v>
      </c>
      <c r="E8" s="48">
        <v>70</v>
      </c>
      <c r="F8" s="48">
        <v>0</v>
      </c>
      <c r="G8" s="48">
        <v>0</v>
      </c>
      <c r="H8" s="47">
        <v>0</v>
      </c>
      <c r="I8" s="48">
        <v>0</v>
      </c>
      <c r="J8" s="48">
        <v>0</v>
      </c>
      <c r="K8" s="48">
        <v>69</v>
      </c>
      <c r="L8" s="48">
        <v>0</v>
      </c>
      <c r="M8" s="48">
        <v>0</v>
      </c>
      <c r="N8" s="35">
        <v>0</v>
      </c>
      <c r="O8" s="35">
        <v>0</v>
      </c>
      <c r="P8" s="35">
        <v>0</v>
      </c>
      <c r="Q8" s="35">
        <v>64</v>
      </c>
      <c r="R8" s="35">
        <v>0</v>
      </c>
      <c r="S8" s="35">
        <v>0</v>
      </c>
      <c r="T8" s="36">
        <v>0</v>
      </c>
      <c r="U8" s="36">
        <v>0</v>
      </c>
      <c r="V8" s="36">
        <v>0</v>
      </c>
      <c r="W8" s="36">
        <v>48</v>
      </c>
      <c r="X8" s="36">
        <v>0</v>
      </c>
      <c r="Y8" s="36">
        <v>0</v>
      </c>
      <c r="Z8" s="37">
        <v>0</v>
      </c>
      <c r="AA8" s="37">
        <v>0</v>
      </c>
      <c r="AB8" s="37">
        <v>0</v>
      </c>
      <c r="AC8" s="37">
        <v>34</v>
      </c>
      <c r="AD8" s="37">
        <v>0</v>
      </c>
      <c r="AE8" s="37">
        <v>0</v>
      </c>
      <c r="AF8" s="37">
        <v>0</v>
      </c>
      <c r="AG8" s="37">
        <v>0</v>
      </c>
      <c r="AH8" s="37">
        <v>0</v>
      </c>
      <c r="AI8" s="37">
        <v>45</v>
      </c>
      <c r="AJ8" s="37">
        <v>0</v>
      </c>
      <c r="AK8" s="37">
        <v>0</v>
      </c>
      <c r="AL8" s="37">
        <v>0</v>
      </c>
      <c r="AM8" s="37">
        <v>0</v>
      </c>
      <c r="AN8" s="37">
        <v>0</v>
      </c>
      <c r="AO8" s="37">
        <v>50</v>
      </c>
      <c r="AP8" s="37">
        <v>0</v>
      </c>
      <c r="AQ8" s="37">
        <v>0</v>
      </c>
      <c r="AR8" s="47">
        <v>0</v>
      </c>
      <c r="AS8" s="48">
        <v>0</v>
      </c>
      <c r="AT8" s="48">
        <v>0</v>
      </c>
      <c r="AU8" s="48">
        <v>40</v>
      </c>
      <c r="AV8" s="48">
        <v>0</v>
      </c>
      <c r="AW8" s="48">
        <v>0</v>
      </c>
      <c r="AX8" s="47">
        <v>0</v>
      </c>
      <c r="AY8" s="48">
        <v>0</v>
      </c>
      <c r="AZ8" s="48">
        <v>0</v>
      </c>
      <c r="BA8" s="48">
        <v>36</v>
      </c>
      <c r="BB8" s="48">
        <v>0</v>
      </c>
      <c r="BC8" s="48">
        <v>0</v>
      </c>
      <c r="BD8" s="37">
        <v>0</v>
      </c>
      <c r="BE8" s="37">
        <v>0</v>
      </c>
      <c r="BF8" s="37">
        <v>0</v>
      </c>
      <c r="BG8" s="37">
        <v>35</v>
      </c>
      <c r="BH8" s="37">
        <v>0</v>
      </c>
      <c r="BI8" s="37">
        <v>0</v>
      </c>
      <c r="BJ8" s="37">
        <v>0</v>
      </c>
      <c r="BK8" s="37">
        <v>0</v>
      </c>
      <c r="BL8" s="37">
        <v>0</v>
      </c>
      <c r="BM8" s="37">
        <v>26</v>
      </c>
      <c r="BN8" s="37">
        <v>0</v>
      </c>
      <c r="BO8" s="37">
        <v>0</v>
      </c>
      <c r="BP8" s="37">
        <v>0</v>
      </c>
      <c r="BQ8" s="37">
        <v>0</v>
      </c>
      <c r="BR8" s="37">
        <v>0</v>
      </c>
      <c r="BS8" s="37">
        <v>20</v>
      </c>
      <c r="BT8" s="37">
        <v>0</v>
      </c>
      <c r="BU8" s="37">
        <v>0</v>
      </c>
      <c r="BV8" s="37">
        <v>0</v>
      </c>
      <c r="BW8" s="37">
        <v>0</v>
      </c>
      <c r="BX8" s="37">
        <v>0</v>
      </c>
      <c r="BY8" s="37">
        <v>20</v>
      </c>
      <c r="BZ8" s="37">
        <v>0</v>
      </c>
      <c r="CA8" s="37">
        <v>0</v>
      </c>
      <c r="CB8" s="37">
        <v>0</v>
      </c>
      <c r="CC8" s="37">
        <v>0</v>
      </c>
      <c r="CD8" s="37">
        <v>0</v>
      </c>
      <c r="CE8" s="37">
        <v>18</v>
      </c>
      <c r="CF8" s="37">
        <v>0</v>
      </c>
      <c r="CG8" s="37">
        <v>0</v>
      </c>
    </row>
    <row r="9" spans="1:85">
      <c r="A9" s="44" t="s">
        <v>24</v>
      </c>
      <c r="B9" s="47">
        <v>9</v>
      </c>
      <c r="C9" s="48">
        <v>6</v>
      </c>
      <c r="D9" s="48">
        <v>0</v>
      </c>
      <c r="E9" s="48">
        <v>0</v>
      </c>
      <c r="F9" s="48">
        <v>0</v>
      </c>
      <c r="G9" s="48">
        <v>0</v>
      </c>
      <c r="H9" s="47">
        <v>8</v>
      </c>
      <c r="I9" s="48">
        <v>6</v>
      </c>
      <c r="J9" s="48">
        <v>0</v>
      </c>
      <c r="K9" s="48">
        <v>1</v>
      </c>
      <c r="L9" s="48">
        <v>0</v>
      </c>
      <c r="M9" s="48">
        <v>0</v>
      </c>
      <c r="N9" s="35">
        <v>7</v>
      </c>
      <c r="O9" s="35">
        <v>6</v>
      </c>
      <c r="P9" s="35">
        <v>0</v>
      </c>
      <c r="Q9" s="35">
        <v>0</v>
      </c>
      <c r="R9" s="35">
        <v>0</v>
      </c>
      <c r="S9" s="35">
        <v>0</v>
      </c>
      <c r="T9" s="36">
        <v>8</v>
      </c>
      <c r="U9" s="36">
        <v>12</v>
      </c>
      <c r="V9" s="36">
        <v>0</v>
      </c>
      <c r="W9" s="36">
        <v>0</v>
      </c>
      <c r="X9" s="36">
        <v>0</v>
      </c>
      <c r="Y9" s="36">
        <v>0</v>
      </c>
      <c r="Z9" s="37">
        <v>7</v>
      </c>
      <c r="AA9" s="37">
        <v>9</v>
      </c>
      <c r="AB9" s="37">
        <v>0</v>
      </c>
      <c r="AC9" s="37">
        <v>0</v>
      </c>
      <c r="AD9" s="37">
        <v>0</v>
      </c>
      <c r="AE9" s="37">
        <v>0</v>
      </c>
      <c r="AF9" s="37">
        <v>6</v>
      </c>
      <c r="AG9" s="37">
        <v>13</v>
      </c>
      <c r="AH9" s="37">
        <v>0</v>
      </c>
      <c r="AI9" s="37">
        <v>0</v>
      </c>
      <c r="AJ9" s="37">
        <v>0</v>
      </c>
      <c r="AK9" s="37">
        <v>0</v>
      </c>
      <c r="AL9" s="37">
        <v>8</v>
      </c>
      <c r="AM9" s="37">
        <v>27</v>
      </c>
      <c r="AN9" s="37">
        <v>0</v>
      </c>
      <c r="AO9" s="37">
        <v>0</v>
      </c>
      <c r="AP9" s="37">
        <v>0</v>
      </c>
      <c r="AQ9" s="37">
        <v>0</v>
      </c>
      <c r="AR9" s="47">
        <v>56</v>
      </c>
      <c r="AS9" s="48">
        <v>25</v>
      </c>
      <c r="AT9" s="48">
        <v>0</v>
      </c>
      <c r="AU9" s="48">
        <v>5</v>
      </c>
      <c r="AV9" s="48">
        <v>0</v>
      </c>
      <c r="AW9" s="48">
        <v>0</v>
      </c>
      <c r="AX9" s="47">
        <v>60</v>
      </c>
      <c r="AY9" s="48">
        <v>26</v>
      </c>
      <c r="AZ9" s="48">
        <v>0</v>
      </c>
      <c r="BA9" s="48">
        <v>5</v>
      </c>
      <c r="BB9" s="48">
        <v>0</v>
      </c>
      <c r="BC9" s="48">
        <v>0</v>
      </c>
      <c r="BD9" s="37">
        <v>60</v>
      </c>
      <c r="BE9" s="37">
        <v>27</v>
      </c>
      <c r="BF9" s="37">
        <v>0</v>
      </c>
      <c r="BG9" s="37">
        <v>4</v>
      </c>
      <c r="BH9" s="37">
        <v>0</v>
      </c>
      <c r="BI9" s="37">
        <v>0</v>
      </c>
      <c r="BJ9" s="37">
        <v>61</v>
      </c>
      <c r="BK9" s="37">
        <v>43</v>
      </c>
      <c r="BL9" s="37">
        <v>0</v>
      </c>
      <c r="BM9" s="37">
        <v>4</v>
      </c>
      <c r="BN9" s="37">
        <v>0</v>
      </c>
      <c r="BO9" s="37">
        <v>0</v>
      </c>
      <c r="BP9" s="37">
        <v>65</v>
      </c>
      <c r="BQ9" s="37">
        <v>34</v>
      </c>
      <c r="BR9" s="37">
        <v>0</v>
      </c>
      <c r="BS9" s="37">
        <v>0</v>
      </c>
      <c r="BT9" s="37">
        <v>0</v>
      </c>
      <c r="BU9" s="37">
        <v>0</v>
      </c>
      <c r="BV9" s="37">
        <v>66</v>
      </c>
      <c r="BW9" s="37">
        <v>33</v>
      </c>
      <c r="BX9" s="37">
        <v>0</v>
      </c>
      <c r="BY9" s="37">
        <v>0</v>
      </c>
      <c r="BZ9" s="37">
        <v>0</v>
      </c>
      <c r="CA9" s="37">
        <v>0</v>
      </c>
      <c r="CB9" s="37">
        <v>85</v>
      </c>
      <c r="CC9" s="37">
        <v>92</v>
      </c>
      <c r="CD9" s="37">
        <v>0</v>
      </c>
      <c r="CE9" s="37">
        <v>0</v>
      </c>
      <c r="CF9" s="37">
        <v>0</v>
      </c>
      <c r="CG9" s="37">
        <v>0</v>
      </c>
    </row>
    <row r="10" spans="1:85">
      <c r="A10" s="44" t="s">
        <v>26</v>
      </c>
      <c r="B10" s="47">
        <v>0</v>
      </c>
      <c r="C10" s="48">
        <v>1</v>
      </c>
      <c r="D10" s="48">
        <v>0</v>
      </c>
      <c r="E10" s="48">
        <v>3</v>
      </c>
      <c r="F10" s="48">
        <v>0</v>
      </c>
      <c r="G10" s="48">
        <v>0</v>
      </c>
      <c r="H10" s="47">
        <v>0</v>
      </c>
      <c r="I10" s="48">
        <v>1</v>
      </c>
      <c r="J10" s="48">
        <v>0</v>
      </c>
      <c r="K10" s="48">
        <v>3</v>
      </c>
      <c r="L10" s="48">
        <v>0</v>
      </c>
      <c r="M10" s="48">
        <v>2</v>
      </c>
      <c r="N10" s="35">
        <v>0</v>
      </c>
      <c r="O10" s="35">
        <v>1</v>
      </c>
      <c r="P10" s="35">
        <v>0</v>
      </c>
      <c r="Q10" s="35">
        <v>3</v>
      </c>
      <c r="R10" s="35">
        <v>3</v>
      </c>
      <c r="S10" s="35">
        <v>3</v>
      </c>
      <c r="T10" s="36">
        <v>0</v>
      </c>
      <c r="U10" s="36">
        <v>1</v>
      </c>
      <c r="V10" s="36">
        <v>0</v>
      </c>
      <c r="W10" s="36">
        <v>3</v>
      </c>
      <c r="X10" s="36">
        <v>1</v>
      </c>
      <c r="Y10" s="36">
        <v>3</v>
      </c>
      <c r="Z10" s="37">
        <v>0</v>
      </c>
      <c r="AA10" s="37">
        <v>1</v>
      </c>
      <c r="AB10" s="37">
        <v>0</v>
      </c>
      <c r="AC10" s="37">
        <v>3</v>
      </c>
      <c r="AD10" s="37">
        <v>2</v>
      </c>
      <c r="AE10" s="37">
        <v>3</v>
      </c>
      <c r="AF10" s="37">
        <v>0</v>
      </c>
      <c r="AG10" s="37">
        <v>1</v>
      </c>
      <c r="AH10" s="37">
        <v>0</v>
      </c>
      <c r="AI10" s="37">
        <v>3</v>
      </c>
      <c r="AJ10" s="37">
        <v>0</v>
      </c>
      <c r="AK10" s="37">
        <v>3</v>
      </c>
      <c r="AL10" s="37">
        <v>0</v>
      </c>
      <c r="AM10" s="37">
        <v>0</v>
      </c>
      <c r="AN10" s="37">
        <v>0</v>
      </c>
      <c r="AO10" s="37">
        <v>2</v>
      </c>
      <c r="AP10" s="37">
        <v>1</v>
      </c>
      <c r="AQ10" s="37">
        <v>0</v>
      </c>
      <c r="AR10" s="47">
        <v>0</v>
      </c>
      <c r="AS10" s="48">
        <v>0</v>
      </c>
      <c r="AT10" s="48">
        <v>0</v>
      </c>
      <c r="AU10" s="48">
        <v>6</v>
      </c>
      <c r="AV10" s="48">
        <v>0</v>
      </c>
      <c r="AW10" s="48">
        <v>0</v>
      </c>
      <c r="AX10" s="47">
        <v>0</v>
      </c>
      <c r="AY10" s="48">
        <v>0</v>
      </c>
      <c r="AZ10" s="48">
        <v>0</v>
      </c>
      <c r="BA10" s="48">
        <v>6</v>
      </c>
      <c r="BB10" s="48">
        <v>0</v>
      </c>
      <c r="BC10" s="48">
        <v>2</v>
      </c>
      <c r="BD10" s="37">
        <v>0</v>
      </c>
      <c r="BE10" s="37">
        <v>0</v>
      </c>
      <c r="BF10" s="37">
        <v>0</v>
      </c>
      <c r="BG10" s="37">
        <v>6</v>
      </c>
      <c r="BH10" s="37">
        <v>6</v>
      </c>
      <c r="BI10" s="37">
        <v>4</v>
      </c>
      <c r="BJ10" s="37">
        <v>0</v>
      </c>
      <c r="BK10" s="37">
        <v>0</v>
      </c>
      <c r="BL10" s="37">
        <v>0</v>
      </c>
      <c r="BM10" s="37">
        <v>6</v>
      </c>
      <c r="BN10" s="37">
        <v>7</v>
      </c>
      <c r="BO10" s="37">
        <v>4</v>
      </c>
      <c r="BP10" s="37">
        <v>0</v>
      </c>
      <c r="BQ10" s="37">
        <v>0</v>
      </c>
      <c r="BR10" s="37">
        <v>0</v>
      </c>
      <c r="BS10" s="37">
        <v>6</v>
      </c>
      <c r="BT10" s="37">
        <v>4</v>
      </c>
      <c r="BU10" s="37">
        <v>4</v>
      </c>
      <c r="BV10" s="37">
        <v>0</v>
      </c>
      <c r="BW10" s="37">
        <v>0</v>
      </c>
      <c r="BX10" s="37">
        <v>0</v>
      </c>
      <c r="BY10" s="37">
        <v>6</v>
      </c>
      <c r="BZ10" s="37">
        <v>4</v>
      </c>
      <c r="CA10" s="37">
        <v>5</v>
      </c>
      <c r="CB10" s="37">
        <v>0</v>
      </c>
      <c r="CC10" s="37">
        <v>0</v>
      </c>
      <c r="CD10" s="37">
        <v>0</v>
      </c>
      <c r="CE10" s="37">
        <v>7</v>
      </c>
      <c r="CF10" s="37">
        <v>2</v>
      </c>
      <c r="CG10" s="37">
        <v>0</v>
      </c>
    </row>
    <row r="11" spans="1:85">
      <c r="A11" s="44" t="s">
        <v>28</v>
      </c>
      <c r="B11" s="47">
        <v>0</v>
      </c>
      <c r="C11" s="48">
        <v>1</v>
      </c>
      <c r="D11" s="48">
        <v>0</v>
      </c>
      <c r="E11" s="48">
        <v>0</v>
      </c>
      <c r="F11" s="48">
        <v>0</v>
      </c>
      <c r="G11" s="48">
        <v>0</v>
      </c>
      <c r="H11" s="47">
        <v>0</v>
      </c>
      <c r="I11" s="48">
        <v>1</v>
      </c>
      <c r="J11" s="48">
        <v>0</v>
      </c>
      <c r="K11" s="48">
        <v>0</v>
      </c>
      <c r="L11" s="48">
        <v>0</v>
      </c>
      <c r="M11" s="48">
        <v>0</v>
      </c>
      <c r="N11" s="35">
        <v>0</v>
      </c>
      <c r="O11" s="35">
        <v>1</v>
      </c>
      <c r="P11" s="35">
        <v>0</v>
      </c>
      <c r="Q11" s="35">
        <v>0</v>
      </c>
      <c r="R11" s="35">
        <v>0</v>
      </c>
      <c r="S11" s="35">
        <v>0</v>
      </c>
      <c r="T11" s="36">
        <v>0</v>
      </c>
      <c r="U11" s="36">
        <v>1</v>
      </c>
      <c r="V11" s="36">
        <v>0</v>
      </c>
      <c r="W11" s="36">
        <v>0</v>
      </c>
      <c r="X11" s="36">
        <v>0</v>
      </c>
      <c r="Y11" s="36">
        <v>0</v>
      </c>
      <c r="Z11" s="37">
        <v>0</v>
      </c>
      <c r="AA11" s="37">
        <v>1</v>
      </c>
      <c r="AB11" s="37">
        <v>0</v>
      </c>
      <c r="AC11" s="37">
        <v>0</v>
      </c>
      <c r="AD11" s="37">
        <v>0</v>
      </c>
      <c r="AE11" s="37">
        <v>0</v>
      </c>
      <c r="AF11" s="37">
        <v>0</v>
      </c>
      <c r="AG11" s="37">
        <v>1</v>
      </c>
      <c r="AH11" s="37">
        <v>0</v>
      </c>
      <c r="AI11" s="37">
        <v>0</v>
      </c>
      <c r="AJ11" s="37">
        <v>0</v>
      </c>
      <c r="AK11" s="37">
        <v>0</v>
      </c>
      <c r="AL11" s="37">
        <v>0</v>
      </c>
      <c r="AM11" s="37">
        <v>1</v>
      </c>
      <c r="AN11" s="37">
        <v>0</v>
      </c>
      <c r="AO11" s="37">
        <v>0</v>
      </c>
      <c r="AP11" s="37">
        <v>0</v>
      </c>
      <c r="AQ11" s="37">
        <v>0</v>
      </c>
      <c r="AR11" s="47">
        <v>0</v>
      </c>
      <c r="AS11" s="48">
        <v>2</v>
      </c>
      <c r="AT11" s="48">
        <v>0</v>
      </c>
      <c r="AU11" s="48">
        <v>0</v>
      </c>
      <c r="AV11" s="48">
        <v>0</v>
      </c>
      <c r="AW11" s="48">
        <v>0</v>
      </c>
      <c r="AX11" s="47">
        <v>0</v>
      </c>
      <c r="AY11" s="48">
        <v>2</v>
      </c>
      <c r="AZ11" s="48">
        <v>0</v>
      </c>
      <c r="BA11" s="48">
        <v>0</v>
      </c>
      <c r="BB11" s="48">
        <v>0</v>
      </c>
      <c r="BC11" s="48">
        <v>0</v>
      </c>
      <c r="BD11" s="37">
        <v>0</v>
      </c>
      <c r="BE11" s="37">
        <v>2</v>
      </c>
      <c r="BF11" s="37">
        <v>0</v>
      </c>
      <c r="BG11" s="37">
        <v>0</v>
      </c>
      <c r="BH11" s="37">
        <v>0</v>
      </c>
      <c r="BI11" s="37">
        <v>0</v>
      </c>
      <c r="BJ11" s="37">
        <v>0</v>
      </c>
      <c r="BK11" s="37">
        <v>2</v>
      </c>
      <c r="BL11" s="37">
        <v>0</v>
      </c>
      <c r="BM11" s="37">
        <v>0</v>
      </c>
      <c r="BN11" s="37">
        <v>0</v>
      </c>
      <c r="BO11" s="37">
        <v>0</v>
      </c>
      <c r="BP11" s="37">
        <v>0</v>
      </c>
      <c r="BQ11" s="37">
        <v>2</v>
      </c>
      <c r="BR11" s="37">
        <v>0</v>
      </c>
      <c r="BS11" s="37">
        <v>0</v>
      </c>
      <c r="BT11" s="37">
        <v>0</v>
      </c>
      <c r="BU11" s="37">
        <v>0</v>
      </c>
      <c r="BV11" s="37">
        <v>0</v>
      </c>
      <c r="BW11" s="37">
        <v>2</v>
      </c>
      <c r="BX11" s="37">
        <v>0</v>
      </c>
      <c r="BY11" s="37">
        <v>0</v>
      </c>
      <c r="BZ11" s="37">
        <v>0</v>
      </c>
      <c r="CA11" s="37">
        <v>0</v>
      </c>
      <c r="CB11" s="37">
        <v>0</v>
      </c>
      <c r="CC11" s="37">
        <v>2</v>
      </c>
      <c r="CD11" s="37">
        <v>0</v>
      </c>
      <c r="CE11" s="37">
        <v>0</v>
      </c>
      <c r="CF11" s="37">
        <v>0</v>
      </c>
      <c r="CG11" s="37">
        <v>0</v>
      </c>
    </row>
    <row r="12" spans="1:85">
      <c r="A12" s="44" t="s">
        <v>30</v>
      </c>
      <c r="B12" s="47">
        <v>0</v>
      </c>
      <c r="C12" s="48">
        <v>0</v>
      </c>
      <c r="D12" s="48">
        <v>0</v>
      </c>
      <c r="E12" s="48">
        <v>45</v>
      </c>
      <c r="F12" s="48">
        <v>0</v>
      </c>
      <c r="G12" s="48">
        <v>0</v>
      </c>
      <c r="H12" s="47">
        <v>0</v>
      </c>
      <c r="I12" s="48">
        <v>0</v>
      </c>
      <c r="J12" s="48">
        <v>0</v>
      </c>
      <c r="K12" s="48">
        <v>49</v>
      </c>
      <c r="L12" s="48">
        <v>0</v>
      </c>
      <c r="M12" s="48">
        <v>0</v>
      </c>
      <c r="N12" s="35">
        <v>0</v>
      </c>
      <c r="O12" s="35">
        <v>0</v>
      </c>
      <c r="P12" s="35">
        <v>0</v>
      </c>
      <c r="Q12" s="35">
        <v>46</v>
      </c>
      <c r="R12" s="35">
        <v>0</v>
      </c>
      <c r="S12" s="35">
        <v>0</v>
      </c>
      <c r="T12" s="36">
        <v>0</v>
      </c>
      <c r="U12" s="36">
        <v>0</v>
      </c>
      <c r="V12" s="36">
        <v>0</v>
      </c>
      <c r="W12" s="36">
        <v>48</v>
      </c>
      <c r="X12" s="36">
        <v>0</v>
      </c>
      <c r="Y12" s="36">
        <v>0</v>
      </c>
      <c r="Z12" s="37">
        <v>0</v>
      </c>
      <c r="AA12" s="37">
        <v>0</v>
      </c>
      <c r="AB12" s="37">
        <v>0</v>
      </c>
      <c r="AC12" s="37">
        <v>43</v>
      </c>
      <c r="AD12" s="37">
        <v>0</v>
      </c>
      <c r="AE12" s="37">
        <v>0</v>
      </c>
      <c r="AF12" s="37">
        <v>0</v>
      </c>
      <c r="AG12" s="37">
        <v>0</v>
      </c>
      <c r="AH12" s="37">
        <v>0</v>
      </c>
      <c r="AI12" s="37">
        <v>49</v>
      </c>
      <c r="AJ12" s="37">
        <v>0</v>
      </c>
      <c r="AK12" s="37">
        <v>0</v>
      </c>
      <c r="AL12" s="37">
        <v>1</v>
      </c>
      <c r="AM12" s="37">
        <v>0</v>
      </c>
      <c r="AN12" s="37">
        <v>0</v>
      </c>
      <c r="AO12" s="37">
        <v>51</v>
      </c>
      <c r="AP12" s="37">
        <v>0</v>
      </c>
      <c r="AQ12" s="37">
        <v>0</v>
      </c>
      <c r="AR12" s="47">
        <v>4</v>
      </c>
      <c r="AS12" s="48">
        <v>0</v>
      </c>
      <c r="AT12" s="48">
        <v>0</v>
      </c>
      <c r="AU12" s="48">
        <v>54</v>
      </c>
      <c r="AV12" s="48">
        <v>0</v>
      </c>
      <c r="AW12" s="48">
        <v>0</v>
      </c>
      <c r="AX12" s="47">
        <v>4</v>
      </c>
      <c r="AY12" s="48">
        <v>0</v>
      </c>
      <c r="AZ12" s="48">
        <v>0</v>
      </c>
      <c r="BA12" s="48">
        <v>53</v>
      </c>
      <c r="BB12" s="48">
        <v>0</v>
      </c>
      <c r="BC12" s="48">
        <v>0</v>
      </c>
      <c r="BD12" s="37">
        <v>4</v>
      </c>
      <c r="BE12" s="37">
        <v>0</v>
      </c>
      <c r="BF12" s="37">
        <v>0</v>
      </c>
      <c r="BG12" s="37">
        <v>55</v>
      </c>
      <c r="BH12" s="37">
        <v>0</v>
      </c>
      <c r="BI12" s="37">
        <v>0</v>
      </c>
      <c r="BJ12" s="37">
        <v>4</v>
      </c>
      <c r="BK12" s="37">
        <v>0</v>
      </c>
      <c r="BL12" s="37">
        <v>0</v>
      </c>
      <c r="BM12" s="37">
        <v>54</v>
      </c>
      <c r="BN12" s="37">
        <v>0</v>
      </c>
      <c r="BO12" s="37">
        <v>0</v>
      </c>
      <c r="BP12" s="37">
        <v>3</v>
      </c>
      <c r="BQ12" s="37">
        <v>0</v>
      </c>
      <c r="BR12" s="37">
        <v>0</v>
      </c>
      <c r="BS12" s="37">
        <v>56</v>
      </c>
      <c r="BT12" s="37">
        <v>0</v>
      </c>
      <c r="BU12" s="37">
        <v>0</v>
      </c>
      <c r="BV12" s="37">
        <v>3</v>
      </c>
      <c r="BW12" s="37">
        <v>0</v>
      </c>
      <c r="BX12" s="37">
        <v>0</v>
      </c>
      <c r="BY12" s="37">
        <v>56</v>
      </c>
      <c r="BZ12" s="37">
        <v>0</v>
      </c>
      <c r="CA12" s="37">
        <v>0</v>
      </c>
      <c r="CB12" s="37">
        <v>3</v>
      </c>
      <c r="CC12" s="37">
        <v>0</v>
      </c>
      <c r="CD12" s="37">
        <v>0</v>
      </c>
      <c r="CE12" s="37">
        <v>46</v>
      </c>
      <c r="CF12" s="37">
        <v>0</v>
      </c>
      <c r="CG12" s="37">
        <v>0</v>
      </c>
    </row>
    <row r="13" spans="1:85">
      <c r="A13" s="44" t="s">
        <v>32</v>
      </c>
      <c r="B13" s="47">
        <v>93</v>
      </c>
      <c r="C13" s="48">
        <v>0</v>
      </c>
      <c r="D13" s="48">
        <v>0</v>
      </c>
      <c r="E13" s="48">
        <v>109</v>
      </c>
      <c r="F13" s="48">
        <v>51</v>
      </c>
      <c r="G13" s="48">
        <v>0</v>
      </c>
      <c r="H13" s="47">
        <v>10</v>
      </c>
      <c r="I13" s="48">
        <v>0</v>
      </c>
      <c r="J13" s="48">
        <v>0</v>
      </c>
      <c r="K13" s="48">
        <v>92</v>
      </c>
      <c r="L13" s="48">
        <v>78</v>
      </c>
      <c r="M13" s="48">
        <v>0</v>
      </c>
      <c r="N13" s="35">
        <v>10</v>
      </c>
      <c r="O13" s="35">
        <v>0</v>
      </c>
      <c r="P13" s="35">
        <v>0</v>
      </c>
      <c r="Q13" s="35">
        <v>91</v>
      </c>
      <c r="R13" s="35">
        <v>79</v>
      </c>
      <c r="S13" s="35">
        <v>0</v>
      </c>
      <c r="T13" s="36">
        <v>12</v>
      </c>
      <c r="U13" s="36">
        <v>0</v>
      </c>
      <c r="V13" s="36">
        <v>0</v>
      </c>
      <c r="W13" s="36">
        <v>97</v>
      </c>
      <c r="X13" s="36">
        <v>77</v>
      </c>
      <c r="Y13" s="36">
        <v>0</v>
      </c>
      <c r="Z13" s="37">
        <v>10</v>
      </c>
      <c r="AA13" s="37">
        <v>0</v>
      </c>
      <c r="AB13" s="37">
        <v>0</v>
      </c>
      <c r="AC13" s="37">
        <v>91</v>
      </c>
      <c r="AD13" s="37">
        <v>69</v>
      </c>
      <c r="AE13" s="37">
        <v>0</v>
      </c>
      <c r="AF13" s="37">
        <v>9</v>
      </c>
      <c r="AG13" s="37">
        <v>0</v>
      </c>
      <c r="AH13" s="37">
        <v>0</v>
      </c>
      <c r="AI13" s="37">
        <v>90</v>
      </c>
      <c r="AJ13" s="37">
        <v>0</v>
      </c>
      <c r="AK13" s="37">
        <v>0</v>
      </c>
      <c r="AL13" s="37">
        <v>0</v>
      </c>
      <c r="AM13" s="37">
        <v>0</v>
      </c>
      <c r="AN13" s="37">
        <v>0</v>
      </c>
      <c r="AO13" s="37">
        <v>81</v>
      </c>
      <c r="AP13" s="37">
        <v>0</v>
      </c>
      <c r="AQ13" s="37">
        <v>0</v>
      </c>
      <c r="AR13" s="47">
        <v>20</v>
      </c>
      <c r="AS13" s="48">
        <v>0</v>
      </c>
      <c r="AT13" s="48">
        <v>0</v>
      </c>
      <c r="AU13" s="48">
        <v>61</v>
      </c>
      <c r="AV13" s="48">
        <v>20</v>
      </c>
      <c r="AW13" s="48">
        <v>0</v>
      </c>
      <c r="AX13" s="47">
        <v>7</v>
      </c>
      <c r="AY13" s="48">
        <v>0</v>
      </c>
      <c r="AZ13" s="48">
        <v>0</v>
      </c>
      <c r="BA13" s="48">
        <v>51</v>
      </c>
      <c r="BB13" s="48">
        <v>23</v>
      </c>
      <c r="BC13" s="48">
        <v>0</v>
      </c>
      <c r="BD13" s="37">
        <v>7</v>
      </c>
      <c r="BE13" s="37">
        <v>0</v>
      </c>
      <c r="BF13" s="37">
        <v>0</v>
      </c>
      <c r="BG13" s="37">
        <v>47</v>
      </c>
      <c r="BH13" s="37">
        <v>23</v>
      </c>
      <c r="BI13" s="37">
        <v>0</v>
      </c>
      <c r="BJ13" s="37">
        <v>6</v>
      </c>
      <c r="BK13" s="37">
        <v>0</v>
      </c>
      <c r="BL13" s="37">
        <v>0</v>
      </c>
      <c r="BM13" s="37">
        <v>48</v>
      </c>
      <c r="BN13" s="37">
        <v>11</v>
      </c>
      <c r="BO13" s="37">
        <v>0</v>
      </c>
      <c r="BP13" s="37">
        <v>6</v>
      </c>
      <c r="BQ13" s="37">
        <v>0</v>
      </c>
      <c r="BR13" s="37">
        <v>0</v>
      </c>
      <c r="BS13" s="37">
        <v>47</v>
      </c>
      <c r="BT13" s="37">
        <v>18</v>
      </c>
      <c r="BU13" s="37">
        <v>0</v>
      </c>
      <c r="BV13" s="37">
        <v>5</v>
      </c>
      <c r="BW13" s="37">
        <v>0</v>
      </c>
      <c r="BX13" s="37">
        <v>0</v>
      </c>
      <c r="BY13" s="37">
        <v>42</v>
      </c>
      <c r="BZ13" s="37">
        <v>0</v>
      </c>
      <c r="CA13" s="37">
        <v>0</v>
      </c>
      <c r="CB13" s="37">
        <v>0</v>
      </c>
      <c r="CC13" s="37">
        <v>0</v>
      </c>
      <c r="CD13" s="37">
        <v>0</v>
      </c>
      <c r="CE13" s="37">
        <v>37</v>
      </c>
      <c r="CF13" s="37">
        <v>0</v>
      </c>
      <c r="CG13" s="37">
        <v>0</v>
      </c>
    </row>
    <row r="14" spans="1:85">
      <c r="A14" s="45" t="s">
        <v>854</v>
      </c>
      <c r="B14" s="47">
        <v>162</v>
      </c>
      <c r="C14" s="48">
        <v>43</v>
      </c>
      <c r="D14" s="48">
        <v>0</v>
      </c>
      <c r="E14" s="48">
        <v>20</v>
      </c>
      <c r="F14" s="48">
        <v>8</v>
      </c>
      <c r="G14" s="48">
        <v>10</v>
      </c>
      <c r="H14" s="47">
        <v>159</v>
      </c>
      <c r="I14" s="48">
        <v>36</v>
      </c>
      <c r="J14" s="48">
        <v>0</v>
      </c>
      <c r="K14" s="48">
        <v>35</v>
      </c>
      <c r="L14" s="48">
        <v>8</v>
      </c>
      <c r="M14" s="48">
        <v>8</v>
      </c>
      <c r="N14" s="35">
        <v>182</v>
      </c>
      <c r="O14" s="35">
        <v>39</v>
      </c>
      <c r="P14" s="35">
        <v>0</v>
      </c>
      <c r="Q14" s="35">
        <v>37</v>
      </c>
      <c r="R14" s="35">
        <v>8</v>
      </c>
      <c r="S14" s="35">
        <v>5</v>
      </c>
      <c r="T14" s="36">
        <v>169</v>
      </c>
      <c r="U14" s="36">
        <v>29</v>
      </c>
      <c r="V14" s="36">
        <v>0</v>
      </c>
      <c r="W14" s="36">
        <v>43</v>
      </c>
      <c r="X14" s="36">
        <v>2</v>
      </c>
      <c r="Y14" s="36">
        <v>5</v>
      </c>
      <c r="Z14" s="37">
        <v>155</v>
      </c>
      <c r="AA14" s="37">
        <v>28</v>
      </c>
      <c r="AB14" s="37">
        <v>0</v>
      </c>
      <c r="AC14" s="37">
        <v>42</v>
      </c>
      <c r="AD14" s="37">
        <v>2</v>
      </c>
      <c r="AE14" s="37">
        <v>7</v>
      </c>
      <c r="AF14" s="37">
        <v>132</v>
      </c>
      <c r="AG14" s="37">
        <v>25</v>
      </c>
      <c r="AH14" s="37">
        <v>0</v>
      </c>
      <c r="AI14" s="37">
        <v>36</v>
      </c>
      <c r="AJ14" s="37">
        <v>0</v>
      </c>
      <c r="AK14" s="37">
        <v>8</v>
      </c>
      <c r="AL14" s="37">
        <v>115</v>
      </c>
      <c r="AM14" s="37">
        <v>25</v>
      </c>
      <c r="AN14" s="37">
        <v>0</v>
      </c>
      <c r="AO14" s="37">
        <v>32</v>
      </c>
      <c r="AP14" s="37">
        <v>0</v>
      </c>
      <c r="AQ14" s="37">
        <v>4</v>
      </c>
      <c r="AR14" s="47">
        <v>75</v>
      </c>
      <c r="AS14" s="48">
        <v>41</v>
      </c>
      <c r="AT14" s="48">
        <v>0</v>
      </c>
      <c r="AU14" s="48">
        <v>10</v>
      </c>
      <c r="AV14" s="48">
        <v>5</v>
      </c>
      <c r="AW14" s="48">
        <v>7</v>
      </c>
      <c r="AX14" s="47">
        <v>79</v>
      </c>
      <c r="AY14" s="48">
        <v>38</v>
      </c>
      <c r="AZ14" s="48">
        <v>0</v>
      </c>
      <c r="BA14" s="48">
        <v>11</v>
      </c>
      <c r="BB14" s="48">
        <v>4</v>
      </c>
      <c r="BC14" s="48">
        <v>11</v>
      </c>
      <c r="BD14" s="37">
        <v>74</v>
      </c>
      <c r="BE14" s="37">
        <v>30</v>
      </c>
      <c r="BF14" s="37">
        <v>0</v>
      </c>
      <c r="BG14" s="37">
        <v>12</v>
      </c>
      <c r="BH14" s="37">
        <v>4</v>
      </c>
      <c r="BI14" s="37">
        <v>5</v>
      </c>
      <c r="BJ14" s="37">
        <v>33</v>
      </c>
      <c r="BK14" s="37">
        <v>26</v>
      </c>
      <c r="BL14" s="37">
        <v>0</v>
      </c>
      <c r="BM14" s="37">
        <v>13</v>
      </c>
      <c r="BN14" s="37">
        <v>2</v>
      </c>
      <c r="BO14" s="37">
        <v>3</v>
      </c>
      <c r="BP14" s="37">
        <v>35</v>
      </c>
      <c r="BQ14" s="37">
        <v>23</v>
      </c>
      <c r="BR14" s="37">
        <v>0</v>
      </c>
      <c r="BS14" s="37">
        <v>12</v>
      </c>
      <c r="BT14" s="37">
        <v>1</v>
      </c>
      <c r="BU14" s="37">
        <v>4</v>
      </c>
      <c r="BV14" s="37">
        <v>29</v>
      </c>
      <c r="BW14" s="37">
        <v>18</v>
      </c>
      <c r="BX14" s="37">
        <v>0</v>
      </c>
      <c r="BY14" s="37">
        <v>11</v>
      </c>
      <c r="BZ14" s="37">
        <v>0</v>
      </c>
      <c r="CA14" s="37">
        <v>3</v>
      </c>
      <c r="CB14" s="37">
        <v>22</v>
      </c>
      <c r="CC14" s="37">
        <v>17</v>
      </c>
      <c r="CD14" s="37">
        <v>0</v>
      </c>
      <c r="CE14" s="37">
        <v>11</v>
      </c>
      <c r="CF14" s="37">
        <v>0</v>
      </c>
      <c r="CG14" s="37">
        <v>4</v>
      </c>
    </row>
    <row r="15" spans="1:85">
      <c r="A15" s="44" t="s">
        <v>36</v>
      </c>
      <c r="B15" s="47">
        <v>0</v>
      </c>
      <c r="C15" s="48">
        <v>0</v>
      </c>
      <c r="D15" s="48">
        <v>0</v>
      </c>
      <c r="E15" s="48">
        <v>22</v>
      </c>
      <c r="F15" s="48">
        <v>0</v>
      </c>
      <c r="G15" s="48">
        <v>0</v>
      </c>
      <c r="H15" s="47">
        <v>0</v>
      </c>
      <c r="I15" s="48">
        <v>0</v>
      </c>
      <c r="J15" s="48">
        <v>0</v>
      </c>
      <c r="K15" s="48">
        <v>15</v>
      </c>
      <c r="L15" s="48">
        <v>0</v>
      </c>
      <c r="M15" s="48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6">
        <v>0</v>
      </c>
      <c r="U15" s="36">
        <v>0</v>
      </c>
      <c r="V15" s="36">
        <v>0</v>
      </c>
      <c r="W15" s="36">
        <v>0</v>
      </c>
      <c r="X15" s="36">
        <v>0</v>
      </c>
      <c r="Y15" s="36">
        <v>0</v>
      </c>
      <c r="Z15" s="37">
        <v>0</v>
      </c>
      <c r="AA15" s="37">
        <v>0</v>
      </c>
      <c r="AB15" s="37">
        <v>0</v>
      </c>
      <c r="AC15" s="37">
        <v>0</v>
      </c>
      <c r="AD15" s="37">
        <v>0</v>
      </c>
      <c r="AE15" s="37">
        <v>0</v>
      </c>
      <c r="AF15" s="37">
        <v>0</v>
      </c>
      <c r="AG15" s="37">
        <v>0</v>
      </c>
      <c r="AH15" s="37">
        <v>0</v>
      </c>
      <c r="AI15" s="37">
        <v>0</v>
      </c>
      <c r="AJ15" s="37">
        <v>0</v>
      </c>
      <c r="AK15" s="37">
        <v>0</v>
      </c>
      <c r="AL15" s="37">
        <v>0</v>
      </c>
      <c r="AM15" s="37">
        <v>0</v>
      </c>
      <c r="AN15" s="37">
        <v>0</v>
      </c>
      <c r="AO15" s="37">
        <v>0</v>
      </c>
      <c r="AP15" s="37">
        <v>0</v>
      </c>
      <c r="AQ15" s="37">
        <v>0</v>
      </c>
      <c r="AR15" s="47">
        <v>3</v>
      </c>
      <c r="AS15" s="48">
        <v>0</v>
      </c>
      <c r="AT15" s="48">
        <v>0</v>
      </c>
      <c r="AU15" s="48">
        <v>23</v>
      </c>
      <c r="AV15" s="48">
        <v>0</v>
      </c>
      <c r="AW15" s="48">
        <v>1</v>
      </c>
      <c r="AX15" s="47">
        <v>2</v>
      </c>
      <c r="AY15" s="48">
        <v>0</v>
      </c>
      <c r="AZ15" s="48">
        <v>0</v>
      </c>
      <c r="BA15" s="48">
        <v>12</v>
      </c>
      <c r="BB15" s="48">
        <v>0</v>
      </c>
      <c r="BC15" s="48">
        <v>0</v>
      </c>
      <c r="BD15" s="37">
        <v>3</v>
      </c>
      <c r="BE15" s="37">
        <v>0</v>
      </c>
      <c r="BF15" s="37">
        <v>0</v>
      </c>
      <c r="BG15" s="37">
        <v>0</v>
      </c>
      <c r="BH15" s="37">
        <v>0</v>
      </c>
      <c r="BI15" s="37">
        <v>0</v>
      </c>
      <c r="BJ15" s="37">
        <v>0</v>
      </c>
      <c r="BK15" s="37">
        <v>0</v>
      </c>
      <c r="BL15" s="37">
        <v>0</v>
      </c>
      <c r="BM15" s="37">
        <v>0</v>
      </c>
      <c r="BN15" s="37">
        <v>0</v>
      </c>
      <c r="BO15" s="37">
        <v>0</v>
      </c>
      <c r="BP15" s="37">
        <v>0</v>
      </c>
      <c r="BQ15" s="37">
        <v>0</v>
      </c>
      <c r="BR15" s="37">
        <v>0</v>
      </c>
      <c r="BS15" s="37">
        <v>0</v>
      </c>
      <c r="BT15" s="37">
        <v>0</v>
      </c>
      <c r="BU15" s="37">
        <v>0</v>
      </c>
      <c r="BV15" s="37">
        <v>0</v>
      </c>
      <c r="BW15" s="37">
        <v>0</v>
      </c>
      <c r="BX15" s="37">
        <v>0</v>
      </c>
      <c r="BY15" s="37">
        <v>0</v>
      </c>
      <c r="BZ15" s="37">
        <v>0</v>
      </c>
      <c r="CA15" s="37">
        <v>0</v>
      </c>
      <c r="CB15" s="37">
        <v>0</v>
      </c>
      <c r="CC15" s="37">
        <v>0</v>
      </c>
      <c r="CD15" s="37">
        <v>0</v>
      </c>
      <c r="CE15" s="37">
        <v>0</v>
      </c>
      <c r="CF15" s="37">
        <v>0</v>
      </c>
      <c r="CG15" s="37">
        <v>0</v>
      </c>
    </row>
    <row r="16" spans="1:85">
      <c r="A16" s="44" t="s">
        <v>38</v>
      </c>
      <c r="B16" s="47">
        <v>0</v>
      </c>
      <c r="C16" s="48">
        <v>0</v>
      </c>
      <c r="D16" s="48">
        <v>0</v>
      </c>
      <c r="E16" s="48">
        <v>0</v>
      </c>
      <c r="F16" s="48">
        <v>0</v>
      </c>
      <c r="G16" s="48">
        <v>0</v>
      </c>
      <c r="H16" s="47">
        <v>0</v>
      </c>
      <c r="I16" s="48">
        <v>0</v>
      </c>
      <c r="J16" s="48">
        <v>0</v>
      </c>
      <c r="K16" s="48">
        <v>0</v>
      </c>
      <c r="L16" s="48">
        <v>0</v>
      </c>
      <c r="M16" s="48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6">
        <v>0</v>
      </c>
      <c r="U16" s="36">
        <v>0</v>
      </c>
      <c r="V16" s="36">
        <v>0</v>
      </c>
      <c r="W16" s="36">
        <v>0</v>
      </c>
      <c r="X16" s="36">
        <v>0</v>
      </c>
      <c r="Y16" s="36">
        <v>0</v>
      </c>
      <c r="Z16" s="37">
        <v>0</v>
      </c>
      <c r="AA16" s="37">
        <v>0</v>
      </c>
      <c r="AB16" s="37">
        <v>0</v>
      </c>
      <c r="AC16" s="37">
        <v>0</v>
      </c>
      <c r="AD16" s="37">
        <v>0</v>
      </c>
      <c r="AE16" s="37">
        <v>0</v>
      </c>
      <c r="AF16" s="37">
        <v>0</v>
      </c>
      <c r="AG16" s="37">
        <v>0</v>
      </c>
      <c r="AH16" s="37">
        <v>0</v>
      </c>
      <c r="AI16" s="37">
        <v>0</v>
      </c>
      <c r="AJ16" s="37">
        <v>0</v>
      </c>
      <c r="AK16" s="37">
        <v>0</v>
      </c>
      <c r="AL16" s="37">
        <v>0</v>
      </c>
      <c r="AM16" s="37">
        <v>0</v>
      </c>
      <c r="AN16" s="37">
        <v>0</v>
      </c>
      <c r="AO16" s="37">
        <v>0</v>
      </c>
      <c r="AP16" s="37">
        <v>0</v>
      </c>
      <c r="AQ16" s="37">
        <v>0</v>
      </c>
      <c r="AR16" s="47">
        <v>0</v>
      </c>
      <c r="AS16" s="48">
        <v>0</v>
      </c>
      <c r="AT16" s="48">
        <v>0</v>
      </c>
      <c r="AU16" s="48">
        <v>2</v>
      </c>
      <c r="AV16" s="48">
        <v>0</v>
      </c>
      <c r="AW16" s="48">
        <v>0</v>
      </c>
      <c r="AX16" s="47">
        <v>0</v>
      </c>
      <c r="AY16" s="48">
        <v>0</v>
      </c>
      <c r="AZ16" s="48">
        <v>0</v>
      </c>
      <c r="BA16" s="48">
        <v>2</v>
      </c>
      <c r="BB16" s="48">
        <v>0</v>
      </c>
      <c r="BC16" s="48">
        <v>0</v>
      </c>
      <c r="BD16" s="37">
        <v>0</v>
      </c>
      <c r="BE16" s="37">
        <v>0</v>
      </c>
      <c r="BF16" s="37">
        <v>0</v>
      </c>
      <c r="BG16" s="37">
        <v>2</v>
      </c>
      <c r="BH16" s="37">
        <v>0</v>
      </c>
      <c r="BI16" s="37">
        <v>0</v>
      </c>
      <c r="BJ16" s="37">
        <v>0</v>
      </c>
      <c r="BK16" s="37">
        <v>0</v>
      </c>
      <c r="BL16" s="37">
        <v>0</v>
      </c>
      <c r="BM16" s="37">
        <v>2</v>
      </c>
      <c r="BN16" s="37">
        <v>0</v>
      </c>
      <c r="BO16" s="37">
        <v>0</v>
      </c>
      <c r="BP16" s="37">
        <v>0</v>
      </c>
      <c r="BQ16" s="37">
        <v>0</v>
      </c>
      <c r="BR16" s="37">
        <v>0</v>
      </c>
      <c r="BS16" s="37">
        <v>2</v>
      </c>
      <c r="BT16" s="37">
        <v>0</v>
      </c>
      <c r="BU16" s="37">
        <v>0</v>
      </c>
      <c r="BV16" s="37">
        <v>0</v>
      </c>
      <c r="BW16" s="37">
        <v>0</v>
      </c>
      <c r="BX16" s="37">
        <v>0</v>
      </c>
      <c r="BY16" s="37">
        <v>2</v>
      </c>
      <c r="BZ16" s="37">
        <v>0</v>
      </c>
      <c r="CA16" s="37">
        <v>0</v>
      </c>
      <c r="CB16" s="37">
        <v>0</v>
      </c>
      <c r="CC16" s="37">
        <v>0</v>
      </c>
      <c r="CD16" s="37">
        <v>0</v>
      </c>
      <c r="CE16" s="37">
        <v>0</v>
      </c>
      <c r="CF16" s="37">
        <v>0</v>
      </c>
      <c r="CG16" s="37">
        <v>0</v>
      </c>
    </row>
    <row r="17" spans="1:85">
      <c r="A17" s="44" t="s">
        <v>40</v>
      </c>
      <c r="B17" s="47">
        <v>25</v>
      </c>
      <c r="C17" s="48">
        <v>53</v>
      </c>
      <c r="D17" s="48">
        <v>0</v>
      </c>
      <c r="E17" s="48">
        <v>184</v>
      </c>
      <c r="F17" s="48">
        <v>141</v>
      </c>
      <c r="G17" s="48">
        <v>2</v>
      </c>
      <c r="H17" s="47">
        <v>25</v>
      </c>
      <c r="I17" s="48">
        <v>53</v>
      </c>
      <c r="J17" s="48">
        <v>0</v>
      </c>
      <c r="K17" s="48">
        <v>180</v>
      </c>
      <c r="L17" s="48">
        <v>138</v>
      </c>
      <c r="M17" s="48">
        <v>7</v>
      </c>
      <c r="N17" s="35">
        <v>28</v>
      </c>
      <c r="O17" s="35">
        <v>44</v>
      </c>
      <c r="P17" s="35">
        <v>0</v>
      </c>
      <c r="Q17" s="35">
        <v>161</v>
      </c>
      <c r="R17" s="35">
        <v>136</v>
      </c>
      <c r="S17" s="35">
        <v>5</v>
      </c>
      <c r="T17" s="36">
        <v>22</v>
      </c>
      <c r="U17" s="36">
        <v>47</v>
      </c>
      <c r="V17" s="36">
        <v>0</v>
      </c>
      <c r="W17" s="36">
        <v>160</v>
      </c>
      <c r="X17" s="36">
        <v>123</v>
      </c>
      <c r="Y17" s="36">
        <v>6</v>
      </c>
      <c r="Z17" s="37">
        <v>21</v>
      </c>
      <c r="AA17" s="37">
        <v>42</v>
      </c>
      <c r="AB17" s="37">
        <v>0</v>
      </c>
      <c r="AC17" s="37">
        <v>88</v>
      </c>
      <c r="AD17" s="37">
        <v>111</v>
      </c>
      <c r="AE17" s="37">
        <v>0</v>
      </c>
      <c r="AF17" s="37">
        <v>25</v>
      </c>
      <c r="AG17" s="37">
        <v>45</v>
      </c>
      <c r="AH17" s="37">
        <v>0</v>
      </c>
      <c r="AI17" s="37">
        <v>97</v>
      </c>
      <c r="AJ17" s="37">
        <v>96</v>
      </c>
      <c r="AK17" s="37">
        <v>0</v>
      </c>
      <c r="AL17" s="37">
        <v>39</v>
      </c>
      <c r="AM17" s="37">
        <v>49</v>
      </c>
      <c r="AN17" s="37">
        <v>0</v>
      </c>
      <c r="AO17" s="37">
        <v>101</v>
      </c>
      <c r="AP17" s="37">
        <v>43</v>
      </c>
      <c r="AQ17" s="37">
        <v>0</v>
      </c>
      <c r="AR17" s="47">
        <v>34</v>
      </c>
      <c r="AS17" s="48">
        <v>38</v>
      </c>
      <c r="AT17" s="48">
        <v>0</v>
      </c>
      <c r="AU17" s="48">
        <v>193</v>
      </c>
      <c r="AV17" s="48">
        <v>96</v>
      </c>
      <c r="AW17" s="48">
        <v>6</v>
      </c>
      <c r="AX17" s="47">
        <v>35</v>
      </c>
      <c r="AY17" s="48">
        <v>34</v>
      </c>
      <c r="AZ17" s="48">
        <v>0</v>
      </c>
      <c r="BA17" s="48">
        <v>176</v>
      </c>
      <c r="BB17" s="48">
        <v>90</v>
      </c>
      <c r="BC17" s="48">
        <v>2</v>
      </c>
      <c r="BD17" s="37">
        <v>34</v>
      </c>
      <c r="BE17" s="37">
        <v>31</v>
      </c>
      <c r="BF17" s="37">
        <v>0</v>
      </c>
      <c r="BG17" s="37">
        <v>172</v>
      </c>
      <c r="BH17" s="37">
        <v>92</v>
      </c>
      <c r="BI17" s="37">
        <v>3</v>
      </c>
      <c r="BJ17" s="37">
        <v>27</v>
      </c>
      <c r="BK17" s="37">
        <v>33</v>
      </c>
      <c r="BL17" s="37">
        <v>0</v>
      </c>
      <c r="BM17" s="37">
        <v>157</v>
      </c>
      <c r="BN17" s="37">
        <v>88</v>
      </c>
      <c r="BO17" s="37">
        <v>4</v>
      </c>
      <c r="BP17" s="37">
        <v>27</v>
      </c>
      <c r="BQ17" s="37">
        <v>33</v>
      </c>
      <c r="BR17" s="37">
        <v>0</v>
      </c>
      <c r="BS17" s="37">
        <v>84</v>
      </c>
      <c r="BT17" s="37">
        <v>85</v>
      </c>
      <c r="BU17" s="37">
        <v>0</v>
      </c>
      <c r="BV17" s="37">
        <v>34</v>
      </c>
      <c r="BW17" s="37">
        <v>33</v>
      </c>
      <c r="BX17" s="37">
        <v>0</v>
      </c>
      <c r="BY17" s="37">
        <v>80</v>
      </c>
      <c r="BZ17" s="37">
        <v>77</v>
      </c>
      <c r="CA17" s="37">
        <v>0</v>
      </c>
      <c r="CB17" s="37">
        <v>54</v>
      </c>
      <c r="CC17" s="37">
        <v>40</v>
      </c>
      <c r="CD17" s="37">
        <v>0</v>
      </c>
      <c r="CE17" s="37">
        <v>73</v>
      </c>
      <c r="CF17" s="37">
        <v>65</v>
      </c>
      <c r="CG17" s="37">
        <v>0</v>
      </c>
    </row>
    <row r="18" spans="1:85">
      <c r="A18" s="44" t="s">
        <v>42</v>
      </c>
      <c r="B18" s="47">
        <v>13</v>
      </c>
      <c r="C18" s="48">
        <v>0</v>
      </c>
      <c r="D18" s="48">
        <v>0</v>
      </c>
      <c r="E18" s="48">
        <v>94</v>
      </c>
      <c r="F18" s="48">
        <v>0</v>
      </c>
      <c r="G18" s="48">
        <v>0</v>
      </c>
      <c r="H18" s="47">
        <v>11</v>
      </c>
      <c r="I18" s="48">
        <v>0</v>
      </c>
      <c r="J18" s="48">
        <v>0</v>
      </c>
      <c r="K18" s="48">
        <v>104</v>
      </c>
      <c r="L18" s="48">
        <v>0</v>
      </c>
      <c r="M18" s="48">
        <v>0</v>
      </c>
      <c r="N18" s="35">
        <v>23</v>
      </c>
      <c r="O18" s="35">
        <v>0</v>
      </c>
      <c r="P18" s="35">
        <v>0</v>
      </c>
      <c r="Q18" s="35">
        <v>105</v>
      </c>
      <c r="R18" s="35">
        <v>0</v>
      </c>
      <c r="S18" s="35">
        <v>0</v>
      </c>
      <c r="T18" s="36">
        <v>8</v>
      </c>
      <c r="U18" s="36">
        <v>1</v>
      </c>
      <c r="V18" s="36">
        <v>0</v>
      </c>
      <c r="W18" s="36">
        <v>98</v>
      </c>
      <c r="X18" s="36">
        <v>0</v>
      </c>
      <c r="Y18" s="36">
        <v>0</v>
      </c>
      <c r="Z18" s="37">
        <v>5</v>
      </c>
      <c r="AA18" s="37">
        <v>2</v>
      </c>
      <c r="AB18" s="37">
        <v>0</v>
      </c>
      <c r="AC18" s="37">
        <v>91</v>
      </c>
      <c r="AD18" s="37">
        <v>0</v>
      </c>
      <c r="AE18" s="37">
        <v>0</v>
      </c>
      <c r="AF18" s="37">
        <v>5</v>
      </c>
      <c r="AG18" s="37">
        <v>0</v>
      </c>
      <c r="AH18" s="37">
        <v>0</v>
      </c>
      <c r="AI18" s="37">
        <v>76</v>
      </c>
      <c r="AJ18" s="37">
        <v>0</v>
      </c>
      <c r="AK18" s="37">
        <v>0</v>
      </c>
      <c r="AL18" s="37">
        <v>5</v>
      </c>
      <c r="AM18" s="37">
        <v>0</v>
      </c>
      <c r="AN18" s="37">
        <v>0</v>
      </c>
      <c r="AO18" s="37">
        <v>78</v>
      </c>
      <c r="AP18" s="37">
        <v>0</v>
      </c>
      <c r="AQ18" s="37">
        <v>0</v>
      </c>
      <c r="AR18" s="47">
        <v>6</v>
      </c>
      <c r="AS18" s="48">
        <v>2</v>
      </c>
      <c r="AT18" s="48">
        <v>0</v>
      </c>
      <c r="AU18" s="48">
        <v>54</v>
      </c>
      <c r="AV18" s="48">
        <v>0</v>
      </c>
      <c r="AW18" s="48">
        <v>0</v>
      </c>
      <c r="AX18" s="47">
        <v>23</v>
      </c>
      <c r="AY18" s="48">
        <v>2</v>
      </c>
      <c r="AZ18" s="48">
        <v>0</v>
      </c>
      <c r="BA18" s="48">
        <v>52</v>
      </c>
      <c r="BB18" s="48">
        <v>0</v>
      </c>
      <c r="BC18" s="48">
        <v>0</v>
      </c>
      <c r="BD18" s="37">
        <v>32</v>
      </c>
      <c r="BE18" s="37">
        <v>2</v>
      </c>
      <c r="BF18" s="37">
        <v>0</v>
      </c>
      <c r="BG18" s="37">
        <v>47</v>
      </c>
      <c r="BH18" s="37">
        <v>0</v>
      </c>
      <c r="BI18" s="37">
        <v>0</v>
      </c>
      <c r="BJ18" s="37">
        <v>5</v>
      </c>
      <c r="BK18" s="37">
        <v>1</v>
      </c>
      <c r="BL18" s="37">
        <v>0</v>
      </c>
      <c r="BM18" s="37">
        <v>44</v>
      </c>
      <c r="BN18" s="37">
        <v>0</v>
      </c>
      <c r="BO18" s="37">
        <v>0</v>
      </c>
      <c r="BP18" s="37">
        <v>5</v>
      </c>
      <c r="BQ18" s="37">
        <v>2</v>
      </c>
      <c r="BR18" s="37">
        <v>0</v>
      </c>
      <c r="BS18" s="37">
        <v>41</v>
      </c>
      <c r="BT18" s="37">
        <v>0</v>
      </c>
      <c r="BU18" s="37">
        <v>0</v>
      </c>
      <c r="BV18" s="37">
        <v>5</v>
      </c>
      <c r="BW18" s="37">
        <v>0</v>
      </c>
      <c r="BX18" s="37">
        <v>0</v>
      </c>
      <c r="BY18" s="37">
        <v>42</v>
      </c>
      <c r="BZ18" s="37">
        <v>0</v>
      </c>
      <c r="CA18" s="37">
        <v>0</v>
      </c>
      <c r="CB18" s="37">
        <v>5</v>
      </c>
      <c r="CC18" s="37">
        <v>0</v>
      </c>
      <c r="CD18" s="37">
        <v>0</v>
      </c>
      <c r="CE18" s="37">
        <v>37</v>
      </c>
      <c r="CF18" s="37">
        <v>0</v>
      </c>
      <c r="CG18" s="37">
        <v>0</v>
      </c>
    </row>
    <row r="19" spans="1:85">
      <c r="A19" s="44" t="s">
        <v>44</v>
      </c>
      <c r="B19" s="47">
        <v>0</v>
      </c>
      <c r="C19" s="48">
        <v>0</v>
      </c>
      <c r="D19" s="48">
        <v>0</v>
      </c>
      <c r="E19" s="48">
        <v>95</v>
      </c>
      <c r="F19" s="48">
        <v>76</v>
      </c>
      <c r="G19" s="48">
        <v>5</v>
      </c>
      <c r="H19" s="47">
        <v>0</v>
      </c>
      <c r="I19" s="48">
        <v>0</v>
      </c>
      <c r="J19" s="48">
        <v>0</v>
      </c>
      <c r="K19" s="48">
        <v>88</v>
      </c>
      <c r="L19" s="48">
        <v>47</v>
      </c>
      <c r="M19" s="48">
        <v>6</v>
      </c>
      <c r="N19" s="35">
        <v>0</v>
      </c>
      <c r="O19" s="35">
        <v>0</v>
      </c>
      <c r="P19" s="35">
        <v>0</v>
      </c>
      <c r="Q19" s="35">
        <v>0</v>
      </c>
      <c r="R19" s="35">
        <v>47</v>
      </c>
      <c r="S19" s="35">
        <v>6</v>
      </c>
      <c r="T19" s="36">
        <v>0</v>
      </c>
      <c r="U19" s="36">
        <v>0</v>
      </c>
      <c r="V19" s="36">
        <v>0</v>
      </c>
      <c r="W19" s="36">
        <v>0</v>
      </c>
      <c r="X19" s="36">
        <v>35</v>
      </c>
      <c r="Y19" s="36">
        <v>8</v>
      </c>
      <c r="Z19" s="37">
        <v>0</v>
      </c>
      <c r="AA19" s="37">
        <v>0</v>
      </c>
      <c r="AB19" s="37">
        <v>0</v>
      </c>
      <c r="AC19" s="37">
        <v>0</v>
      </c>
      <c r="AD19" s="37">
        <v>30</v>
      </c>
      <c r="AE19" s="37">
        <v>6</v>
      </c>
      <c r="AF19" s="37">
        <v>0</v>
      </c>
      <c r="AG19" s="37">
        <v>0</v>
      </c>
      <c r="AH19" s="37">
        <v>0</v>
      </c>
      <c r="AI19" s="37">
        <v>0</v>
      </c>
      <c r="AJ19" s="37">
        <v>2</v>
      </c>
      <c r="AK19" s="37">
        <v>6</v>
      </c>
      <c r="AL19" s="37">
        <v>0</v>
      </c>
      <c r="AM19" s="37">
        <v>0</v>
      </c>
      <c r="AN19" s="37">
        <v>0</v>
      </c>
      <c r="AO19" s="37">
        <v>0</v>
      </c>
      <c r="AP19" s="37">
        <v>2</v>
      </c>
      <c r="AQ19" s="37">
        <v>5</v>
      </c>
      <c r="AR19" s="47">
        <v>0</v>
      </c>
      <c r="AS19" s="48">
        <v>0</v>
      </c>
      <c r="AT19" s="48">
        <v>0</v>
      </c>
      <c r="AU19" s="48">
        <v>6</v>
      </c>
      <c r="AV19" s="48">
        <v>66</v>
      </c>
      <c r="AW19" s="48">
        <v>6</v>
      </c>
      <c r="AX19" s="47">
        <v>0</v>
      </c>
      <c r="AY19" s="48">
        <v>0</v>
      </c>
      <c r="AZ19" s="48">
        <v>0</v>
      </c>
      <c r="BA19" s="48">
        <v>8</v>
      </c>
      <c r="BB19" s="48">
        <v>36</v>
      </c>
      <c r="BC19" s="48">
        <v>5</v>
      </c>
      <c r="BD19" s="37">
        <v>0</v>
      </c>
      <c r="BE19" s="37">
        <v>0</v>
      </c>
      <c r="BF19" s="37">
        <v>0</v>
      </c>
      <c r="BG19" s="37">
        <v>0</v>
      </c>
      <c r="BH19" s="37">
        <v>41</v>
      </c>
      <c r="BI19" s="37">
        <v>5</v>
      </c>
      <c r="BJ19" s="37">
        <v>0</v>
      </c>
      <c r="BK19" s="37">
        <v>0</v>
      </c>
      <c r="BL19" s="37">
        <v>0</v>
      </c>
      <c r="BM19" s="37">
        <v>0</v>
      </c>
      <c r="BN19" s="37">
        <v>43</v>
      </c>
      <c r="BO19" s="37">
        <v>5</v>
      </c>
      <c r="BP19" s="37">
        <v>0</v>
      </c>
      <c r="BQ19" s="37">
        <v>0</v>
      </c>
      <c r="BR19" s="37">
        <v>0</v>
      </c>
      <c r="BS19" s="37">
        <v>0</v>
      </c>
      <c r="BT19" s="37">
        <v>27</v>
      </c>
      <c r="BU19" s="37">
        <v>5</v>
      </c>
      <c r="BV19" s="37">
        <v>0</v>
      </c>
      <c r="BW19" s="37">
        <v>0</v>
      </c>
      <c r="BX19" s="37">
        <v>0</v>
      </c>
      <c r="BY19" s="37">
        <v>0</v>
      </c>
      <c r="BZ19" s="37">
        <v>13</v>
      </c>
      <c r="CA19" s="37">
        <v>5</v>
      </c>
      <c r="CB19" s="37">
        <v>0</v>
      </c>
      <c r="CC19" s="37">
        <v>0</v>
      </c>
      <c r="CD19" s="37">
        <v>0</v>
      </c>
      <c r="CE19" s="37">
        <v>0</v>
      </c>
      <c r="CF19" s="37">
        <v>8</v>
      </c>
      <c r="CG19" s="37">
        <v>5</v>
      </c>
    </row>
    <row r="20" spans="1:85">
      <c r="A20" s="44" t="s">
        <v>46</v>
      </c>
      <c r="B20" s="47">
        <v>30</v>
      </c>
      <c r="C20" s="48">
        <v>27</v>
      </c>
      <c r="D20" s="48">
        <v>89</v>
      </c>
      <c r="E20" s="48">
        <v>126</v>
      </c>
      <c r="F20" s="48">
        <v>14</v>
      </c>
      <c r="G20" s="48">
        <v>0</v>
      </c>
      <c r="H20" s="47">
        <v>30</v>
      </c>
      <c r="I20" s="48">
        <v>26</v>
      </c>
      <c r="J20" s="48">
        <v>94</v>
      </c>
      <c r="K20" s="48">
        <v>125</v>
      </c>
      <c r="L20" s="48">
        <v>14</v>
      </c>
      <c r="M20" s="48">
        <v>0</v>
      </c>
      <c r="N20" s="35">
        <v>31</v>
      </c>
      <c r="O20" s="35">
        <v>27</v>
      </c>
      <c r="P20" s="35">
        <v>117</v>
      </c>
      <c r="Q20" s="35">
        <v>124</v>
      </c>
      <c r="R20" s="35">
        <v>15</v>
      </c>
      <c r="S20" s="35">
        <v>0</v>
      </c>
      <c r="T20" s="36">
        <v>33</v>
      </c>
      <c r="U20" s="36">
        <v>24</v>
      </c>
      <c r="V20" s="36">
        <v>129</v>
      </c>
      <c r="W20" s="36">
        <v>118</v>
      </c>
      <c r="X20" s="36">
        <v>15</v>
      </c>
      <c r="Y20" s="36">
        <v>0</v>
      </c>
      <c r="Z20" s="37">
        <v>31</v>
      </c>
      <c r="AA20" s="37">
        <v>22</v>
      </c>
      <c r="AB20" s="37">
        <v>119</v>
      </c>
      <c r="AC20" s="37">
        <v>89</v>
      </c>
      <c r="AD20" s="37">
        <v>15</v>
      </c>
      <c r="AE20" s="37">
        <v>0</v>
      </c>
      <c r="AF20" s="37">
        <v>33</v>
      </c>
      <c r="AG20" s="37">
        <v>20</v>
      </c>
      <c r="AH20" s="37">
        <v>117</v>
      </c>
      <c r="AI20" s="37">
        <v>104</v>
      </c>
      <c r="AJ20" s="37">
        <v>20</v>
      </c>
      <c r="AK20" s="37">
        <v>0</v>
      </c>
      <c r="AL20" s="37">
        <v>34</v>
      </c>
      <c r="AM20" s="37">
        <v>22</v>
      </c>
      <c r="AN20" s="37">
        <v>124</v>
      </c>
      <c r="AO20" s="37">
        <v>91</v>
      </c>
      <c r="AP20" s="37">
        <v>6</v>
      </c>
      <c r="AQ20" s="37">
        <v>0</v>
      </c>
      <c r="AR20" s="47">
        <v>28</v>
      </c>
      <c r="AS20" s="48">
        <v>24</v>
      </c>
      <c r="AT20" s="48">
        <v>73</v>
      </c>
      <c r="AU20" s="48">
        <v>172</v>
      </c>
      <c r="AV20" s="48">
        <v>32</v>
      </c>
      <c r="AW20" s="48">
        <v>0</v>
      </c>
      <c r="AX20" s="47">
        <v>28</v>
      </c>
      <c r="AY20" s="48">
        <v>18</v>
      </c>
      <c r="AZ20" s="48">
        <v>74</v>
      </c>
      <c r="BA20" s="48">
        <v>196</v>
      </c>
      <c r="BB20" s="48">
        <v>33</v>
      </c>
      <c r="BC20" s="48">
        <v>0</v>
      </c>
      <c r="BD20" s="37">
        <v>28</v>
      </c>
      <c r="BE20" s="37">
        <v>17</v>
      </c>
      <c r="BF20" s="37">
        <v>95</v>
      </c>
      <c r="BG20" s="37">
        <v>169</v>
      </c>
      <c r="BH20" s="37">
        <v>31</v>
      </c>
      <c r="BI20" s="37">
        <v>0</v>
      </c>
      <c r="BJ20" s="37">
        <v>29</v>
      </c>
      <c r="BK20" s="37">
        <v>17</v>
      </c>
      <c r="BL20" s="37">
        <v>101</v>
      </c>
      <c r="BM20" s="37">
        <v>153</v>
      </c>
      <c r="BN20" s="37">
        <v>35</v>
      </c>
      <c r="BO20" s="37">
        <v>0</v>
      </c>
      <c r="BP20" s="37">
        <v>33</v>
      </c>
      <c r="BQ20" s="37">
        <v>16</v>
      </c>
      <c r="BR20" s="37">
        <v>100</v>
      </c>
      <c r="BS20" s="37">
        <v>139</v>
      </c>
      <c r="BT20" s="37">
        <v>34</v>
      </c>
      <c r="BU20" s="37">
        <v>1</v>
      </c>
      <c r="BV20" s="37">
        <v>32</v>
      </c>
      <c r="BW20" s="37">
        <v>16</v>
      </c>
      <c r="BX20" s="37">
        <v>99</v>
      </c>
      <c r="BY20" s="37">
        <v>92</v>
      </c>
      <c r="BZ20" s="37">
        <v>42</v>
      </c>
      <c r="CA20" s="37">
        <v>1</v>
      </c>
      <c r="CB20" s="37">
        <v>31</v>
      </c>
      <c r="CC20" s="37">
        <v>18</v>
      </c>
      <c r="CD20" s="37">
        <v>103</v>
      </c>
      <c r="CE20" s="37">
        <v>82</v>
      </c>
      <c r="CF20" s="37">
        <v>9</v>
      </c>
      <c r="CG20" s="37">
        <v>0</v>
      </c>
    </row>
    <row r="21" spans="1:85">
      <c r="A21" s="44" t="s">
        <v>48</v>
      </c>
      <c r="B21" s="47">
        <v>10855</v>
      </c>
      <c r="C21" s="48">
        <v>2774</v>
      </c>
      <c r="D21" s="48">
        <v>1210</v>
      </c>
      <c r="E21" s="48">
        <v>184</v>
      </c>
      <c r="F21" s="48">
        <v>44</v>
      </c>
      <c r="G21" s="48">
        <v>223</v>
      </c>
      <c r="H21" s="47">
        <v>9429</v>
      </c>
      <c r="I21" s="48">
        <v>2858</v>
      </c>
      <c r="J21" s="48">
        <v>2238</v>
      </c>
      <c r="K21" s="48">
        <v>163</v>
      </c>
      <c r="L21" s="48">
        <v>81</v>
      </c>
      <c r="M21" s="48">
        <v>252</v>
      </c>
      <c r="N21" s="35">
        <v>8661</v>
      </c>
      <c r="O21" s="35">
        <v>2805</v>
      </c>
      <c r="P21" s="35">
        <v>2264</v>
      </c>
      <c r="Q21" s="35">
        <v>140</v>
      </c>
      <c r="R21" s="35">
        <v>70</v>
      </c>
      <c r="S21" s="35">
        <v>259</v>
      </c>
      <c r="T21" s="36">
        <v>7976</v>
      </c>
      <c r="U21" s="36">
        <v>2513</v>
      </c>
      <c r="V21" s="36">
        <v>2228</v>
      </c>
      <c r="W21" s="36">
        <v>85</v>
      </c>
      <c r="X21" s="36">
        <v>104</v>
      </c>
      <c r="Y21" s="36">
        <v>314</v>
      </c>
      <c r="Z21" s="37">
        <v>6875</v>
      </c>
      <c r="AA21" s="37">
        <v>2425</v>
      </c>
      <c r="AB21" s="37">
        <v>2031</v>
      </c>
      <c r="AC21" s="37">
        <v>76</v>
      </c>
      <c r="AD21" s="37">
        <v>30</v>
      </c>
      <c r="AE21" s="37">
        <v>328</v>
      </c>
      <c r="AF21" s="37">
        <v>6500</v>
      </c>
      <c r="AG21" s="37">
        <v>2457</v>
      </c>
      <c r="AH21" s="37">
        <v>1824</v>
      </c>
      <c r="AI21" s="37">
        <v>72</v>
      </c>
      <c r="AJ21" s="37">
        <v>0</v>
      </c>
      <c r="AK21" s="37">
        <v>309</v>
      </c>
      <c r="AL21" s="37">
        <v>6121</v>
      </c>
      <c r="AM21" s="37">
        <v>2511</v>
      </c>
      <c r="AN21" s="37">
        <v>2041</v>
      </c>
      <c r="AO21" s="37">
        <v>66</v>
      </c>
      <c r="AP21" s="37">
        <v>0</v>
      </c>
      <c r="AQ21" s="37">
        <v>269</v>
      </c>
      <c r="AR21" s="47">
        <v>4129</v>
      </c>
      <c r="AS21" s="48">
        <v>1406</v>
      </c>
      <c r="AT21" s="48">
        <v>637</v>
      </c>
      <c r="AU21" s="48">
        <v>94</v>
      </c>
      <c r="AV21" s="48">
        <v>24</v>
      </c>
      <c r="AW21" s="48">
        <v>158</v>
      </c>
      <c r="AX21" s="47">
        <v>3735</v>
      </c>
      <c r="AY21" s="48">
        <v>1709</v>
      </c>
      <c r="AZ21" s="48">
        <v>1103</v>
      </c>
      <c r="BA21" s="48">
        <v>82</v>
      </c>
      <c r="BB21" s="48">
        <v>36</v>
      </c>
      <c r="BC21" s="48">
        <v>191</v>
      </c>
      <c r="BD21" s="37">
        <v>3547</v>
      </c>
      <c r="BE21" s="37">
        <v>1640</v>
      </c>
      <c r="BF21" s="37">
        <v>1096</v>
      </c>
      <c r="BG21" s="37">
        <v>71</v>
      </c>
      <c r="BH21" s="37">
        <v>30</v>
      </c>
      <c r="BI21" s="37">
        <v>186</v>
      </c>
      <c r="BJ21" s="37">
        <v>3474</v>
      </c>
      <c r="BK21" s="37">
        <v>1477</v>
      </c>
      <c r="BL21" s="37">
        <v>1068</v>
      </c>
      <c r="BM21" s="37">
        <v>70</v>
      </c>
      <c r="BN21" s="37">
        <v>35</v>
      </c>
      <c r="BO21" s="37">
        <v>214</v>
      </c>
      <c r="BP21" s="37">
        <v>3190</v>
      </c>
      <c r="BQ21" s="37">
        <v>1486</v>
      </c>
      <c r="BR21" s="37">
        <v>1035</v>
      </c>
      <c r="BS21" s="37">
        <v>55</v>
      </c>
      <c r="BT21" s="37">
        <v>11</v>
      </c>
      <c r="BU21" s="37">
        <v>216</v>
      </c>
      <c r="BV21" s="37">
        <v>3077</v>
      </c>
      <c r="BW21" s="37">
        <v>1482</v>
      </c>
      <c r="BX21" s="37">
        <v>953</v>
      </c>
      <c r="BY21" s="37">
        <v>52</v>
      </c>
      <c r="BZ21" s="37">
        <v>0</v>
      </c>
      <c r="CA21" s="37">
        <v>222</v>
      </c>
      <c r="CB21" s="37">
        <v>3184</v>
      </c>
      <c r="CC21" s="37">
        <v>1516</v>
      </c>
      <c r="CD21" s="37">
        <v>1043</v>
      </c>
      <c r="CE21" s="37">
        <v>48</v>
      </c>
      <c r="CF21" s="37">
        <v>0</v>
      </c>
      <c r="CG21" s="37">
        <v>198</v>
      </c>
    </row>
    <row r="22" spans="1:85">
      <c r="A22" s="44" t="s">
        <v>50</v>
      </c>
      <c r="B22" s="47">
        <v>382</v>
      </c>
      <c r="C22" s="48">
        <v>170</v>
      </c>
      <c r="D22" s="48">
        <v>586</v>
      </c>
      <c r="E22" s="48">
        <v>114</v>
      </c>
      <c r="F22" s="48">
        <v>0</v>
      </c>
      <c r="G22" s="48">
        <v>154</v>
      </c>
      <c r="H22" s="47">
        <v>333</v>
      </c>
      <c r="I22" s="48">
        <v>184</v>
      </c>
      <c r="J22" s="48">
        <v>581</v>
      </c>
      <c r="K22" s="48">
        <v>113</v>
      </c>
      <c r="L22" s="48">
        <v>0</v>
      </c>
      <c r="M22" s="48">
        <v>140</v>
      </c>
      <c r="N22" s="35">
        <v>313</v>
      </c>
      <c r="O22" s="35">
        <v>212</v>
      </c>
      <c r="P22" s="35">
        <v>580</v>
      </c>
      <c r="Q22" s="35">
        <v>57</v>
      </c>
      <c r="R22" s="35">
        <v>0</v>
      </c>
      <c r="S22" s="35">
        <v>121</v>
      </c>
      <c r="T22" s="36">
        <v>263</v>
      </c>
      <c r="U22" s="36">
        <v>220</v>
      </c>
      <c r="V22" s="36">
        <v>583</v>
      </c>
      <c r="W22" s="36">
        <v>46</v>
      </c>
      <c r="X22" s="36">
        <v>0</v>
      </c>
      <c r="Y22" s="36">
        <v>113</v>
      </c>
      <c r="Z22" s="37">
        <v>249</v>
      </c>
      <c r="AA22" s="37">
        <v>276</v>
      </c>
      <c r="AB22" s="37">
        <v>493</v>
      </c>
      <c r="AC22" s="37">
        <v>37</v>
      </c>
      <c r="AD22" s="37">
        <v>0</v>
      </c>
      <c r="AE22" s="37">
        <v>92</v>
      </c>
      <c r="AF22" s="37">
        <v>191</v>
      </c>
      <c r="AG22" s="37">
        <v>260</v>
      </c>
      <c r="AH22" s="37">
        <v>432</v>
      </c>
      <c r="AI22" s="37">
        <v>32</v>
      </c>
      <c r="AJ22" s="37">
        <v>0</v>
      </c>
      <c r="AK22" s="37">
        <v>64</v>
      </c>
      <c r="AL22" s="37">
        <v>153</v>
      </c>
      <c r="AM22" s="37">
        <v>341</v>
      </c>
      <c r="AN22" s="37">
        <v>437</v>
      </c>
      <c r="AO22" s="37">
        <v>23</v>
      </c>
      <c r="AP22" s="37">
        <v>0</v>
      </c>
      <c r="AQ22" s="37">
        <v>58</v>
      </c>
      <c r="AR22" s="47">
        <v>225</v>
      </c>
      <c r="AS22" s="48">
        <v>159</v>
      </c>
      <c r="AT22" s="48">
        <v>368</v>
      </c>
      <c r="AU22" s="48">
        <v>101</v>
      </c>
      <c r="AV22" s="48">
        <v>0</v>
      </c>
      <c r="AW22" s="48">
        <v>91</v>
      </c>
      <c r="AX22" s="47">
        <v>212</v>
      </c>
      <c r="AY22" s="48">
        <v>175</v>
      </c>
      <c r="AZ22" s="48">
        <v>362</v>
      </c>
      <c r="BA22" s="48">
        <v>86</v>
      </c>
      <c r="BB22" s="48">
        <v>0</v>
      </c>
      <c r="BC22" s="48">
        <v>86</v>
      </c>
      <c r="BD22" s="37">
        <v>195</v>
      </c>
      <c r="BE22" s="37">
        <v>203</v>
      </c>
      <c r="BF22" s="37">
        <v>350</v>
      </c>
      <c r="BG22" s="37">
        <v>39</v>
      </c>
      <c r="BH22" s="37">
        <v>0</v>
      </c>
      <c r="BI22" s="37">
        <v>82</v>
      </c>
      <c r="BJ22" s="37">
        <v>166</v>
      </c>
      <c r="BK22" s="37">
        <v>207</v>
      </c>
      <c r="BL22" s="37">
        <v>329</v>
      </c>
      <c r="BM22" s="37">
        <v>30</v>
      </c>
      <c r="BN22" s="37">
        <v>0</v>
      </c>
      <c r="BO22" s="37">
        <v>69</v>
      </c>
      <c r="BP22" s="37">
        <v>170</v>
      </c>
      <c r="BQ22" s="37">
        <v>235</v>
      </c>
      <c r="BR22" s="37">
        <v>270</v>
      </c>
      <c r="BS22" s="37">
        <v>25</v>
      </c>
      <c r="BT22" s="37">
        <v>0</v>
      </c>
      <c r="BU22" s="37">
        <v>61</v>
      </c>
      <c r="BV22" s="37">
        <v>120</v>
      </c>
      <c r="BW22" s="37">
        <v>215</v>
      </c>
      <c r="BX22" s="37">
        <v>227</v>
      </c>
      <c r="BY22" s="37">
        <v>16</v>
      </c>
      <c r="BZ22" s="37">
        <v>0</v>
      </c>
      <c r="CA22" s="37">
        <v>34</v>
      </c>
      <c r="CB22" s="37">
        <v>118</v>
      </c>
      <c r="CC22" s="37">
        <v>250</v>
      </c>
      <c r="CD22" s="37">
        <v>213</v>
      </c>
      <c r="CE22" s="37">
        <v>12</v>
      </c>
      <c r="CF22" s="37">
        <v>0</v>
      </c>
      <c r="CG22" s="37">
        <v>30</v>
      </c>
    </row>
    <row r="23" spans="1:85">
      <c r="A23" s="44" t="s">
        <v>52</v>
      </c>
      <c r="B23" s="47">
        <v>117</v>
      </c>
      <c r="C23" s="48">
        <v>24</v>
      </c>
      <c r="D23" s="48">
        <v>32</v>
      </c>
      <c r="E23" s="48">
        <v>0</v>
      </c>
      <c r="F23" s="48">
        <v>152</v>
      </c>
      <c r="G23" s="48">
        <v>6</v>
      </c>
      <c r="H23" s="47">
        <v>125</v>
      </c>
      <c r="I23" s="48">
        <v>25</v>
      </c>
      <c r="J23" s="48">
        <v>26</v>
      </c>
      <c r="K23" s="48">
        <v>0</v>
      </c>
      <c r="L23" s="48">
        <v>110</v>
      </c>
      <c r="M23" s="48">
        <v>7</v>
      </c>
      <c r="N23" s="35">
        <v>120</v>
      </c>
      <c r="O23" s="35">
        <v>26</v>
      </c>
      <c r="P23" s="35">
        <v>26</v>
      </c>
      <c r="Q23" s="35">
        <v>0</v>
      </c>
      <c r="R23" s="35">
        <v>103</v>
      </c>
      <c r="S23" s="35">
        <v>11</v>
      </c>
      <c r="T23" s="36">
        <v>112</v>
      </c>
      <c r="U23" s="36">
        <v>21</v>
      </c>
      <c r="V23" s="36">
        <v>22</v>
      </c>
      <c r="W23" s="36">
        <v>0</v>
      </c>
      <c r="X23" s="36">
        <v>90</v>
      </c>
      <c r="Y23" s="36">
        <v>9</v>
      </c>
      <c r="Z23" s="37">
        <v>116</v>
      </c>
      <c r="AA23" s="37">
        <v>21</v>
      </c>
      <c r="AB23" s="37">
        <v>25</v>
      </c>
      <c r="AC23" s="37">
        <v>0</v>
      </c>
      <c r="AD23" s="37">
        <v>82</v>
      </c>
      <c r="AE23" s="37">
        <v>1</v>
      </c>
      <c r="AF23" s="37">
        <v>117</v>
      </c>
      <c r="AG23" s="37">
        <v>20</v>
      </c>
      <c r="AH23" s="37">
        <v>23</v>
      </c>
      <c r="AI23" s="37">
        <v>0</v>
      </c>
      <c r="AJ23" s="37">
        <v>22</v>
      </c>
      <c r="AK23" s="37">
        <v>1</v>
      </c>
      <c r="AL23" s="37">
        <v>143</v>
      </c>
      <c r="AM23" s="37">
        <v>19</v>
      </c>
      <c r="AN23" s="37">
        <v>23</v>
      </c>
      <c r="AO23" s="37">
        <v>0</v>
      </c>
      <c r="AP23" s="37">
        <v>16</v>
      </c>
      <c r="AQ23" s="37">
        <v>0</v>
      </c>
      <c r="AR23" s="47">
        <v>108</v>
      </c>
      <c r="AS23" s="48">
        <v>29</v>
      </c>
      <c r="AT23" s="48">
        <v>35</v>
      </c>
      <c r="AU23" s="48">
        <v>0</v>
      </c>
      <c r="AV23" s="48">
        <v>119</v>
      </c>
      <c r="AW23" s="48">
        <v>6</v>
      </c>
      <c r="AX23" s="47">
        <v>114</v>
      </c>
      <c r="AY23" s="48">
        <v>30</v>
      </c>
      <c r="AZ23" s="48">
        <v>28</v>
      </c>
      <c r="BA23" s="48">
        <v>0</v>
      </c>
      <c r="BB23" s="48">
        <v>122</v>
      </c>
      <c r="BC23" s="48">
        <v>9</v>
      </c>
      <c r="BD23" s="37">
        <v>115</v>
      </c>
      <c r="BE23" s="37">
        <v>30</v>
      </c>
      <c r="BF23" s="37">
        <v>25</v>
      </c>
      <c r="BG23" s="37">
        <v>0</v>
      </c>
      <c r="BH23" s="37">
        <v>117</v>
      </c>
      <c r="BI23" s="37">
        <v>14</v>
      </c>
      <c r="BJ23" s="37">
        <v>101</v>
      </c>
      <c r="BK23" s="37">
        <v>28</v>
      </c>
      <c r="BL23" s="37">
        <v>23</v>
      </c>
      <c r="BM23" s="37">
        <v>0</v>
      </c>
      <c r="BN23" s="37">
        <v>109</v>
      </c>
      <c r="BO23" s="37">
        <v>9</v>
      </c>
      <c r="BP23" s="37">
        <v>104</v>
      </c>
      <c r="BQ23" s="37">
        <v>29</v>
      </c>
      <c r="BR23" s="37">
        <v>22</v>
      </c>
      <c r="BS23" s="37">
        <v>0</v>
      </c>
      <c r="BT23" s="37">
        <v>107</v>
      </c>
      <c r="BU23" s="37">
        <v>4</v>
      </c>
      <c r="BV23" s="37">
        <v>105</v>
      </c>
      <c r="BW23" s="37">
        <v>29</v>
      </c>
      <c r="BX23" s="37">
        <v>22</v>
      </c>
      <c r="BY23" s="37">
        <v>0</v>
      </c>
      <c r="BZ23" s="37">
        <v>14</v>
      </c>
      <c r="CA23" s="37">
        <v>2</v>
      </c>
      <c r="CB23" s="37">
        <v>123</v>
      </c>
      <c r="CC23" s="37">
        <v>32</v>
      </c>
      <c r="CD23" s="37">
        <v>20</v>
      </c>
      <c r="CE23" s="37">
        <v>0</v>
      </c>
      <c r="CF23" s="37">
        <v>13</v>
      </c>
      <c r="CG23" s="37">
        <v>0</v>
      </c>
    </row>
    <row r="24" spans="1:85">
      <c r="A24" s="44" t="s">
        <v>54</v>
      </c>
      <c r="B24" s="47">
        <v>111</v>
      </c>
      <c r="C24" s="48">
        <v>0</v>
      </c>
      <c r="D24" s="48">
        <v>10</v>
      </c>
      <c r="E24" s="48">
        <v>35</v>
      </c>
      <c r="F24" s="48">
        <v>109</v>
      </c>
      <c r="G24" s="48">
        <v>3</v>
      </c>
      <c r="H24" s="47">
        <v>113</v>
      </c>
      <c r="I24" s="48">
        <v>0</v>
      </c>
      <c r="J24" s="48">
        <v>8</v>
      </c>
      <c r="K24" s="48">
        <v>36</v>
      </c>
      <c r="L24" s="48">
        <v>107</v>
      </c>
      <c r="M24" s="48">
        <v>2</v>
      </c>
      <c r="N24" s="35">
        <v>94</v>
      </c>
      <c r="O24" s="35">
        <v>0</v>
      </c>
      <c r="P24" s="35">
        <v>8</v>
      </c>
      <c r="Q24" s="35">
        <v>20</v>
      </c>
      <c r="R24" s="35">
        <v>97</v>
      </c>
      <c r="S24" s="35">
        <v>2</v>
      </c>
      <c r="T24" s="36">
        <v>92</v>
      </c>
      <c r="U24" s="36">
        <v>0</v>
      </c>
      <c r="V24" s="36">
        <v>8</v>
      </c>
      <c r="W24" s="36">
        <v>20</v>
      </c>
      <c r="X24" s="36">
        <v>81</v>
      </c>
      <c r="Y24" s="36">
        <v>3</v>
      </c>
      <c r="Z24" s="37">
        <v>71</v>
      </c>
      <c r="AA24" s="37">
        <v>0</v>
      </c>
      <c r="AB24" s="37">
        <v>5</v>
      </c>
      <c r="AC24" s="37">
        <v>19</v>
      </c>
      <c r="AD24" s="37">
        <v>37</v>
      </c>
      <c r="AE24" s="37">
        <v>3</v>
      </c>
      <c r="AF24" s="37">
        <v>52</v>
      </c>
      <c r="AG24" s="37">
        <v>0</v>
      </c>
      <c r="AH24" s="37">
        <v>5</v>
      </c>
      <c r="AI24" s="37">
        <v>19</v>
      </c>
      <c r="AJ24" s="37">
        <v>28</v>
      </c>
      <c r="AK24" s="37">
        <v>4</v>
      </c>
      <c r="AL24" s="37">
        <v>53</v>
      </c>
      <c r="AM24" s="37">
        <v>17</v>
      </c>
      <c r="AN24" s="37">
        <v>28</v>
      </c>
      <c r="AO24" s="37">
        <v>30</v>
      </c>
      <c r="AP24" s="37">
        <v>0</v>
      </c>
      <c r="AQ24" s="37">
        <v>3</v>
      </c>
      <c r="AR24" s="47">
        <v>85</v>
      </c>
      <c r="AS24" s="48">
        <v>3</v>
      </c>
      <c r="AT24" s="48">
        <v>25</v>
      </c>
      <c r="AU24" s="48">
        <v>35</v>
      </c>
      <c r="AV24" s="48">
        <v>89</v>
      </c>
      <c r="AW24" s="48">
        <v>5</v>
      </c>
      <c r="AX24" s="47">
        <v>82</v>
      </c>
      <c r="AY24" s="48">
        <v>3</v>
      </c>
      <c r="AZ24" s="48">
        <v>23</v>
      </c>
      <c r="BA24" s="48">
        <v>33</v>
      </c>
      <c r="BB24" s="48">
        <v>86</v>
      </c>
      <c r="BC24" s="48">
        <v>3</v>
      </c>
      <c r="BD24" s="37">
        <v>66</v>
      </c>
      <c r="BE24" s="37">
        <v>3</v>
      </c>
      <c r="BF24" s="37">
        <v>22</v>
      </c>
      <c r="BG24" s="37">
        <v>21</v>
      </c>
      <c r="BH24" s="37">
        <v>80</v>
      </c>
      <c r="BI24" s="37">
        <v>3</v>
      </c>
      <c r="BJ24" s="37">
        <v>61</v>
      </c>
      <c r="BK24" s="37">
        <v>3</v>
      </c>
      <c r="BL24" s="37">
        <v>20</v>
      </c>
      <c r="BM24" s="37">
        <v>17</v>
      </c>
      <c r="BN24" s="37">
        <v>71</v>
      </c>
      <c r="BO24" s="37">
        <v>2</v>
      </c>
      <c r="BP24" s="37">
        <v>55</v>
      </c>
      <c r="BQ24" s="37">
        <v>3</v>
      </c>
      <c r="BR24" s="37">
        <v>20</v>
      </c>
      <c r="BS24" s="37">
        <v>15</v>
      </c>
      <c r="BT24" s="37">
        <v>32</v>
      </c>
      <c r="BU24" s="37">
        <v>2</v>
      </c>
      <c r="BV24" s="37">
        <v>33</v>
      </c>
      <c r="BW24" s="37">
        <v>3</v>
      </c>
      <c r="BX24" s="37">
        <v>19</v>
      </c>
      <c r="BY24" s="37">
        <v>13</v>
      </c>
      <c r="BZ24" s="37">
        <v>26</v>
      </c>
      <c r="CA24" s="37">
        <v>2</v>
      </c>
      <c r="CB24" s="37">
        <v>46</v>
      </c>
      <c r="CC24" s="37">
        <v>7</v>
      </c>
      <c r="CD24" s="37">
        <v>52</v>
      </c>
      <c r="CE24" s="37">
        <v>21</v>
      </c>
      <c r="CF24" s="37">
        <v>0</v>
      </c>
      <c r="CG24" s="37">
        <v>2</v>
      </c>
    </row>
    <row r="25" spans="1:85">
      <c r="A25" s="44" t="s">
        <v>58</v>
      </c>
      <c r="B25" s="47">
        <v>0</v>
      </c>
      <c r="C25" s="48">
        <v>0</v>
      </c>
      <c r="D25" s="48">
        <v>0</v>
      </c>
      <c r="E25" s="48">
        <v>7</v>
      </c>
      <c r="F25" s="48">
        <v>0</v>
      </c>
      <c r="G25" s="48">
        <v>0</v>
      </c>
      <c r="H25" s="47">
        <v>0</v>
      </c>
      <c r="I25" s="48">
        <v>0</v>
      </c>
      <c r="J25" s="48">
        <v>0</v>
      </c>
      <c r="K25" s="48">
        <v>6</v>
      </c>
      <c r="L25" s="48">
        <v>0</v>
      </c>
      <c r="M25" s="48">
        <v>0</v>
      </c>
      <c r="N25" s="35">
        <v>0</v>
      </c>
      <c r="O25" s="35">
        <v>0</v>
      </c>
      <c r="P25" s="35">
        <v>0</v>
      </c>
      <c r="Q25" s="35">
        <v>5</v>
      </c>
      <c r="R25" s="35">
        <v>0</v>
      </c>
      <c r="S25" s="35">
        <v>0</v>
      </c>
      <c r="T25" s="36">
        <v>0</v>
      </c>
      <c r="U25" s="36">
        <v>0</v>
      </c>
      <c r="V25" s="36">
        <v>0</v>
      </c>
      <c r="W25" s="36">
        <v>5</v>
      </c>
      <c r="X25" s="36">
        <v>0</v>
      </c>
      <c r="Y25" s="36">
        <v>0</v>
      </c>
      <c r="Z25" s="37">
        <v>0</v>
      </c>
      <c r="AA25" s="37">
        <v>0</v>
      </c>
      <c r="AB25" s="37">
        <v>0</v>
      </c>
      <c r="AC25" s="37">
        <v>3</v>
      </c>
      <c r="AD25" s="37">
        <v>0</v>
      </c>
      <c r="AE25" s="37">
        <v>0</v>
      </c>
      <c r="AF25" s="37">
        <v>0</v>
      </c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7">
        <v>0</v>
      </c>
      <c r="AP25" s="37">
        <v>0</v>
      </c>
      <c r="AQ25" s="37">
        <v>0</v>
      </c>
      <c r="AR25" s="47">
        <v>0</v>
      </c>
      <c r="AS25" s="48">
        <v>0</v>
      </c>
      <c r="AT25" s="48">
        <v>0</v>
      </c>
      <c r="AU25" s="48">
        <v>13</v>
      </c>
      <c r="AV25" s="48">
        <v>0</v>
      </c>
      <c r="AW25" s="48">
        <v>0</v>
      </c>
      <c r="AX25" s="47">
        <v>0</v>
      </c>
      <c r="AY25" s="48">
        <v>0</v>
      </c>
      <c r="AZ25" s="48">
        <v>0</v>
      </c>
      <c r="BA25" s="48">
        <v>14</v>
      </c>
      <c r="BB25" s="48">
        <v>0</v>
      </c>
      <c r="BC25" s="48">
        <v>0</v>
      </c>
      <c r="BD25" s="37">
        <v>0</v>
      </c>
      <c r="BE25" s="37">
        <v>0</v>
      </c>
      <c r="BF25" s="37">
        <v>0</v>
      </c>
      <c r="BG25" s="37">
        <v>11</v>
      </c>
      <c r="BH25" s="37">
        <v>0</v>
      </c>
      <c r="BI25" s="37">
        <v>0</v>
      </c>
      <c r="BJ25" s="37">
        <v>0</v>
      </c>
      <c r="BK25" s="37">
        <v>0</v>
      </c>
      <c r="BL25" s="37">
        <v>0</v>
      </c>
      <c r="BM25" s="37">
        <v>8</v>
      </c>
      <c r="BN25" s="37">
        <v>0</v>
      </c>
      <c r="BO25" s="37">
        <v>0</v>
      </c>
      <c r="BP25" s="37">
        <v>0</v>
      </c>
      <c r="BQ25" s="37">
        <v>0</v>
      </c>
      <c r="BR25" s="37">
        <v>0</v>
      </c>
      <c r="BS25" s="37">
        <v>11</v>
      </c>
      <c r="BT25" s="37">
        <v>0</v>
      </c>
      <c r="BU25" s="37">
        <v>0</v>
      </c>
      <c r="BV25" s="37">
        <v>0</v>
      </c>
      <c r="BW25" s="37">
        <v>0</v>
      </c>
      <c r="BX25" s="37">
        <v>0</v>
      </c>
      <c r="BY25" s="37">
        <v>0</v>
      </c>
      <c r="BZ25" s="37">
        <v>0</v>
      </c>
      <c r="CA25" s="37">
        <v>0</v>
      </c>
      <c r="CB25" s="37">
        <v>0</v>
      </c>
      <c r="CC25" s="37">
        <v>0</v>
      </c>
      <c r="CD25" s="37">
        <v>0</v>
      </c>
      <c r="CE25" s="37">
        <v>0</v>
      </c>
      <c r="CF25" s="37">
        <v>0</v>
      </c>
      <c r="CG25" s="37">
        <v>0</v>
      </c>
    </row>
    <row r="26" spans="1:85">
      <c r="A26" s="44" t="s">
        <v>60</v>
      </c>
      <c r="B26" s="47">
        <v>0</v>
      </c>
      <c r="C26" s="48">
        <v>29</v>
      </c>
      <c r="D26" s="48">
        <v>0</v>
      </c>
      <c r="E26" s="48">
        <v>16</v>
      </c>
      <c r="F26" s="48">
        <v>5</v>
      </c>
      <c r="G26" s="48">
        <v>170</v>
      </c>
      <c r="H26" s="47">
        <v>0</v>
      </c>
      <c r="I26" s="48">
        <v>34</v>
      </c>
      <c r="J26" s="48">
        <v>0</v>
      </c>
      <c r="K26" s="48">
        <v>19</v>
      </c>
      <c r="L26" s="48">
        <v>4</v>
      </c>
      <c r="M26" s="48">
        <v>153</v>
      </c>
      <c r="N26" s="35">
        <v>0</v>
      </c>
      <c r="O26" s="35">
        <v>35</v>
      </c>
      <c r="P26" s="35">
        <v>0</v>
      </c>
      <c r="Q26" s="35">
        <v>5</v>
      </c>
      <c r="R26" s="35">
        <v>2</v>
      </c>
      <c r="S26" s="35">
        <v>134</v>
      </c>
      <c r="T26" s="36">
        <v>0</v>
      </c>
      <c r="U26" s="36">
        <v>20</v>
      </c>
      <c r="V26" s="36">
        <v>0</v>
      </c>
      <c r="W26" s="36">
        <v>2</v>
      </c>
      <c r="X26" s="36">
        <v>11</v>
      </c>
      <c r="Y26" s="36">
        <v>99</v>
      </c>
      <c r="Z26" s="37">
        <v>0</v>
      </c>
      <c r="AA26" s="37">
        <v>18</v>
      </c>
      <c r="AB26" s="37">
        <v>0</v>
      </c>
      <c r="AC26" s="37">
        <v>12</v>
      </c>
      <c r="AD26" s="37">
        <v>10</v>
      </c>
      <c r="AE26" s="37">
        <v>94</v>
      </c>
      <c r="AF26" s="37">
        <v>0</v>
      </c>
      <c r="AG26" s="37">
        <v>10</v>
      </c>
      <c r="AH26" s="37">
        <v>0</v>
      </c>
      <c r="AI26" s="37">
        <v>23</v>
      </c>
      <c r="AJ26" s="37">
        <v>10</v>
      </c>
      <c r="AK26" s="37">
        <v>3</v>
      </c>
      <c r="AL26" s="37">
        <v>0</v>
      </c>
      <c r="AM26" s="37">
        <v>10</v>
      </c>
      <c r="AN26" s="37">
        <v>0</v>
      </c>
      <c r="AO26" s="37">
        <v>0</v>
      </c>
      <c r="AP26" s="37">
        <v>0</v>
      </c>
      <c r="AQ26" s="37">
        <v>4</v>
      </c>
      <c r="AR26" s="47">
        <v>0</v>
      </c>
      <c r="AS26" s="48">
        <v>22</v>
      </c>
      <c r="AT26" s="48">
        <v>0</v>
      </c>
      <c r="AU26" s="48">
        <v>16</v>
      </c>
      <c r="AV26" s="48">
        <v>3</v>
      </c>
      <c r="AW26" s="48">
        <v>42</v>
      </c>
      <c r="AX26" s="47">
        <v>0</v>
      </c>
      <c r="AY26" s="48">
        <v>20</v>
      </c>
      <c r="AZ26" s="48">
        <v>0</v>
      </c>
      <c r="BA26" s="48">
        <v>12</v>
      </c>
      <c r="BB26" s="48">
        <v>3</v>
      </c>
      <c r="BC26" s="48">
        <v>32</v>
      </c>
      <c r="BD26" s="37">
        <v>0</v>
      </c>
      <c r="BE26" s="37">
        <v>19</v>
      </c>
      <c r="BF26" s="37">
        <v>0</v>
      </c>
      <c r="BG26" s="37">
        <v>8</v>
      </c>
      <c r="BH26" s="37">
        <v>3</v>
      </c>
      <c r="BI26" s="37">
        <v>28</v>
      </c>
      <c r="BJ26" s="37">
        <v>0</v>
      </c>
      <c r="BK26" s="37">
        <v>13</v>
      </c>
      <c r="BL26" s="37">
        <v>0</v>
      </c>
      <c r="BM26" s="37">
        <v>6</v>
      </c>
      <c r="BN26" s="37">
        <v>7</v>
      </c>
      <c r="BO26" s="37">
        <v>25</v>
      </c>
      <c r="BP26" s="37">
        <v>0</v>
      </c>
      <c r="BQ26" s="37">
        <v>16</v>
      </c>
      <c r="BR26" s="37">
        <v>0</v>
      </c>
      <c r="BS26" s="37">
        <v>8</v>
      </c>
      <c r="BT26" s="37">
        <v>5</v>
      </c>
      <c r="BU26" s="37">
        <v>27</v>
      </c>
      <c r="BV26" s="37">
        <v>0</v>
      </c>
      <c r="BW26" s="37">
        <v>11</v>
      </c>
      <c r="BX26" s="37">
        <v>0</v>
      </c>
      <c r="BY26" s="37">
        <v>8</v>
      </c>
      <c r="BZ26" s="37">
        <v>6</v>
      </c>
      <c r="CA26" s="37">
        <v>3</v>
      </c>
      <c r="CB26" s="37">
        <v>0</v>
      </c>
      <c r="CC26" s="37">
        <v>13</v>
      </c>
      <c r="CD26" s="37">
        <v>0</v>
      </c>
      <c r="CE26" s="37">
        <v>0</v>
      </c>
      <c r="CF26" s="37">
        <v>0</v>
      </c>
      <c r="CG26" s="37">
        <v>4</v>
      </c>
    </row>
    <row r="27" spans="1:85">
      <c r="A27" s="44" t="s">
        <v>62</v>
      </c>
      <c r="B27" s="47">
        <v>1</v>
      </c>
      <c r="C27" s="48">
        <v>0</v>
      </c>
      <c r="D27" s="48">
        <v>35</v>
      </c>
      <c r="E27" s="48">
        <v>0</v>
      </c>
      <c r="F27" s="48">
        <v>76</v>
      </c>
      <c r="G27" s="48">
        <v>1</v>
      </c>
      <c r="H27" s="47">
        <v>1</v>
      </c>
      <c r="I27" s="48">
        <v>0</v>
      </c>
      <c r="J27" s="48">
        <v>47</v>
      </c>
      <c r="K27" s="48">
        <v>0</v>
      </c>
      <c r="L27" s="48">
        <v>83</v>
      </c>
      <c r="M27" s="48">
        <v>1</v>
      </c>
      <c r="N27" s="35">
        <v>1</v>
      </c>
      <c r="O27" s="35">
        <v>0</v>
      </c>
      <c r="P27" s="35">
        <v>53</v>
      </c>
      <c r="Q27" s="35">
        <v>0</v>
      </c>
      <c r="R27" s="35">
        <v>58</v>
      </c>
      <c r="S27" s="35">
        <v>0</v>
      </c>
      <c r="T27" s="36">
        <v>23</v>
      </c>
      <c r="U27" s="36">
        <v>0</v>
      </c>
      <c r="V27" s="36">
        <v>39</v>
      </c>
      <c r="W27" s="36">
        <v>0</v>
      </c>
      <c r="X27" s="36">
        <v>51</v>
      </c>
      <c r="Y27" s="36">
        <v>0</v>
      </c>
      <c r="Z27" s="37">
        <v>28</v>
      </c>
      <c r="AA27" s="37">
        <v>0</v>
      </c>
      <c r="AB27" s="37">
        <v>29</v>
      </c>
      <c r="AC27" s="37">
        <v>0</v>
      </c>
      <c r="AD27" s="37">
        <v>0</v>
      </c>
      <c r="AE27" s="37">
        <v>0</v>
      </c>
      <c r="AF27" s="37">
        <v>123</v>
      </c>
      <c r="AG27" s="37">
        <v>0</v>
      </c>
      <c r="AH27" s="37">
        <v>20</v>
      </c>
      <c r="AI27" s="37">
        <v>0</v>
      </c>
      <c r="AJ27" s="37">
        <v>0</v>
      </c>
      <c r="AK27" s="37">
        <v>0</v>
      </c>
      <c r="AL27" s="37">
        <v>102</v>
      </c>
      <c r="AM27" s="37">
        <v>0</v>
      </c>
      <c r="AN27" s="37">
        <v>23</v>
      </c>
      <c r="AO27" s="37">
        <v>0</v>
      </c>
      <c r="AP27" s="37">
        <v>0</v>
      </c>
      <c r="AQ27" s="37">
        <v>0</v>
      </c>
      <c r="AR27" s="47">
        <v>5</v>
      </c>
      <c r="AS27" s="48">
        <v>0</v>
      </c>
      <c r="AT27" s="48">
        <v>72</v>
      </c>
      <c r="AU27" s="48">
        <v>0</v>
      </c>
      <c r="AV27" s="48">
        <v>34</v>
      </c>
      <c r="AW27" s="48">
        <v>0</v>
      </c>
      <c r="AX27" s="47">
        <v>5</v>
      </c>
      <c r="AY27" s="48">
        <v>0</v>
      </c>
      <c r="AZ27" s="48">
        <v>75</v>
      </c>
      <c r="BA27" s="48">
        <v>0</v>
      </c>
      <c r="BB27" s="48">
        <v>38</v>
      </c>
      <c r="BC27" s="48">
        <v>0</v>
      </c>
      <c r="BD27" s="37">
        <v>5</v>
      </c>
      <c r="BE27" s="37">
        <v>0</v>
      </c>
      <c r="BF27" s="37">
        <v>80</v>
      </c>
      <c r="BG27" s="37">
        <v>0</v>
      </c>
      <c r="BH27" s="37">
        <v>29</v>
      </c>
      <c r="BI27" s="37">
        <v>1</v>
      </c>
      <c r="BJ27" s="37">
        <v>30</v>
      </c>
      <c r="BK27" s="37">
        <v>0</v>
      </c>
      <c r="BL27" s="37">
        <v>66</v>
      </c>
      <c r="BM27" s="37">
        <v>0</v>
      </c>
      <c r="BN27" s="37">
        <v>30</v>
      </c>
      <c r="BO27" s="37">
        <v>1</v>
      </c>
      <c r="BP27" s="37">
        <v>35</v>
      </c>
      <c r="BQ27" s="37">
        <v>0</v>
      </c>
      <c r="BR27" s="37">
        <v>48</v>
      </c>
      <c r="BS27" s="37">
        <v>0</v>
      </c>
      <c r="BT27" s="37">
        <v>0</v>
      </c>
      <c r="BU27" s="37">
        <v>1</v>
      </c>
      <c r="BV27" s="37">
        <v>90</v>
      </c>
      <c r="BW27" s="37">
        <v>0</v>
      </c>
      <c r="BX27" s="37">
        <v>50</v>
      </c>
      <c r="BY27" s="37">
        <v>0</v>
      </c>
      <c r="BZ27" s="37">
        <v>0</v>
      </c>
      <c r="CA27" s="37">
        <v>0</v>
      </c>
      <c r="CB27" s="37">
        <v>107</v>
      </c>
      <c r="CC27" s="37">
        <v>0</v>
      </c>
      <c r="CD27" s="37">
        <v>52</v>
      </c>
      <c r="CE27" s="37">
        <v>0</v>
      </c>
      <c r="CF27" s="37">
        <v>0</v>
      </c>
      <c r="CG27" s="37">
        <v>0</v>
      </c>
    </row>
    <row r="28" spans="1:85">
      <c r="A28" s="44" t="s">
        <v>56</v>
      </c>
      <c r="B28" s="47">
        <v>0</v>
      </c>
      <c r="C28" s="48">
        <v>0</v>
      </c>
      <c r="D28" s="48">
        <v>0</v>
      </c>
      <c r="E28" s="48">
        <v>0</v>
      </c>
      <c r="F28" s="48">
        <v>0</v>
      </c>
      <c r="G28" s="48">
        <v>19</v>
      </c>
      <c r="H28" s="47">
        <v>0</v>
      </c>
      <c r="I28" s="48">
        <v>0</v>
      </c>
      <c r="J28" s="48">
        <v>0</v>
      </c>
      <c r="K28" s="48">
        <v>0</v>
      </c>
      <c r="L28" s="48">
        <v>0</v>
      </c>
      <c r="M28" s="48">
        <v>19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19</v>
      </c>
      <c r="T28" s="36">
        <v>0</v>
      </c>
      <c r="U28" s="36">
        <v>0</v>
      </c>
      <c r="V28" s="36">
        <v>0</v>
      </c>
      <c r="W28" s="36">
        <v>0</v>
      </c>
      <c r="X28" s="36">
        <v>0</v>
      </c>
      <c r="Y28" s="36">
        <v>22</v>
      </c>
      <c r="Z28" s="37">
        <v>0</v>
      </c>
      <c r="AA28" s="37">
        <v>0</v>
      </c>
      <c r="AB28" s="37">
        <v>0</v>
      </c>
      <c r="AC28" s="37">
        <v>0</v>
      </c>
      <c r="AD28" s="37">
        <v>0</v>
      </c>
      <c r="AE28" s="37">
        <v>8</v>
      </c>
      <c r="AF28" s="37">
        <v>0</v>
      </c>
      <c r="AG28" s="37">
        <v>0</v>
      </c>
      <c r="AH28" s="37">
        <v>0</v>
      </c>
      <c r="AI28" s="37">
        <v>0</v>
      </c>
      <c r="AJ28" s="37">
        <v>0</v>
      </c>
      <c r="AK28" s="37">
        <v>8</v>
      </c>
      <c r="AL28" s="37">
        <v>0</v>
      </c>
      <c r="AM28" s="37">
        <v>0</v>
      </c>
      <c r="AN28" s="37">
        <v>0</v>
      </c>
      <c r="AO28" s="37">
        <v>0</v>
      </c>
      <c r="AP28" s="37">
        <v>0</v>
      </c>
      <c r="AQ28" s="37">
        <v>9</v>
      </c>
      <c r="AR28" s="47">
        <v>0</v>
      </c>
      <c r="AS28" s="48">
        <v>0</v>
      </c>
      <c r="AT28" s="48">
        <v>0</v>
      </c>
      <c r="AU28" s="48">
        <v>0</v>
      </c>
      <c r="AV28" s="48">
        <v>0</v>
      </c>
      <c r="AW28" s="48">
        <v>12</v>
      </c>
      <c r="AX28" s="47">
        <v>0</v>
      </c>
      <c r="AY28" s="48">
        <v>0</v>
      </c>
      <c r="AZ28" s="48">
        <v>0</v>
      </c>
      <c r="BA28" s="48">
        <v>0</v>
      </c>
      <c r="BB28" s="48">
        <v>0</v>
      </c>
      <c r="BC28" s="48">
        <v>11</v>
      </c>
      <c r="BD28" s="37">
        <v>0</v>
      </c>
      <c r="BE28" s="37">
        <v>0</v>
      </c>
      <c r="BF28" s="37">
        <v>0</v>
      </c>
      <c r="BG28" s="37">
        <v>0</v>
      </c>
      <c r="BH28" s="37">
        <v>0</v>
      </c>
      <c r="BI28" s="37">
        <v>11</v>
      </c>
      <c r="BJ28" s="37">
        <v>0</v>
      </c>
      <c r="BK28" s="37">
        <v>0</v>
      </c>
      <c r="BL28" s="37">
        <v>0</v>
      </c>
      <c r="BM28" s="37">
        <v>0</v>
      </c>
      <c r="BN28" s="37">
        <v>0</v>
      </c>
      <c r="BO28" s="37">
        <v>15</v>
      </c>
      <c r="BP28" s="37">
        <v>0</v>
      </c>
      <c r="BQ28" s="37">
        <v>0</v>
      </c>
      <c r="BR28" s="37">
        <v>0</v>
      </c>
      <c r="BS28" s="37">
        <v>0</v>
      </c>
      <c r="BT28" s="37">
        <v>0</v>
      </c>
      <c r="BU28" s="37">
        <v>4</v>
      </c>
      <c r="BV28" s="37">
        <v>0</v>
      </c>
      <c r="BW28" s="37">
        <v>0</v>
      </c>
      <c r="BX28" s="37">
        <v>0</v>
      </c>
      <c r="BY28" s="37">
        <v>0</v>
      </c>
      <c r="BZ28" s="37">
        <v>0</v>
      </c>
      <c r="CA28" s="37">
        <v>4</v>
      </c>
      <c r="CB28" s="37">
        <v>0</v>
      </c>
      <c r="CC28" s="37">
        <v>0</v>
      </c>
      <c r="CD28" s="37">
        <v>0</v>
      </c>
      <c r="CE28" s="37">
        <v>0</v>
      </c>
      <c r="CF28" s="37">
        <v>0</v>
      </c>
      <c r="CG28" s="37">
        <v>4</v>
      </c>
    </row>
    <row r="29" spans="1:85">
      <c r="A29" s="44" t="s">
        <v>64</v>
      </c>
      <c r="B29" s="47">
        <v>115</v>
      </c>
      <c r="C29" s="48">
        <v>48</v>
      </c>
      <c r="D29" s="48">
        <v>4</v>
      </c>
      <c r="E29" s="48">
        <v>133</v>
      </c>
      <c r="F29" s="48">
        <v>4</v>
      </c>
      <c r="G29" s="48">
        <v>54</v>
      </c>
      <c r="H29" s="47">
        <v>89</v>
      </c>
      <c r="I29" s="48">
        <v>43</v>
      </c>
      <c r="J29" s="48">
        <v>5</v>
      </c>
      <c r="K29" s="48">
        <v>64</v>
      </c>
      <c r="L29" s="48">
        <v>4</v>
      </c>
      <c r="M29" s="48">
        <v>56</v>
      </c>
      <c r="N29" s="35">
        <v>38</v>
      </c>
      <c r="O29" s="35">
        <v>39</v>
      </c>
      <c r="P29" s="35">
        <v>13</v>
      </c>
      <c r="Q29" s="35">
        <v>45</v>
      </c>
      <c r="R29" s="35">
        <v>4</v>
      </c>
      <c r="S29" s="35">
        <v>54</v>
      </c>
      <c r="T29" s="36">
        <v>41</v>
      </c>
      <c r="U29" s="36">
        <v>35</v>
      </c>
      <c r="V29" s="36">
        <v>13</v>
      </c>
      <c r="W29" s="36">
        <v>46</v>
      </c>
      <c r="X29" s="36">
        <v>4</v>
      </c>
      <c r="Y29" s="36">
        <v>49</v>
      </c>
      <c r="Z29" s="37">
        <v>57</v>
      </c>
      <c r="AA29" s="37">
        <v>34</v>
      </c>
      <c r="AB29" s="37">
        <v>16</v>
      </c>
      <c r="AC29" s="37">
        <v>47</v>
      </c>
      <c r="AD29" s="37">
        <v>4</v>
      </c>
      <c r="AE29" s="37">
        <v>52</v>
      </c>
      <c r="AF29" s="37">
        <v>56</v>
      </c>
      <c r="AG29" s="37">
        <v>34</v>
      </c>
      <c r="AH29" s="37">
        <v>29</v>
      </c>
      <c r="AI29" s="37">
        <v>64</v>
      </c>
      <c r="AJ29" s="37">
        <v>5</v>
      </c>
      <c r="AK29" s="37">
        <v>34</v>
      </c>
      <c r="AL29" s="37">
        <v>59</v>
      </c>
      <c r="AM29" s="37">
        <v>14</v>
      </c>
      <c r="AN29" s="37">
        <v>17</v>
      </c>
      <c r="AO29" s="37">
        <v>72</v>
      </c>
      <c r="AP29" s="37">
        <v>0</v>
      </c>
      <c r="AQ29" s="37">
        <v>9</v>
      </c>
      <c r="AR29" s="47">
        <v>52</v>
      </c>
      <c r="AS29" s="48">
        <v>40</v>
      </c>
      <c r="AT29" s="48">
        <v>3</v>
      </c>
      <c r="AU29" s="48">
        <v>26</v>
      </c>
      <c r="AV29" s="48">
        <v>0</v>
      </c>
      <c r="AW29" s="48">
        <v>56</v>
      </c>
      <c r="AX29" s="47">
        <v>34</v>
      </c>
      <c r="AY29" s="48">
        <v>39</v>
      </c>
      <c r="AZ29" s="48">
        <v>4</v>
      </c>
      <c r="BA29" s="48">
        <v>11</v>
      </c>
      <c r="BB29" s="48">
        <v>0</v>
      </c>
      <c r="BC29" s="48">
        <v>41</v>
      </c>
      <c r="BD29" s="37">
        <v>29</v>
      </c>
      <c r="BE29" s="37">
        <v>37</v>
      </c>
      <c r="BF29" s="37">
        <v>7</v>
      </c>
      <c r="BG29" s="37">
        <v>7</v>
      </c>
      <c r="BH29" s="37">
        <v>0</v>
      </c>
      <c r="BI29" s="37">
        <v>36</v>
      </c>
      <c r="BJ29" s="37">
        <v>33</v>
      </c>
      <c r="BK29" s="37">
        <v>36</v>
      </c>
      <c r="BL29" s="37">
        <v>7</v>
      </c>
      <c r="BM29" s="37">
        <v>6</v>
      </c>
      <c r="BN29" s="37">
        <v>0</v>
      </c>
      <c r="BO29" s="37">
        <v>33</v>
      </c>
      <c r="BP29" s="37">
        <v>31</v>
      </c>
      <c r="BQ29" s="37">
        <v>34</v>
      </c>
      <c r="BR29" s="37">
        <v>9</v>
      </c>
      <c r="BS29" s="37">
        <v>6</v>
      </c>
      <c r="BT29" s="37">
        <v>0</v>
      </c>
      <c r="BU29" s="37">
        <v>32</v>
      </c>
      <c r="BV29" s="37">
        <v>24</v>
      </c>
      <c r="BW29" s="37">
        <v>43</v>
      </c>
      <c r="BX29" s="37">
        <v>24</v>
      </c>
      <c r="BY29" s="37">
        <v>7</v>
      </c>
      <c r="BZ29" s="37">
        <v>3</v>
      </c>
      <c r="CA29" s="37">
        <v>30</v>
      </c>
      <c r="CB29" s="37">
        <v>26</v>
      </c>
      <c r="CC29" s="37">
        <v>30</v>
      </c>
      <c r="CD29" s="37">
        <v>19</v>
      </c>
      <c r="CE29" s="37">
        <v>7</v>
      </c>
      <c r="CF29" s="37">
        <v>0</v>
      </c>
      <c r="CG29" s="37">
        <v>11</v>
      </c>
    </row>
    <row r="30" spans="1:85">
      <c r="A30" s="44" t="s">
        <v>66</v>
      </c>
      <c r="B30" s="47">
        <v>12</v>
      </c>
      <c r="C30" s="48">
        <v>0</v>
      </c>
      <c r="D30" s="48">
        <v>0</v>
      </c>
      <c r="E30" s="48">
        <v>0</v>
      </c>
      <c r="F30" s="48">
        <v>0</v>
      </c>
      <c r="G30" s="48">
        <v>3</v>
      </c>
      <c r="H30" s="47">
        <v>21</v>
      </c>
      <c r="I30" s="48">
        <v>0</v>
      </c>
      <c r="J30" s="48">
        <v>0</v>
      </c>
      <c r="K30" s="48">
        <v>0</v>
      </c>
      <c r="L30" s="48">
        <v>0</v>
      </c>
      <c r="M30" s="48">
        <v>3</v>
      </c>
      <c r="N30" s="35">
        <v>21</v>
      </c>
      <c r="O30" s="35">
        <v>0</v>
      </c>
      <c r="P30" s="35">
        <v>0</v>
      </c>
      <c r="Q30" s="35">
        <v>0</v>
      </c>
      <c r="R30" s="35">
        <v>0</v>
      </c>
      <c r="S30" s="35">
        <v>3</v>
      </c>
      <c r="T30" s="36">
        <v>23</v>
      </c>
      <c r="U30" s="36">
        <v>0</v>
      </c>
      <c r="V30" s="36">
        <v>0</v>
      </c>
      <c r="W30" s="36">
        <v>0</v>
      </c>
      <c r="X30" s="36">
        <v>0</v>
      </c>
      <c r="Y30" s="36">
        <v>3</v>
      </c>
      <c r="Z30" s="37">
        <v>20</v>
      </c>
      <c r="AA30" s="37">
        <v>0</v>
      </c>
      <c r="AB30" s="37">
        <v>0</v>
      </c>
      <c r="AC30" s="37">
        <v>0</v>
      </c>
      <c r="AD30" s="37">
        <v>0</v>
      </c>
      <c r="AE30" s="37">
        <v>3</v>
      </c>
      <c r="AF30" s="37">
        <v>18</v>
      </c>
      <c r="AG30" s="37">
        <v>0</v>
      </c>
      <c r="AH30" s="37">
        <v>0</v>
      </c>
      <c r="AI30" s="37">
        <v>0</v>
      </c>
      <c r="AJ30" s="37">
        <v>0</v>
      </c>
      <c r="AK30" s="37">
        <v>3</v>
      </c>
      <c r="AL30" s="37">
        <v>34</v>
      </c>
      <c r="AM30" s="37">
        <v>0</v>
      </c>
      <c r="AN30" s="37">
        <v>0</v>
      </c>
      <c r="AO30" s="37">
        <v>0</v>
      </c>
      <c r="AP30" s="37">
        <v>0</v>
      </c>
      <c r="AQ30" s="37">
        <v>3</v>
      </c>
      <c r="AR30" s="47">
        <v>1</v>
      </c>
      <c r="AS30" s="48">
        <v>0</v>
      </c>
      <c r="AT30" s="48">
        <v>0</v>
      </c>
      <c r="AU30" s="48">
        <v>0</v>
      </c>
      <c r="AV30" s="48">
        <v>0</v>
      </c>
      <c r="AW30" s="48">
        <v>0</v>
      </c>
      <c r="AX30" s="47">
        <v>0</v>
      </c>
      <c r="AY30" s="48">
        <v>0</v>
      </c>
      <c r="AZ30" s="48">
        <v>0</v>
      </c>
      <c r="BA30" s="48">
        <v>0</v>
      </c>
      <c r="BB30" s="48">
        <v>0</v>
      </c>
      <c r="BC30" s="48">
        <v>0</v>
      </c>
      <c r="BD30" s="37">
        <v>0</v>
      </c>
      <c r="BE30" s="37">
        <v>0</v>
      </c>
      <c r="BF30" s="37">
        <v>0</v>
      </c>
      <c r="BG30" s="37">
        <v>0</v>
      </c>
      <c r="BH30" s="37">
        <v>0</v>
      </c>
      <c r="BI30" s="37">
        <v>0</v>
      </c>
      <c r="BJ30" s="37">
        <v>0</v>
      </c>
      <c r="BK30" s="37">
        <v>0</v>
      </c>
      <c r="BL30" s="37">
        <v>0</v>
      </c>
      <c r="BM30" s="37">
        <v>0</v>
      </c>
      <c r="BN30" s="37">
        <v>0</v>
      </c>
      <c r="BO30" s="37">
        <v>0</v>
      </c>
      <c r="BP30" s="37">
        <v>0</v>
      </c>
      <c r="BQ30" s="37">
        <v>0</v>
      </c>
      <c r="BR30" s="37">
        <v>0</v>
      </c>
      <c r="BS30" s="37">
        <v>0</v>
      </c>
      <c r="BT30" s="37">
        <v>0</v>
      </c>
      <c r="BU30" s="37">
        <v>0</v>
      </c>
      <c r="BV30" s="37">
        <v>0</v>
      </c>
      <c r="BW30" s="37">
        <v>0</v>
      </c>
      <c r="BX30" s="37">
        <v>0</v>
      </c>
      <c r="BY30" s="37">
        <v>0</v>
      </c>
      <c r="BZ30" s="37">
        <v>0</v>
      </c>
      <c r="CA30" s="37">
        <v>0</v>
      </c>
      <c r="CB30" s="37">
        <v>15</v>
      </c>
      <c r="CC30" s="37">
        <v>0</v>
      </c>
      <c r="CD30" s="37">
        <v>0</v>
      </c>
      <c r="CE30" s="37">
        <v>0</v>
      </c>
      <c r="CF30" s="37">
        <v>0</v>
      </c>
      <c r="CG30" s="37">
        <v>0</v>
      </c>
    </row>
    <row r="31" spans="1:85">
      <c r="A31" s="44" t="s">
        <v>68</v>
      </c>
      <c r="B31" s="47">
        <v>0</v>
      </c>
      <c r="C31" s="48">
        <v>0</v>
      </c>
      <c r="D31" s="48">
        <v>0</v>
      </c>
      <c r="E31" s="48">
        <v>5</v>
      </c>
      <c r="F31" s="48">
        <v>11</v>
      </c>
      <c r="G31" s="48">
        <v>9</v>
      </c>
      <c r="H31" s="47">
        <v>0</v>
      </c>
      <c r="I31" s="48">
        <v>0</v>
      </c>
      <c r="J31" s="48">
        <v>0</v>
      </c>
      <c r="K31" s="48">
        <v>6</v>
      </c>
      <c r="L31" s="48">
        <v>11</v>
      </c>
      <c r="M31" s="48">
        <v>9</v>
      </c>
      <c r="N31" s="35">
        <v>0</v>
      </c>
      <c r="O31" s="35">
        <v>0</v>
      </c>
      <c r="P31" s="35">
        <v>0</v>
      </c>
      <c r="Q31" s="35">
        <v>6</v>
      </c>
      <c r="R31" s="35">
        <v>12</v>
      </c>
      <c r="S31" s="35">
        <v>3</v>
      </c>
      <c r="T31" s="36">
        <v>0</v>
      </c>
      <c r="U31" s="36">
        <v>0</v>
      </c>
      <c r="V31" s="36">
        <v>0</v>
      </c>
      <c r="W31" s="36">
        <v>6</v>
      </c>
      <c r="X31" s="36">
        <v>12</v>
      </c>
      <c r="Y31" s="36">
        <v>3</v>
      </c>
      <c r="Z31" s="37">
        <v>0</v>
      </c>
      <c r="AA31" s="37">
        <v>0</v>
      </c>
      <c r="AB31" s="37">
        <v>0</v>
      </c>
      <c r="AC31" s="37">
        <v>7</v>
      </c>
      <c r="AD31" s="37">
        <v>13</v>
      </c>
      <c r="AE31" s="37">
        <v>9</v>
      </c>
      <c r="AF31" s="37">
        <v>0</v>
      </c>
      <c r="AG31" s="37">
        <v>0</v>
      </c>
      <c r="AH31" s="37">
        <v>0</v>
      </c>
      <c r="AI31" s="37">
        <v>7</v>
      </c>
      <c r="AJ31" s="37">
        <v>11</v>
      </c>
      <c r="AK31" s="37">
        <v>12</v>
      </c>
      <c r="AL31" s="37">
        <v>0</v>
      </c>
      <c r="AM31" s="37">
        <v>0</v>
      </c>
      <c r="AN31" s="37">
        <v>0</v>
      </c>
      <c r="AO31" s="37">
        <v>6</v>
      </c>
      <c r="AP31" s="37">
        <v>15</v>
      </c>
      <c r="AQ31" s="37">
        <v>12</v>
      </c>
      <c r="AR31" s="47">
        <v>0</v>
      </c>
      <c r="AS31" s="48">
        <v>0</v>
      </c>
      <c r="AT31" s="48">
        <v>0</v>
      </c>
      <c r="AU31" s="48">
        <v>11</v>
      </c>
      <c r="AV31" s="48">
        <v>3</v>
      </c>
      <c r="AW31" s="48">
        <v>2</v>
      </c>
      <c r="AX31" s="47">
        <v>0</v>
      </c>
      <c r="AY31" s="48">
        <v>0</v>
      </c>
      <c r="AZ31" s="48">
        <v>0</v>
      </c>
      <c r="BA31" s="48">
        <v>10</v>
      </c>
      <c r="BB31" s="48">
        <v>3</v>
      </c>
      <c r="BC31" s="48">
        <v>3</v>
      </c>
      <c r="BD31" s="37">
        <v>0</v>
      </c>
      <c r="BE31" s="37">
        <v>0</v>
      </c>
      <c r="BF31" s="37">
        <v>0</v>
      </c>
      <c r="BG31" s="37">
        <v>9</v>
      </c>
      <c r="BH31" s="37">
        <v>3</v>
      </c>
      <c r="BI31" s="37">
        <v>2</v>
      </c>
      <c r="BJ31" s="37">
        <v>0</v>
      </c>
      <c r="BK31" s="37">
        <v>0</v>
      </c>
      <c r="BL31" s="37">
        <v>0</v>
      </c>
      <c r="BM31" s="37">
        <v>10</v>
      </c>
      <c r="BN31" s="37">
        <v>3</v>
      </c>
      <c r="BO31" s="37">
        <v>2</v>
      </c>
      <c r="BP31" s="37">
        <v>0</v>
      </c>
      <c r="BQ31" s="37">
        <v>0</v>
      </c>
      <c r="BR31" s="37">
        <v>0</v>
      </c>
      <c r="BS31" s="37">
        <v>9</v>
      </c>
      <c r="BT31" s="37">
        <v>4</v>
      </c>
      <c r="BU31" s="37">
        <v>9</v>
      </c>
      <c r="BV31" s="37">
        <v>0</v>
      </c>
      <c r="BW31" s="37">
        <v>0</v>
      </c>
      <c r="BX31" s="37">
        <v>0</v>
      </c>
      <c r="BY31" s="37">
        <v>8</v>
      </c>
      <c r="BZ31" s="37">
        <v>4</v>
      </c>
      <c r="CA31" s="37">
        <v>9</v>
      </c>
      <c r="CB31" s="37">
        <v>0</v>
      </c>
      <c r="CC31" s="37">
        <v>0</v>
      </c>
      <c r="CD31" s="37">
        <v>0</v>
      </c>
      <c r="CE31" s="37">
        <v>8</v>
      </c>
      <c r="CF31" s="37">
        <v>11</v>
      </c>
      <c r="CG31" s="37">
        <v>9</v>
      </c>
    </row>
    <row r="32" spans="1:85">
      <c r="A32" s="44" t="s">
        <v>70</v>
      </c>
      <c r="B32" s="47">
        <v>86</v>
      </c>
      <c r="C32" s="48">
        <v>3</v>
      </c>
      <c r="D32" s="48">
        <v>0</v>
      </c>
      <c r="E32" s="48">
        <v>0</v>
      </c>
      <c r="F32" s="48">
        <v>0</v>
      </c>
      <c r="G32" s="48">
        <v>319</v>
      </c>
      <c r="H32" s="47">
        <v>81</v>
      </c>
      <c r="I32" s="48">
        <v>0</v>
      </c>
      <c r="J32" s="48">
        <v>0</v>
      </c>
      <c r="K32" s="48">
        <v>0</v>
      </c>
      <c r="L32" s="48">
        <v>0</v>
      </c>
      <c r="M32" s="48">
        <v>164</v>
      </c>
      <c r="N32" s="35">
        <v>74</v>
      </c>
      <c r="O32" s="35">
        <v>0</v>
      </c>
      <c r="P32" s="35">
        <v>0</v>
      </c>
      <c r="Q32" s="35">
        <v>0</v>
      </c>
      <c r="R32" s="35">
        <v>0</v>
      </c>
      <c r="S32" s="35">
        <v>136</v>
      </c>
      <c r="T32" s="36">
        <v>73</v>
      </c>
      <c r="U32" s="36">
        <v>0</v>
      </c>
      <c r="V32" s="36">
        <v>0</v>
      </c>
      <c r="W32" s="36">
        <v>0</v>
      </c>
      <c r="X32" s="36">
        <v>0</v>
      </c>
      <c r="Y32" s="36">
        <v>130</v>
      </c>
      <c r="Z32" s="37">
        <v>72</v>
      </c>
      <c r="AA32" s="37">
        <v>0</v>
      </c>
      <c r="AB32" s="37">
        <v>0</v>
      </c>
      <c r="AC32" s="37">
        <v>0</v>
      </c>
      <c r="AD32" s="37">
        <v>0</v>
      </c>
      <c r="AE32" s="37">
        <v>110</v>
      </c>
      <c r="AF32" s="37">
        <v>57</v>
      </c>
      <c r="AG32" s="37">
        <v>0</v>
      </c>
      <c r="AH32" s="37">
        <v>0</v>
      </c>
      <c r="AI32" s="37">
        <v>0</v>
      </c>
      <c r="AJ32" s="37">
        <v>0</v>
      </c>
      <c r="AK32" s="37">
        <v>39</v>
      </c>
      <c r="AL32" s="37">
        <v>43</v>
      </c>
      <c r="AM32" s="37">
        <v>0</v>
      </c>
      <c r="AN32" s="37">
        <v>0</v>
      </c>
      <c r="AO32" s="37">
        <v>0</v>
      </c>
      <c r="AP32" s="37">
        <v>0</v>
      </c>
      <c r="AQ32" s="37">
        <v>0</v>
      </c>
      <c r="AR32" s="47">
        <v>45</v>
      </c>
      <c r="AS32" s="48">
        <v>0</v>
      </c>
      <c r="AT32" s="48">
        <v>0</v>
      </c>
      <c r="AU32" s="48">
        <v>0</v>
      </c>
      <c r="AV32" s="48">
        <v>0</v>
      </c>
      <c r="AW32" s="48">
        <v>118</v>
      </c>
      <c r="AX32" s="47">
        <v>37</v>
      </c>
      <c r="AY32" s="48">
        <v>0</v>
      </c>
      <c r="AZ32" s="48">
        <v>0</v>
      </c>
      <c r="BA32" s="48">
        <v>0</v>
      </c>
      <c r="BB32" s="48">
        <v>0</v>
      </c>
      <c r="BC32" s="48">
        <v>56</v>
      </c>
      <c r="BD32" s="37">
        <v>34</v>
      </c>
      <c r="BE32" s="37">
        <v>0</v>
      </c>
      <c r="BF32" s="37">
        <v>0</v>
      </c>
      <c r="BG32" s="37">
        <v>0</v>
      </c>
      <c r="BH32" s="37">
        <v>0</v>
      </c>
      <c r="BI32" s="37">
        <v>44</v>
      </c>
      <c r="BJ32" s="37">
        <v>32</v>
      </c>
      <c r="BK32" s="37">
        <v>0</v>
      </c>
      <c r="BL32" s="37">
        <v>0</v>
      </c>
      <c r="BM32" s="37">
        <v>0</v>
      </c>
      <c r="BN32" s="37">
        <v>0</v>
      </c>
      <c r="BO32" s="37">
        <v>56</v>
      </c>
      <c r="BP32" s="37">
        <v>29</v>
      </c>
      <c r="BQ32" s="37">
        <v>0</v>
      </c>
      <c r="BR32" s="37">
        <v>0</v>
      </c>
      <c r="BS32" s="37">
        <v>0</v>
      </c>
      <c r="BT32" s="37">
        <v>0</v>
      </c>
      <c r="BU32" s="37">
        <v>50</v>
      </c>
      <c r="BV32" s="37">
        <v>28</v>
      </c>
      <c r="BW32" s="37">
        <v>0</v>
      </c>
      <c r="BX32" s="37">
        <v>0</v>
      </c>
      <c r="BY32" s="37">
        <v>0</v>
      </c>
      <c r="BZ32" s="37">
        <v>0</v>
      </c>
      <c r="CA32" s="37">
        <v>22</v>
      </c>
      <c r="CB32" s="37">
        <v>24</v>
      </c>
      <c r="CC32" s="37">
        <v>0</v>
      </c>
      <c r="CD32" s="37">
        <v>0</v>
      </c>
      <c r="CE32" s="37">
        <v>0</v>
      </c>
      <c r="CF32" s="37">
        <v>0</v>
      </c>
      <c r="CG32" s="37">
        <v>0</v>
      </c>
    </row>
    <row r="33" spans="1:256">
      <c r="A33" s="44" t="s">
        <v>855</v>
      </c>
      <c r="B33" s="47">
        <v>7</v>
      </c>
      <c r="C33" s="48">
        <v>0</v>
      </c>
      <c r="D33" s="48">
        <v>0</v>
      </c>
      <c r="E33" s="48">
        <v>0</v>
      </c>
      <c r="F33" s="48">
        <v>0</v>
      </c>
      <c r="G33" s="48">
        <v>17</v>
      </c>
      <c r="H33" s="47">
        <v>6</v>
      </c>
      <c r="I33" s="48">
        <v>0</v>
      </c>
      <c r="J33" s="48">
        <v>0</v>
      </c>
      <c r="K33" s="48">
        <v>0</v>
      </c>
      <c r="L33" s="48">
        <v>0</v>
      </c>
      <c r="M33" s="48">
        <v>21</v>
      </c>
      <c r="N33" s="35">
        <v>2</v>
      </c>
      <c r="O33" s="35">
        <v>0</v>
      </c>
      <c r="P33" s="35">
        <v>0</v>
      </c>
      <c r="Q33" s="35">
        <v>0</v>
      </c>
      <c r="R33" s="35">
        <v>0</v>
      </c>
      <c r="S33" s="35">
        <v>93</v>
      </c>
      <c r="T33" s="36">
        <v>2</v>
      </c>
      <c r="U33" s="36">
        <v>0</v>
      </c>
      <c r="V33" s="36">
        <v>0</v>
      </c>
      <c r="W33" s="36">
        <v>0</v>
      </c>
      <c r="X33" s="36">
        <v>0</v>
      </c>
      <c r="Y33" s="36">
        <v>93</v>
      </c>
      <c r="Z33" s="37">
        <v>1</v>
      </c>
      <c r="AA33" s="37">
        <v>0</v>
      </c>
      <c r="AB33" s="37">
        <v>0</v>
      </c>
      <c r="AC33" s="37">
        <v>0</v>
      </c>
      <c r="AD33" s="37">
        <v>0</v>
      </c>
      <c r="AE33" s="37">
        <v>0</v>
      </c>
      <c r="AF33" s="37">
        <v>1</v>
      </c>
      <c r="AG33" s="37">
        <v>0</v>
      </c>
      <c r="AH33" s="37">
        <v>0</v>
      </c>
      <c r="AI33" s="37">
        <v>0</v>
      </c>
      <c r="AJ33" s="37">
        <v>0</v>
      </c>
      <c r="AK33" s="37">
        <v>0</v>
      </c>
      <c r="AL33" s="37">
        <v>1</v>
      </c>
      <c r="AM33" s="37">
        <v>0</v>
      </c>
      <c r="AN33" s="37">
        <v>0</v>
      </c>
      <c r="AO33" s="37">
        <v>0</v>
      </c>
      <c r="AP33" s="37">
        <v>0</v>
      </c>
      <c r="AQ33" s="37">
        <v>0</v>
      </c>
      <c r="AR33" s="47">
        <v>1</v>
      </c>
      <c r="AS33" s="48">
        <v>0</v>
      </c>
      <c r="AT33" s="48">
        <v>0</v>
      </c>
      <c r="AU33" s="48">
        <v>0</v>
      </c>
      <c r="AV33" s="48">
        <v>0</v>
      </c>
      <c r="AW33" s="48">
        <v>7</v>
      </c>
      <c r="AX33" s="47">
        <v>1</v>
      </c>
      <c r="AY33" s="48">
        <v>0</v>
      </c>
      <c r="AZ33" s="48">
        <v>0</v>
      </c>
      <c r="BA33" s="48">
        <v>0</v>
      </c>
      <c r="BB33" s="48">
        <v>0</v>
      </c>
      <c r="BC33" s="48">
        <v>9</v>
      </c>
      <c r="BD33" s="37">
        <v>1</v>
      </c>
      <c r="BE33" s="37">
        <v>0</v>
      </c>
      <c r="BF33" s="37">
        <v>0</v>
      </c>
      <c r="BG33" s="37">
        <v>0</v>
      </c>
      <c r="BH33" s="37">
        <v>0</v>
      </c>
      <c r="BI33" s="37">
        <v>52</v>
      </c>
      <c r="BJ33" s="37">
        <v>0</v>
      </c>
      <c r="BK33" s="37">
        <v>0</v>
      </c>
      <c r="BL33" s="37">
        <v>0</v>
      </c>
      <c r="BM33" s="37">
        <v>0</v>
      </c>
      <c r="BN33" s="37">
        <v>0</v>
      </c>
      <c r="BO33" s="37">
        <v>53</v>
      </c>
      <c r="BP33" s="37">
        <v>0</v>
      </c>
      <c r="BQ33" s="37">
        <v>0</v>
      </c>
      <c r="BR33" s="37">
        <v>0</v>
      </c>
      <c r="BS33" s="37">
        <v>0</v>
      </c>
      <c r="BT33" s="37">
        <v>0</v>
      </c>
      <c r="BU33" s="37">
        <v>1</v>
      </c>
      <c r="BV33" s="37">
        <v>0</v>
      </c>
      <c r="BW33" s="37">
        <v>0</v>
      </c>
      <c r="BX33" s="37">
        <v>0</v>
      </c>
      <c r="BY33" s="37">
        <v>0</v>
      </c>
      <c r="BZ33" s="37">
        <v>0</v>
      </c>
      <c r="CA33" s="37">
        <v>0</v>
      </c>
      <c r="CB33" s="37">
        <v>0</v>
      </c>
      <c r="CC33" s="37">
        <v>0</v>
      </c>
      <c r="CD33" s="37">
        <v>0</v>
      </c>
      <c r="CE33" s="37">
        <v>0</v>
      </c>
      <c r="CF33" s="37">
        <v>0</v>
      </c>
      <c r="CG33" s="37">
        <v>0</v>
      </c>
    </row>
    <row r="34" spans="1:256">
      <c r="A34" s="44" t="s">
        <v>856</v>
      </c>
      <c r="B34" s="47">
        <v>0</v>
      </c>
      <c r="C34" s="48">
        <v>0</v>
      </c>
      <c r="D34" s="48">
        <v>0</v>
      </c>
      <c r="E34" s="48">
        <v>0</v>
      </c>
      <c r="F34" s="48">
        <v>0</v>
      </c>
      <c r="G34" s="48">
        <v>6</v>
      </c>
      <c r="H34" s="47">
        <v>0</v>
      </c>
      <c r="I34" s="48">
        <v>0</v>
      </c>
      <c r="J34" s="48">
        <v>0</v>
      </c>
      <c r="K34" s="48">
        <v>0</v>
      </c>
      <c r="L34" s="48">
        <v>0</v>
      </c>
      <c r="M34" s="48">
        <v>6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6">
        <v>0</v>
      </c>
      <c r="U34" s="36">
        <v>0</v>
      </c>
      <c r="V34" s="36">
        <v>0</v>
      </c>
      <c r="W34" s="36">
        <v>0</v>
      </c>
      <c r="X34" s="36">
        <v>0</v>
      </c>
      <c r="Y34" s="36">
        <v>10</v>
      </c>
      <c r="Z34" s="37">
        <v>0</v>
      </c>
      <c r="AA34" s="37">
        <v>0</v>
      </c>
      <c r="AB34" s="37">
        <v>0</v>
      </c>
      <c r="AC34" s="37">
        <v>0</v>
      </c>
      <c r="AD34" s="37">
        <v>0</v>
      </c>
      <c r="AE34" s="37">
        <v>0</v>
      </c>
      <c r="AF34" s="37"/>
      <c r="AG34" s="37"/>
      <c r="AH34" s="37"/>
      <c r="AI34" s="37"/>
      <c r="AJ34" s="37"/>
      <c r="AK34" s="37"/>
      <c r="AL34" s="37">
        <v>0</v>
      </c>
      <c r="AM34" s="37">
        <v>0</v>
      </c>
      <c r="AN34" s="37">
        <v>0</v>
      </c>
      <c r="AO34" s="37">
        <v>0</v>
      </c>
      <c r="AP34" s="37">
        <v>0</v>
      </c>
      <c r="AQ34" s="37">
        <v>0</v>
      </c>
      <c r="AR34" s="47">
        <v>0</v>
      </c>
      <c r="AS34" s="48">
        <v>0</v>
      </c>
      <c r="AT34" s="48">
        <v>0</v>
      </c>
      <c r="AU34" s="48">
        <v>0</v>
      </c>
      <c r="AV34" s="48">
        <v>0</v>
      </c>
      <c r="AW34" s="48">
        <v>1</v>
      </c>
      <c r="AX34" s="47">
        <v>0</v>
      </c>
      <c r="AY34" s="48">
        <v>0</v>
      </c>
      <c r="AZ34" s="48">
        <v>0</v>
      </c>
      <c r="BA34" s="48">
        <v>0</v>
      </c>
      <c r="BB34" s="48">
        <v>0</v>
      </c>
      <c r="BC34" s="48">
        <v>1</v>
      </c>
      <c r="BD34" s="37">
        <v>0</v>
      </c>
      <c r="BE34" s="37">
        <v>0</v>
      </c>
      <c r="BF34" s="37">
        <v>0</v>
      </c>
      <c r="BG34" s="37">
        <v>0</v>
      </c>
      <c r="BH34" s="37">
        <v>0</v>
      </c>
      <c r="BI34" s="37">
        <v>0</v>
      </c>
      <c r="BJ34" s="37">
        <v>0</v>
      </c>
      <c r="BK34" s="37">
        <v>0</v>
      </c>
      <c r="BL34" s="37">
        <v>0</v>
      </c>
      <c r="BM34" s="37">
        <v>0</v>
      </c>
      <c r="BN34" s="37">
        <v>0</v>
      </c>
      <c r="BO34" s="37">
        <v>2</v>
      </c>
      <c r="BP34" s="37">
        <v>0</v>
      </c>
      <c r="BQ34" s="37">
        <v>0</v>
      </c>
      <c r="BR34" s="37">
        <v>0</v>
      </c>
      <c r="BS34" s="37">
        <v>0</v>
      </c>
      <c r="BT34" s="37">
        <v>0</v>
      </c>
      <c r="BU34" s="37">
        <v>0</v>
      </c>
      <c r="BV34" s="37"/>
      <c r="BW34" s="37"/>
      <c r="BX34" s="37"/>
      <c r="BY34" s="37"/>
      <c r="BZ34" s="37"/>
      <c r="CA34" s="37"/>
      <c r="CB34" s="37">
        <v>0</v>
      </c>
      <c r="CC34" s="37">
        <v>0</v>
      </c>
      <c r="CD34" s="37">
        <v>0</v>
      </c>
      <c r="CE34" s="37">
        <v>0</v>
      </c>
      <c r="CF34" s="37">
        <v>0</v>
      </c>
      <c r="CG34" s="37">
        <v>0</v>
      </c>
    </row>
    <row r="35" spans="1:256">
      <c r="A35" s="44" t="s">
        <v>74</v>
      </c>
      <c r="B35" s="47">
        <v>379</v>
      </c>
      <c r="C35" s="48">
        <v>0</v>
      </c>
      <c r="D35" s="48">
        <v>0</v>
      </c>
      <c r="E35" s="48">
        <v>0</v>
      </c>
      <c r="F35" s="48">
        <v>0</v>
      </c>
      <c r="G35" s="48">
        <v>35</v>
      </c>
      <c r="H35" s="47">
        <v>351</v>
      </c>
      <c r="I35" s="48">
        <v>0</v>
      </c>
      <c r="J35" s="48">
        <v>0</v>
      </c>
      <c r="K35" s="48">
        <v>0</v>
      </c>
      <c r="L35" s="48">
        <v>0</v>
      </c>
      <c r="M35" s="48">
        <v>32</v>
      </c>
      <c r="N35" s="35">
        <v>326</v>
      </c>
      <c r="O35" s="35">
        <v>0</v>
      </c>
      <c r="P35" s="35">
        <v>0</v>
      </c>
      <c r="Q35" s="35">
        <v>0</v>
      </c>
      <c r="R35" s="35">
        <v>0</v>
      </c>
      <c r="S35" s="35">
        <v>35</v>
      </c>
      <c r="T35" s="36">
        <v>309</v>
      </c>
      <c r="U35" s="36">
        <v>0</v>
      </c>
      <c r="V35" s="36">
        <v>0</v>
      </c>
      <c r="W35" s="36">
        <v>0</v>
      </c>
      <c r="X35" s="36">
        <v>0</v>
      </c>
      <c r="Y35" s="36">
        <v>15</v>
      </c>
      <c r="Z35" s="37">
        <v>279</v>
      </c>
      <c r="AA35" s="37">
        <v>0</v>
      </c>
      <c r="AB35" s="37">
        <v>0</v>
      </c>
      <c r="AC35" s="37">
        <v>0</v>
      </c>
      <c r="AD35" s="37">
        <v>0</v>
      </c>
      <c r="AE35" s="37">
        <v>16</v>
      </c>
      <c r="AF35" s="37">
        <v>217</v>
      </c>
      <c r="AG35" s="37">
        <v>0</v>
      </c>
      <c r="AH35" s="37">
        <v>0</v>
      </c>
      <c r="AI35" s="37">
        <v>0</v>
      </c>
      <c r="AJ35" s="37">
        <v>0</v>
      </c>
      <c r="AK35" s="37">
        <v>0</v>
      </c>
      <c r="AL35" s="37">
        <v>1</v>
      </c>
      <c r="AM35" s="37">
        <v>0</v>
      </c>
      <c r="AN35" s="37">
        <v>0</v>
      </c>
      <c r="AO35" s="37">
        <v>0</v>
      </c>
      <c r="AP35" s="37">
        <v>0</v>
      </c>
      <c r="AQ35" s="37">
        <v>0</v>
      </c>
      <c r="AR35" s="47">
        <v>130</v>
      </c>
      <c r="AS35" s="48">
        <v>0</v>
      </c>
      <c r="AT35" s="48">
        <v>0</v>
      </c>
      <c r="AU35" s="48">
        <v>0</v>
      </c>
      <c r="AV35" s="48">
        <v>0</v>
      </c>
      <c r="AW35" s="48">
        <v>15</v>
      </c>
      <c r="AX35" s="47">
        <v>125</v>
      </c>
      <c r="AY35" s="48">
        <v>0</v>
      </c>
      <c r="AZ35" s="48">
        <v>0</v>
      </c>
      <c r="BA35" s="48">
        <v>0</v>
      </c>
      <c r="BB35" s="48">
        <v>0</v>
      </c>
      <c r="BC35" s="48">
        <v>6</v>
      </c>
      <c r="BD35" s="37">
        <v>113</v>
      </c>
      <c r="BE35" s="37">
        <v>0</v>
      </c>
      <c r="BF35" s="37">
        <v>0</v>
      </c>
      <c r="BG35" s="37">
        <v>0</v>
      </c>
      <c r="BH35" s="37">
        <v>0</v>
      </c>
      <c r="BI35" s="37">
        <v>6</v>
      </c>
      <c r="BJ35" s="37">
        <v>108</v>
      </c>
      <c r="BK35" s="37">
        <v>0</v>
      </c>
      <c r="BL35" s="37">
        <v>0</v>
      </c>
      <c r="BM35" s="37">
        <v>0</v>
      </c>
      <c r="BN35" s="37">
        <v>0</v>
      </c>
      <c r="BO35" s="37">
        <v>3</v>
      </c>
      <c r="BP35" s="37">
        <v>97</v>
      </c>
      <c r="BQ35" s="37">
        <v>0</v>
      </c>
      <c r="BR35" s="37">
        <v>0</v>
      </c>
      <c r="BS35" s="37">
        <v>0</v>
      </c>
      <c r="BT35" s="37">
        <v>0</v>
      </c>
      <c r="BU35" s="37">
        <v>5</v>
      </c>
      <c r="BV35" s="37">
        <v>88</v>
      </c>
      <c r="BW35" s="37">
        <v>0</v>
      </c>
      <c r="BX35" s="37">
        <v>0</v>
      </c>
      <c r="BY35" s="37">
        <v>0</v>
      </c>
      <c r="BZ35" s="37">
        <v>0</v>
      </c>
      <c r="CA35" s="37">
        <v>0</v>
      </c>
      <c r="CB35" s="37">
        <v>10</v>
      </c>
      <c r="CC35" s="37">
        <v>0</v>
      </c>
      <c r="CD35" s="37">
        <v>0</v>
      </c>
      <c r="CE35" s="37">
        <v>0</v>
      </c>
      <c r="CF35" s="37">
        <v>0</v>
      </c>
      <c r="CG35" s="37">
        <v>0</v>
      </c>
    </row>
    <row r="36" spans="1:256">
      <c r="A36" s="46" t="s">
        <v>857</v>
      </c>
      <c r="B36" s="49">
        <v>51</v>
      </c>
      <c r="C36" s="50">
        <v>29</v>
      </c>
      <c r="D36" s="50">
        <v>30</v>
      </c>
      <c r="E36" s="50">
        <v>23</v>
      </c>
      <c r="F36" s="50">
        <v>0</v>
      </c>
      <c r="G36" s="50">
        <v>12</v>
      </c>
      <c r="H36" s="49">
        <v>51</v>
      </c>
      <c r="I36" s="50">
        <v>29</v>
      </c>
      <c r="J36" s="50">
        <v>29</v>
      </c>
      <c r="K36" s="50">
        <v>24</v>
      </c>
      <c r="L36" s="50">
        <v>0</v>
      </c>
      <c r="M36" s="50">
        <v>12</v>
      </c>
      <c r="N36" s="38">
        <v>51</v>
      </c>
      <c r="O36" s="38">
        <v>29</v>
      </c>
      <c r="P36" s="38">
        <v>28</v>
      </c>
      <c r="Q36" s="38">
        <v>45</v>
      </c>
      <c r="R36" s="38">
        <v>0</v>
      </c>
      <c r="S36" s="38">
        <v>21</v>
      </c>
      <c r="T36" s="39">
        <v>72</v>
      </c>
      <c r="U36" s="39">
        <v>29</v>
      </c>
      <c r="V36" s="39">
        <v>28</v>
      </c>
      <c r="W36" s="39">
        <v>38</v>
      </c>
      <c r="X36" s="39">
        <v>0</v>
      </c>
      <c r="Y36" s="39">
        <v>10</v>
      </c>
      <c r="Z36" s="40">
        <v>78</v>
      </c>
      <c r="AA36" s="40">
        <v>29</v>
      </c>
      <c r="AB36" s="40">
        <v>32</v>
      </c>
      <c r="AC36" s="40">
        <v>45</v>
      </c>
      <c r="AD36" s="40">
        <v>0</v>
      </c>
      <c r="AE36" s="40">
        <v>10</v>
      </c>
      <c r="AF36" s="40">
        <v>79</v>
      </c>
      <c r="AG36" s="40">
        <v>29</v>
      </c>
      <c r="AH36" s="40">
        <v>32</v>
      </c>
      <c r="AI36" s="40">
        <v>97</v>
      </c>
      <c r="AJ36" s="40">
        <v>0</v>
      </c>
      <c r="AK36" s="40">
        <v>10</v>
      </c>
      <c r="AL36" s="40">
        <v>78</v>
      </c>
      <c r="AM36" s="40">
        <v>30</v>
      </c>
      <c r="AN36" s="40">
        <v>36</v>
      </c>
      <c r="AO36" s="40">
        <v>105</v>
      </c>
      <c r="AP36" s="40">
        <v>0</v>
      </c>
      <c r="AQ36" s="40">
        <v>12</v>
      </c>
      <c r="AR36" s="49">
        <v>53</v>
      </c>
      <c r="AS36" s="50">
        <v>29</v>
      </c>
      <c r="AT36" s="50">
        <v>40</v>
      </c>
      <c r="AU36" s="50">
        <v>18</v>
      </c>
      <c r="AV36" s="50">
        <v>0</v>
      </c>
      <c r="AW36" s="50">
        <v>2</v>
      </c>
      <c r="AX36" s="49">
        <v>53</v>
      </c>
      <c r="AY36" s="50">
        <v>29</v>
      </c>
      <c r="AZ36" s="50">
        <v>42</v>
      </c>
      <c r="BA36" s="50">
        <v>20</v>
      </c>
      <c r="BB36" s="50">
        <v>0</v>
      </c>
      <c r="BC36" s="50">
        <v>2</v>
      </c>
      <c r="BD36" s="40">
        <v>53</v>
      </c>
      <c r="BE36" s="40">
        <v>29</v>
      </c>
      <c r="BF36" s="40">
        <v>43</v>
      </c>
      <c r="BG36" s="40">
        <v>29</v>
      </c>
      <c r="BH36" s="40">
        <v>0</v>
      </c>
      <c r="BI36" s="40">
        <v>10</v>
      </c>
      <c r="BJ36" s="40">
        <v>59</v>
      </c>
      <c r="BK36" s="40">
        <v>29</v>
      </c>
      <c r="BL36" s="40">
        <v>40</v>
      </c>
      <c r="BM36" s="40">
        <v>29</v>
      </c>
      <c r="BN36" s="40">
        <v>0</v>
      </c>
      <c r="BO36" s="40">
        <v>8</v>
      </c>
      <c r="BP36" s="40">
        <v>59</v>
      </c>
      <c r="BQ36" s="40">
        <v>29</v>
      </c>
      <c r="BR36" s="40">
        <v>36</v>
      </c>
      <c r="BS36" s="40">
        <v>23</v>
      </c>
      <c r="BT36" s="40">
        <v>0</v>
      </c>
      <c r="BU36" s="40">
        <v>8</v>
      </c>
      <c r="BV36" s="40">
        <v>58</v>
      </c>
      <c r="BW36" s="40">
        <v>29</v>
      </c>
      <c r="BX36" s="40">
        <v>39</v>
      </c>
      <c r="BY36" s="40">
        <v>186</v>
      </c>
      <c r="BZ36" s="40">
        <v>0</v>
      </c>
      <c r="CA36" s="40">
        <v>8</v>
      </c>
      <c r="CB36" s="40">
        <v>59</v>
      </c>
      <c r="CC36" s="40">
        <v>32</v>
      </c>
      <c r="CD36" s="40">
        <v>39</v>
      </c>
      <c r="CE36" s="40">
        <v>273</v>
      </c>
      <c r="CF36" s="40">
        <v>0</v>
      </c>
      <c r="CG36" s="40">
        <v>4</v>
      </c>
    </row>
    <row r="37" spans="1:256" s="42" customFormat="1">
      <c r="A37" s="41" t="s">
        <v>858</v>
      </c>
      <c r="B37" s="41"/>
      <c r="C37" s="41"/>
      <c r="N37" s="41"/>
      <c r="O37" s="41"/>
      <c r="AR37" s="41"/>
      <c r="AS37" s="41"/>
      <c r="FV37" s="27"/>
      <c r="FW37" s="27"/>
      <c r="FX37" s="27"/>
      <c r="FY37" s="27"/>
      <c r="FZ37" s="27"/>
      <c r="GA37" s="27"/>
      <c r="GB37" s="27"/>
      <c r="GC37" s="27"/>
      <c r="GD37" s="27"/>
      <c r="GE37" s="27"/>
      <c r="GF37" s="27"/>
      <c r="GG37" s="27"/>
      <c r="GH37" s="27"/>
      <c r="GI37" s="27"/>
      <c r="GJ37" s="27"/>
      <c r="GK37" s="27"/>
      <c r="GL37" s="27"/>
      <c r="GM37" s="27"/>
      <c r="GN37" s="27"/>
      <c r="GO37" s="27"/>
      <c r="GP37" s="27"/>
      <c r="GQ37" s="27"/>
      <c r="GR37" s="27"/>
      <c r="GS37" s="27"/>
      <c r="GT37" s="27"/>
      <c r="GU37" s="27"/>
      <c r="GV37" s="27"/>
      <c r="GW37" s="27"/>
      <c r="GX37" s="27"/>
      <c r="GY37" s="27"/>
      <c r="GZ37" s="27"/>
      <c r="HA37" s="27"/>
      <c r="HB37" s="27"/>
      <c r="HC37" s="27"/>
      <c r="HD37" s="27"/>
      <c r="HE37" s="27"/>
      <c r="HF37" s="27"/>
      <c r="HG37" s="27"/>
      <c r="HH37" s="27"/>
      <c r="HI37" s="27"/>
      <c r="HJ37" s="27"/>
      <c r="HK37" s="27"/>
      <c r="HL37" s="27"/>
      <c r="HM37" s="27"/>
      <c r="HN37" s="27"/>
      <c r="HO37" s="27"/>
      <c r="HP37" s="27"/>
      <c r="HQ37" s="27"/>
      <c r="HR37" s="27"/>
      <c r="HS37" s="27"/>
      <c r="HT37" s="27"/>
      <c r="HU37" s="27"/>
      <c r="HV37" s="27"/>
      <c r="HW37" s="27"/>
      <c r="HX37" s="27"/>
      <c r="HY37" s="27"/>
      <c r="HZ37" s="27"/>
      <c r="IA37" s="27"/>
      <c r="IB37" s="27"/>
      <c r="IC37" s="27"/>
      <c r="ID37" s="27"/>
      <c r="IE37" s="27"/>
      <c r="IF37" s="27"/>
      <c r="IG37" s="27"/>
      <c r="IH37" s="27"/>
      <c r="II37" s="27"/>
      <c r="IJ37" s="27"/>
      <c r="IK37" s="27"/>
      <c r="IL37" s="27"/>
      <c r="IM37" s="27"/>
      <c r="IN37" s="27"/>
      <c r="IO37" s="27"/>
      <c r="IP37" s="27"/>
      <c r="IQ37" s="27"/>
      <c r="IR37" s="27"/>
      <c r="IS37" s="27"/>
      <c r="IT37" s="27"/>
      <c r="IU37" s="27"/>
      <c r="IV37" s="27"/>
    </row>
    <row r="38" spans="1:256" s="42" customFormat="1">
      <c r="A38" s="41" t="s">
        <v>859</v>
      </c>
      <c r="B38" s="41"/>
      <c r="C38" s="41"/>
      <c r="N38" s="41"/>
      <c r="O38" s="41"/>
      <c r="AR38" s="41"/>
      <c r="AS38" s="41"/>
      <c r="FV38" s="27"/>
      <c r="FW38" s="27"/>
      <c r="FX38" s="27"/>
      <c r="FY38" s="27"/>
      <c r="FZ38" s="27"/>
      <c r="GA38" s="27"/>
      <c r="GB38" s="27"/>
      <c r="GC38" s="27"/>
      <c r="GD38" s="27"/>
      <c r="GE38" s="27"/>
      <c r="GF38" s="27"/>
      <c r="GG38" s="27"/>
      <c r="GH38" s="27"/>
      <c r="GI38" s="27"/>
      <c r="GJ38" s="27"/>
      <c r="GK38" s="27"/>
      <c r="GL38" s="27"/>
      <c r="GM38" s="27"/>
      <c r="GN38" s="27"/>
      <c r="GO38" s="27"/>
      <c r="GP38" s="27"/>
      <c r="GQ38" s="27"/>
      <c r="GR38" s="27"/>
      <c r="GS38" s="27"/>
      <c r="GT38" s="27"/>
      <c r="GU38" s="27"/>
      <c r="GV38" s="27"/>
      <c r="GW38" s="27"/>
      <c r="GX38" s="27"/>
      <c r="GY38" s="27"/>
      <c r="GZ38" s="27"/>
      <c r="HA38" s="27"/>
      <c r="HB38" s="27"/>
      <c r="HC38" s="27"/>
      <c r="HD38" s="27"/>
      <c r="HE38" s="27"/>
      <c r="HF38" s="27"/>
      <c r="HG38" s="27"/>
      <c r="HH38" s="27"/>
      <c r="HI38" s="27"/>
      <c r="HJ38" s="27"/>
      <c r="HK38" s="27"/>
      <c r="HL38" s="27"/>
      <c r="HM38" s="27"/>
      <c r="HN38" s="27"/>
      <c r="HO38" s="27"/>
      <c r="HP38" s="27"/>
      <c r="HQ38" s="27"/>
      <c r="HR38" s="27"/>
      <c r="HS38" s="27"/>
      <c r="HT38" s="27"/>
      <c r="HU38" s="27"/>
      <c r="HV38" s="27"/>
      <c r="HW38" s="27"/>
      <c r="HX38" s="27"/>
      <c r="HY38" s="27"/>
      <c r="HZ38" s="27"/>
      <c r="IA38" s="27"/>
      <c r="IB38" s="27"/>
      <c r="IC38" s="27"/>
      <c r="ID38" s="27"/>
      <c r="IE38" s="27"/>
      <c r="IF38" s="27"/>
      <c r="IG38" s="27"/>
      <c r="IH38" s="27"/>
      <c r="II38" s="27"/>
      <c r="IJ38" s="27"/>
      <c r="IK38" s="27"/>
      <c r="IL38" s="27"/>
      <c r="IM38" s="27"/>
      <c r="IN38" s="27"/>
      <c r="IO38" s="27"/>
      <c r="IP38" s="27"/>
      <c r="IQ38" s="27"/>
      <c r="IR38" s="27"/>
      <c r="IS38" s="27"/>
      <c r="IT38" s="27"/>
      <c r="IU38" s="27"/>
      <c r="IV38" s="27"/>
    </row>
  </sheetData>
  <mergeCells count="25">
    <mergeCell ref="B3:G3"/>
    <mergeCell ref="AL4:AQ4"/>
    <mergeCell ref="AR4:AW4"/>
    <mergeCell ref="A1:CG1"/>
    <mergeCell ref="N2:T2"/>
    <mergeCell ref="V2:W2"/>
    <mergeCell ref="CF2:CG2"/>
    <mergeCell ref="A3:A4"/>
    <mergeCell ref="B4:G4"/>
    <mergeCell ref="BP4:BU4"/>
    <mergeCell ref="BD3:CG3"/>
    <mergeCell ref="N4:S4"/>
    <mergeCell ref="CB4:CG4"/>
    <mergeCell ref="AF4:AK4"/>
    <mergeCell ref="BJ4:BO4"/>
    <mergeCell ref="BD4:BI4"/>
    <mergeCell ref="BV4:CA4"/>
    <mergeCell ref="H3:M3"/>
    <mergeCell ref="T4:Y4"/>
    <mergeCell ref="H4:M4"/>
    <mergeCell ref="AX3:BC3"/>
    <mergeCell ref="AX4:BC4"/>
    <mergeCell ref="N3:AQ3"/>
    <mergeCell ref="Z4:AE4"/>
    <mergeCell ref="AR3:AW3"/>
  </mergeCells>
  <phoneticPr fontId="12" type="noConversion"/>
  <pageMargins left="0.75" right="0.75" top="1" bottom="1" header="0.5" footer="0.5"/>
  <pageSetup paperSize="9" orientation="landscape" horizontalDpi="4294967293" verticalDpi="0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IV71"/>
  <sheetViews>
    <sheetView workbookViewId="0">
      <selection activeCell="A10" sqref="A10:IV10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193" t="s">
        <v>1391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</row>
    <row r="2" spans="1:16" ht="19.5">
      <c r="A2" s="194" t="s">
        <v>1392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</row>
    <row r="3" spans="1:16" ht="19.5">
      <c r="A3" s="2"/>
      <c r="B3" s="200" t="s">
        <v>1389</v>
      </c>
      <c r="C3" s="200"/>
      <c r="D3" s="200"/>
      <c r="E3" s="200"/>
      <c r="F3" s="200"/>
      <c r="G3" s="200"/>
      <c r="H3" s="200"/>
      <c r="I3" s="200"/>
      <c r="J3" s="200"/>
      <c r="K3" s="200"/>
      <c r="L3" s="3"/>
      <c r="M3" s="201"/>
      <c r="N3" s="221"/>
      <c r="O3" s="201" t="s">
        <v>1393</v>
      </c>
      <c r="P3" s="221"/>
    </row>
    <row r="4" spans="1:16">
      <c r="B4" s="203" t="s">
        <v>1390</v>
      </c>
      <c r="C4" s="203"/>
      <c r="D4" s="203"/>
      <c r="E4" s="203"/>
      <c r="F4" s="203"/>
      <c r="G4" s="203"/>
      <c r="H4" s="203"/>
      <c r="I4" s="203"/>
      <c r="J4" s="203"/>
      <c r="K4" s="203"/>
      <c r="L4" s="4"/>
      <c r="M4" s="204"/>
      <c r="N4" s="222"/>
      <c r="O4" s="204" t="s">
        <v>1394</v>
      </c>
      <c r="P4" s="222"/>
    </row>
    <row r="5" spans="1:16">
      <c r="A5" s="206" t="s">
        <v>0</v>
      </c>
      <c r="B5" s="223" t="s">
        <v>1395</v>
      </c>
      <c r="C5" s="223"/>
      <c r="D5" s="223"/>
      <c r="E5" s="223" t="s">
        <v>1396</v>
      </c>
      <c r="F5" s="223"/>
      <c r="G5" s="223" t="s">
        <v>1397</v>
      </c>
      <c r="H5" s="223"/>
      <c r="I5" s="223" t="s">
        <v>1398</v>
      </c>
      <c r="J5" s="223"/>
      <c r="K5" s="223" t="s">
        <v>1399</v>
      </c>
      <c r="L5" s="223"/>
      <c r="M5" s="223" t="s">
        <v>1400</v>
      </c>
      <c r="N5" s="223"/>
      <c r="O5" s="223" t="s">
        <v>1401</v>
      </c>
      <c r="P5" s="223"/>
    </row>
    <row r="6" spans="1:16" ht="17.25" customHeight="1">
      <c r="A6" s="207"/>
      <c r="B6" s="5" t="s">
        <v>1402</v>
      </c>
      <c r="C6" s="5" t="s">
        <v>1403</v>
      </c>
      <c r="D6" s="6" t="s">
        <v>1404</v>
      </c>
      <c r="E6" s="5" t="s">
        <v>1402</v>
      </c>
      <c r="F6" s="5" t="s">
        <v>1403</v>
      </c>
      <c r="G6" s="5" t="s">
        <v>1402</v>
      </c>
      <c r="H6" s="5" t="s">
        <v>1403</v>
      </c>
      <c r="I6" s="5" t="s">
        <v>1402</v>
      </c>
      <c r="J6" s="5" t="s">
        <v>1403</v>
      </c>
      <c r="K6" s="5" t="s">
        <v>1402</v>
      </c>
      <c r="L6" s="5" t="s">
        <v>1403</v>
      </c>
      <c r="M6" s="5" t="s">
        <v>1402</v>
      </c>
      <c r="N6" s="5" t="s">
        <v>1403</v>
      </c>
      <c r="O6" s="5" t="s">
        <v>1402</v>
      </c>
      <c r="P6" s="5" t="s">
        <v>1403</v>
      </c>
    </row>
    <row r="7" spans="1:16" ht="17.25" customHeight="1">
      <c r="A7" s="7" t="s">
        <v>1405</v>
      </c>
      <c r="B7" s="8" t="s">
        <v>1406</v>
      </c>
      <c r="C7" s="9" t="s">
        <v>1407</v>
      </c>
      <c r="D7" s="9" t="s">
        <v>1408</v>
      </c>
      <c r="E7" s="8" t="s">
        <v>1406</v>
      </c>
      <c r="F7" s="9" t="s">
        <v>1407</v>
      </c>
      <c r="G7" s="8" t="s">
        <v>1406</v>
      </c>
      <c r="H7" s="9" t="s">
        <v>1407</v>
      </c>
      <c r="I7" s="8" t="s">
        <v>1406</v>
      </c>
      <c r="J7" s="9" t="s">
        <v>1407</v>
      </c>
      <c r="K7" s="8" t="s">
        <v>1406</v>
      </c>
      <c r="L7" s="9" t="s">
        <v>1407</v>
      </c>
      <c r="M7" s="8" t="s">
        <v>1406</v>
      </c>
      <c r="N7" s="9" t="s">
        <v>1407</v>
      </c>
      <c r="O7" s="8" t="s">
        <v>1406</v>
      </c>
      <c r="P7" s="9" t="s">
        <v>1407</v>
      </c>
    </row>
    <row r="8" spans="1:16" ht="17.25" customHeight="1">
      <c r="A8" s="10" t="s">
        <v>1409</v>
      </c>
      <c r="B8" s="217">
        <v>30816</v>
      </c>
      <c r="C8" s="217"/>
      <c r="D8" s="218">
        <v>1</v>
      </c>
      <c r="E8" s="220">
        <v>17508</v>
      </c>
      <c r="F8" s="220"/>
      <c r="G8" s="220">
        <v>5030</v>
      </c>
      <c r="H8" s="220"/>
      <c r="I8" s="220">
        <v>3253</v>
      </c>
      <c r="J8" s="220"/>
      <c r="K8" s="220">
        <v>2229</v>
      </c>
      <c r="L8" s="220"/>
      <c r="M8" s="220">
        <v>1204</v>
      </c>
      <c r="N8" s="220"/>
      <c r="O8" s="220">
        <v>1592</v>
      </c>
      <c r="P8" s="220"/>
    </row>
    <row r="9" spans="1:16" ht="17.25" customHeight="1">
      <c r="A9" s="12" t="s">
        <v>1410</v>
      </c>
      <c r="B9" s="11">
        <v>20692</v>
      </c>
      <c r="C9" s="11">
        <v>10124</v>
      </c>
      <c r="D9" s="219"/>
      <c r="E9" s="11">
        <v>12448</v>
      </c>
      <c r="F9" s="11">
        <v>5060</v>
      </c>
      <c r="G9" s="11">
        <v>3208</v>
      </c>
      <c r="H9" s="11">
        <v>1822</v>
      </c>
      <c r="I9" s="11">
        <v>1998</v>
      </c>
      <c r="J9" s="11">
        <v>1255</v>
      </c>
      <c r="K9" s="11">
        <v>1287</v>
      </c>
      <c r="L9" s="11">
        <v>942</v>
      </c>
      <c r="M9" s="11">
        <v>700</v>
      </c>
      <c r="N9" s="11">
        <v>504</v>
      </c>
      <c r="O9" s="11">
        <v>1051</v>
      </c>
      <c r="P9" s="11">
        <v>541</v>
      </c>
    </row>
    <row r="10" spans="1:16" ht="17.25" customHeight="1">
      <c r="A10" s="10" t="s">
        <v>20</v>
      </c>
      <c r="B10" s="217">
        <v>41</v>
      </c>
      <c r="C10" s="217"/>
      <c r="D10" s="218">
        <v>1.3304776739356179E-3</v>
      </c>
      <c r="E10" s="220" t="s">
        <v>1411</v>
      </c>
      <c r="F10" s="220"/>
      <c r="G10" s="220">
        <v>2</v>
      </c>
      <c r="H10" s="220"/>
      <c r="I10" s="220">
        <v>4</v>
      </c>
      <c r="J10" s="220"/>
      <c r="K10" s="220">
        <v>4</v>
      </c>
      <c r="L10" s="220"/>
      <c r="M10" s="220">
        <v>22</v>
      </c>
      <c r="N10" s="220"/>
      <c r="O10" s="220">
        <v>9</v>
      </c>
      <c r="P10" s="220"/>
    </row>
    <row r="11" spans="1:16" ht="17.25" customHeight="1">
      <c r="A11" s="13" t="s">
        <v>21</v>
      </c>
      <c r="B11" s="11">
        <v>16</v>
      </c>
      <c r="C11" s="11">
        <v>25</v>
      </c>
      <c r="D11" s="219"/>
      <c r="E11" s="11">
        <v>0</v>
      </c>
      <c r="F11" s="11">
        <v>0</v>
      </c>
      <c r="G11" s="11">
        <v>0</v>
      </c>
      <c r="H11" s="11">
        <v>2</v>
      </c>
      <c r="I11" s="11">
        <v>2</v>
      </c>
      <c r="J11" s="11">
        <v>2</v>
      </c>
      <c r="K11" s="11">
        <v>2</v>
      </c>
      <c r="L11" s="11">
        <v>2</v>
      </c>
      <c r="M11" s="11">
        <v>9</v>
      </c>
      <c r="N11" s="11">
        <v>13</v>
      </c>
      <c r="O11" s="11">
        <v>3</v>
      </c>
      <c r="P11" s="11">
        <v>6</v>
      </c>
    </row>
    <row r="12" spans="1:16" ht="17.25" customHeight="1">
      <c r="A12" s="10" t="s">
        <v>22</v>
      </c>
      <c r="B12" s="217">
        <v>110</v>
      </c>
      <c r="C12" s="217"/>
      <c r="D12" s="218">
        <v>3.5695742471443404E-3</v>
      </c>
      <c r="E12" s="220" t="s">
        <v>1411</v>
      </c>
      <c r="F12" s="220"/>
      <c r="G12" s="220" t="s">
        <v>1411</v>
      </c>
      <c r="H12" s="220"/>
      <c r="I12" s="220" t="s">
        <v>1411</v>
      </c>
      <c r="J12" s="220"/>
      <c r="K12" s="220">
        <v>110</v>
      </c>
      <c r="L12" s="220"/>
      <c r="M12" s="220" t="s">
        <v>1411</v>
      </c>
      <c r="N12" s="220"/>
      <c r="O12" s="220" t="s">
        <v>1411</v>
      </c>
      <c r="P12" s="220"/>
    </row>
    <row r="13" spans="1:16" ht="21.2" customHeight="1">
      <c r="A13" s="13" t="s">
        <v>23</v>
      </c>
      <c r="B13" s="11">
        <v>70</v>
      </c>
      <c r="C13" s="11">
        <v>40</v>
      </c>
      <c r="D13" s="219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70</v>
      </c>
      <c r="L13" s="11">
        <v>40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17">
        <v>101</v>
      </c>
      <c r="C14" s="217"/>
      <c r="D14" s="218">
        <v>3.2775181723779852E-3</v>
      </c>
      <c r="E14" s="220">
        <v>65</v>
      </c>
      <c r="F14" s="220"/>
      <c r="G14" s="220">
        <v>31</v>
      </c>
      <c r="H14" s="220"/>
      <c r="I14" s="220" t="s">
        <v>1411</v>
      </c>
      <c r="J14" s="220"/>
      <c r="K14" s="220">
        <v>5</v>
      </c>
      <c r="L14" s="220"/>
      <c r="M14" s="220" t="s">
        <v>1411</v>
      </c>
      <c r="N14" s="220"/>
      <c r="O14" s="220" t="s">
        <v>1411</v>
      </c>
      <c r="P14" s="220"/>
    </row>
    <row r="15" spans="1:16" ht="17.25" customHeight="1">
      <c r="A15" s="13" t="s">
        <v>25</v>
      </c>
      <c r="B15" s="11">
        <v>15</v>
      </c>
      <c r="C15" s="11">
        <v>86</v>
      </c>
      <c r="D15" s="219"/>
      <c r="E15" s="11">
        <v>9</v>
      </c>
      <c r="F15" s="11">
        <v>56</v>
      </c>
      <c r="G15" s="11">
        <v>6</v>
      </c>
      <c r="H15" s="11">
        <v>25</v>
      </c>
      <c r="I15" s="11">
        <v>0</v>
      </c>
      <c r="J15" s="11">
        <v>0</v>
      </c>
      <c r="K15" s="11">
        <v>0</v>
      </c>
      <c r="L15" s="11">
        <v>5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17">
        <v>10</v>
      </c>
      <c r="C16" s="217"/>
      <c r="D16" s="218">
        <v>3.2450674974039462E-4</v>
      </c>
      <c r="E16" s="220" t="s">
        <v>1411</v>
      </c>
      <c r="F16" s="220"/>
      <c r="G16" s="220">
        <v>1</v>
      </c>
      <c r="H16" s="220"/>
      <c r="I16" s="220" t="s">
        <v>1411</v>
      </c>
      <c r="J16" s="220"/>
      <c r="K16" s="220">
        <v>9</v>
      </c>
      <c r="L16" s="220"/>
      <c r="M16" s="220" t="s">
        <v>1411</v>
      </c>
      <c r="N16" s="220"/>
      <c r="O16" s="220" t="s">
        <v>1411</v>
      </c>
      <c r="P16" s="220"/>
    </row>
    <row r="17" spans="1:16" ht="17.25" customHeight="1">
      <c r="A17" s="14" t="s">
        <v>27</v>
      </c>
      <c r="B17" s="11">
        <v>4</v>
      </c>
      <c r="C17" s="11">
        <v>6</v>
      </c>
      <c r="D17" s="219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0</v>
      </c>
      <c r="N17" s="11">
        <v>0</v>
      </c>
      <c r="O17" s="11">
        <v>0</v>
      </c>
      <c r="P17" s="11">
        <v>0</v>
      </c>
    </row>
    <row r="18" spans="1:16" ht="17.25" customHeight="1">
      <c r="A18" s="10" t="s">
        <v>28</v>
      </c>
      <c r="B18" s="217">
        <v>3</v>
      </c>
      <c r="C18" s="217"/>
      <c r="D18" s="218">
        <v>9.7352024922118377E-5</v>
      </c>
      <c r="E18" s="220" t="s">
        <v>1411</v>
      </c>
      <c r="F18" s="220"/>
      <c r="G18" s="220">
        <v>3</v>
      </c>
      <c r="H18" s="220"/>
      <c r="I18" s="220" t="s">
        <v>1411</v>
      </c>
      <c r="J18" s="220"/>
      <c r="K18" s="220" t="s">
        <v>1411</v>
      </c>
      <c r="L18" s="220"/>
      <c r="M18" s="220" t="s">
        <v>1411</v>
      </c>
      <c r="N18" s="220"/>
      <c r="O18" s="220" t="s">
        <v>1411</v>
      </c>
      <c r="P18" s="220"/>
    </row>
    <row r="19" spans="1:16" ht="17.25" customHeight="1">
      <c r="A19" s="13" t="s">
        <v>29</v>
      </c>
      <c r="B19" s="11">
        <v>1</v>
      </c>
      <c r="C19" s="11">
        <v>2</v>
      </c>
      <c r="D19" s="219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17">
        <v>103</v>
      </c>
      <c r="C20" s="217"/>
      <c r="D20" s="218">
        <v>3.3424195223260645E-3</v>
      </c>
      <c r="E20" s="220">
        <v>4</v>
      </c>
      <c r="F20" s="220"/>
      <c r="G20" s="220" t="s">
        <v>1411</v>
      </c>
      <c r="H20" s="220"/>
      <c r="I20" s="220" t="s">
        <v>1411</v>
      </c>
      <c r="J20" s="220"/>
      <c r="K20" s="220">
        <v>99</v>
      </c>
      <c r="L20" s="220"/>
      <c r="M20" s="220" t="s">
        <v>1411</v>
      </c>
      <c r="N20" s="220"/>
      <c r="O20" s="220" t="s">
        <v>1411</v>
      </c>
      <c r="P20" s="220"/>
    </row>
    <row r="21" spans="1:16" ht="17.25" customHeight="1">
      <c r="A21" s="13" t="s">
        <v>31</v>
      </c>
      <c r="B21" s="11">
        <v>45</v>
      </c>
      <c r="C21" s="11">
        <v>58</v>
      </c>
      <c r="D21" s="219"/>
      <c r="E21" s="11">
        <v>0</v>
      </c>
      <c r="F21" s="11">
        <v>4</v>
      </c>
      <c r="G21" s="11">
        <v>0</v>
      </c>
      <c r="H21" s="11">
        <v>0</v>
      </c>
      <c r="I21" s="11">
        <v>0</v>
      </c>
      <c r="J21" s="11">
        <v>0</v>
      </c>
      <c r="K21" s="11">
        <v>45</v>
      </c>
      <c r="L21" s="11">
        <v>54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17">
        <v>354</v>
      </c>
      <c r="C22" s="217"/>
      <c r="D22" s="218">
        <v>1.1487538940809968E-2</v>
      </c>
      <c r="E22" s="220">
        <v>113</v>
      </c>
      <c r="F22" s="220"/>
      <c r="G22" s="220" t="s">
        <v>1411</v>
      </c>
      <c r="H22" s="220"/>
      <c r="I22" s="220" t="s">
        <v>1411</v>
      </c>
      <c r="J22" s="220"/>
      <c r="K22" s="220">
        <v>170</v>
      </c>
      <c r="L22" s="220"/>
      <c r="M22" s="220">
        <v>71</v>
      </c>
      <c r="N22" s="220"/>
      <c r="O22" s="220" t="s">
        <v>1411</v>
      </c>
      <c r="P22" s="220"/>
    </row>
    <row r="23" spans="1:16" ht="17.25" customHeight="1">
      <c r="A23" s="14" t="s">
        <v>33</v>
      </c>
      <c r="B23" s="11">
        <v>253</v>
      </c>
      <c r="C23" s="11">
        <v>101</v>
      </c>
      <c r="D23" s="219"/>
      <c r="E23" s="11">
        <v>93</v>
      </c>
      <c r="F23" s="11">
        <v>20</v>
      </c>
      <c r="G23" s="11">
        <v>0</v>
      </c>
      <c r="H23" s="11">
        <v>0</v>
      </c>
      <c r="I23" s="11">
        <v>0</v>
      </c>
      <c r="J23" s="11">
        <v>0</v>
      </c>
      <c r="K23" s="11">
        <v>109</v>
      </c>
      <c r="L23" s="11">
        <v>61</v>
      </c>
      <c r="M23" s="11">
        <v>51</v>
      </c>
      <c r="N23" s="11">
        <v>20</v>
      </c>
      <c r="O23" s="11">
        <v>0</v>
      </c>
      <c r="P23" s="11">
        <v>0</v>
      </c>
    </row>
    <row r="24" spans="1:16" ht="17.25" customHeight="1">
      <c r="A24" s="16" t="s">
        <v>34</v>
      </c>
      <c r="B24" s="217">
        <v>381</v>
      </c>
      <c r="C24" s="217"/>
      <c r="D24" s="218">
        <v>1.2363707165109034E-2</v>
      </c>
      <c r="E24" s="220">
        <v>237</v>
      </c>
      <c r="F24" s="220"/>
      <c r="G24" s="220">
        <v>84</v>
      </c>
      <c r="H24" s="220"/>
      <c r="I24" s="220" t="s">
        <v>1411</v>
      </c>
      <c r="J24" s="220"/>
      <c r="K24" s="220">
        <v>30</v>
      </c>
      <c r="L24" s="220"/>
      <c r="M24" s="220">
        <v>13</v>
      </c>
      <c r="N24" s="220"/>
      <c r="O24" s="220">
        <v>17</v>
      </c>
      <c r="P24" s="220"/>
    </row>
    <row r="25" spans="1:16" ht="17.25" customHeight="1">
      <c r="A25" s="13" t="s">
        <v>35</v>
      </c>
      <c r="B25" s="11">
        <v>243</v>
      </c>
      <c r="C25" s="11">
        <v>138</v>
      </c>
      <c r="D25" s="219"/>
      <c r="E25" s="11">
        <v>162</v>
      </c>
      <c r="F25" s="11">
        <v>75</v>
      </c>
      <c r="G25" s="11">
        <v>43</v>
      </c>
      <c r="H25" s="11">
        <v>41</v>
      </c>
      <c r="I25" s="11">
        <v>0</v>
      </c>
      <c r="J25" s="11">
        <v>0</v>
      </c>
      <c r="K25" s="11">
        <v>20</v>
      </c>
      <c r="L25" s="11">
        <v>10</v>
      </c>
      <c r="M25" s="11">
        <v>8</v>
      </c>
      <c r="N25" s="11">
        <v>5</v>
      </c>
      <c r="O25" s="11">
        <v>10</v>
      </c>
      <c r="P25" s="11">
        <v>7</v>
      </c>
    </row>
    <row r="26" spans="1:16" ht="17.25" customHeight="1">
      <c r="A26" s="15" t="s">
        <v>36</v>
      </c>
      <c r="B26" s="217">
        <v>49</v>
      </c>
      <c r="C26" s="217"/>
      <c r="D26" s="218">
        <v>1.5900830737279336E-3</v>
      </c>
      <c r="E26" s="220">
        <v>3</v>
      </c>
      <c r="F26" s="220"/>
      <c r="G26" s="220" t="s">
        <v>1411</v>
      </c>
      <c r="H26" s="220"/>
      <c r="I26" s="220" t="s">
        <v>1411</v>
      </c>
      <c r="J26" s="220"/>
      <c r="K26" s="220">
        <v>45</v>
      </c>
      <c r="L26" s="220"/>
      <c r="M26" s="220" t="s">
        <v>1411</v>
      </c>
      <c r="N26" s="220"/>
      <c r="O26" s="220">
        <v>1</v>
      </c>
      <c r="P26" s="220"/>
    </row>
    <row r="27" spans="1:16" ht="21.2" customHeight="1">
      <c r="A27" s="14" t="s">
        <v>37</v>
      </c>
      <c r="B27" s="11">
        <v>22</v>
      </c>
      <c r="C27" s="11">
        <v>27</v>
      </c>
      <c r="D27" s="219"/>
      <c r="E27" s="11">
        <v>0</v>
      </c>
      <c r="F27" s="11">
        <v>3</v>
      </c>
      <c r="G27" s="11">
        <v>0</v>
      </c>
      <c r="H27" s="11">
        <v>0</v>
      </c>
      <c r="I27" s="11">
        <v>0</v>
      </c>
      <c r="J27" s="11">
        <v>0</v>
      </c>
      <c r="K27" s="11">
        <v>22</v>
      </c>
      <c r="L27" s="11">
        <v>23</v>
      </c>
      <c r="M27" s="11">
        <v>0</v>
      </c>
      <c r="N27" s="11">
        <v>0</v>
      </c>
      <c r="O27" s="11">
        <v>0</v>
      </c>
      <c r="P27" s="11">
        <v>1</v>
      </c>
    </row>
    <row r="28" spans="1:16" ht="17.25" customHeight="1">
      <c r="A28" s="10" t="s">
        <v>38</v>
      </c>
      <c r="B28" s="217">
        <v>2</v>
      </c>
      <c r="C28" s="217"/>
      <c r="D28" s="218">
        <v>6.4901349948078918E-5</v>
      </c>
      <c r="E28" s="220" t="s">
        <v>1411</v>
      </c>
      <c r="F28" s="220"/>
      <c r="G28" s="220" t="s">
        <v>1411</v>
      </c>
      <c r="H28" s="220"/>
      <c r="I28" s="220" t="s">
        <v>1411</v>
      </c>
      <c r="J28" s="220"/>
      <c r="K28" s="220">
        <v>2</v>
      </c>
      <c r="L28" s="220"/>
      <c r="M28" s="220" t="s">
        <v>1411</v>
      </c>
      <c r="N28" s="220"/>
      <c r="O28" s="220" t="s">
        <v>1411</v>
      </c>
      <c r="P28" s="220"/>
    </row>
    <row r="29" spans="1:16" ht="17.25" customHeight="1">
      <c r="A29" s="13" t="s">
        <v>39</v>
      </c>
      <c r="B29" s="11">
        <v>0</v>
      </c>
      <c r="C29" s="11">
        <v>2</v>
      </c>
      <c r="D29" s="219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17">
        <v>772</v>
      </c>
      <c r="C30" s="217"/>
      <c r="D30" s="218">
        <v>2.5051921079958465E-2</v>
      </c>
      <c r="E30" s="220">
        <v>59</v>
      </c>
      <c r="F30" s="220"/>
      <c r="G30" s="220">
        <v>91</v>
      </c>
      <c r="H30" s="220"/>
      <c r="I30" s="220" t="s">
        <v>1411</v>
      </c>
      <c r="J30" s="220"/>
      <c r="K30" s="220">
        <v>377</v>
      </c>
      <c r="L30" s="220"/>
      <c r="M30" s="220">
        <v>237</v>
      </c>
      <c r="N30" s="220"/>
      <c r="O30" s="220">
        <v>8</v>
      </c>
      <c r="P30" s="220"/>
    </row>
    <row r="31" spans="1:16" ht="17.25" customHeight="1">
      <c r="A31" s="14" t="s">
        <v>41</v>
      </c>
      <c r="B31" s="11">
        <v>405</v>
      </c>
      <c r="C31" s="11">
        <v>367</v>
      </c>
      <c r="D31" s="219"/>
      <c r="E31" s="11">
        <v>25</v>
      </c>
      <c r="F31" s="11">
        <v>34</v>
      </c>
      <c r="G31" s="11">
        <v>53</v>
      </c>
      <c r="H31" s="11">
        <v>38</v>
      </c>
      <c r="I31" s="11">
        <v>0</v>
      </c>
      <c r="J31" s="11">
        <v>0</v>
      </c>
      <c r="K31" s="11">
        <v>184</v>
      </c>
      <c r="L31" s="11">
        <v>193</v>
      </c>
      <c r="M31" s="11">
        <v>141</v>
      </c>
      <c r="N31" s="11">
        <v>96</v>
      </c>
      <c r="O31" s="11">
        <v>2</v>
      </c>
      <c r="P31" s="11">
        <v>6</v>
      </c>
    </row>
    <row r="32" spans="1:16" ht="17.25" customHeight="1">
      <c r="A32" s="10" t="s">
        <v>42</v>
      </c>
      <c r="B32" s="217">
        <v>169</v>
      </c>
      <c r="C32" s="217"/>
      <c r="D32" s="218">
        <v>5.4841640706126691E-3</v>
      </c>
      <c r="E32" s="220">
        <v>19</v>
      </c>
      <c r="F32" s="220"/>
      <c r="G32" s="220">
        <v>2</v>
      </c>
      <c r="H32" s="220"/>
      <c r="I32" s="220" t="s">
        <v>1411</v>
      </c>
      <c r="J32" s="220"/>
      <c r="K32" s="220">
        <v>148</v>
      </c>
      <c r="L32" s="220"/>
      <c r="M32" s="220" t="s">
        <v>1411</v>
      </c>
      <c r="N32" s="220"/>
      <c r="O32" s="220" t="s">
        <v>1411</v>
      </c>
      <c r="P32" s="220"/>
    </row>
    <row r="33" spans="1:16" ht="17.25" customHeight="1">
      <c r="A33" s="13" t="s">
        <v>43</v>
      </c>
      <c r="B33" s="11">
        <v>107</v>
      </c>
      <c r="C33" s="11">
        <v>62</v>
      </c>
      <c r="D33" s="219"/>
      <c r="E33" s="11">
        <v>13</v>
      </c>
      <c r="F33" s="11">
        <v>6</v>
      </c>
      <c r="G33" s="11">
        <v>0</v>
      </c>
      <c r="H33" s="11">
        <v>2</v>
      </c>
      <c r="I33" s="11">
        <v>0</v>
      </c>
      <c r="J33" s="11">
        <v>0</v>
      </c>
      <c r="K33" s="11">
        <v>94</v>
      </c>
      <c r="L33" s="11">
        <v>54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17">
        <v>254</v>
      </c>
      <c r="C34" s="217"/>
      <c r="D34" s="218">
        <v>8.2424714434060232E-3</v>
      </c>
      <c r="E34" s="220" t="s">
        <v>1411</v>
      </c>
      <c r="F34" s="220"/>
      <c r="G34" s="220" t="s">
        <v>1411</v>
      </c>
      <c r="H34" s="220"/>
      <c r="I34" s="220" t="s">
        <v>1411</v>
      </c>
      <c r="J34" s="220"/>
      <c r="K34" s="220">
        <v>101</v>
      </c>
      <c r="L34" s="220"/>
      <c r="M34" s="220">
        <v>142</v>
      </c>
      <c r="N34" s="220"/>
      <c r="O34" s="220">
        <v>11</v>
      </c>
      <c r="P34" s="220"/>
    </row>
    <row r="35" spans="1:16" ht="17.25" customHeight="1">
      <c r="A35" s="14" t="s">
        <v>45</v>
      </c>
      <c r="B35" s="11">
        <v>176</v>
      </c>
      <c r="C35" s="11">
        <v>78</v>
      </c>
      <c r="D35" s="219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95</v>
      </c>
      <c r="L35" s="11">
        <v>6</v>
      </c>
      <c r="M35" s="11">
        <v>76</v>
      </c>
      <c r="N35" s="11">
        <v>66</v>
      </c>
      <c r="O35" s="11">
        <v>5</v>
      </c>
      <c r="P35" s="11">
        <v>6</v>
      </c>
    </row>
    <row r="36" spans="1:16" ht="17.25" customHeight="1">
      <c r="A36" s="10" t="s">
        <v>46</v>
      </c>
      <c r="B36" s="217">
        <v>615</v>
      </c>
      <c r="C36" s="217"/>
      <c r="D36" s="218">
        <v>1.9957165109034267E-2</v>
      </c>
      <c r="E36" s="220">
        <v>58</v>
      </c>
      <c r="F36" s="220"/>
      <c r="G36" s="220">
        <v>51</v>
      </c>
      <c r="H36" s="220"/>
      <c r="I36" s="220">
        <v>162</v>
      </c>
      <c r="J36" s="220"/>
      <c r="K36" s="220">
        <v>298</v>
      </c>
      <c r="L36" s="220"/>
      <c r="M36" s="220">
        <v>46</v>
      </c>
      <c r="N36" s="220"/>
      <c r="O36" s="220" t="s">
        <v>1411</v>
      </c>
      <c r="P36" s="220"/>
    </row>
    <row r="37" spans="1:16" ht="17.25" customHeight="1">
      <c r="A37" s="13" t="s">
        <v>47</v>
      </c>
      <c r="B37" s="11">
        <v>286</v>
      </c>
      <c r="C37" s="11">
        <v>329</v>
      </c>
      <c r="D37" s="219"/>
      <c r="E37" s="11">
        <v>30</v>
      </c>
      <c r="F37" s="11">
        <v>28</v>
      </c>
      <c r="G37" s="11">
        <v>27</v>
      </c>
      <c r="H37" s="11">
        <v>24</v>
      </c>
      <c r="I37" s="11">
        <v>89</v>
      </c>
      <c r="J37" s="11">
        <v>73</v>
      </c>
      <c r="K37" s="11">
        <v>126</v>
      </c>
      <c r="L37" s="11">
        <v>172</v>
      </c>
      <c r="M37" s="11">
        <v>14</v>
      </c>
      <c r="N37" s="11">
        <v>32</v>
      </c>
      <c r="O37" s="11">
        <v>0</v>
      </c>
      <c r="P37" s="11">
        <v>0</v>
      </c>
    </row>
    <row r="38" spans="1:16" ht="17.25" customHeight="1">
      <c r="A38" s="15" t="s">
        <v>48</v>
      </c>
      <c r="B38" s="217">
        <v>21738</v>
      </c>
      <c r="C38" s="217"/>
      <c r="D38" s="218">
        <v>0.70541277258566981</v>
      </c>
      <c r="E38" s="220">
        <v>14984</v>
      </c>
      <c r="F38" s="220"/>
      <c r="G38" s="220">
        <v>4180</v>
      </c>
      <c r="H38" s="220"/>
      <c r="I38" s="220">
        <v>1847</v>
      </c>
      <c r="J38" s="220"/>
      <c r="K38" s="220">
        <v>278</v>
      </c>
      <c r="L38" s="220"/>
      <c r="M38" s="220">
        <v>68</v>
      </c>
      <c r="N38" s="220"/>
      <c r="O38" s="220">
        <v>381</v>
      </c>
      <c r="P38" s="220"/>
    </row>
    <row r="39" spans="1:16" ht="17.25" customHeight="1">
      <c r="A39" s="14" t="s">
        <v>49</v>
      </c>
      <c r="B39" s="11">
        <v>15290</v>
      </c>
      <c r="C39" s="11">
        <v>6448</v>
      </c>
      <c r="D39" s="219"/>
      <c r="E39" s="11">
        <v>10855</v>
      </c>
      <c r="F39" s="11">
        <v>4129</v>
      </c>
      <c r="G39" s="11">
        <v>2774</v>
      </c>
      <c r="H39" s="11">
        <v>1406</v>
      </c>
      <c r="I39" s="11">
        <v>1210</v>
      </c>
      <c r="J39" s="11">
        <v>637</v>
      </c>
      <c r="K39" s="11">
        <v>184</v>
      </c>
      <c r="L39" s="11">
        <v>94</v>
      </c>
      <c r="M39" s="11">
        <v>44</v>
      </c>
      <c r="N39" s="11">
        <v>24</v>
      </c>
      <c r="O39" s="11">
        <v>223</v>
      </c>
      <c r="P39" s="11">
        <v>158</v>
      </c>
    </row>
    <row r="40" spans="1:16" ht="17.25" customHeight="1">
      <c r="A40" s="10" t="s">
        <v>50</v>
      </c>
      <c r="B40" s="217">
        <v>2350</v>
      </c>
      <c r="C40" s="217"/>
      <c r="D40" s="218">
        <v>7.6259086188992728E-2</v>
      </c>
      <c r="E40" s="220">
        <v>607</v>
      </c>
      <c r="F40" s="220"/>
      <c r="G40" s="220">
        <v>329</v>
      </c>
      <c r="H40" s="220"/>
      <c r="I40" s="220">
        <v>954</v>
      </c>
      <c r="J40" s="220"/>
      <c r="K40" s="220">
        <v>215</v>
      </c>
      <c r="L40" s="220"/>
      <c r="M40" s="220" t="s">
        <v>1411</v>
      </c>
      <c r="N40" s="220"/>
      <c r="O40" s="220">
        <v>245</v>
      </c>
      <c r="P40" s="220"/>
    </row>
    <row r="41" spans="1:16" ht="17.25" customHeight="1">
      <c r="A41" s="13" t="s">
        <v>51</v>
      </c>
      <c r="B41" s="11">
        <v>1406</v>
      </c>
      <c r="C41" s="11">
        <v>944</v>
      </c>
      <c r="D41" s="219"/>
      <c r="E41" s="11">
        <v>382</v>
      </c>
      <c r="F41" s="11">
        <v>225</v>
      </c>
      <c r="G41" s="11">
        <v>170</v>
      </c>
      <c r="H41" s="11">
        <v>159</v>
      </c>
      <c r="I41" s="11">
        <v>586</v>
      </c>
      <c r="J41" s="11">
        <v>368</v>
      </c>
      <c r="K41" s="11">
        <v>114</v>
      </c>
      <c r="L41" s="11">
        <v>101</v>
      </c>
      <c r="M41" s="11">
        <v>0</v>
      </c>
      <c r="N41" s="11">
        <v>0</v>
      </c>
      <c r="O41" s="11">
        <v>154</v>
      </c>
      <c r="P41" s="11">
        <v>91</v>
      </c>
    </row>
    <row r="42" spans="1:16" ht="17.25" customHeight="1">
      <c r="A42" s="15" t="s">
        <v>52</v>
      </c>
      <c r="B42" s="217">
        <v>628</v>
      </c>
      <c r="C42" s="217"/>
      <c r="D42" s="218">
        <v>2.0379023883696782E-2</v>
      </c>
      <c r="E42" s="220">
        <v>225</v>
      </c>
      <c r="F42" s="220"/>
      <c r="G42" s="220">
        <v>53</v>
      </c>
      <c r="H42" s="220"/>
      <c r="I42" s="220">
        <v>67</v>
      </c>
      <c r="J42" s="220"/>
      <c r="K42" s="220" t="s">
        <v>1411</v>
      </c>
      <c r="L42" s="220"/>
      <c r="M42" s="220">
        <v>271</v>
      </c>
      <c r="N42" s="220"/>
      <c r="O42" s="220">
        <v>12</v>
      </c>
      <c r="P42" s="220"/>
    </row>
    <row r="43" spans="1:16" ht="17.25" customHeight="1">
      <c r="A43" s="14" t="s">
        <v>53</v>
      </c>
      <c r="B43" s="11">
        <v>331</v>
      </c>
      <c r="C43" s="11">
        <v>297</v>
      </c>
      <c r="D43" s="219"/>
      <c r="E43" s="11">
        <v>117</v>
      </c>
      <c r="F43" s="11">
        <v>108</v>
      </c>
      <c r="G43" s="11">
        <v>24</v>
      </c>
      <c r="H43" s="11">
        <v>29</v>
      </c>
      <c r="I43" s="11">
        <v>32</v>
      </c>
      <c r="J43" s="11">
        <v>35</v>
      </c>
      <c r="K43" s="11">
        <v>0</v>
      </c>
      <c r="L43" s="11">
        <v>0</v>
      </c>
      <c r="M43" s="11">
        <v>152</v>
      </c>
      <c r="N43" s="11">
        <v>119</v>
      </c>
      <c r="O43" s="11">
        <v>6</v>
      </c>
      <c r="P43" s="11">
        <v>6</v>
      </c>
    </row>
    <row r="44" spans="1:16" ht="17.25" customHeight="1">
      <c r="A44" s="10" t="s">
        <v>54</v>
      </c>
      <c r="B44" s="217">
        <v>510</v>
      </c>
      <c r="C44" s="217"/>
      <c r="D44" s="218">
        <v>1.6549844236760123E-2</v>
      </c>
      <c r="E44" s="220">
        <v>196</v>
      </c>
      <c r="F44" s="220"/>
      <c r="G44" s="220">
        <v>3</v>
      </c>
      <c r="H44" s="220"/>
      <c r="I44" s="220">
        <v>35</v>
      </c>
      <c r="J44" s="220"/>
      <c r="K44" s="220">
        <v>70</v>
      </c>
      <c r="L44" s="220"/>
      <c r="M44" s="220">
        <v>198</v>
      </c>
      <c r="N44" s="220"/>
      <c r="O44" s="220">
        <v>8</v>
      </c>
      <c r="P44" s="220"/>
    </row>
    <row r="45" spans="1:16" ht="17.25" customHeight="1">
      <c r="A45" s="13" t="s">
        <v>55</v>
      </c>
      <c r="B45" s="11">
        <v>268</v>
      </c>
      <c r="C45" s="11">
        <v>242</v>
      </c>
      <c r="D45" s="219"/>
      <c r="E45" s="11">
        <v>111</v>
      </c>
      <c r="F45" s="11">
        <v>85</v>
      </c>
      <c r="G45" s="11">
        <v>0</v>
      </c>
      <c r="H45" s="11">
        <v>3</v>
      </c>
      <c r="I45" s="11">
        <v>10</v>
      </c>
      <c r="J45" s="11">
        <v>25</v>
      </c>
      <c r="K45" s="11">
        <v>35</v>
      </c>
      <c r="L45" s="11">
        <v>35</v>
      </c>
      <c r="M45" s="11">
        <v>109</v>
      </c>
      <c r="N45" s="11">
        <v>89</v>
      </c>
      <c r="O45" s="11">
        <v>3</v>
      </c>
      <c r="P45" s="11">
        <v>5</v>
      </c>
    </row>
    <row r="46" spans="1:16" ht="17.25" customHeight="1">
      <c r="A46" s="10" t="s">
        <v>58</v>
      </c>
      <c r="B46" s="217">
        <v>20</v>
      </c>
      <c r="C46" s="217"/>
      <c r="D46" s="218">
        <v>6.4901349948078924E-4</v>
      </c>
      <c r="E46" s="220" t="s">
        <v>1411</v>
      </c>
      <c r="F46" s="220"/>
      <c r="G46" s="220" t="s">
        <v>1411</v>
      </c>
      <c r="H46" s="220"/>
      <c r="I46" s="220" t="s">
        <v>1411</v>
      </c>
      <c r="J46" s="220"/>
      <c r="K46" s="220">
        <v>20</v>
      </c>
      <c r="L46" s="220"/>
      <c r="M46" s="220" t="s">
        <v>1411</v>
      </c>
      <c r="N46" s="220"/>
      <c r="O46" s="220" t="s">
        <v>1411</v>
      </c>
      <c r="P46" s="220"/>
    </row>
    <row r="47" spans="1:16" ht="17.25" customHeight="1">
      <c r="A47" s="13" t="s">
        <v>59</v>
      </c>
      <c r="B47" s="11">
        <v>7</v>
      </c>
      <c r="C47" s="11">
        <v>13</v>
      </c>
      <c r="D47" s="219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7</v>
      </c>
      <c r="L47" s="11">
        <v>13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17">
        <v>303</v>
      </c>
      <c r="C48" s="217"/>
      <c r="D48" s="218">
        <v>9.8325545171339557E-3</v>
      </c>
      <c r="E48" s="220" t="s">
        <v>1411</v>
      </c>
      <c r="F48" s="220"/>
      <c r="G48" s="220">
        <v>51</v>
      </c>
      <c r="H48" s="220"/>
      <c r="I48" s="220" t="s">
        <v>1411</v>
      </c>
      <c r="J48" s="220"/>
      <c r="K48" s="220">
        <v>32</v>
      </c>
      <c r="L48" s="220"/>
      <c r="M48" s="220">
        <v>8</v>
      </c>
      <c r="N48" s="220"/>
      <c r="O48" s="220">
        <v>212</v>
      </c>
      <c r="P48" s="220"/>
    </row>
    <row r="49" spans="1:16" ht="17.25" customHeight="1">
      <c r="A49" s="13" t="s">
        <v>61</v>
      </c>
      <c r="B49" s="11">
        <v>220</v>
      </c>
      <c r="C49" s="11">
        <v>83</v>
      </c>
      <c r="D49" s="219"/>
      <c r="E49" s="11">
        <v>0</v>
      </c>
      <c r="F49" s="11">
        <v>0</v>
      </c>
      <c r="G49" s="11">
        <v>29</v>
      </c>
      <c r="H49" s="11">
        <v>22</v>
      </c>
      <c r="I49" s="11">
        <v>0</v>
      </c>
      <c r="J49" s="11">
        <v>0</v>
      </c>
      <c r="K49" s="11">
        <v>16</v>
      </c>
      <c r="L49" s="11">
        <v>16</v>
      </c>
      <c r="M49" s="11">
        <v>5</v>
      </c>
      <c r="N49" s="11">
        <v>3</v>
      </c>
      <c r="O49" s="11">
        <v>170</v>
      </c>
      <c r="P49" s="11">
        <v>42</v>
      </c>
    </row>
    <row r="50" spans="1:16" ht="17.25" customHeight="1">
      <c r="A50" s="15" t="s">
        <v>62</v>
      </c>
      <c r="B50" s="217">
        <v>224</v>
      </c>
      <c r="C50" s="217"/>
      <c r="D50" s="218">
        <v>7.2689511941848393E-3</v>
      </c>
      <c r="E50" s="220">
        <v>6</v>
      </c>
      <c r="F50" s="220"/>
      <c r="G50" s="220" t="s">
        <v>1411</v>
      </c>
      <c r="H50" s="220"/>
      <c r="I50" s="220">
        <v>107</v>
      </c>
      <c r="J50" s="220"/>
      <c r="K50" s="220" t="s">
        <v>1411</v>
      </c>
      <c r="L50" s="220"/>
      <c r="M50" s="220">
        <v>110</v>
      </c>
      <c r="N50" s="220"/>
      <c r="O50" s="220">
        <v>1</v>
      </c>
      <c r="P50" s="220"/>
    </row>
    <row r="51" spans="1:16" ht="24.95" customHeight="1">
      <c r="A51" s="13" t="s">
        <v>63</v>
      </c>
      <c r="B51" s="11">
        <v>113</v>
      </c>
      <c r="C51" s="11">
        <v>111</v>
      </c>
      <c r="D51" s="219"/>
      <c r="E51" s="11">
        <v>1</v>
      </c>
      <c r="F51" s="11">
        <v>5</v>
      </c>
      <c r="G51" s="11">
        <v>0</v>
      </c>
      <c r="H51" s="11">
        <v>0</v>
      </c>
      <c r="I51" s="11">
        <v>35</v>
      </c>
      <c r="J51" s="11">
        <v>72</v>
      </c>
      <c r="K51" s="11">
        <v>0</v>
      </c>
      <c r="L51" s="11">
        <v>0</v>
      </c>
      <c r="M51" s="11">
        <v>76</v>
      </c>
      <c r="N51" s="11">
        <v>34</v>
      </c>
      <c r="O51" s="11">
        <v>1</v>
      </c>
      <c r="P51" s="11">
        <v>0</v>
      </c>
    </row>
    <row r="52" spans="1:16" ht="17.25" customHeight="1">
      <c r="A52" s="15" t="s">
        <v>56</v>
      </c>
      <c r="B52" s="217">
        <v>31</v>
      </c>
      <c r="C52" s="217"/>
      <c r="D52" s="218">
        <v>1.0059709241952233E-3</v>
      </c>
      <c r="E52" s="220" t="s">
        <v>1411</v>
      </c>
      <c r="F52" s="220"/>
      <c r="G52" s="220" t="s">
        <v>1411</v>
      </c>
      <c r="H52" s="220"/>
      <c r="I52" s="220" t="s">
        <v>1411</v>
      </c>
      <c r="J52" s="220"/>
      <c r="K52" s="220" t="s">
        <v>1411</v>
      </c>
      <c r="L52" s="220"/>
      <c r="M52" s="220" t="s">
        <v>1411</v>
      </c>
      <c r="N52" s="220"/>
      <c r="O52" s="220">
        <v>31</v>
      </c>
      <c r="P52" s="220"/>
    </row>
    <row r="53" spans="1:16" ht="17.25" customHeight="1">
      <c r="A53" s="14" t="s">
        <v>57</v>
      </c>
      <c r="B53" s="11">
        <v>19</v>
      </c>
      <c r="C53" s="11">
        <v>12</v>
      </c>
      <c r="D53" s="219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19</v>
      </c>
      <c r="P53" s="11">
        <v>12</v>
      </c>
    </row>
    <row r="54" spans="1:16" ht="15.95" customHeight="1">
      <c r="A54" s="15" t="s">
        <v>64</v>
      </c>
      <c r="B54" s="217">
        <v>535</v>
      </c>
      <c r="C54" s="217"/>
      <c r="D54" s="218">
        <v>1.7361111111111112E-2</v>
      </c>
      <c r="E54" s="220">
        <v>167</v>
      </c>
      <c r="F54" s="220"/>
      <c r="G54" s="220">
        <v>88</v>
      </c>
      <c r="H54" s="220"/>
      <c r="I54" s="220">
        <v>7</v>
      </c>
      <c r="J54" s="220"/>
      <c r="K54" s="220">
        <v>159</v>
      </c>
      <c r="L54" s="220"/>
      <c r="M54" s="220">
        <v>4</v>
      </c>
      <c r="N54" s="220"/>
      <c r="O54" s="220">
        <v>110</v>
      </c>
      <c r="P54" s="220"/>
    </row>
    <row r="55" spans="1:16" ht="15.95" customHeight="1">
      <c r="A55" s="14" t="s">
        <v>65</v>
      </c>
      <c r="B55" s="11">
        <v>358</v>
      </c>
      <c r="C55" s="11">
        <v>177</v>
      </c>
      <c r="D55" s="219"/>
      <c r="E55" s="11">
        <v>115</v>
      </c>
      <c r="F55" s="11">
        <v>52</v>
      </c>
      <c r="G55" s="11">
        <v>48</v>
      </c>
      <c r="H55" s="11">
        <v>40</v>
      </c>
      <c r="I55" s="11">
        <v>4</v>
      </c>
      <c r="J55" s="11">
        <v>3</v>
      </c>
      <c r="K55" s="11">
        <v>133</v>
      </c>
      <c r="L55" s="11">
        <v>26</v>
      </c>
      <c r="M55" s="11">
        <v>4</v>
      </c>
      <c r="N55" s="11">
        <v>0</v>
      </c>
      <c r="O55" s="11">
        <v>54</v>
      </c>
      <c r="P55" s="11">
        <v>56</v>
      </c>
    </row>
    <row r="56" spans="1:16" ht="15.95" customHeight="1">
      <c r="A56" s="10" t="s">
        <v>66</v>
      </c>
      <c r="B56" s="217">
        <v>16</v>
      </c>
      <c r="C56" s="217"/>
      <c r="D56" s="218">
        <v>5.1921079958463135E-4</v>
      </c>
      <c r="E56" s="220">
        <v>13</v>
      </c>
      <c r="F56" s="220"/>
      <c r="G56" s="220" t="s">
        <v>1411</v>
      </c>
      <c r="H56" s="220"/>
      <c r="I56" s="220" t="s">
        <v>1411</v>
      </c>
      <c r="J56" s="220"/>
      <c r="K56" s="220" t="s">
        <v>1411</v>
      </c>
      <c r="L56" s="220"/>
      <c r="M56" s="220" t="s">
        <v>1411</v>
      </c>
      <c r="N56" s="220"/>
      <c r="O56" s="220">
        <v>3</v>
      </c>
      <c r="P56" s="220"/>
    </row>
    <row r="57" spans="1:16" ht="15.95" customHeight="1">
      <c r="A57" s="13" t="s">
        <v>67</v>
      </c>
      <c r="B57" s="11">
        <v>15</v>
      </c>
      <c r="C57" s="11">
        <v>1</v>
      </c>
      <c r="D57" s="219"/>
      <c r="E57" s="11">
        <v>12</v>
      </c>
      <c r="F57" s="11">
        <v>1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5.95" customHeight="1">
      <c r="A58" s="15" t="s">
        <v>68</v>
      </c>
      <c r="B58" s="217">
        <v>41</v>
      </c>
      <c r="C58" s="217"/>
      <c r="D58" s="218">
        <v>1.3304776739356179E-3</v>
      </c>
      <c r="E58" s="220" t="s">
        <v>1411</v>
      </c>
      <c r="F58" s="220"/>
      <c r="G58" s="220" t="s">
        <v>1411</v>
      </c>
      <c r="H58" s="220"/>
      <c r="I58" s="220" t="s">
        <v>1411</v>
      </c>
      <c r="J58" s="220"/>
      <c r="K58" s="220">
        <v>16</v>
      </c>
      <c r="L58" s="220"/>
      <c r="M58" s="220">
        <v>14</v>
      </c>
      <c r="N58" s="220"/>
      <c r="O58" s="220">
        <v>11</v>
      </c>
      <c r="P58" s="220"/>
    </row>
    <row r="59" spans="1:16" ht="15.95" customHeight="1">
      <c r="A59" s="14" t="s">
        <v>69</v>
      </c>
      <c r="B59" s="11">
        <v>25</v>
      </c>
      <c r="C59" s="11">
        <v>16</v>
      </c>
      <c r="D59" s="219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5</v>
      </c>
      <c r="L59" s="11">
        <v>11</v>
      </c>
      <c r="M59" s="11">
        <v>11</v>
      </c>
      <c r="N59" s="11">
        <v>3</v>
      </c>
      <c r="O59" s="11">
        <v>9</v>
      </c>
      <c r="P59" s="11">
        <v>2</v>
      </c>
    </row>
    <row r="60" spans="1:16" ht="15.95" customHeight="1">
      <c r="A60" s="10" t="s">
        <v>70</v>
      </c>
      <c r="B60" s="217">
        <v>571</v>
      </c>
      <c r="C60" s="217"/>
      <c r="D60" s="218">
        <v>1.8529335410176533E-2</v>
      </c>
      <c r="E60" s="220">
        <v>131</v>
      </c>
      <c r="F60" s="220"/>
      <c r="G60" s="220">
        <v>3</v>
      </c>
      <c r="H60" s="220"/>
      <c r="I60" s="220" t="s">
        <v>1411</v>
      </c>
      <c r="J60" s="220"/>
      <c r="K60" s="220" t="s">
        <v>1411</v>
      </c>
      <c r="L60" s="220"/>
      <c r="M60" s="220" t="s">
        <v>1411</v>
      </c>
      <c r="N60" s="220"/>
      <c r="O60" s="220">
        <v>437</v>
      </c>
      <c r="P60" s="220"/>
    </row>
    <row r="61" spans="1:16" ht="15.95" customHeight="1">
      <c r="A61" s="13" t="s">
        <v>71</v>
      </c>
      <c r="B61" s="11">
        <v>408</v>
      </c>
      <c r="C61" s="11">
        <v>163</v>
      </c>
      <c r="D61" s="219"/>
      <c r="E61" s="11">
        <v>86</v>
      </c>
      <c r="F61" s="11">
        <v>45</v>
      </c>
      <c r="G61" s="11">
        <v>3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319</v>
      </c>
      <c r="P61" s="11">
        <v>118</v>
      </c>
    </row>
    <row r="62" spans="1:16" ht="15.95" customHeight="1">
      <c r="A62" s="15" t="s">
        <v>1412</v>
      </c>
      <c r="B62" s="217">
        <v>32</v>
      </c>
      <c r="C62" s="217"/>
      <c r="D62" s="218">
        <v>1.0384215991692627E-3</v>
      </c>
      <c r="E62" s="220">
        <v>8</v>
      </c>
      <c r="F62" s="220"/>
      <c r="G62" s="220" t="s">
        <v>1411</v>
      </c>
      <c r="H62" s="220"/>
      <c r="I62" s="220" t="s">
        <v>1411</v>
      </c>
      <c r="J62" s="220"/>
      <c r="K62" s="220" t="s">
        <v>1411</v>
      </c>
      <c r="L62" s="220"/>
      <c r="M62" s="220" t="s">
        <v>1411</v>
      </c>
      <c r="N62" s="220"/>
      <c r="O62" s="220">
        <v>24</v>
      </c>
      <c r="P62" s="220"/>
    </row>
    <row r="63" spans="1:16" ht="15.95" customHeight="1">
      <c r="A63" s="14" t="s">
        <v>73</v>
      </c>
      <c r="B63" s="11">
        <v>24</v>
      </c>
      <c r="C63" s="11">
        <v>8</v>
      </c>
      <c r="D63" s="219"/>
      <c r="E63" s="11">
        <v>7</v>
      </c>
      <c r="F63" s="11">
        <v>1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17</v>
      </c>
      <c r="P63" s="11">
        <v>7</v>
      </c>
    </row>
    <row r="64" spans="1:16" ht="15.95" customHeight="1">
      <c r="A64" s="15" t="s">
        <v>1413</v>
      </c>
      <c r="B64" s="217">
        <v>7</v>
      </c>
      <c r="C64" s="217"/>
      <c r="D64" s="218">
        <v>2.2715472481827623E-4</v>
      </c>
      <c r="E64" s="220" t="s">
        <v>1411</v>
      </c>
      <c r="F64" s="220"/>
      <c r="G64" s="220" t="s">
        <v>1411</v>
      </c>
      <c r="H64" s="220"/>
      <c r="I64" s="220" t="s">
        <v>1411</v>
      </c>
      <c r="J64" s="220"/>
      <c r="K64" s="220" t="s">
        <v>1411</v>
      </c>
      <c r="L64" s="220"/>
      <c r="M64" s="220" t="s">
        <v>1411</v>
      </c>
      <c r="N64" s="220"/>
      <c r="O64" s="220">
        <v>7</v>
      </c>
      <c r="P64" s="220"/>
    </row>
    <row r="65" spans="1:256" ht="15.95" customHeight="1">
      <c r="A65" s="14" t="s">
        <v>1414</v>
      </c>
      <c r="B65" s="11">
        <v>6</v>
      </c>
      <c r="C65" s="11">
        <v>1</v>
      </c>
      <c r="D65" s="219"/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6</v>
      </c>
      <c r="P65" s="11">
        <v>1</v>
      </c>
    </row>
    <row r="66" spans="1:256" ht="15.95" customHeight="1">
      <c r="A66" s="10" t="s">
        <v>74</v>
      </c>
      <c r="B66" s="217">
        <v>559</v>
      </c>
      <c r="C66" s="217"/>
      <c r="D66" s="218">
        <v>1.8139927310488059E-2</v>
      </c>
      <c r="E66" s="220">
        <v>509</v>
      </c>
      <c r="F66" s="220"/>
      <c r="G66" s="220" t="s">
        <v>1411</v>
      </c>
      <c r="H66" s="220"/>
      <c r="I66" s="220" t="s">
        <v>1411</v>
      </c>
      <c r="J66" s="220"/>
      <c r="K66" s="220" t="s">
        <v>1411</v>
      </c>
      <c r="L66" s="220"/>
      <c r="M66" s="220" t="s">
        <v>1411</v>
      </c>
      <c r="N66" s="220"/>
      <c r="O66" s="220">
        <v>50</v>
      </c>
      <c r="P66" s="220"/>
    </row>
    <row r="67" spans="1:256" ht="15.95" customHeight="1">
      <c r="A67" s="13" t="s">
        <v>75</v>
      </c>
      <c r="B67" s="11">
        <v>414</v>
      </c>
      <c r="C67" s="11">
        <v>145</v>
      </c>
      <c r="D67" s="219"/>
      <c r="E67" s="11">
        <v>379</v>
      </c>
      <c r="F67" s="11">
        <v>130</v>
      </c>
      <c r="G67" s="11">
        <v>0</v>
      </c>
      <c r="H67" s="11">
        <v>0</v>
      </c>
      <c r="I67" s="11">
        <v>0</v>
      </c>
      <c r="J67" s="11">
        <v>0</v>
      </c>
      <c r="K67" s="11">
        <v>0</v>
      </c>
      <c r="L67" s="11">
        <v>0</v>
      </c>
      <c r="M67" s="11">
        <v>0</v>
      </c>
      <c r="N67" s="11">
        <v>0</v>
      </c>
      <c r="O67" s="11">
        <v>35</v>
      </c>
      <c r="P67" s="11">
        <v>15</v>
      </c>
    </row>
    <row r="68" spans="1:256" ht="15.95" customHeight="1">
      <c r="A68" s="10" t="s">
        <v>1415</v>
      </c>
      <c r="B68" s="217">
        <v>287</v>
      </c>
      <c r="C68" s="217"/>
      <c r="D68" s="218">
        <v>9.3133437175493255E-3</v>
      </c>
      <c r="E68" s="220">
        <v>104</v>
      </c>
      <c r="F68" s="220"/>
      <c r="G68" s="220">
        <v>58</v>
      </c>
      <c r="H68" s="220"/>
      <c r="I68" s="220">
        <v>70</v>
      </c>
      <c r="J68" s="220"/>
      <c r="K68" s="220">
        <v>41</v>
      </c>
      <c r="L68" s="220"/>
      <c r="M68" s="220" t="s">
        <v>1411</v>
      </c>
      <c r="N68" s="220"/>
      <c r="O68" s="220">
        <v>14</v>
      </c>
      <c r="P68" s="220"/>
    </row>
    <row r="69" spans="1:256" ht="19.5" customHeight="1">
      <c r="A69" s="13" t="s">
        <v>1416</v>
      </c>
      <c r="B69" s="11">
        <v>145</v>
      </c>
      <c r="C69" s="11">
        <v>142</v>
      </c>
      <c r="D69" s="219"/>
      <c r="E69" s="11">
        <v>51</v>
      </c>
      <c r="F69" s="11">
        <v>53</v>
      </c>
      <c r="G69" s="11">
        <v>29</v>
      </c>
      <c r="H69" s="11">
        <v>29</v>
      </c>
      <c r="I69" s="11">
        <v>30</v>
      </c>
      <c r="J69" s="11">
        <v>40</v>
      </c>
      <c r="K69" s="11">
        <v>23</v>
      </c>
      <c r="L69" s="11">
        <v>18</v>
      </c>
      <c r="M69" s="11">
        <v>0</v>
      </c>
      <c r="N69" s="11">
        <v>0</v>
      </c>
      <c r="O69" s="11">
        <v>12</v>
      </c>
      <c r="P69" s="11">
        <v>2</v>
      </c>
    </row>
    <row r="70" spans="1:256" s="18" customFormat="1">
      <c r="A70" s="17" t="s">
        <v>1417</v>
      </c>
      <c r="B70" s="17"/>
      <c r="C70" s="17"/>
      <c r="D70" s="17"/>
      <c r="E70" s="17"/>
      <c r="F70" s="17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18" customFormat="1">
      <c r="A71" s="17" t="s">
        <v>1418</v>
      </c>
      <c r="B71" s="17"/>
      <c r="C71" s="17"/>
      <c r="D71" s="17"/>
      <c r="E71" s="17"/>
      <c r="F71" s="17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</sheetData>
  <mergeCells count="264">
    <mergeCell ref="A1:N1"/>
    <mergeCell ref="A2:N2"/>
    <mergeCell ref="B3:K3"/>
    <mergeCell ref="M3:N3"/>
    <mergeCell ref="O3:P3"/>
    <mergeCell ref="B4:K4"/>
    <mergeCell ref="M4:N4"/>
    <mergeCell ref="O4:P4"/>
    <mergeCell ref="B10:C10"/>
    <mergeCell ref="D10:D11"/>
    <mergeCell ref="E10:F10"/>
    <mergeCell ref="G10:H10"/>
    <mergeCell ref="I10:J10"/>
    <mergeCell ref="K10:L10"/>
    <mergeCell ref="M5:N5"/>
    <mergeCell ref="O5:P5"/>
    <mergeCell ref="A5:A6"/>
    <mergeCell ref="B5:D5"/>
    <mergeCell ref="E5:F5"/>
    <mergeCell ref="G5:H5"/>
    <mergeCell ref="I5:J5"/>
    <mergeCell ref="K5:L5"/>
    <mergeCell ref="M10:N10"/>
    <mergeCell ref="O10:P10"/>
    <mergeCell ref="B8:C8"/>
    <mergeCell ref="D8:D9"/>
    <mergeCell ref="E8:F8"/>
    <mergeCell ref="G8:H8"/>
    <mergeCell ref="I8:J8"/>
    <mergeCell ref="K8:L8"/>
    <mergeCell ref="M8:N8"/>
    <mergeCell ref="O8:P8"/>
    <mergeCell ref="B14:C14"/>
    <mergeCell ref="D14:D15"/>
    <mergeCell ref="E14:F14"/>
    <mergeCell ref="G14:H14"/>
    <mergeCell ref="I14:J14"/>
    <mergeCell ref="K14:L14"/>
    <mergeCell ref="B12:C12"/>
    <mergeCell ref="D12:D13"/>
    <mergeCell ref="E12:F12"/>
    <mergeCell ref="G12:H12"/>
    <mergeCell ref="I12:J12"/>
    <mergeCell ref="K12:L12"/>
    <mergeCell ref="M12:N12"/>
    <mergeCell ref="O12:P12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18:C18"/>
    <mergeCell ref="D18:D19"/>
    <mergeCell ref="E18:F18"/>
    <mergeCell ref="G18:H18"/>
    <mergeCell ref="I18:J18"/>
    <mergeCell ref="K18:L18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2:C22"/>
    <mergeCell ref="D22:D23"/>
    <mergeCell ref="E22:F22"/>
    <mergeCell ref="G22:H22"/>
    <mergeCell ref="I22:J22"/>
    <mergeCell ref="K22:L22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26:C26"/>
    <mergeCell ref="D26:D27"/>
    <mergeCell ref="E26:F26"/>
    <mergeCell ref="G26:H26"/>
    <mergeCell ref="I26:J26"/>
    <mergeCell ref="K26:L26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0:C30"/>
    <mergeCell ref="D30:D31"/>
    <mergeCell ref="E30:F30"/>
    <mergeCell ref="G30:H30"/>
    <mergeCell ref="I30:J30"/>
    <mergeCell ref="K30:L30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4:C34"/>
    <mergeCell ref="D34:D35"/>
    <mergeCell ref="E34:F34"/>
    <mergeCell ref="G34:H34"/>
    <mergeCell ref="I34:J34"/>
    <mergeCell ref="K34:L34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38:C38"/>
    <mergeCell ref="D38:D39"/>
    <mergeCell ref="E38:F38"/>
    <mergeCell ref="G38:H38"/>
    <mergeCell ref="I38:J38"/>
    <mergeCell ref="K38:L38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2:C42"/>
    <mergeCell ref="D42:D43"/>
    <mergeCell ref="E42:F42"/>
    <mergeCell ref="G42:H42"/>
    <mergeCell ref="I42:J42"/>
    <mergeCell ref="K42:L42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46:C46"/>
    <mergeCell ref="D46:D47"/>
    <mergeCell ref="E46:F46"/>
    <mergeCell ref="G46:H46"/>
    <mergeCell ref="I46:J46"/>
    <mergeCell ref="K46:L46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0:C50"/>
    <mergeCell ref="D50:D51"/>
    <mergeCell ref="E50:F50"/>
    <mergeCell ref="G50:H50"/>
    <mergeCell ref="I50:J50"/>
    <mergeCell ref="K50:L50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4:C54"/>
    <mergeCell ref="D54:D55"/>
    <mergeCell ref="E54:F54"/>
    <mergeCell ref="G54:H54"/>
    <mergeCell ref="I54:J54"/>
    <mergeCell ref="K54:L54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58:C58"/>
    <mergeCell ref="D58:D59"/>
    <mergeCell ref="E58:F58"/>
    <mergeCell ref="G58:H58"/>
    <mergeCell ref="I58:J58"/>
    <mergeCell ref="K58:L5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8:C68"/>
    <mergeCell ref="D68:D69"/>
    <mergeCell ref="E68:F68"/>
    <mergeCell ref="G68:H68"/>
    <mergeCell ref="I68:J68"/>
    <mergeCell ref="K68:L68"/>
    <mergeCell ref="M66:N66"/>
    <mergeCell ref="O66:P66"/>
    <mergeCell ref="B66:C66"/>
    <mergeCell ref="D66:D67"/>
    <mergeCell ref="E66:F66"/>
    <mergeCell ref="G66:H66"/>
    <mergeCell ref="I66:J66"/>
    <mergeCell ref="K66:L66"/>
    <mergeCell ref="M62:N62"/>
    <mergeCell ref="O62:P62"/>
    <mergeCell ref="B62:C62"/>
    <mergeCell ref="D62:D63"/>
    <mergeCell ref="E62:F62"/>
    <mergeCell ref="G62:H62"/>
    <mergeCell ref="I62:J62"/>
    <mergeCell ref="K62:L62"/>
  </mergeCells>
  <phoneticPr fontId="12" type="noConversion"/>
  <pageMargins left="0.7" right="0.7" top="0.75" bottom="0.75" header="0.3" footer="0.3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IV69"/>
  <sheetViews>
    <sheetView workbookViewId="0">
      <selection activeCell="A68" activeCellId="1" sqref="A66:IV66 A68:IV68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193" t="s">
        <v>1358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</row>
    <row r="2" spans="1:16" ht="19.5">
      <c r="A2" s="194" t="s">
        <v>1357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</row>
    <row r="3" spans="1:16" ht="19.5">
      <c r="A3" s="2"/>
      <c r="B3" s="200" t="s">
        <v>1356</v>
      </c>
      <c r="C3" s="200"/>
      <c r="D3" s="200"/>
      <c r="E3" s="200"/>
      <c r="F3" s="200"/>
      <c r="G3" s="200"/>
      <c r="H3" s="200"/>
      <c r="I3" s="200"/>
      <c r="J3" s="200"/>
      <c r="K3" s="200"/>
      <c r="L3" s="3"/>
      <c r="M3" s="201"/>
      <c r="N3" s="221"/>
      <c r="O3" s="201" t="s">
        <v>1355</v>
      </c>
      <c r="P3" s="221"/>
    </row>
    <row r="4" spans="1:16">
      <c r="B4" s="203" t="s">
        <v>1354</v>
      </c>
      <c r="C4" s="203"/>
      <c r="D4" s="203"/>
      <c r="E4" s="203"/>
      <c r="F4" s="203"/>
      <c r="G4" s="203"/>
      <c r="H4" s="203"/>
      <c r="I4" s="203"/>
      <c r="J4" s="203"/>
      <c r="K4" s="203"/>
      <c r="L4" s="4"/>
      <c r="M4" s="204"/>
      <c r="N4" s="222"/>
      <c r="O4" s="204" t="s">
        <v>1353</v>
      </c>
      <c r="P4" s="222"/>
    </row>
    <row r="5" spans="1:16">
      <c r="A5" s="206" t="s">
        <v>0</v>
      </c>
      <c r="B5" s="223" t="s">
        <v>1352</v>
      </c>
      <c r="C5" s="223"/>
      <c r="D5" s="223"/>
      <c r="E5" s="223" t="s">
        <v>1351</v>
      </c>
      <c r="F5" s="223"/>
      <c r="G5" s="223" t="s">
        <v>1350</v>
      </c>
      <c r="H5" s="223"/>
      <c r="I5" s="223" t="s">
        <v>1349</v>
      </c>
      <c r="J5" s="223"/>
      <c r="K5" s="223" t="s">
        <v>1348</v>
      </c>
      <c r="L5" s="223"/>
      <c r="M5" s="223" t="s">
        <v>1347</v>
      </c>
      <c r="N5" s="223"/>
      <c r="O5" s="223" t="s">
        <v>1346</v>
      </c>
      <c r="P5" s="223"/>
    </row>
    <row r="6" spans="1:16" ht="17.25" customHeight="1">
      <c r="A6" s="207"/>
      <c r="B6" s="5" t="s">
        <v>1344</v>
      </c>
      <c r="C6" s="5" t="s">
        <v>1343</v>
      </c>
      <c r="D6" s="6" t="s">
        <v>1345</v>
      </c>
      <c r="E6" s="5" t="s">
        <v>1344</v>
      </c>
      <c r="F6" s="5" t="s">
        <v>1343</v>
      </c>
      <c r="G6" s="5" t="s">
        <v>1344</v>
      </c>
      <c r="H6" s="5" t="s">
        <v>1343</v>
      </c>
      <c r="I6" s="5" t="s">
        <v>1344</v>
      </c>
      <c r="J6" s="5" t="s">
        <v>1343</v>
      </c>
      <c r="K6" s="5" t="s">
        <v>1344</v>
      </c>
      <c r="L6" s="5" t="s">
        <v>1343</v>
      </c>
      <c r="M6" s="5" t="s">
        <v>1344</v>
      </c>
      <c r="N6" s="5" t="s">
        <v>1343</v>
      </c>
      <c r="O6" s="5" t="s">
        <v>1344</v>
      </c>
      <c r="P6" s="5" t="s">
        <v>1343</v>
      </c>
    </row>
    <row r="7" spans="1:16" ht="17.25" customHeight="1">
      <c r="A7" s="7" t="s">
        <v>1342</v>
      </c>
      <c r="B7" s="8" t="s">
        <v>1340</v>
      </c>
      <c r="C7" s="9" t="s">
        <v>1339</v>
      </c>
      <c r="D7" s="9" t="s">
        <v>1341</v>
      </c>
      <c r="E7" s="8" t="s">
        <v>1340</v>
      </c>
      <c r="F7" s="9" t="s">
        <v>1339</v>
      </c>
      <c r="G7" s="8" t="s">
        <v>1340</v>
      </c>
      <c r="H7" s="9" t="s">
        <v>1339</v>
      </c>
      <c r="I7" s="8" t="s">
        <v>1340</v>
      </c>
      <c r="J7" s="9" t="s">
        <v>1339</v>
      </c>
      <c r="K7" s="8" t="s">
        <v>1340</v>
      </c>
      <c r="L7" s="9" t="s">
        <v>1339</v>
      </c>
      <c r="M7" s="8" t="s">
        <v>1340</v>
      </c>
      <c r="N7" s="9" t="s">
        <v>1339</v>
      </c>
      <c r="O7" s="8" t="s">
        <v>1340</v>
      </c>
      <c r="P7" s="9" t="s">
        <v>1339</v>
      </c>
    </row>
    <row r="8" spans="1:16" ht="17.25" customHeight="1">
      <c r="A8" s="10" t="s">
        <v>1338</v>
      </c>
      <c r="B8" s="217">
        <f>B9+C9</f>
        <v>31785</v>
      </c>
      <c r="C8" s="217"/>
      <c r="D8" s="218">
        <f>B8/$B$8</f>
        <v>1</v>
      </c>
      <c r="E8" s="220">
        <f>IF(E9+F9=0,"-",E9+F9)</f>
        <v>17350</v>
      </c>
      <c r="F8" s="220"/>
      <c r="G8" s="220">
        <f>IF(G9+H9=0,"-",G9+H9)</f>
        <v>4992</v>
      </c>
      <c r="H8" s="220"/>
      <c r="I8" s="220">
        <f>IF(I9+J9=0,"-",I9+J9)</f>
        <v>4469</v>
      </c>
      <c r="J8" s="220"/>
      <c r="K8" s="220">
        <f>IF(K9+L9=0,"-",K9+L9)</f>
        <v>2214</v>
      </c>
      <c r="L8" s="220"/>
      <c r="M8" s="220">
        <f>IF(M9+N9=0,"-",M9+N9)</f>
        <v>1182</v>
      </c>
      <c r="N8" s="220"/>
      <c r="O8" s="220">
        <f>IF(O9+P9=0,"-",O9+P9)</f>
        <v>1578</v>
      </c>
      <c r="P8" s="220"/>
    </row>
    <row r="9" spans="1:16" ht="17.25" customHeight="1">
      <c r="A9" s="12" t="s">
        <v>1337</v>
      </c>
      <c r="B9" s="11">
        <v>21359</v>
      </c>
      <c r="C9" s="11">
        <v>10426</v>
      </c>
      <c r="D9" s="219"/>
      <c r="E9" s="11">
        <v>12334</v>
      </c>
      <c r="F9" s="11">
        <v>5016</v>
      </c>
      <c r="G9" s="11">
        <v>3186</v>
      </c>
      <c r="H9" s="11">
        <v>1806</v>
      </c>
      <c r="I9" s="11">
        <v>2818</v>
      </c>
      <c r="J9" s="11">
        <v>1651</v>
      </c>
      <c r="K9" s="11">
        <v>1292</v>
      </c>
      <c r="L9" s="11">
        <v>922</v>
      </c>
      <c r="M9" s="11">
        <v>687</v>
      </c>
      <c r="N9" s="11">
        <v>495</v>
      </c>
      <c r="O9" s="11">
        <v>1042</v>
      </c>
      <c r="P9" s="11">
        <v>536</v>
      </c>
    </row>
    <row r="10" spans="1:16" ht="17.25" customHeight="1">
      <c r="A10" s="10" t="s">
        <v>20</v>
      </c>
      <c r="B10" s="217">
        <f>B11+C11</f>
        <v>44</v>
      </c>
      <c r="C10" s="217"/>
      <c r="D10" s="218">
        <f>B10/$B$8</f>
        <v>1.3843007708038383E-3</v>
      </c>
      <c r="E10" s="220" t="str">
        <f>IF(E11+F11=0,"-",E11+F11)</f>
        <v>-</v>
      </c>
      <c r="F10" s="220"/>
      <c r="G10" s="220">
        <f>IF(G11+H11=0,"-",G11+H11)</f>
        <v>2</v>
      </c>
      <c r="H10" s="220"/>
      <c r="I10" s="220">
        <f>IF(I11+J11=0,"-",I11+J11)</f>
        <v>4</v>
      </c>
      <c r="J10" s="220"/>
      <c r="K10" s="220">
        <f>IF(K11+L11=0,"-",K11+L11)</f>
        <v>7</v>
      </c>
      <c r="L10" s="220"/>
      <c r="M10" s="220">
        <f>IF(M11+N11=0,"-",M11+N11)</f>
        <v>23</v>
      </c>
      <c r="N10" s="220"/>
      <c r="O10" s="220">
        <f>IF(O11+P11=0,"-",O11+P11)</f>
        <v>8</v>
      </c>
      <c r="P10" s="220"/>
    </row>
    <row r="11" spans="1:16" ht="17.25" customHeight="1">
      <c r="A11" s="13" t="s">
        <v>21</v>
      </c>
      <c r="B11" s="11">
        <v>15</v>
      </c>
      <c r="C11" s="11">
        <v>29</v>
      </c>
      <c r="D11" s="219"/>
      <c r="E11" s="11">
        <v>0</v>
      </c>
      <c r="F11" s="11">
        <v>0</v>
      </c>
      <c r="G11" s="11">
        <v>0</v>
      </c>
      <c r="H11" s="11">
        <v>2</v>
      </c>
      <c r="I11" s="11">
        <v>2</v>
      </c>
      <c r="J11" s="11">
        <v>2</v>
      </c>
      <c r="K11" s="11">
        <v>2</v>
      </c>
      <c r="L11" s="11">
        <v>5</v>
      </c>
      <c r="M11" s="11">
        <v>9</v>
      </c>
      <c r="N11" s="11">
        <v>14</v>
      </c>
      <c r="O11" s="11">
        <v>2</v>
      </c>
      <c r="P11" s="11">
        <v>6</v>
      </c>
    </row>
    <row r="12" spans="1:16" ht="17.25" customHeight="1">
      <c r="A12" s="10" t="s">
        <v>22</v>
      </c>
      <c r="B12" s="217">
        <f>B13+C13</f>
        <v>110</v>
      </c>
      <c r="C12" s="217"/>
      <c r="D12" s="218">
        <f>B12/$B$8</f>
        <v>3.4607519270095956E-3</v>
      </c>
      <c r="E12" s="220" t="str">
        <f>IF(E13+F13=0,"-",E13+F13)</f>
        <v>-</v>
      </c>
      <c r="F12" s="220"/>
      <c r="G12" s="220" t="str">
        <f>IF(G13+H13=0,"-",G13+H13)</f>
        <v>-</v>
      </c>
      <c r="H12" s="220"/>
      <c r="I12" s="220" t="str">
        <f>IF(I13+J13=0,"-",I13+J13)</f>
        <v>-</v>
      </c>
      <c r="J12" s="220"/>
      <c r="K12" s="220">
        <f>IF(K13+L13=0,"-",K13+L13)</f>
        <v>110</v>
      </c>
      <c r="L12" s="220"/>
      <c r="M12" s="220" t="str">
        <f>IF(M13+N13=0,"-",M13+N13)</f>
        <v>-</v>
      </c>
      <c r="N12" s="220"/>
      <c r="O12" s="220" t="str">
        <f>IF(O13+P13=0,"-",O13+P13)</f>
        <v>-</v>
      </c>
      <c r="P12" s="220"/>
    </row>
    <row r="13" spans="1:16" ht="21.2" customHeight="1">
      <c r="A13" s="13" t="s">
        <v>23</v>
      </c>
      <c r="B13" s="11">
        <v>70</v>
      </c>
      <c r="C13" s="11">
        <v>40</v>
      </c>
      <c r="D13" s="219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70</v>
      </c>
      <c r="L13" s="11">
        <v>40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17">
        <f>B15+C15</f>
        <v>101</v>
      </c>
      <c r="C14" s="217"/>
      <c r="D14" s="218">
        <f>B14/$B$8</f>
        <v>3.1775994966179015E-3</v>
      </c>
      <c r="E14" s="220">
        <f>IF(E15+F15=0,"-",E15+F15)</f>
        <v>65</v>
      </c>
      <c r="F14" s="220"/>
      <c r="G14" s="220">
        <f>IF(G15+H15=0,"-",G15+H15)</f>
        <v>31</v>
      </c>
      <c r="H14" s="220"/>
      <c r="I14" s="220" t="str">
        <f>IF(I15+J15=0,"-",I15+J15)</f>
        <v>-</v>
      </c>
      <c r="J14" s="220"/>
      <c r="K14" s="220">
        <f>IF(K15+L15=0,"-",K15+L15)</f>
        <v>5</v>
      </c>
      <c r="L14" s="220"/>
      <c r="M14" s="220" t="str">
        <f>IF(M15+N15=0,"-",M15+N15)</f>
        <v>-</v>
      </c>
      <c r="N14" s="220"/>
      <c r="O14" s="220" t="str">
        <f>IF(O15+P15=0,"-",O15+P15)</f>
        <v>-</v>
      </c>
      <c r="P14" s="220"/>
    </row>
    <row r="15" spans="1:16" ht="17.25" customHeight="1">
      <c r="A15" s="13" t="s">
        <v>25</v>
      </c>
      <c r="B15" s="11">
        <v>15</v>
      </c>
      <c r="C15" s="11">
        <v>86</v>
      </c>
      <c r="D15" s="219"/>
      <c r="E15" s="11">
        <v>9</v>
      </c>
      <c r="F15" s="11">
        <v>56</v>
      </c>
      <c r="G15" s="11">
        <v>6</v>
      </c>
      <c r="H15" s="11">
        <v>25</v>
      </c>
      <c r="I15" s="11">
        <v>0</v>
      </c>
      <c r="J15" s="11">
        <v>0</v>
      </c>
      <c r="K15" s="11">
        <v>0</v>
      </c>
      <c r="L15" s="11">
        <v>5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17">
        <f>B17+C17</f>
        <v>10</v>
      </c>
      <c r="C16" s="217"/>
      <c r="D16" s="218">
        <f>B16/$B$8</f>
        <v>3.1461381154632688E-4</v>
      </c>
      <c r="E16" s="220" t="str">
        <f>IF(E17+F17=0,"-",E17+F17)</f>
        <v>-</v>
      </c>
      <c r="F16" s="220"/>
      <c r="G16" s="220">
        <f>IF(G17+H17=0,"-",G17+H17)</f>
        <v>1</v>
      </c>
      <c r="H16" s="220"/>
      <c r="I16" s="220" t="str">
        <f>IF(I17+J17=0,"-",I17+J17)</f>
        <v>-</v>
      </c>
      <c r="J16" s="220"/>
      <c r="K16" s="220">
        <f>IF(K17+L17=0,"-",K17+L17)</f>
        <v>9</v>
      </c>
      <c r="L16" s="220"/>
      <c r="M16" s="220" t="str">
        <f>IF(M17+N17=0,"-",M17+N17)</f>
        <v>-</v>
      </c>
      <c r="N16" s="220"/>
      <c r="O16" s="220" t="str">
        <f>IF(O17+P17=0,"-",O17+P17)</f>
        <v>-</v>
      </c>
      <c r="P16" s="220"/>
    </row>
    <row r="17" spans="1:16" ht="17.25" customHeight="1">
      <c r="A17" s="14" t="s">
        <v>27</v>
      </c>
      <c r="B17" s="11">
        <v>4</v>
      </c>
      <c r="C17" s="11">
        <v>6</v>
      </c>
      <c r="D17" s="219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0</v>
      </c>
      <c r="N17" s="11">
        <v>0</v>
      </c>
      <c r="O17" s="11">
        <v>0</v>
      </c>
      <c r="P17" s="11">
        <v>0</v>
      </c>
    </row>
    <row r="18" spans="1:16" ht="17.25" customHeight="1">
      <c r="A18" s="10" t="s">
        <v>28</v>
      </c>
      <c r="B18" s="217">
        <f>B19+C19</f>
        <v>3</v>
      </c>
      <c r="C18" s="217"/>
      <c r="D18" s="218">
        <f>B18/$B$8</f>
        <v>9.4384143463898065E-5</v>
      </c>
      <c r="E18" s="220" t="str">
        <f>IF(E19+F19=0,"-",E19+F19)</f>
        <v>-</v>
      </c>
      <c r="F18" s="220"/>
      <c r="G18" s="220">
        <f>IF(G19+H19=0,"-",G19+H19)</f>
        <v>3</v>
      </c>
      <c r="H18" s="220"/>
      <c r="I18" s="220" t="str">
        <f>IF(I19+J19=0,"-",I19+J19)</f>
        <v>-</v>
      </c>
      <c r="J18" s="220"/>
      <c r="K18" s="220" t="str">
        <f>IF(K19+L19=0,"-",K19+L19)</f>
        <v>-</v>
      </c>
      <c r="L18" s="220"/>
      <c r="M18" s="220" t="str">
        <f>IF(M19+N19=0,"-",M19+N19)</f>
        <v>-</v>
      </c>
      <c r="N18" s="220"/>
      <c r="O18" s="220" t="str">
        <f>IF(O19+P19=0,"-",O19+P19)</f>
        <v>-</v>
      </c>
      <c r="P18" s="220"/>
    </row>
    <row r="19" spans="1:16" ht="17.25" customHeight="1">
      <c r="A19" s="13" t="s">
        <v>29</v>
      </c>
      <c r="B19" s="11">
        <v>1</v>
      </c>
      <c r="C19" s="11">
        <v>2</v>
      </c>
      <c r="D19" s="219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17">
        <f>B21+C21</f>
        <v>105</v>
      </c>
      <c r="C20" s="217"/>
      <c r="D20" s="218">
        <f>B20/$B$8</f>
        <v>3.3034450212364322E-3</v>
      </c>
      <c r="E20" s="220">
        <f>IF(E21+F21=0,"-",E21+F21)</f>
        <v>4</v>
      </c>
      <c r="F20" s="220"/>
      <c r="G20" s="220" t="str">
        <f>IF(G21+H21=0,"-",G21+H21)</f>
        <v>-</v>
      </c>
      <c r="H20" s="220"/>
      <c r="I20" s="220" t="str">
        <f>IF(I21+J21=0,"-",I21+J21)</f>
        <v>-</v>
      </c>
      <c r="J20" s="220"/>
      <c r="K20" s="220">
        <f>IF(K21+L21=0,"-",K21+L21)</f>
        <v>101</v>
      </c>
      <c r="L20" s="220"/>
      <c r="M20" s="220" t="str">
        <f>IF(M21+N21=0,"-",M21+N21)</f>
        <v>-</v>
      </c>
      <c r="N20" s="220"/>
      <c r="O20" s="220" t="str">
        <f>IF(O21+P21=0,"-",O21+P21)</f>
        <v>-</v>
      </c>
      <c r="P20" s="220"/>
    </row>
    <row r="21" spans="1:16" ht="17.25" customHeight="1">
      <c r="A21" s="13" t="s">
        <v>31</v>
      </c>
      <c r="B21" s="11">
        <v>46</v>
      </c>
      <c r="C21" s="11">
        <v>59</v>
      </c>
      <c r="D21" s="219"/>
      <c r="E21" s="11">
        <v>0</v>
      </c>
      <c r="F21" s="11">
        <v>4</v>
      </c>
      <c r="G21" s="11">
        <v>0</v>
      </c>
      <c r="H21" s="11">
        <v>0</v>
      </c>
      <c r="I21" s="11">
        <v>0</v>
      </c>
      <c r="J21" s="11">
        <v>0</v>
      </c>
      <c r="K21" s="11">
        <v>46</v>
      </c>
      <c r="L21" s="11">
        <v>55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17">
        <f>B23+C23</f>
        <v>355</v>
      </c>
      <c r="C22" s="217"/>
      <c r="D22" s="218">
        <f>B22/$B$8</f>
        <v>1.1168790309894604E-2</v>
      </c>
      <c r="E22" s="220">
        <f>IF(E23+F23=0,"-",E23+F23)</f>
        <v>113</v>
      </c>
      <c r="F22" s="220"/>
      <c r="G22" s="220" t="str">
        <f>IF(G23+H23=0,"-",G23+H23)</f>
        <v>-</v>
      </c>
      <c r="H22" s="220"/>
      <c r="I22" s="220" t="str">
        <f>IF(I23+J23=0,"-",I23+J23)</f>
        <v>-</v>
      </c>
      <c r="J22" s="220"/>
      <c r="K22" s="220">
        <f>IF(K23+L23=0,"-",K23+L23)</f>
        <v>170</v>
      </c>
      <c r="L22" s="220"/>
      <c r="M22" s="220">
        <f>IF(M23+N23=0,"-",M23+N23)</f>
        <v>72</v>
      </c>
      <c r="N22" s="220"/>
      <c r="O22" s="220" t="str">
        <f>IF(O23+P23=0,"-",O23+P23)</f>
        <v>-</v>
      </c>
      <c r="P22" s="220"/>
    </row>
    <row r="23" spans="1:16" ht="17.25" customHeight="1">
      <c r="A23" s="14" t="s">
        <v>33</v>
      </c>
      <c r="B23" s="11">
        <v>255</v>
      </c>
      <c r="C23" s="11">
        <v>100</v>
      </c>
      <c r="D23" s="219"/>
      <c r="E23" s="11">
        <v>93</v>
      </c>
      <c r="F23" s="11">
        <v>20</v>
      </c>
      <c r="G23" s="11">
        <v>0</v>
      </c>
      <c r="H23" s="11">
        <v>0</v>
      </c>
      <c r="I23" s="11">
        <v>0</v>
      </c>
      <c r="J23" s="11">
        <v>0</v>
      </c>
      <c r="K23" s="11">
        <v>110</v>
      </c>
      <c r="L23" s="11">
        <v>60</v>
      </c>
      <c r="M23" s="11">
        <v>52</v>
      </c>
      <c r="N23" s="11">
        <v>20</v>
      </c>
      <c r="O23" s="11">
        <v>0</v>
      </c>
      <c r="P23" s="11">
        <v>0</v>
      </c>
    </row>
    <row r="24" spans="1:16" ht="17.25" customHeight="1">
      <c r="A24" s="16" t="s">
        <v>34</v>
      </c>
      <c r="B24" s="217">
        <f>B25+C25</f>
        <v>381</v>
      </c>
      <c r="C24" s="217"/>
      <c r="D24" s="218">
        <f>B24/$B$8</f>
        <v>1.1986786219915054E-2</v>
      </c>
      <c r="E24" s="220">
        <f>IF(E25+F25=0,"-",E25+F25)</f>
        <v>237</v>
      </c>
      <c r="F24" s="220"/>
      <c r="G24" s="220">
        <f>IF(G25+H25=0,"-",G25+H25)</f>
        <v>83</v>
      </c>
      <c r="H24" s="220"/>
      <c r="I24" s="220" t="str">
        <f>IF(I25+J25=0,"-",I25+J25)</f>
        <v>-</v>
      </c>
      <c r="J24" s="220"/>
      <c r="K24" s="220">
        <f>IF(K25+L25=0,"-",K25+L25)</f>
        <v>30</v>
      </c>
      <c r="L24" s="220"/>
      <c r="M24" s="220">
        <f>IF(M25+N25=0,"-",M25+N25)</f>
        <v>13</v>
      </c>
      <c r="N24" s="220"/>
      <c r="O24" s="220">
        <f>IF(O25+P25=0,"-",O25+P25)</f>
        <v>18</v>
      </c>
      <c r="P24" s="220"/>
    </row>
    <row r="25" spans="1:16" ht="17.25" customHeight="1">
      <c r="A25" s="13" t="s">
        <v>35</v>
      </c>
      <c r="B25" s="11">
        <v>244</v>
      </c>
      <c r="C25" s="11">
        <v>137</v>
      </c>
      <c r="D25" s="219"/>
      <c r="E25" s="11">
        <v>162</v>
      </c>
      <c r="F25" s="11">
        <v>75</v>
      </c>
      <c r="G25" s="11">
        <v>44</v>
      </c>
      <c r="H25" s="11">
        <v>39</v>
      </c>
      <c r="I25" s="11">
        <v>0</v>
      </c>
      <c r="J25" s="11">
        <v>0</v>
      </c>
      <c r="K25" s="11">
        <v>20</v>
      </c>
      <c r="L25" s="11">
        <v>10</v>
      </c>
      <c r="M25" s="11">
        <v>8</v>
      </c>
      <c r="N25" s="11">
        <v>5</v>
      </c>
      <c r="O25" s="11">
        <v>10</v>
      </c>
      <c r="P25" s="11">
        <v>8</v>
      </c>
    </row>
    <row r="26" spans="1:16" ht="17.25" customHeight="1">
      <c r="A26" s="15" t="s">
        <v>36</v>
      </c>
      <c r="B26" s="217">
        <f>B27+C27</f>
        <v>51</v>
      </c>
      <c r="C26" s="217"/>
      <c r="D26" s="218">
        <f>B26/$B$8</f>
        <v>1.604530438886267E-3</v>
      </c>
      <c r="E26" s="220">
        <f>IF(E27+F27=0,"-",E27+F27)</f>
        <v>3</v>
      </c>
      <c r="F26" s="220"/>
      <c r="G26" s="220" t="str">
        <f>IF(G27+H27=0,"-",G27+H27)</f>
        <v>-</v>
      </c>
      <c r="H26" s="220"/>
      <c r="I26" s="220" t="str">
        <f>IF(I27+J27=0,"-",I27+J27)</f>
        <v>-</v>
      </c>
      <c r="J26" s="220"/>
      <c r="K26" s="220">
        <f>IF(K27+L27=0,"-",K27+L27)</f>
        <v>47</v>
      </c>
      <c r="L26" s="220"/>
      <c r="M26" s="220" t="str">
        <f>IF(M27+N27=0,"-",M27+N27)</f>
        <v>-</v>
      </c>
      <c r="N26" s="220"/>
      <c r="O26" s="220">
        <f>IF(O27+P27=0,"-",O27+P27)</f>
        <v>1</v>
      </c>
      <c r="P26" s="220"/>
    </row>
    <row r="27" spans="1:16" ht="21.2" customHeight="1">
      <c r="A27" s="14" t="s">
        <v>37</v>
      </c>
      <c r="B27" s="11">
        <v>24</v>
      </c>
      <c r="C27" s="11">
        <v>27</v>
      </c>
      <c r="D27" s="219"/>
      <c r="E27" s="11">
        <v>0</v>
      </c>
      <c r="F27" s="11">
        <v>3</v>
      </c>
      <c r="G27" s="11">
        <v>0</v>
      </c>
      <c r="H27" s="11">
        <v>0</v>
      </c>
      <c r="I27" s="11">
        <v>0</v>
      </c>
      <c r="J27" s="11">
        <v>0</v>
      </c>
      <c r="K27" s="11">
        <v>24</v>
      </c>
      <c r="L27" s="11">
        <v>23</v>
      </c>
      <c r="M27" s="11">
        <v>0</v>
      </c>
      <c r="N27" s="11">
        <v>0</v>
      </c>
      <c r="O27" s="11">
        <v>0</v>
      </c>
      <c r="P27" s="11">
        <v>1</v>
      </c>
    </row>
    <row r="28" spans="1:16" ht="17.25" customHeight="1">
      <c r="A28" s="10" t="s">
        <v>38</v>
      </c>
      <c r="B28" s="217">
        <f>B29+C29</f>
        <v>2</v>
      </c>
      <c r="C28" s="217"/>
      <c r="D28" s="218">
        <f>B28/$B$8</f>
        <v>6.2922762309265372E-5</v>
      </c>
      <c r="E28" s="220" t="str">
        <f>IF(E29+F29=0,"-",E29+F29)</f>
        <v>-</v>
      </c>
      <c r="F28" s="220"/>
      <c r="G28" s="220" t="str">
        <f>IF(G29+H29=0,"-",G29+H29)</f>
        <v>-</v>
      </c>
      <c r="H28" s="220"/>
      <c r="I28" s="220" t="str">
        <f>IF(I29+J29=0,"-",I29+J29)</f>
        <v>-</v>
      </c>
      <c r="J28" s="220"/>
      <c r="K28" s="220">
        <f>IF(K29+L29=0,"-",K29+L29)</f>
        <v>2</v>
      </c>
      <c r="L28" s="220"/>
      <c r="M28" s="220" t="str">
        <f>IF(M29+N29=0,"-",M29+N29)</f>
        <v>-</v>
      </c>
      <c r="N28" s="220"/>
      <c r="O28" s="220" t="str">
        <f>IF(O29+P29=0,"-",O29+P29)</f>
        <v>-</v>
      </c>
      <c r="P28" s="220"/>
    </row>
    <row r="29" spans="1:16" ht="17.25" customHeight="1">
      <c r="A29" s="13" t="s">
        <v>39</v>
      </c>
      <c r="B29" s="11">
        <v>0</v>
      </c>
      <c r="C29" s="11">
        <v>2</v>
      </c>
      <c r="D29" s="219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17">
        <f>B31+C31</f>
        <v>766</v>
      </c>
      <c r="C30" s="217"/>
      <c r="D30" s="218">
        <f>B30/$B$8</f>
        <v>2.409941796444864E-2</v>
      </c>
      <c r="E30" s="220">
        <f>IF(E31+F31=0,"-",E31+F31)</f>
        <v>60</v>
      </c>
      <c r="F30" s="220"/>
      <c r="G30" s="220">
        <f>IF(G31+H31=0,"-",G31+H31)</f>
        <v>85</v>
      </c>
      <c r="H30" s="220"/>
      <c r="I30" s="220" t="str">
        <f>IF(I31+J31=0,"-",I31+J31)</f>
        <v>-</v>
      </c>
      <c r="J30" s="220"/>
      <c r="K30" s="220">
        <f>IF(K31+L31=0,"-",K31+L31)</f>
        <v>380</v>
      </c>
      <c r="L30" s="220"/>
      <c r="M30" s="220">
        <f>IF(M31+N31=0,"-",M31+N31)</f>
        <v>233</v>
      </c>
      <c r="N30" s="220"/>
      <c r="O30" s="220">
        <f>IF(O31+P31=0,"-",O31+P31)</f>
        <v>8</v>
      </c>
      <c r="P30" s="220"/>
    </row>
    <row r="31" spans="1:16" ht="17.25" customHeight="1">
      <c r="A31" s="14" t="s">
        <v>41</v>
      </c>
      <c r="B31" s="11">
        <v>409</v>
      </c>
      <c r="C31" s="11">
        <v>357</v>
      </c>
      <c r="D31" s="219"/>
      <c r="E31" s="11">
        <v>25</v>
      </c>
      <c r="F31" s="11">
        <v>35</v>
      </c>
      <c r="G31" s="11">
        <v>50</v>
      </c>
      <c r="H31" s="11">
        <v>35</v>
      </c>
      <c r="I31" s="11">
        <v>0</v>
      </c>
      <c r="J31" s="11">
        <v>0</v>
      </c>
      <c r="K31" s="11">
        <v>193</v>
      </c>
      <c r="L31" s="11">
        <v>187</v>
      </c>
      <c r="M31" s="11">
        <v>138</v>
      </c>
      <c r="N31" s="11">
        <v>95</v>
      </c>
      <c r="O31" s="11">
        <v>3</v>
      </c>
      <c r="P31" s="11">
        <v>5</v>
      </c>
    </row>
    <row r="32" spans="1:16" ht="17.25" customHeight="1">
      <c r="A32" s="10" t="s">
        <v>42</v>
      </c>
      <c r="B32" s="217">
        <f>B33+C33</f>
        <v>171</v>
      </c>
      <c r="C32" s="217"/>
      <c r="D32" s="218">
        <f>B32/$B$8</f>
        <v>5.3798961774421897E-3</v>
      </c>
      <c r="E32" s="220">
        <f>IF(E33+F33=0,"-",E33+F33)</f>
        <v>19</v>
      </c>
      <c r="F32" s="220"/>
      <c r="G32" s="220">
        <f>IF(G33+H33=0,"-",G33+H33)</f>
        <v>2</v>
      </c>
      <c r="H32" s="220"/>
      <c r="I32" s="220" t="str">
        <f>IF(I33+J33=0,"-",I33+J33)</f>
        <v>-</v>
      </c>
      <c r="J32" s="220"/>
      <c r="K32" s="220">
        <f>IF(K33+L33=0,"-",K33+L33)</f>
        <v>150</v>
      </c>
      <c r="L32" s="220"/>
      <c r="M32" s="220" t="str">
        <f>IF(M33+N33=0,"-",M33+N33)</f>
        <v>-</v>
      </c>
      <c r="N32" s="220"/>
      <c r="O32" s="220" t="str">
        <f>IF(O33+P33=0,"-",O33+P33)</f>
        <v>-</v>
      </c>
      <c r="P32" s="220"/>
    </row>
    <row r="33" spans="1:16" ht="17.25" customHeight="1">
      <c r="A33" s="13" t="s">
        <v>43</v>
      </c>
      <c r="B33" s="11">
        <v>109</v>
      </c>
      <c r="C33" s="11">
        <v>62</v>
      </c>
      <c r="D33" s="219"/>
      <c r="E33" s="11">
        <v>13</v>
      </c>
      <c r="F33" s="11">
        <v>6</v>
      </c>
      <c r="G33" s="11">
        <v>0</v>
      </c>
      <c r="H33" s="11">
        <v>2</v>
      </c>
      <c r="I33" s="11">
        <v>0</v>
      </c>
      <c r="J33" s="11">
        <v>0</v>
      </c>
      <c r="K33" s="11">
        <v>96</v>
      </c>
      <c r="L33" s="11">
        <v>54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17">
        <f>B35+C35</f>
        <v>243</v>
      </c>
      <c r="C34" s="217"/>
      <c r="D34" s="218">
        <f>B34/$B$8</f>
        <v>7.6451156205757436E-3</v>
      </c>
      <c r="E34" s="220" t="str">
        <f>IF(E35+F35=0,"-",E35+F35)</f>
        <v>-</v>
      </c>
      <c r="F34" s="220"/>
      <c r="G34" s="220" t="str">
        <f>IF(G35+H35=0,"-",G35+H35)</f>
        <v>-</v>
      </c>
      <c r="H34" s="220"/>
      <c r="I34" s="220" t="str">
        <f>IF(I35+J35=0,"-",I35+J35)</f>
        <v>-</v>
      </c>
      <c r="J34" s="220"/>
      <c r="K34" s="220">
        <f>IF(K35+L35=0,"-",K35+L35)</f>
        <v>101</v>
      </c>
      <c r="L34" s="220"/>
      <c r="M34" s="220">
        <f>IF(M35+N35=0,"-",M35+N35)</f>
        <v>131</v>
      </c>
      <c r="N34" s="220"/>
      <c r="O34" s="220">
        <f>IF(O35+P35=0,"-",O35+P35)</f>
        <v>11</v>
      </c>
      <c r="P34" s="220"/>
    </row>
    <row r="35" spans="1:16" ht="17.25" customHeight="1">
      <c r="A35" s="14" t="s">
        <v>45</v>
      </c>
      <c r="B35" s="11">
        <v>170</v>
      </c>
      <c r="C35" s="11">
        <v>73</v>
      </c>
      <c r="D35" s="219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95</v>
      </c>
      <c r="L35" s="11">
        <v>6</v>
      </c>
      <c r="M35" s="11">
        <v>70</v>
      </c>
      <c r="N35" s="11">
        <v>61</v>
      </c>
      <c r="O35" s="11">
        <v>5</v>
      </c>
      <c r="P35" s="11">
        <v>6</v>
      </c>
    </row>
    <row r="36" spans="1:16" ht="17.25" customHeight="1">
      <c r="A36" s="10" t="s">
        <v>46</v>
      </c>
      <c r="B36" s="217">
        <f>B37+C37</f>
        <v>603</v>
      </c>
      <c r="C36" s="217"/>
      <c r="D36" s="218">
        <f>B36/$B$8</f>
        <v>1.897121283624351E-2</v>
      </c>
      <c r="E36" s="220">
        <f>IF(E37+F37=0,"-",E37+F37)</f>
        <v>57</v>
      </c>
      <c r="F36" s="220"/>
      <c r="G36" s="220">
        <f>IF(G37+H37=0,"-",G37+H37)</f>
        <v>43</v>
      </c>
      <c r="H36" s="220"/>
      <c r="I36" s="220">
        <f>IF(I37+J37=0,"-",I37+J37)</f>
        <v>161</v>
      </c>
      <c r="J36" s="220"/>
      <c r="K36" s="220">
        <f>IF(K37+L37=0,"-",K37+L37)</f>
        <v>296</v>
      </c>
      <c r="L36" s="220"/>
      <c r="M36" s="220">
        <f>IF(M37+N37=0,"-",M37+N37)</f>
        <v>46</v>
      </c>
      <c r="N36" s="220"/>
      <c r="O36" s="220" t="str">
        <f>IF(O37+P37=0,"-",O37+P37)</f>
        <v>-</v>
      </c>
      <c r="P36" s="220"/>
    </row>
    <row r="37" spans="1:16" ht="17.25" customHeight="1">
      <c r="A37" s="13" t="s">
        <v>47</v>
      </c>
      <c r="B37" s="11">
        <v>277</v>
      </c>
      <c r="C37" s="11">
        <v>326</v>
      </c>
      <c r="D37" s="219"/>
      <c r="E37" s="11">
        <v>29</v>
      </c>
      <c r="F37" s="11">
        <v>28</v>
      </c>
      <c r="G37" s="11">
        <v>24</v>
      </c>
      <c r="H37" s="11">
        <v>19</v>
      </c>
      <c r="I37" s="11">
        <v>87</v>
      </c>
      <c r="J37" s="11">
        <v>74</v>
      </c>
      <c r="K37" s="11">
        <v>124</v>
      </c>
      <c r="L37" s="11">
        <v>172</v>
      </c>
      <c r="M37" s="11">
        <v>13</v>
      </c>
      <c r="N37" s="11">
        <v>33</v>
      </c>
      <c r="O37" s="11">
        <v>0</v>
      </c>
      <c r="P37" s="11">
        <v>0</v>
      </c>
    </row>
    <row r="38" spans="1:16" ht="17.25" customHeight="1">
      <c r="A38" s="15" t="s">
        <v>48</v>
      </c>
      <c r="B38" s="217">
        <f>B39+C39</f>
        <v>22794</v>
      </c>
      <c r="C38" s="217"/>
      <c r="D38" s="218">
        <f>B38/$B$8</f>
        <v>0.71713072203869754</v>
      </c>
      <c r="E38" s="220">
        <f>IF(E39+F39=0,"-",E39+F39)</f>
        <v>14834</v>
      </c>
      <c r="F38" s="220"/>
      <c r="G38" s="220">
        <f>IF(G39+H39=0,"-",G39+H39)</f>
        <v>4172</v>
      </c>
      <c r="H38" s="220"/>
      <c r="I38" s="220">
        <f>IF(I39+J39=0,"-",I39+J39)</f>
        <v>3067</v>
      </c>
      <c r="J38" s="220"/>
      <c r="K38" s="220">
        <f>IF(K39+L39=0,"-",K39+L39)</f>
        <v>273</v>
      </c>
      <c r="L38" s="220"/>
      <c r="M38" s="220">
        <f>IF(M39+N39=0,"-",M39+N39)</f>
        <v>67</v>
      </c>
      <c r="N38" s="220"/>
      <c r="O38" s="220">
        <f>IF(O39+P39=0,"-",O39+P39)</f>
        <v>381</v>
      </c>
      <c r="P38" s="220"/>
    </row>
    <row r="39" spans="1:16" ht="17.25" customHeight="1">
      <c r="A39" s="14" t="s">
        <v>49</v>
      </c>
      <c r="B39" s="11">
        <v>15997</v>
      </c>
      <c r="C39" s="11">
        <v>6797</v>
      </c>
      <c r="D39" s="219"/>
      <c r="E39" s="11">
        <v>10747</v>
      </c>
      <c r="F39" s="11">
        <v>4087</v>
      </c>
      <c r="G39" s="11">
        <v>2765</v>
      </c>
      <c r="H39" s="11">
        <v>1407</v>
      </c>
      <c r="I39" s="11">
        <v>2035</v>
      </c>
      <c r="J39" s="11">
        <v>1032</v>
      </c>
      <c r="K39" s="11">
        <v>182</v>
      </c>
      <c r="L39" s="11">
        <v>91</v>
      </c>
      <c r="M39" s="11">
        <v>45</v>
      </c>
      <c r="N39" s="11">
        <v>22</v>
      </c>
      <c r="O39" s="11">
        <v>223</v>
      </c>
      <c r="P39" s="11">
        <v>158</v>
      </c>
    </row>
    <row r="40" spans="1:16" ht="17.25" customHeight="1">
      <c r="A40" s="10" t="s">
        <v>50</v>
      </c>
      <c r="B40" s="217">
        <f>B41+C41</f>
        <v>2321</v>
      </c>
      <c r="C40" s="217"/>
      <c r="D40" s="218">
        <f>B40/$B$8</f>
        <v>7.3021865659902471E-2</v>
      </c>
      <c r="E40" s="220">
        <f>IF(E41+F41=0,"-",E41+F41)</f>
        <v>609</v>
      </c>
      <c r="F40" s="220"/>
      <c r="G40" s="220">
        <f>IF(G41+H41=0,"-",G41+H41)</f>
        <v>322</v>
      </c>
      <c r="H40" s="220"/>
      <c r="I40" s="220">
        <f>IF(I41+J41=0,"-",I41+J41)</f>
        <v>952</v>
      </c>
      <c r="J40" s="220"/>
      <c r="K40" s="220">
        <f>IF(K41+L41=0,"-",K41+L41)</f>
        <v>196</v>
      </c>
      <c r="L40" s="220"/>
      <c r="M40" s="220" t="str">
        <f>IF(M41+N41=0,"-",M41+N41)</f>
        <v>-</v>
      </c>
      <c r="N40" s="220"/>
      <c r="O40" s="220">
        <f>IF(O41+P41=0,"-",O41+P41)</f>
        <v>242</v>
      </c>
      <c r="P40" s="220"/>
    </row>
    <row r="41" spans="1:16" ht="17.25" customHeight="1">
      <c r="A41" s="13" t="s">
        <v>51</v>
      </c>
      <c r="B41" s="11">
        <v>1391</v>
      </c>
      <c r="C41" s="11">
        <v>930</v>
      </c>
      <c r="D41" s="219"/>
      <c r="E41" s="11">
        <v>382</v>
      </c>
      <c r="F41" s="11">
        <v>227</v>
      </c>
      <c r="G41" s="11">
        <v>168</v>
      </c>
      <c r="H41" s="11">
        <v>154</v>
      </c>
      <c r="I41" s="11">
        <v>582</v>
      </c>
      <c r="J41" s="11">
        <v>370</v>
      </c>
      <c r="K41" s="11">
        <v>106</v>
      </c>
      <c r="L41" s="11">
        <v>90</v>
      </c>
      <c r="M41" s="11">
        <v>0</v>
      </c>
      <c r="N41" s="11">
        <v>0</v>
      </c>
      <c r="O41" s="11">
        <v>153</v>
      </c>
      <c r="P41" s="11">
        <v>89</v>
      </c>
    </row>
    <row r="42" spans="1:16" ht="17.25" customHeight="1">
      <c r="A42" s="15" t="s">
        <v>52</v>
      </c>
      <c r="B42" s="217">
        <f>B43+C43</f>
        <v>621</v>
      </c>
      <c r="C42" s="217"/>
      <c r="D42" s="218">
        <f>B42/$B$8</f>
        <v>1.9537517697026899E-2</v>
      </c>
      <c r="E42" s="220">
        <f>IF(E43+F43=0,"-",E43+F43)</f>
        <v>225</v>
      </c>
      <c r="F42" s="220"/>
      <c r="G42" s="220">
        <f>IF(G43+H43=0,"-",G43+H43)</f>
        <v>53</v>
      </c>
      <c r="H42" s="220"/>
      <c r="I42" s="220">
        <f>IF(I43+J43=0,"-",I43+J43)</f>
        <v>66</v>
      </c>
      <c r="J42" s="220"/>
      <c r="K42" s="220" t="str">
        <f>IF(K43+L43=0,"-",K43+L43)</f>
        <v>-</v>
      </c>
      <c r="L42" s="220"/>
      <c r="M42" s="220">
        <f>IF(M43+N43=0,"-",M43+N43)</f>
        <v>264</v>
      </c>
      <c r="N42" s="220"/>
      <c r="O42" s="220">
        <f>IF(O43+P43=0,"-",O43+P43)</f>
        <v>13</v>
      </c>
      <c r="P42" s="220"/>
    </row>
    <row r="43" spans="1:16" ht="17.25" customHeight="1">
      <c r="A43" s="14" t="s">
        <v>53</v>
      </c>
      <c r="B43" s="11">
        <v>328</v>
      </c>
      <c r="C43" s="11">
        <v>293</v>
      </c>
      <c r="D43" s="219"/>
      <c r="E43" s="11">
        <v>117</v>
      </c>
      <c r="F43" s="11">
        <v>108</v>
      </c>
      <c r="G43" s="11">
        <v>24</v>
      </c>
      <c r="H43" s="11">
        <v>29</v>
      </c>
      <c r="I43" s="11">
        <v>32</v>
      </c>
      <c r="J43" s="11">
        <v>34</v>
      </c>
      <c r="K43" s="11">
        <v>0</v>
      </c>
      <c r="L43" s="11">
        <v>0</v>
      </c>
      <c r="M43" s="11">
        <v>148</v>
      </c>
      <c r="N43" s="11">
        <v>116</v>
      </c>
      <c r="O43" s="11">
        <v>7</v>
      </c>
      <c r="P43" s="11">
        <v>6</v>
      </c>
    </row>
    <row r="44" spans="1:16" ht="17.25" customHeight="1">
      <c r="A44" s="10" t="s">
        <v>54</v>
      </c>
      <c r="B44" s="217">
        <f>B45+C45</f>
        <v>494</v>
      </c>
      <c r="C44" s="217"/>
      <c r="D44" s="218">
        <f>B44/$B$8</f>
        <v>1.5541922290388548E-2</v>
      </c>
      <c r="E44" s="220">
        <f>IF(E45+F45=0,"-",E45+F45)</f>
        <v>183</v>
      </c>
      <c r="F44" s="220"/>
      <c r="G44" s="220">
        <f>IF(G45+H45=0,"-",G45+H45)</f>
        <v>3</v>
      </c>
      <c r="H44" s="220"/>
      <c r="I44" s="220">
        <f>IF(I45+J45=0,"-",I45+J45)</f>
        <v>35</v>
      </c>
      <c r="J44" s="220"/>
      <c r="K44" s="220">
        <f>IF(K45+L45=0,"-",K45+L45)</f>
        <v>70</v>
      </c>
      <c r="L44" s="220"/>
      <c r="M44" s="220">
        <f>IF(M45+N45=0,"-",M45+N45)</f>
        <v>197</v>
      </c>
      <c r="N44" s="220"/>
      <c r="O44" s="220">
        <f>IF(O45+P45=0,"-",O45+P45)</f>
        <v>6</v>
      </c>
      <c r="P44" s="220"/>
    </row>
    <row r="45" spans="1:16" ht="17.25" customHeight="1">
      <c r="A45" s="13" t="s">
        <v>55</v>
      </c>
      <c r="B45" s="11">
        <v>259</v>
      </c>
      <c r="C45" s="11">
        <v>235</v>
      </c>
      <c r="D45" s="219"/>
      <c r="E45" s="11">
        <v>103</v>
      </c>
      <c r="F45" s="11">
        <v>80</v>
      </c>
      <c r="G45" s="11">
        <v>0</v>
      </c>
      <c r="H45" s="11">
        <v>3</v>
      </c>
      <c r="I45" s="11">
        <v>10</v>
      </c>
      <c r="J45" s="11">
        <v>25</v>
      </c>
      <c r="K45" s="11">
        <v>35</v>
      </c>
      <c r="L45" s="11">
        <v>35</v>
      </c>
      <c r="M45" s="11">
        <v>108</v>
      </c>
      <c r="N45" s="11">
        <v>89</v>
      </c>
      <c r="O45" s="11">
        <v>3</v>
      </c>
      <c r="P45" s="11">
        <v>3</v>
      </c>
    </row>
    <row r="46" spans="1:16" ht="17.25" customHeight="1">
      <c r="A46" s="10" t="s">
        <v>58</v>
      </c>
      <c r="B46" s="217">
        <f>B47+C47</f>
        <v>20</v>
      </c>
      <c r="C46" s="217"/>
      <c r="D46" s="218">
        <f>B46/$B$8</f>
        <v>6.2922762309265375E-4</v>
      </c>
      <c r="E46" s="220" t="str">
        <f>IF(E47+F47=0,"-",E47+F47)</f>
        <v>-</v>
      </c>
      <c r="F46" s="220"/>
      <c r="G46" s="220" t="str">
        <f>IF(G47+H47=0,"-",G47+H47)</f>
        <v>-</v>
      </c>
      <c r="H46" s="220"/>
      <c r="I46" s="220" t="str">
        <f>IF(I47+J47=0,"-",I47+J47)</f>
        <v>-</v>
      </c>
      <c r="J46" s="220"/>
      <c r="K46" s="220">
        <f>IF(K47+L47=0,"-",K47+L47)</f>
        <v>20</v>
      </c>
      <c r="L46" s="220"/>
      <c r="M46" s="220" t="str">
        <f>IF(M47+N47=0,"-",M47+N47)</f>
        <v>-</v>
      </c>
      <c r="N46" s="220"/>
      <c r="O46" s="220" t="str">
        <f>IF(O47+P47=0,"-",O47+P47)</f>
        <v>-</v>
      </c>
      <c r="P46" s="220"/>
    </row>
    <row r="47" spans="1:16" ht="17.25" customHeight="1">
      <c r="A47" s="13" t="s">
        <v>59</v>
      </c>
      <c r="B47" s="11">
        <v>7</v>
      </c>
      <c r="C47" s="11">
        <v>13</v>
      </c>
      <c r="D47" s="219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7</v>
      </c>
      <c r="L47" s="11">
        <v>13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17">
        <f>B49+C49</f>
        <v>293</v>
      </c>
      <c r="C48" s="217"/>
      <c r="D48" s="218">
        <f>B48/$B$8</f>
        <v>9.2181846783073781E-3</v>
      </c>
      <c r="E48" s="220" t="str">
        <f>IF(E49+F49=0,"-",E49+F49)</f>
        <v>-</v>
      </c>
      <c r="F48" s="220"/>
      <c r="G48" s="220">
        <f>IF(G49+H49=0,"-",G49+H49)</f>
        <v>47</v>
      </c>
      <c r="H48" s="220"/>
      <c r="I48" s="220" t="str">
        <f>IF(I49+J49=0,"-",I49+J49)</f>
        <v>-</v>
      </c>
      <c r="J48" s="220"/>
      <c r="K48" s="220">
        <f>IF(K49+L49=0,"-",K49+L49)</f>
        <v>31</v>
      </c>
      <c r="L48" s="220"/>
      <c r="M48" s="220">
        <f>IF(M49+N49=0,"-",M49+N49)</f>
        <v>8</v>
      </c>
      <c r="N48" s="220"/>
      <c r="O48" s="220">
        <f>IF(O49+P49=0,"-",O49+P49)</f>
        <v>207</v>
      </c>
      <c r="P48" s="220"/>
    </row>
    <row r="49" spans="1:16" ht="17.25" customHeight="1">
      <c r="A49" s="13" t="s">
        <v>61</v>
      </c>
      <c r="B49" s="11">
        <v>214</v>
      </c>
      <c r="C49" s="11">
        <v>79</v>
      </c>
      <c r="D49" s="219"/>
      <c r="E49" s="11">
        <v>0</v>
      </c>
      <c r="F49" s="11">
        <v>0</v>
      </c>
      <c r="G49" s="11">
        <v>27</v>
      </c>
      <c r="H49" s="11">
        <v>20</v>
      </c>
      <c r="I49" s="11">
        <v>0</v>
      </c>
      <c r="J49" s="11">
        <v>0</v>
      </c>
      <c r="K49" s="11">
        <v>17</v>
      </c>
      <c r="L49" s="11">
        <v>14</v>
      </c>
      <c r="M49" s="11">
        <v>5</v>
      </c>
      <c r="N49" s="11">
        <v>3</v>
      </c>
      <c r="O49" s="11">
        <v>165</v>
      </c>
      <c r="P49" s="11">
        <v>42</v>
      </c>
    </row>
    <row r="50" spans="1:16" ht="17.25" customHeight="1">
      <c r="A50" s="15" t="s">
        <v>62</v>
      </c>
      <c r="B50" s="217">
        <f>B51+C51</f>
        <v>225</v>
      </c>
      <c r="C50" s="217"/>
      <c r="D50" s="218">
        <f>B50/$B$8</f>
        <v>7.0788107597923545E-3</v>
      </c>
      <c r="E50" s="220">
        <f>IF(E51+F51=0,"-",E51+F51)</f>
        <v>6</v>
      </c>
      <c r="F50" s="220"/>
      <c r="G50" s="220" t="str">
        <f>IF(G51+H51=0,"-",G51+H51)</f>
        <v>-</v>
      </c>
      <c r="H50" s="220"/>
      <c r="I50" s="220">
        <f>IF(I51+J51=0,"-",I51+J51)</f>
        <v>108</v>
      </c>
      <c r="J50" s="220"/>
      <c r="K50" s="220" t="str">
        <f>IF(K51+L51=0,"-",K51+L51)</f>
        <v>-</v>
      </c>
      <c r="L50" s="220"/>
      <c r="M50" s="220">
        <f>IF(M51+N51=0,"-",M51+N51)</f>
        <v>110</v>
      </c>
      <c r="N50" s="220"/>
      <c r="O50" s="220">
        <f>IF(O51+P51=0,"-",O51+P51)</f>
        <v>1</v>
      </c>
      <c r="P50" s="220"/>
    </row>
    <row r="51" spans="1:16" ht="24.95" customHeight="1">
      <c r="A51" s="13" t="s">
        <v>63</v>
      </c>
      <c r="B51" s="11">
        <v>115</v>
      </c>
      <c r="C51" s="11">
        <v>110</v>
      </c>
      <c r="D51" s="219"/>
      <c r="E51" s="11">
        <v>1</v>
      </c>
      <c r="F51" s="11">
        <v>5</v>
      </c>
      <c r="G51" s="11">
        <v>0</v>
      </c>
      <c r="H51" s="11">
        <v>0</v>
      </c>
      <c r="I51" s="11">
        <v>37</v>
      </c>
      <c r="J51" s="11">
        <v>71</v>
      </c>
      <c r="K51" s="11">
        <v>0</v>
      </c>
      <c r="L51" s="11">
        <v>0</v>
      </c>
      <c r="M51" s="11">
        <v>76</v>
      </c>
      <c r="N51" s="11">
        <v>34</v>
      </c>
      <c r="O51" s="11">
        <v>1</v>
      </c>
      <c r="P51" s="11">
        <v>0</v>
      </c>
    </row>
    <row r="52" spans="1:16" ht="17.25" customHeight="1">
      <c r="A52" s="15" t="s">
        <v>56</v>
      </c>
      <c r="B52" s="217">
        <f>B53+C53</f>
        <v>31</v>
      </c>
      <c r="C52" s="217"/>
      <c r="D52" s="218">
        <f>B52/$B$8</f>
        <v>9.7530281579361337E-4</v>
      </c>
      <c r="E52" s="220" t="str">
        <f>IF(E53+F53=0,"-",E53+F53)</f>
        <v>-</v>
      </c>
      <c r="F52" s="220"/>
      <c r="G52" s="220" t="str">
        <f>IF(G53+H53=0,"-",G53+H53)</f>
        <v>-</v>
      </c>
      <c r="H52" s="220"/>
      <c r="I52" s="220" t="str">
        <f>IF(I53+J53=0,"-",I53+J53)</f>
        <v>-</v>
      </c>
      <c r="J52" s="220"/>
      <c r="K52" s="220" t="str">
        <f>IF(K53+L53=0,"-",K53+L53)</f>
        <v>-</v>
      </c>
      <c r="L52" s="220"/>
      <c r="M52" s="220" t="str">
        <f>IF(M53+N53=0,"-",M53+N53)</f>
        <v>-</v>
      </c>
      <c r="N52" s="220"/>
      <c r="O52" s="220">
        <f>IF(O53+P53=0,"-",O53+P53)</f>
        <v>31</v>
      </c>
      <c r="P52" s="220"/>
    </row>
    <row r="53" spans="1:16" ht="17.25" customHeight="1">
      <c r="A53" s="14" t="s">
        <v>57</v>
      </c>
      <c r="B53" s="11">
        <v>19</v>
      </c>
      <c r="C53" s="11">
        <v>12</v>
      </c>
      <c r="D53" s="219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19</v>
      </c>
      <c r="P53" s="11">
        <v>12</v>
      </c>
    </row>
    <row r="54" spans="1:16" ht="15.95" customHeight="1">
      <c r="A54" s="15" t="s">
        <v>64</v>
      </c>
      <c r="B54" s="217">
        <f>B55+C55</f>
        <v>535</v>
      </c>
      <c r="C54" s="217"/>
      <c r="D54" s="218">
        <f>B54/$B$8</f>
        <v>1.6831838917728489E-2</v>
      </c>
      <c r="E54" s="220">
        <f>IF(E55+F55=0,"-",E55+F55)</f>
        <v>167</v>
      </c>
      <c r="F54" s="220"/>
      <c r="G54" s="220">
        <f>IF(G55+H55=0,"-",G55+H55)</f>
        <v>87</v>
      </c>
      <c r="H54" s="220"/>
      <c r="I54" s="220">
        <f>IF(I55+J55=0,"-",I55+J55)</f>
        <v>7</v>
      </c>
      <c r="J54" s="220"/>
      <c r="K54" s="220">
        <f>IF(K55+L55=0,"-",K55+L55)</f>
        <v>160</v>
      </c>
      <c r="L54" s="220"/>
      <c r="M54" s="220">
        <f>IF(M55+N55=0,"-",M55+N55)</f>
        <v>4</v>
      </c>
      <c r="N54" s="220"/>
      <c r="O54" s="220">
        <f>IF(O55+P55=0,"-",O55+P55)</f>
        <v>110</v>
      </c>
      <c r="P54" s="220"/>
    </row>
    <row r="55" spans="1:16" ht="15.95" customHeight="1">
      <c r="A55" s="14" t="s">
        <v>65</v>
      </c>
      <c r="B55" s="11">
        <v>358</v>
      </c>
      <c r="C55" s="11">
        <v>177</v>
      </c>
      <c r="D55" s="219"/>
      <c r="E55" s="11">
        <v>115</v>
      </c>
      <c r="F55" s="11">
        <v>52</v>
      </c>
      <c r="G55" s="11">
        <v>47</v>
      </c>
      <c r="H55" s="11">
        <v>40</v>
      </c>
      <c r="I55" s="11">
        <v>4</v>
      </c>
      <c r="J55" s="11">
        <v>3</v>
      </c>
      <c r="K55" s="11">
        <v>134</v>
      </c>
      <c r="L55" s="11">
        <v>26</v>
      </c>
      <c r="M55" s="11">
        <v>4</v>
      </c>
      <c r="N55" s="11">
        <v>0</v>
      </c>
      <c r="O55" s="11">
        <v>54</v>
      </c>
      <c r="P55" s="11">
        <v>56</v>
      </c>
    </row>
    <row r="56" spans="1:16" ht="15.95" customHeight="1">
      <c r="A56" s="10" t="s">
        <v>66</v>
      </c>
      <c r="B56" s="217">
        <f>B57+C57</f>
        <v>16</v>
      </c>
      <c r="C56" s="217"/>
      <c r="D56" s="218">
        <f>B56/$B$8</f>
        <v>5.0338209847412298E-4</v>
      </c>
      <c r="E56" s="220">
        <f>IF(E57+F57=0,"-",E57+F57)</f>
        <v>13</v>
      </c>
      <c r="F56" s="220"/>
      <c r="G56" s="220" t="str">
        <f>IF(G57+H57=0,"-",G57+H57)</f>
        <v>-</v>
      </c>
      <c r="H56" s="220"/>
      <c r="I56" s="220" t="str">
        <f>IF(I57+J57=0,"-",I57+J57)</f>
        <v>-</v>
      </c>
      <c r="J56" s="220"/>
      <c r="K56" s="220" t="str">
        <f>IF(K57+L57=0,"-",K57+L57)</f>
        <v>-</v>
      </c>
      <c r="L56" s="220"/>
      <c r="M56" s="220" t="str">
        <f>IF(M57+N57=0,"-",M57+N57)</f>
        <v>-</v>
      </c>
      <c r="N56" s="220"/>
      <c r="O56" s="220">
        <f>IF(O57+P57=0,"-",O57+P57)</f>
        <v>3</v>
      </c>
      <c r="P56" s="220"/>
    </row>
    <row r="57" spans="1:16" ht="15.95" customHeight="1">
      <c r="A57" s="13" t="s">
        <v>67</v>
      </c>
      <c r="B57" s="11">
        <v>15</v>
      </c>
      <c r="C57" s="11">
        <v>1</v>
      </c>
      <c r="D57" s="219"/>
      <c r="E57" s="11">
        <v>12</v>
      </c>
      <c r="F57" s="11">
        <v>1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5.95" customHeight="1">
      <c r="A58" s="15" t="s">
        <v>68</v>
      </c>
      <c r="B58" s="217">
        <f>B59+C59</f>
        <v>40</v>
      </c>
      <c r="C58" s="217"/>
      <c r="D58" s="218">
        <f>B58/$B$8</f>
        <v>1.2584552461853075E-3</v>
      </c>
      <c r="E58" s="220" t="str">
        <f>IF(E59+F59=0,"-",E59+F59)</f>
        <v>-</v>
      </c>
      <c r="F58" s="220"/>
      <c r="G58" s="220" t="str">
        <f>IF(G59+H59=0,"-",G59+H59)</f>
        <v>-</v>
      </c>
      <c r="H58" s="220"/>
      <c r="I58" s="220" t="str">
        <f>IF(I59+J59=0,"-",I59+J59)</f>
        <v>-</v>
      </c>
      <c r="J58" s="220"/>
      <c r="K58" s="220">
        <f>IF(K59+L59=0,"-",K59+L59)</f>
        <v>15</v>
      </c>
      <c r="L58" s="220"/>
      <c r="M58" s="220">
        <f>IF(M59+N59=0,"-",M59+N59)</f>
        <v>14</v>
      </c>
      <c r="N58" s="220"/>
      <c r="O58" s="220">
        <f>IF(O59+P59=0,"-",O59+P59)</f>
        <v>11</v>
      </c>
      <c r="P58" s="220"/>
    </row>
    <row r="59" spans="1:16" ht="15.95" customHeight="1">
      <c r="A59" s="14" t="s">
        <v>69</v>
      </c>
      <c r="B59" s="11">
        <v>25</v>
      </c>
      <c r="C59" s="11">
        <v>15</v>
      </c>
      <c r="D59" s="219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5</v>
      </c>
      <c r="L59" s="11">
        <v>10</v>
      </c>
      <c r="M59" s="11">
        <v>11</v>
      </c>
      <c r="N59" s="11">
        <v>3</v>
      </c>
      <c r="O59" s="11">
        <v>9</v>
      </c>
      <c r="P59" s="11">
        <v>2</v>
      </c>
    </row>
    <row r="60" spans="1:16" ht="15.95" customHeight="1">
      <c r="A60" s="10" t="s">
        <v>70</v>
      </c>
      <c r="B60" s="217">
        <f>B61+C61</f>
        <v>563</v>
      </c>
      <c r="C60" s="217"/>
      <c r="D60" s="218">
        <f>B60/$B$8</f>
        <v>1.7712757590058203E-2</v>
      </c>
      <c r="E60" s="220">
        <f>IF(E61+F61=0,"-",E61+F61)</f>
        <v>133</v>
      </c>
      <c r="F60" s="220"/>
      <c r="G60" s="220" t="str">
        <f>IF(G61+H61=0,"-",G61+H61)</f>
        <v>-</v>
      </c>
      <c r="H60" s="220"/>
      <c r="I60" s="220" t="str">
        <f>IF(I61+J61=0,"-",I61+J61)</f>
        <v>-</v>
      </c>
      <c r="J60" s="220"/>
      <c r="K60" s="220" t="str">
        <f>IF(K61+L61=0,"-",K61+L61)</f>
        <v>-</v>
      </c>
      <c r="L60" s="220"/>
      <c r="M60" s="220" t="str">
        <f>IF(M61+N61=0,"-",M61+N61)</f>
        <v>-</v>
      </c>
      <c r="N60" s="220"/>
      <c r="O60" s="220">
        <f>IF(O61+P61=0,"-",O61+P61)</f>
        <v>430</v>
      </c>
      <c r="P60" s="220"/>
    </row>
    <row r="61" spans="1:16" ht="15.95" customHeight="1">
      <c r="A61" s="13" t="s">
        <v>71</v>
      </c>
      <c r="B61" s="11">
        <v>402</v>
      </c>
      <c r="C61" s="11">
        <v>161</v>
      </c>
      <c r="D61" s="219"/>
      <c r="E61" s="11">
        <v>89</v>
      </c>
      <c r="F61" s="11">
        <v>44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313</v>
      </c>
      <c r="P61" s="11">
        <v>117</v>
      </c>
    </row>
    <row r="62" spans="1:16" ht="15.95" customHeight="1">
      <c r="A62" s="15" t="s">
        <v>1336</v>
      </c>
      <c r="B62" s="217">
        <f>B63+C63</f>
        <v>34</v>
      </c>
      <c r="C62" s="217"/>
      <c r="D62" s="218">
        <f>B62/$B$8</f>
        <v>1.0696869592575113E-3</v>
      </c>
      <c r="E62" s="220">
        <f>IF(E63+F63=0,"-",E63+F63)</f>
        <v>8</v>
      </c>
      <c r="F62" s="220"/>
      <c r="G62" s="220" t="str">
        <f>IF(G63+H63=0,"-",G63+H63)</f>
        <v>-</v>
      </c>
      <c r="H62" s="220"/>
      <c r="I62" s="220" t="str">
        <f>IF(I63+J63=0,"-",I63+J63)</f>
        <v>-</v>
      </c>
      <c r="J62" s="220"/>
      <c r="K62" s="220" t="str">
        <f>IF(K63+L63=0,"-",K63+L63)</f>
        <v>-</v>
      </c>
      <c r="L62" s="220"/>
      <c r="M62" s="220" t="str">
        <f>IF(M63+N63=0,"-",M63+N63)</f>
        <v>-</v>
      </c>
      <c r="N62" s="220"/>
      <c r="O62" s="220">
        <f>IF(O63+P63=0,"-",O63+P63)</f>
        <v>26</v>
      </c>
      <c r="P62" s="220"/>
    </row>
    <row r="63" spans="1:16" ht="15.95" customHeight="1">
      <c r="A63" s="14" t="s">
        <v>73</v>
      </c>
      <c r="B63" s="11">
        <v>26</v>
      </c>
      <c r="C63" s="11">
        <v>8</v>
      </c>
      <c r="D63" s="219"/>
      <c r="E63" s="11">
        <v>7</v>
      </c>
      <c r="F63" s="11">
        <v>1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19</v>
      </c>
      <c r="P63" s="11">
        <v>7</v>
      </c>
    </row>
    <row r="64" spans="1:16" ht="15.95" customHeight="1">
      <c r="A64" s="15" t="s">
        <v>1335</v>
      </c>
      <c r="B64" s="217">
        <f>B65+C65</f>
        <v>7</v>
      </c>
      <c r="C64" s="217"/>
      <c r="D64" s="218">
        <f>B64/$B$8</f>
        <v>2.2022966808242882E-4</v>
      </c>
      <c r="E64" s="220" t="str">
        <f>IF(E65+F65=0,"-",E65+F65)</f>
        <v>-</v>
      </c>
      <c r="F64" s="220"/>
      <c r="G64" s="220" t="str">
        <f>IF(G65+H65=0,"-",G65+H65)</f>
        <v>-</v>
      </c>
      <c r="H64" s="220"/>
      <c r="I64" s="220" t="str">
        <f>IF(I65+J65=0,"-",I65+J65)</f>
        <v>-</v>
      </c>
      <c r="J64" s="220"/>
      <c r="K64" s="220" t="str">
        <f>IF(K65+L65=0,"-",K65+L65)</f>
        <v>-</v>
      </c>
      <c r="L64" s="220"/>
      <c r="M64" s="220" t="str">
        <f>IF(M65+N65=0,"-",M65+N65)</f>
        <v>-</v>
      </c>
      <c r="N64" s="220"/>
      <c r="O64" s="220">
        <f>IF(O65+P65=0,"-",O65+P65)</f>
        <v>7</v>
      </c>
      <c r="P64" s="220"/>
    </row>
    <row r="65" spans="1:256" ht="15.95" customHeight="1">
      <c r="A65" s="14" t="s">
        <v>1334</v>
      </c>
      <c r="B65" s="11">
        <v>6</v>
      </c>
      <c r="C65" s="11">
        <v>1</v>
      </c>
      <c r="D65" s="219"/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6</v>
      </c>
      <c r="P65" s="11">
        <v>1</v>
      </c>
    </row>
    <row r="66" spans="1:256" ht="15.95" customHeight="1">
      <c r="A66" s="13" t="s">
        <v>75</v>
      </c>
      <c r="B66" s="11">
        <v>414</v>
      </c>
      <c r="C66" s="11">
        <v>146</v>
      </c>
      <c r="D66" s="52"/>
      <c r="E66" s="11">
        <v>379</v>
      </c>
      <c r="F66" s="11">
        <v>131</v>
      </c>
      <c r="G66" s="11">
        <v>0</v>
      </c>
      <c r="H66" s="11">
        <v>0</v>
      </c>
      <c r="I66" s="11">
        <v>0</v>
      </c>
      <c r="J66" s="11">
        <v>0</v>
      </c>
      <c r="K66" s="11">
        <v>0</v>
      </c>
      <c r="L66" s="11">
        <v>0</v>
      </c>
      <c r="M66" s="11">
        <v>0</v>
      </c>
      <c r="N66" s="11">
        <v>0</v>
      </c>
      <c r="O66" s="11">
        <v>35</v>
      </c>
      <c r="P66" s="11">
        <v>15</v>
      </c>
    </row>
    <row r="67" spans="1:256" ht="19.5" customHeight="1">
      <c r="A67" s="13" t="s">
        <v>1333</v>
      </c>
      <c r="B67" s="11">
        <v>144</v>
      </c>
      <c r="C67" s="11">
        <v>142</v>
      </c>
      <c r="D67" s="52"/>
      <c r="E67" s="11">
        <v>51</v>
      </c>
      <c r="F67" s="11">
        <v>53</v>
      </c>
      <c r="G67" s="11">
        <v>29</v>
      </c>
      <c r="H67" s="11">
        <v>29</v>
      </c>
      <c r="I67" s="11">
        <v>29</v>
      </c>
      <c r="J67" s="11">
        <v>40</v>
      </c>
      <c r="K67" s="11">
        <v>23</v>
      </c>
      <c r="L67" s="11">
        <v>18</v>
      </c>
      <c r="M67" s="11">
        <v>0</v>
      </c>
      <c r="N67" s="11">
        <v>0</v>
      </c>
      <c r="O67" s="11">
        <v>12</v>
      </c>
      <c r="P67" s="11">
        <v>2</v>
      </c>
    </row>
    <row r="68" spans="1:256" s="18" customFormat="1">
      <c r="A68" s="17" t="s">
        <v>1332</v>
      </c>
      <c r="B68" s="17"/>
      <c r="C68" s="17"/>
      <c r="D68" s="17"/>
      <c r="E68" s="17"/>
      <c r="F68" s="17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18" customFormat="1">
      <c r="A69" s="17" t="s">
        <v>1331</v>
      </c>
      <c r="B69" s="17"/>
      <c r="C69" s="17"/>
      <c r="D69" s="17"/>
      <c r="E69" s="17"/>
      <c r="F69" s="17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</sheetData>
  <mergeCells count="248">
    <mergeCell ref="I8:J8"/>
    <mergeCell ref="K8:L8"/>
    <mergeCell ref="M8:N8"/>
    <mergeCell ref="O8:P8"/>
    <mergeCell ref="I5:J5"/>
    <mergeCell ref="K5:L5"/>
    <mergeCell ref="B8:C8"/>
    <mergeCell ref="D8:D9"/>
    <mergeCell ref="E8:F8"/>
    <mergeCell ref="G8:H8"/>
    <mergeCell ref="A5:A6"/>
    <mergeCell ref="B5:D5"/>
    <mergeCell ref="E5:F5"/>
    <mergeCell ref="G5:H5"/>
    <mergeCell ref="A1:N1"/>
    <mergeCell ref="A2:N2"/>
    <mergeCell ref="B3:K3"/>
    <mergeCell ref="M3:N3"/>
    <mergeCell ref="O3:P3"/>
    <mergeCell ref="B4:K4"/>
    <mergeCell ref="M4:N4"/>
    <mergeCell ref="O4:P4"/>
    <mergeCell ref="M5:N5"/>
    <mergeCell ref="O5:P5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0:C10"/>
    <mergeCell ref="D10:D11"/>
    <mergeCell ref="E10:F10"/>
    <mergeCell ref="G10:H10"/>
    <mergeCell ref="I10:J10"/>
    <mergeCell ref="K10:L10"/>
    <mergeCell ref="B18:C18"/>
    <mergeCell ref="D18:D19"/>
    <mergeCell ref="E18:F18"/>
    <mergeCell ref="G18:H18"/>
    <mergeCell ref="K18:L18"/>
    <mergeCell ref="O14:P14"/>
    <mergeCell ref="I16:J16"/>
    <mergeCell ref="K16:L16"/>
    <mergeCell ref="M16:N16"/>
    <mergeCell ref="O16:P16"/>
    <mergeCell ref="K14:L14"/>
    <mergeCell ref="M18:N18"/>
    <mergeCell ref="O18:P18"/>
    <mergeCell ref="B14:C14"/>
    <mergeCell ref="D14:D15"/>
    <mergeCell ref="E14:F14"/>
    <mergeCell ref="G14:H14"/>
    <mergeCell ref="M14:N14"/>
    <mergeCell ref="B16:C16"/>
    <mergeCell ref="D16:D17"/>
    <mergeCell ref="E16:F16"/>
    <mergeCell ref="G16:H16"/>
    <mergeCell ref="I14:J14"/>
    <mergeCell ref="M22:N22"/>
    <mergeCell ref="O22:P22"/>
    <mergeCell ref="M20:N20"/>
    <mergeCell ref="O20:P20"/>
    <mergeCell ref="I18:J18"/>
    <mergeCell ref="I24:J24"/>
    <mergeCell ref="K24:L24"/>
    <mergeCell ref="M24:N24"/>
    <mergeCell ref="O24:P24"/>
    <mergeCell ref="I22:J22"/>
    <mergeCell ref="K22:L22"/>
    <mergeCell ref="I20:J20"/>
    <mergeCell ref="K20:L20"/>
    <mergeCell ref="B24:C24"/>
    <mergeCell ref="D24:D25"/>
    <mergeCell ref="E24:F24"/>
    <mergeCell ref="G24:H24"/>
    <mergeCell ref="B22:C22"/>
    <mergeCell ref="D22:D23"/>
    <mergeCell ref="E22:F22"/>
    <mergeCell ref="G22:H22"/>
    <mergeCell ref="B20:C20"/>
    <mergeCell ref="D20:D21"/>
    <mergeCell ref="E20:F20"/>
    <mergeCell ref="G20:H20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26:C26"/>
    <mergeCell ref="D26:D27"/>
    <mergeCell ref="E26:F26"/>
    <mergeCell ref="G26:H26"/>
    <mergeCell ref="I26:J26"/>
    <mergeCell ref="K26:L26"/>
    <mergeCell ref="B34:C34"/>
    <mergeCell ref="D34:D35"/>
    <mergeCell ref="E34:F34"/>
    <mergeCell ref="G34:H34"/>
    <mergeCell ref="K34:L34"/>
    <mergeCell ref="O30:P30"/>
    <mergeCell ref="I32:J32"/>
    <mergeCell ref="K32:L32"/>
    <mergeCell ref="M32:N32"/>
    <mergeCell ref="O32:P32"/>
    <mergeCell ref="K30:L30"/>
    <mergeCell ref="M34:N34"/>
    <mergeCell ref="O34:P34"/>
    <mergeCell ref="B30:C30"/>
    <mergeCell ref="D30:D31"/>
    <mergeCell ref="E30:F30"/>
    <mergeCell ref="G30:H30"/>
    <mergeCell ref="M30:N30"/>
    <mergeCell ref="B32:C32"/>
    <mergeCell ref="D32:D33"/>
    <mergeCell ref="E32:F32"/>
    <mergeCell ref="G32:H32"/>
    <mergeCell ref="I30:J30"/>
    <mergeCell ref="M38:N38"/>
    <mergeCell ref="O38:P38"/>
    <mergeCell ref="M36:N36"/>
    <mergeCell ref="O36:P36"/>
    <mergeCell ref="I34:J34"/>
    <mergeCell ref="I40:J40"/>
    <mergeCell ref="K40:L40"/>
    <mergeCell ref="M40:N40"/>
    <mergeCell ref="O40:P40"/>
    <mergeCell ref="I38:J38"/>
    <mergeCell ref="K38:L38"/>
    <mergeCell ref="I36:J36"/>
    <mergeCell ref="K36:L36"/>
    <mergeCell ref="B40:C40"/>
    <mergeCell ref="D40:D41"/>
    <mergeCell ref="E40:F40"/>
    <mergeCell ref="G40:H40"/>
    <mergeCell ref="B38:C38"/>
    <mergeCell ref="D38:D39"/>
    <mergeCell ref="E38:F38"/>
    <mergeCell ref="G38:H38"/>
    <mergeCell ref="B36:C36"/>
    <mergeCell ref="D36:D37"/>
    <mergeCell ref="E36:F36"/>
    <mergeCell ref="G36:H36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2:C42"/>
    <mergeCell ref="D42:D43"/>
    <mergeCell ref="E42:F42"/>
    <mergeCell ref="G42:H42"/>
    <mergeCell ref="I42:J42"/>
    <mergeCell ref="K42:L42"/>
    <mergeCell ref="B50:C50"/>
    <mergeCell ref="D50:D51"/>
    <mergeCell ref="E50:F50"/>
    <mergeCell ref="G50:H50"/>
    <mergeCell ref="K50:L50"/>
    <mergeCell ref="O46:P46"/>
    <mergeCell ref="I48:J48"/>
    <mergeCell ref="K48:L48"/>
    <mergeCell ref="M48:N48"/>
    <mergeCell ref="O48:P48"/>
    <mergeCell ref="K46:L46"/>
    <mergeCell ref="M50:N50"/>
    <mergeCell ref="O50:P50"/>
    <mergeCell ref="B46:C46"/>
    <mergeCell ref="D46:D47"/>
    <mergeCell ref="E46:F46"/>
    <mergeCell ref="G46:H46"/>
    <mergeCell ref="M46:N46"/>
    <mergeCell ref="B48:C48"/>
    <mergeCell ref="D48:D49"/>
    <mergeCell ref="E48:F48"/>
    <mergeCell ref="G48:H48"/>
    <mergeCell ref="I46:J46"/>
    <mergeCell ref="M54:N54"/>
    <mergeCell ref="O54:P54"/>
    <mergeCell ref="M52:N52"/>
    <mergeCell ref="O52:P52"/>
    <mergeCell ref="I50:J50"/>
    <mergeCell ref="I56:J56"/>
    <mergeCell ref="K56:L56"/>
    <mergeCell ref="M56:N56"/>
    <mergeCell ref="O56:P56"/>
    <mergeCell ref="I54:J54"/>
    <mergeCell ref="K54:L54"/>
    <mergeCell ref="I52:J52"/>
    <mergeCell ref="K52:L52"/>
    <mergeCell ref="B56:C56"/>
    <mergeCell ref="D56:D57"/>
    <mergeCell ref="E56:F56"/>
    <mergeCell ref="G56:H56"/>
    <mergeCell ref="B54:C54"/>
    <mergeCell ref="D54:D55"/>
    <mergeCell ref="E54:F54"/>
    <mergeCell ref="G54:H54"/>
    <mergeCell ref="B52:C52"/>
    <mergeCell ref="D52:D53"/>
    <mergeCell ref="E52:F52"/>
    <mergeCell ref="G52:H52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58:C58"/>
    <mergeCell ref="D58:D59"/>
    <mergeCell ref="E58:F58"/>
    <mergeCell ref="G58:H58"/>
    <mergeCell ref="I58:J58"/>
    <mergeCell ref="K58:L58"/>
    <mergeCell ref="B64:C64"/>
    <mergeCell ref="D64:D65"/>
    <mergeCell ref="E64:F64"/>
    <mergeCell ref="G64:H64"/>
    <mergeCell ref="B62:C62"/>
    <mergeCell ref="D62:D63"/>
    <mergeCell ref="E62:F62"/>
    <mergeCell ref="G62:H62"/>
    <mergeCell ref="O62:P62"/>
    <mergeCell ref="I64:J64"/>
    <mergeCell ref="K64:L64"/>
    <mergeCell ref="M64:N64"/>
    <mergeCell ref="O64:P64"/>
    <mergeCell ref="I62:J62"/>
    <mergeCell ref="K62:L62"/>
    <mergeCell ref="M62:N62"/>
  </mergeCells>
  <phoneticPr fontId="12" type="noConversion"/>
  <pageMargins left="0.7" right="0.7" top="0.75" bottom="0.75" header="0.3" footer="0.3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IV71"/>
  <sheetViews>
    <sheetView workbookViewId="0">
      <selection activeCell="D12" sqref="D12:D13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193" t="s">
        <v>1330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</row>
    <row r="2" spans="1:16" ht="19.5">
      <c r="A2" s="194" t="s">
        <v>1329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</row>
    <row r="3" spans="1:16" ht="19.5">
      <c r="A3" s="2"/>
      <c r="B3" s="216" t="s">
        <v>1328</v>
      </c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01"/>
      <c r="N3" s="233"/>
      <c r="O3" s="201" t="s">
        <v>1327</v>
      </c>
      <c r="P3" s="221"/>
    </row>
    <row r="4" spans="1:16">
      <c r="B4" s="203" t="s">
        <v>1326</v>
      </c>
      <c r="C4" s="203"/>
      <c r="D4" s="203"/>
      <c r="E4" s="203"/>
      <c r="F4" s="203"/>
      <c r="G4" s="203"/>
      <c r="H4" s="203"/>
      <c r="I4" s="203"/>
      <c r="J4" s="203"/>
      <c r="K4" s="203"/>
      <c r="L4" s="203"/>
      <c r="M4" s="204"/>
      <c r="N4" s="234"/>
      <c r="O4" s="204" t="s">
        <v>1325</v>
      </c>
      <c r="P4" s="222"/>
    </row>
    <row r="5" spans="1:16">
      <c r="A5" s="206" t="s">
        <v>0</v>
      </c>
      <c r="B5" s="223" t="s">
        <v>1324</v>
      </c>
      <c r="C5" s="223"/>
      <c r="D5" s="223"/>
      <c r="E5" s="223" t="s">
        <v>1323</v>
      </c>
      <c r="F5" s="223"/>
      <c r="G5" s="223" t="s">
        <v>1322</v>
      </c>
      <c r="H5" s="223"/>
      <c r="I5" s="223" t="s">
        <v>1321</v>
      </c>
      <c r="J5" s="223"/>
      <c r="K5" s="223" t="s">
        <v>1320</v>
      </c>
      <c r="L5" s="223"/>
      <c r="M5" s="223" t="s">
        <v>1319</v>
      </c>
      <c r="N5" s="223"/>
      <c r="O5" s="223" t="s">
        <v>1318</v>
      </c>
      <c r="P5" s="223"/>
    </row>
    <row r="6" spans="1:16" ht="17.25" customHeight="1">
      <c r="A6" s="207"/>
      <c r="B6" s="5" t="s">
        <v>1316</v>
      </c>
      <c r="C6" s="5" t="s">
        <v>1315</v>
      </c>
      <c r="D6" s="6" t="s">
        <v>1317</v>
      </c>
      <c r="E6" s="5" t="s">
        <v>1316</v>
      </c>
      <c r="F6" s="5" t="s">
        <v>1315</v>
      </c>
      <c r="G6" s="5" t="s">
        <v>1316</v>
      </c>
      <c r="H6" s="5" t="s">
        <v>1315</v>
      </c>
      <c r="I6" s="5" t="s">
        <v>1316</v>
      </c>
      <c r="J6" s="5" t="s">
        <v>1315</v>
      </c>
      <c r="K6" s="5" t="s">
        <v>1316</v>
      </c>
      <c r="L6" s="5" t="s">
        <v>1315</v>
      </c>
      <c r="M6" s="5" t="s">
        <v>1316</v>
      </c>
      <c r="N6" s="5" t="s">
        <v>1315</v>
      </c>
      <c r="O6" s="5" t="s">
        <v>1316</v>
      </c>
      <c r="P6" s="5" t="s">
        <v>1315</v>
      </c>
    </row>
    <row r="7" spans="1:16" ht="17.25" customHeight="1">
      <c r="A7" s="7" t="s">
        <v>1314</v>
      </c>
      <c r="B7" s="8" t="s">
        <v>1312</v>
      </c>
      <c r="C7" s="9" t="s">
        <v>1311</v>
      </c>
      <c r="D7" s="9" t="s">
        <v>1313</v>
      </c>
      <c r="E7" s="8" t="s">
        <v>1312</v>
      </c>
      <c r="F7" s="9" t="s">
        <v>1311</v>
      </c>
      <c r="G7" s="8" t="s">
        <v>1312</v>
      </c>
      <c r="H7" s="9" t="s">
        <v>1311</v>
      </c>
      <c r="I7" s="8" t="s">
        <v>1312</v>
      </c>
      <c r="J7" s="9" t="s">
        <v>1311</v>
      </c>
      <c r="K7" s="8" t="s">
        <v>1312</v>
      </c>
      <c r="L7" s="9" t="s">
        <v>1311</v>
      </c>
      <c r="M7" s="8" t="s">
        <v>1312</v>
      </c>
      <c r="N7" s="9" t="s">
        <v>1311</v>
      </c>
      <c r="O7" s="8" t="s">
        <v>1312</v>
      </c>
      <c r="P7" s="9" t="s">
        <v>1311</v>
      </c>
    </row>
    <row r="8" spans="1:16" ht="17.25" customHeight="1">
      <c r="A8" s="10" t="s">
        <v>1310</v>
      </c>
      <c r="B8" s="217">
        <f>B9+C9</f>
        <v>31674</v>
      </c>
      <c r="C8" s="217"/>
      <c r="D8" s="218">
        <f>B8/$B$8</f>
        <v>1</v>
      </c>
      <c r="E8" s="220">
        <f>IF(E9+F9=0,"-",E9+F9)</f>
        <v>17200</v>
      </c>
      <c r="F8" s="220"/>
      <c r="G8" s="220">
        <f>IF(G9+H9=0,"-",G9+H9)</f>
        <v>4934</v>
      </c>
      <c r="H8" s="220"/>
      <c r="I8" s="220">
        <f>IF(I9+J9=0,"-",I9+J9)</f>
        <v>4617</v>
      </c>
      <c r="J8" s="220"/>
      <c r="K8" s="220">
        <f>IF(K9+L9=0,"-",K9+L9)</f>
        <v>2190</v>
      </c>
      <c r="L8" s="220"/>
      <c r="M8" s="220">
        <f>IF(M9+N9=0,"-",M9+N9)</f>
        <v>1151</v>
      </c>
      <c r="N8" s="220"/>
      <c r="O8" s="220">
        <f>IF(O9+P9=0,"-",O9+P9)</f>
        <v>1582</v>
      </c>
      <c r="P8" s="220"/>
    </row>
    <row r="9" spans="1:16" ht="17.25" customHeight="1">
      <c r="A9" s="12" t="s">
        <v>1309</v>
      </c>
      <c r="B9" s="11">
        <v>21246</v>
      </c>
      <c r="C9" s="11">
        <v>10428</v>
      </c>
      <c r="D9" s="219"/>
      <c r="E9" s="11">
        <v>12204</v>
      </c>
      <c r="F9" s="11">
        <v>4996</v>
      </c>
      <c r="G9" s="11">
        <v>3127</v>
      </c>
      <c r="H9" s="11">
        <v>1807</v>
      </c>
      <c r="I9" s="11">
        <v>2921</v>
      </c>
      <c r="J9" s="11">
        <v>1696</v>
      </c>
      <c r="K9" s="11">
        <v>1275</v>
      </c>
      <c r="L9" s="11">
        <v>915</v>
      </c>
      <c r="M9" s="11">
        <v>679</v>
      </c>
      <c r="N9" s="11">
        <v>472</v>
      </c>
      <c r="O9" s="11">
        <v>1040</v>
      </c>
      <c r="P9" s="11">
        <v>542</v>
      </c>
    </row>
    <row r="10" spans="1:16" ht="17.25" customHeight="1">
      <c r="A10" s="10" t="s">
        <v>20</v>
      </c>
      <c r="B10" s="217">
        <f>B11+C11</f>
        <v>40</v>
      </c>
      <c r="C10" s="217"/>
      <c r="D10" s="218">
        <f>B10/$B$8</f>
        <v>1.2628654416871883E-3</v>
      </c>
      <c r="E10" s="220" t="str">
        <f>IF(E11+F11=0,"-",E11+F11)</f>
        <v>-</v>
      </c>
      <c r="F10" s="220"/>
      <c r="G10" s="220">
        <f>IF(G11+H11=0,"-",G11+H11)</f>
        <v>2</v>
      </c>
      <c r="H10" s="220"/>
      <c r="I10" s="220">
        <f>IF(I11+J11=0,"-",I11+J11)</f>
        <v>4</v>
      </c>
      <c r="J10" s="220"/>
      <c r="K10" s="220">
        <f>IF(K11+L11=0,"-",K11+L11)</f>
        <v>5</v>
      </c>
      <c r="L10" s="220"/>
      <c r="M10" s="220">
        <f>IF(M11+N11=0,"-",M11+N11)</f>
        <v>21</v>
      </c>
      <c r="N10" s="220"/>
      <c r="O10" s="220">
        <f>IF(O11+P11=0,"-",O11+P11)</f>
        <v>8</v>
      </c>
      <c r="P10" s="220"/>
    </row>
    <row r="11" spans="1:16" ht="17.25" customHeight="1">
      <c r="A11" s="13" t="s">
        <v>21</v>
      </c>
      <c r="B11" s="11">
        <v>14</v>
      </c>
      <c r="C11" s="11">
        <v>26</v>
      </c>
      <c r="D11" s="219"/>
      <c r="E11" s="11">
        <v>0</v>
      </c>
      <c r="F11" s="11">
        <v>0</v>
      </c>
      <c r="G11" s="11">
        <v>0</v>
      </c>
      <c r="H11" s="11">
        <v>2</v>
      </c>
      <c r="I11" s="11">
        <v>2</v>
      </c>
      <c r="J11" s="11">
        <v>2</v>
      </c>
      <c r="K11" s="11">
        <v>2</v>
      </c>
      <c r="L11" s="11">
        <v>3</v>
      </c>
      <c r="M11" s="11">
        <v>8</v>
      </c>
      <c r="N11" s="11">
        <v>13</v>
      </c>
      <c r="O11" s="11">
        <v>2</v>
      </c>
      <c r="P11" s="11">
        <v>6</v>
      </c>
    </row>
    <row r="12" spans="1:16" ht="17.25" customHeight="1">
      <c r="A12" s="10" t="s">
        <v>22</v>
      </c>
      <c r="B12" s="217">
        <f>B13+C13</f>
        <v>109</v>
      </c>
      <c r="C12" s="217"/>
      <c r="D12" s="218">
        <f>B12/$B$8</f>
        <v>3.4413083285975881E-3</v>
      </c>
      <c r="E12" s="220" t="str">
        <f>IF(E13+F13=0,"-",E13+F13)</f>
        <v>-</v>
      </c>
      <c r="F12" s="220"/>
      <c r="G12" s="220" t="str">
        <f>IF(G13+H13=0,"-",G13+H13)</f>
        <v>-</v>
      </c>
      <c r="H12" s="220"/>
      <c r="I12" s="220" t="str">
        <f>IF(I13+J13=0,"-",I13+J13)</f>
        <v>-</v>
      </c>
      <c r="J12" s="220"/>
      <c r="K12" s="220">
        <f>IF(K13+L13=0,"-",K13+L13)</f>
        <v>109</v>
      </c>
      <c r="L12" s="220"/>
      <c r="M12" s="220" t="str">
        <f>IF(M13+N13=0,"-",M13+N13)</f>
        <v>-</v>
      </c>
      <c r="N12" s="220"/>
      <c r="O12" s="220" t="str">
        <f>IF(O13+P13=0,"-",O13+P13)</f>
        <v>-</v>
      </c>
      <c r="P12" s="220"/>
    </row>
    <row r="13" spans="1:16" ht="21.2" customHeight="1">
      <c r="A13" s="13" t="s">
        <v>23</v>
      </c>
      <c r="B13" s="11">
        <v>70</v>
      </c>
      <c r="C13" s="11">
        <v>39</v>
      </c>
      <c r="D13" s="219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70</v>
      </c>
      <c r="L13" s="11">
        <v>39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17">
        <f>B15+C15</f>
        <v>102</v>
      </c>
      <c r="C14" s="217"/>
      <c r="D14" s="218">
        <f>B14/$B$8</f>
        <v>3.2203068763023298E-3</v>
      </c>
      <c r="E14" s="220">
        <f>IF(E15+F15=0,"-",E15+F15)</f>
        <v>65</v>
      </c>
      <c r="F14" s="220"/>
      <c r="G14" s="220">
        <f>IF(G15+H15=0,"-",G15+H15)</f>
        <v>33</v>
      </c>
      <c r="H14" s="220"/>
      <c r="I14" s="220" t="str">
        <f>IF(I15+J15=0,"-",I15+J15)</f>
        <v>-</v>
      </c>
      <c r="J14" s="220"/>
      <c r="K14" s="220">
        <f>IF(K15+L15=0,"-",K15+L15)</f>
        <v>4</v>
      </c>
      <c r="L14" s="220"/>
      <c r="M14" s="220" t="str">
        <f>IF(M15+N15=0,"-",M15+N15)</f>
        <v>-</v>
      </c>
      <c r="N14" s="220"/>
      <c r="O14" s="220" t="str">
        <f>IF(O15+P15=0,"-",O15+P15)</f>
        <v>-</v>
      </c>
      <c r="P14" s="220"/>
    </row>
    <row r="15" spans="1:16" ht="17.25" customHeight="1">
      <c r="A15" s="13" t="s">
        <v>25</v>
      </c>
      <c r="B15" s="11">
        <v>15</v>
      </c>
      <c r="C15" s="11">
        <v>87</v>
      </c>
      <c r="D15" s="219"/>
      <c r="E15" s="11">
        <v>9</v>
      </c>
      <c r="F15" s="11">
        <v>56</v>
      </c>
      <c r="G15" s="11">
        <v>6</v>
      </c>
      <c r="H15" s="11">
        <v>27</v>
      </c>
      <c r="I15" s="11">
        <v>0</v>
      </c>
      <c r="J15" s="11">
        <v>0</v>
      </c>
      <c r="K15" s="11">
        <v>0</v>
      </c>
      <c r="L15" s="11">
        <v>4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17">
        <f>B17+C17</f>
        <v>10</v>
      </c>
      <c r="C16" s="217"/>
      <c r="D16" s="218">
        <f>B16/$B$8</f>
        <v>3.1571636042179707E-4</v>
      </c>
      <c r="E16" s="220" t="str">
        <f>IF(E17+F17=0,"-",E17+F17)</f>
        <v>-</v>
      </c>
      <c r="F16" s="220"/>
      <c r="G16" s="220">
        <f>IF(G17+H17=0,"-",G17+H17)</f>
        <v>1</v>
      </c>
      <c r="H16" s="220"/>
      <c r="I16" s="220" t="str">
        <f>IF(I17+J17=0,"-",I17+J17)</f>
        <v>-</v>
      </c>
      <c r="J16" s="220"/>
      <c r="K16" s="220">
        <f>IF(K17+L17=0,"-",K17+L17)</f>
        <v>9</v>
      </c>
      <c r="L16" s="220"/>
      <c r="M16" s="220" t="str">
        <f>IF(M17+N17=0,"-",M17+N17)</f>
        <v>-</v>
      </c>
      <c r="N16" s="220"/>
      <c r="O16" s="220" t="str">
        <f>IF(O17+P17=0,"-",O17+P17)</f>
        <v>-</v>
      </c>
      <c r="P16" s="220"/>
    </row>
    <row r="17" spans="1:16" ht="17.25" customHeight="1">
      <c r="A17" s="14" t="s">
        <v>27</v>
      </c>
      <c r="B17" s="11">
        <v>4</v>
      </c>
      <c r="C17" s="11">
        <v>6</v>
      </c>
      <c r="D17" s="219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0</v>
      </c>
      <c r="N17" s="11">
        <v>0</v>
      </c>
      <c r="O17" s="11">
        <v>0</v>
      </c>
      <c r="P17" s="11">
        <v>0</v>
      </c>
    </row>
    <row r="18" spans="1:16" ht="17.25" customHeight="1">
      <c r="A18" s="10" t="s">
        <v>28</v>
      </c>
      <c r="B18" s="217">
        <f>B19+C19</f>
        <v>3</v>
      </c>
      <c r="C18" s="217"/>
      <c r="D18" s="218">
        <f>B18/$B$8</f>
        <v>9.4714908126539111E-5</v>
      </c>
      <c r="E18" s="220" t="str">
        <f>IF(E19+F19=0,"-",E19+F19)</f>
        <v>-</v>
      </c>
      <c r="F18" s="220"/>
      <c r="G18" s="220">
        <f>IF(G19+H19=0,"-",G19+H19)</f>
        <v>3</v>
      </c>
      <c r="H18" s="220"/>
      <c r="I18" s="220" t="str">
        <f>IF(I19+J19=0,"-",I19+J19)</f>
        <v>-</v>
      </c>
      <c r="J18" s="220"/>
      <c r="K18" s="220" t="str">
        <f>IF(K19+L19=0,"-",K19+L19)</f>
        <v>-</v>
      </c>
      <c r="L18" s="220"/>
      <c r="M18" s="220" t="str">
        <f>IF(M19+N19=0,"-",M19+N19)</f>
        <v>-</v>
      </c>
      <c r="N18" s="220"/>
      <c r="O18" s="220" t="str">
        <f>IF(O19+P19=0,"-",O19+P19)</f>
        <v>-</v>
      </c>
      <c r="P18" s="220"/>
    </row>
    <row r="19" spans="1:16" ht="17.25" customHeight="1">
      <c r="A19" s="13" t="s">
        <v>29</v>
      </c>
      <c r="B19" s="11">
        <v>1</v>
      </c>
      <c r="C19" s="11">
        <v>2</v>
      </c>
      <c r="D19" s="219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17">
        <f>B21+C21</f>
        <v>104</v>
      </c>
      <c r="C20" s="217"/>
      <c r="D20" s="218">
        <f>B20/$B$8</f>
        <v>3.2834501483866895E-3</v>
      </c>
      <c r="E20" s="220">
        <f>IF(E21+F21=0,"-",E21+F21)</f>
        <v>4</v>
      </c>
      <c r="F20" s="220"/>
      <c r="G20" s="220" t="str">
        <f>IF(G21+H21=0,"-",G21+H21)</f>
        <v>-</v>
      </c>
      <c r="H20" s="220"/>
      <c r="I20" s="220" t="str">
        <f>IF(I21+J21=0,"-",I21+J21)</f>
        <v>-</v>
      </c>
      <c r="J20" s="220"/>
      <c r="K20" s="220">
        <f>IF(K21+L21=0,"-",K21+L21)</f>
        <v>100</v>
      </c>
      <c r="L20" s="220"/>
      <c r="M20" s="220" t="str">
        <f>IF(M21+N21=0,"-",M21+N21)</f>
        <v>-</v>
      </c>
      <c r="N20" s="220"/>
      <c r="O20" s="220" t="str">
        <f>IF(O21+P21=0,"-",O21+P21)</f>
        <v>-</v>
      </c>
      <c r="P20" s="220"/>
    </row>
    <row r="21" spans="1:16" ht="17.25" customHeight="1">
      <c r="A21" s="13" t="s">
        <v>31</v>
      </c>
      <c r="B21" s="11">
        <v>46</v>
      </c>
      <c r="C21" s="11">
        <v>58</v>
      </c>
      <c r="D21" s="219"/>
      <c r="E21" s="11">
        <v>0</v>
      </c>
      <c r="F21" s="11">
        <v>4</v>
      </c>
      <c r="G21" s="11">
        <v>0</v>
      </c>
      <c r="H21" s="11">
        <v>0</v>
      </c>
      <c r="I21" s="11">
        <v>0</v>
      </c>
      <c r="J21" s="11">
        <v>0</v>
      </c>
      <c r="K21" s="11">
        <v>46</v>
      </c>
      <c r="L21" s="11">
        <v>54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17">
        <f>B23+C23</f>
        <v>370</v>
      </c>
      <c r="C22" s="217"/>
      <c r="D22" s="218">
        <f>B22/$B$8</f>
        <v>1.1681505335606491E-2</v>
      </c>
      <c r="E22" s="220">
        <f>IF(E23+F23=0,"-",E23+F23)</f>
        <v>112</v>
      </c>
      <c r="F22" s="220"/>
      <c r="G22" s="220" t="str">
        <f>IF(G23+H23=0,"-",G23+H23)</f>
        <v>-</v>
      </c>
      <c r="H22" s="220"/>
      <c r="I22" s="220" t="str">
        <f>IF(I23+J23=0,"-",I23+J23)</f>
        <v>-</v>
      </c>
      <c r="J22" s="220"/>
      <c r="K22" s="220">
        <f>IF(K23+L23=0,"-",K23+L23)</f>
        <v>170</v>
      </c>
      <c r="L22" s="220"/>
      <c r="M22" s="220">
        <f>IF(M23+N23=0,"-",M23+N23)</f>
        <v>88</v>
      </c>
      <c r="N22" s="220"/>
      <c r="O22" s="220" t="str">
        <f>IF(O23+P23=0,"-",O23+P23)</f>
        <v>-</v>
      </c>
      <c r="P22" s="220"/>
    </row>
    <row r="23" spans="1:16" ht="17.25" customHeight="1">
      <c r="A23" s="14" t="s">
        <v>33</v>
      </c>
      <c r="B23" s="11">
        <v>270</v>
      </c>
      <c r="C23" s="11">
        <v>100</v>
      </c>
      <c r="D23" s="219"/>
      <c r="E23" s="11">
        <v>93</v>
      </c>
      <c r="F23" s="11">
        <v>19</v>
      </c>
      <c r="G23" s="11">
        <v>0</v>
      </c>
      <c r="H23" s="11">
        <v>0</v>
      </c>
      <c r="I23" s="11">
        <v>0</v>
      </c>
      <c r="J23" s="11">
        <v>0</v>
      </c>
      <c r="K23" s="11">
        <v>110</v>
      </c>
      <c r="L23" s="11">
        <v>60</v>
      </c>
      <c r="M23" s="11">
        <v>67</v>
      </c>
      <c r="N23" s="11">
        <v>21</v>
      </c>
      <c r="O23" s="11">
        <v>0</v>
      </c>
      <c r="P23" s="11">
        <v>0</v>
      </c>
    </row>
    <row r="24" spans="1:16" ht="17.25" customHeight="1">
      <c r="A24" s="16" t="s">
        <v>34</v>
      </c>
      <c r="B24" s="217">
        <f>B25+C25</f>
        <v>384</v>
      </c>
      <c r="C24" s="217"/>
      <c r="D24" s="218">
        <f>B24/$B$8</f>
        <v>1.2123508240197006E-2</v>
      </c>
      <c r="E24" s="220">
        <f>IF(E25+F25=0,"-",E25+F25)</f>
        <v>237</v>
      </c>
      <c r="F24" s="220"/>
      <c r="G24" s="220">
        <f>IF(G25+H25=0,"-",G25+H25)</f>
        <v>83</v>
      </c>
      <c r="H24" s="220"/>
      <c r="I24" s="220" t="str">
        <f>IF(I25+J25=0,"-",I25+J25)</f>
        <v>-</v>
      </c>
      <c r="J24" s="220"/>
      <c r="K24" s="220">
        <f>IF(K25+L25=0,"-",K25+L25)</f>
        <v>30</v>
      </c>
      <c r="L24" s="220"/>
      <c r="M24" s="220">
        <f>IF(M25+N25=0,"-",M25+N25)</f>
        <v>13</v>
      </c>
      <c r="N24" s="220"/>
      <c r="O24" s="220">
        <f>IF(O25+P25=0,"-",O25+P25)</f>
        <v>21</v>
      </c>
      <c r="P24" s="220"/>
    </row>
    <row r="25" spans="1:16" ht="17.25" customHeight="1">
      <c r="A25" s="13" t="s">
        <v>35</v>
      </c>
      <c r="B25" s="11">
        <v>246</v>
      </c>
      <c r="C25" s="11">
        <v>138</v>
      </c>
      <c r="D25" s="219"/>
      <c r="E25" s="11">
        <v>163</v>
      </c>
      <c r="F25" s="11">
        <v>74</v>
      </c>
      <c r="G25" s="11">
        <v>44</v>
      </c>
      <c r="H25" s="11">
        <v>39</v>
      </c>
      <c r="I25" s="11">
        <v>0</v>
      </c>
      <c r="J25" s="11">
        <v>0</v>
      </c>
      <c r="K25" s="11">
        <v>20</v>
      </c>
      <c r="L25" s="11">
        <v>10</v>
      </c>
      <c r="M25" s="11">
        <v>8</v>
      </c>
      <c r="N25" s="11">
        <v>5</v>
      </c>
      <c r="O25" s="11">
        <v>11</v>
      </c>
      <c r="P25" s="11">
        <v>10</v>
      </c>
    </row>
    <row r="26" spans="1:16" ht="17.25" customHeight="1">
      <c r="A26" s="15" t="s">
        <v>36</v>
      </c>
      <c r="B26" s="217">
        <f>B27+C27</f>
        <v>52</v>
      </c>
      <c r="C26" s="217"/>
      <c r="D26" s="218">
        <f>B26/$B$8</f>
        <v>1.6417250741933447E-3</v>
      </c>
      <c r="E26" s="220">
        <f>IF(E27+F27=0,"-",E27+F27)</f>
        <v>3</v>
      </c>
      <c r="F26" s="220"/>
      <c r="G26" s="220" t="str">
        <f>IF(G27+H27=0,"-",G27+H27)</f>
        <v>-</v>
      </c>
      <c r="H26" s="220"/>
      <c r="I26" s="220" t="str">
        <f>IF(I27+J27=0,"-",I27+J27)</f>
        <v>-</v>
      </c>
      <c r="J26" s="220"/>
      <c r="K26" s="220">
        <f>IF(K27+L27=0,"-",K27+L27)</f>
        <v>48</v>
      </c>
      <c r="L26" s="220"/>
      <c r="M26" s="220" t="str">
        <f>IF(M27+N27=0,"-",M27+N27)</f>
        <v>-</v>
      </c>
      <c r="N26" s="220"/>
      <c r="O26" s="220">
        <f>IF(O27+P27=0,"-",O27+P27)</f>
        <v>1</v>
      </c>
      <c r="P26" s="220"/>
    </row>
    <row r="27" spans="1:16" ht="21.2" customHeight="1">
      <c r="A27" s="14" t="s">
        <v>37</v>
      </c>
      <c r="B27" s="11">
        <v>24</v>
      </c>
      <c r="C27" s="11">
        <v>28</v>
      </c>
      <c r="D27" s="219"/>
      <c r="E27" s="11">
        <v>0</v>
      </c>
      <c r="F27" s="11">
        <v>3</v>
      </c>
      <c r="G27" s="11">
        <v>0</v>
      </c>
      <c r="H27" s="11">
        <v>0</v>
      </c>
      <c r="I27" s="11">
        <v>0</v>
      </c>
      <c r="J27" s="11">
        <v>0</v>
      </c>
      <c r="K27" s="11">
        <v>24</v>
      </c>
      <c r="L27" s="11">
        <v>24</v>
      </c>
      <c r="M27" s="11">
        <v>0</v>
      </c>
      <c r="N27" s="11">
        <v>0</v>
      </c>
      <c r="O27" s="11">
        <v>0</v>
      </c>
      <c r="P27" s="11">
        <v>1</v>
      </c>
    </row>
    <row r="28" spans="1:16" ht="17.25" customHeight="1">
      <c r="A28" s="10" t="s">
        <v>38</v>
      </c>
      <c r="B28" s="217">
        <f>B29+C29</f>
        <v>2</v>
      </c>
      <c r="C28" s="217"/>
      <c r="D28" s="218">
        <f>B28/$B$8</f>
        <v>6.3143272084359412E-5</v>
      </c>
      <c r="E28" s="220" t="str">
        <f>IF(E29+F29=0,"-",E29+F29)</f>
        <v>-</v>
      </c>
      <c r="F28" s="220"/>
      <c r="G28" s="220" t="str">
        <f>IF(G29+H29=0,"-",G29+H29)</f>
        <v>-</v>
      </c>
      <c r="H28" s="220"/>
      <c r="I28" s="220" t="str">
        <f>IF(I29+J29=0,"-",I29+J29)</f>
        <v>-</v>
      </c>
      <c r="J28" s="220"/>
      <c r="K28" s="220">
        <f>IF(K29+L29=0,"-",K29+L29)</f>
        <v>2</v>
      </c>
      <c r="L28" s="220"/>
      <c r="M28" s="220" t="str">
        <f>IF(M29+N29=0,"-",M29+N29)</f>
        <v>-</v>
      </c>
      <c r="N28" s="220"/>
      <c r="O28" s="220" t="str">
        <f>IF(O29+P29=0,"-",O29+P29)</f>
        <v>-</v>
      </c>
      <c r="P28" s="220"/>
    </row>
    <row r="29" spans="1:16" ht="17.25" customHeight="1">
      <c r="A29" s="13" t="s">
        <v>39</v>
      </c>
      <c r="B29" s="11">
        <v>0</v>
      </c>
      <c r="C29" s="11">
        <v>2</v>
      </c>
      <c r="D29" s="219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17">
        <f>B31+C31</f>
        <v>758</v>
      </c>
      <c r="C30" s="217"/>
      <c r="D30" s="218">
        <f>B30/$B$8</f>
        <v>2.3931300119972215E-2</v>
      </c>
      <c r="E30" s="220">
        <f>IF(E31+F31=0,"-",E31+F31)</f>
        <v>59</v>
      </c>
      <c r="F30" s="220"/>
      <c r="G30" s="220">
        <f>IF(G31+H31=0,"-",G31+H31)</f>
        <v>85</v>
      </c>
      <c r="H30" s="220"/>
      <c r="I30" s="220" t="str">
        <f>IF(I31+J31=0,"-",I31+J31)</f>
        <v>-</v>
      </c>
      <c r="J30" s="220"/>
      <c r="K30" s="220">
        <f>IF(K31+L31=0,"-",K31+L31)</f>
        <v>373</v>
      </c>
      <c r="L30" s="220"/>
      <c r="M30" s="220">
        <f>IF(M31+N31=0,"-",M31+N31)</f>
        <v>233</v>
      </c>
      <c r="N30" s="220"/>
      <c r="O30" s="220">
        <f>IF(O31+P31=0,"-",O31+P31)</f>
        <v>8</v>
      </c>
      <c r="P30" s="220"/>
    </row>
    <row r="31" spans="1:16" ht="17.25" customHeight="1">
      <c r="A31" s="14" t="s">
        <v>41</v>
      </c>
      <c r="B31" s="11">
        <v>402</v>
      </c>
      <c r="C31" s="11">
        <v>356</v>
      </c>
      <c r="D31" s="219"/>
      <c r="E31" s="11">
        <v>24</v>
      </c>
      <c r="F31" s="11">
        <v>35</v>
      </c>
      <c r="G31" s="11">
        <v>50</v>
      </c>
      <c r="H31" s="11">
        <v>35</v>
      </c>
      <c r="I31" s="11">
        <v>0</v>
      </c>
      <c r="J31" s="11">
        <v>0</v>
      </c>
      <c r="K31" s="11">
        <v>187</v>
      </c>
      <c r="L31" s="11">
        <v>186</v>
      </c>
      <c r="M31" s="11">
        <v>138</v>
      </c>
      <c r="N31" s="11">
        <v>95</v>
      </c>
      <c r="O31" s="11">
        <v>3</v>
      </c>
      <c r="P31" s="11">
        <v>5</v>
      </c>
    </row>
    <row r="32" spans="1:16" ht="17.25" customHeight="1">
      <c r="A32" s="10" t="s">
        <v>42</v>
      </c>
      <c r="B32" s="217">
        <f>B33+C33</f>
        <v>173</v>
      </c>
      <c r="C32" s="217"/>
      <c r="D32" s="218">
        <f>B32/$B$8</f>
        <v>5.4618930352970888E-3</v>
      </c>
      <c r="E32" s="220">
        <f>IF(E33+F33=0,"-",E33+F33)</f>
        <v>19</v>
      </c>
      <c r="F32" s="220"/>
      <c r="G32" s="220">
        <f>IF(G33+H33=0,"-",G33+H33)</f>
        <v>2</v>
      </c>
      <c r="H32" s="220"/>
      <c r="I32" s="220" t="str">
        <f>IF(I33+J33=0,"-",I33+J33)</f>
        <v>-</v>
      </c>
      <c r="J32" s="220"/>
      <c r="K32" s="220">
        <f>IF(K33+L33=0,"-",K33+L33)</f>
        <v>152</v>
      </c>
      <c r="L32" s="220"/>
      <c r="M32" s="220" t="str">
        <f>IF(M33+N33=0,"-",M33+N33)</f>
        <v>-</v>
      </c>
      <c r="N32" s="220"/>
      <c r="O32" s="220" t="str">
        <f>IF(O33+P33=0,"-",O33+P33)</f>
        <v>-</v>
      </c>
      <c r="P32" s="220"/>
    </row>
    <row r="33" spans="1:16" ht="17.25" customHeight="1">
      <c r="A33" s="13" t="s">
        <v>43</v>
      </c>
      <c r="B33" s="11">
        <v>109</v>
      </c>
      <c r="C33" s="11">
        <v>64</v>
      </c>
      <c r="D33" s="219"/>
      <c r="E33" s="11">
        <v>13</v>
      </c>
      <c r="F33" s="11">
        <v>6</v>
      </c>
      <c r="G33" s="11">
        <v>0</v>
      </c>
      <c r="H33" s="11">
        <v>2</v>
      </c>
      <c r="I33" s="11">
        <v>0</v>
      </c>
      <c r="J33" s="11">
        <v>0</v>
      </c>
      <c r="K33" s="11">
        <v>96</v>
      </c>
      <c r="L33" s="11">
        <v>56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17">
        <f>B35+C35</f>
        <v>201</v>
      </c>
      <c r="C34" s="217"/>
      <c r="D34" s="218">
        <f>B34/$B$8</f>
        <v>6.3458988444781211E-3</v>
      </c>
      <c r="E34" s="220" t="str">
        <f>IF(E35+F35=0,"-",E35+F35)</f>
        <v>-</v>
      </c>
      <c r="F34" s="220"/>
      <c r="G34" s="220" t="str">
        <f>IF(G35+H35=0,"-",G35+H35)</f>
        <v>-</v>
      </c>
      <c r="H34" s="220"/>
      <c r="I34" s="220" t="str">
        <f>IF(I35+J35=0,"-",I35+J35)</f>
        <v>-</v>
      </c>
      <c r="J34" s="220"/>
      <c r="K34" s="220">
        <f>IF(K35+L35=0,"-",K35+L35)</f>
        <v>101</v>
      </c>
      <c r="L34" s="220"/>
      <c r="M34" s="220">
        <f>IF(M35+N35=0,"-",M35+N35)</f>
        <v>89</v>
      </c>
      <c r="N34" s="220"/>
      <c r="O34" s="220">
        <f>IF(O35+P35=0,"-",O35+P35)</f>
        <v>11</v>
      </c>
      <c r="P34" s="220"/>
    </row>
    <row r="35" spans="1:16" ht="17.25" customHeight="1">
      <c r="A35" s="14" t="s">
        <v>45</v>
      </c>
      <c r="B35" s="11">
        <v>152</v>
      </c>
      <c r="C35" s="11">
        <v>49</v>
      </c>
      <c r="D35" s="219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95</v>
      </c>
      <c r="L35" s="11">
        <v>6</v>
      </c>
      <c r="M35" s="11">
        <v>52</v>
      </c>
      <c r="N35" s="11">
        <v>37</v>
      </c>
      <c r="O35" s="11">
        <v>5</v>
      </c>
      <c r="P35" s="11">
        <v>6</v>
      </c>
    </row>
    <row r="36" spans="1:16" ht="17.25" customHeight="1">
      <c r="A36" s="10" t="s">
        <v>46</v>
      </c>
      <c r="B36" s="217">
        <f>B37+C37</f>
        <v>595</v>
      </c>
      <c r="C36" s="217"/>
      <c r="D36" s="218">
        <f>B36/$B$8</f>
        <v>1.8785123445096925E-2</v>
      </c>
      <c r="E36" s="220">
        <f>IF(E37+F37=0,"-",E37+F37)</f>
        <v>57</v>
      </c>
      <c r="F36" s="220"/>
      <c r="G36" s="220">
        <f>IF(G37+H37=0,"-",G37+H37)</f>
        <v>43</v>
      </c>
      <c r="H36" s="220"/>
      <c r="I36" s="220">
        <f>IF(I37+J37=0,"-",I37+J37)</f>
        <v>163</v>
      </c>
      <c r="J36" s="220"/>
      <c r="K36" s="220">
        <f>IF(K37+L37=0,"-",K37+L37)</f>
        <v>286</v>
      </c>
      <c r="L36" s="220"/>
      <c r="M36" s="220">
        <f>IF(M37+N37=0,"-",M37+N37)</f>
        <v>46</v>
      </c>
      <c r="N36" s="220"/>
      <c r="O36" s="220" t="str">
        <f>IF(O37+P37=0,"-",O37+P37)</f>
        <v>-</v>
      </c>
      <c r="P36" s="220"/>
    </row>
    <row r="37" spans="1:16" ht="17.25" customHeight="1">
      <c r="A37" s="13" t="s">
        <v>47</v>
      </c>
      <c r="B37" s="11">
        <v>272</v>
      </c>
      <c r="C37" s="11">
        <v>323</v>
      </c>
      <c r="D37" s="219"/>
      <c r="E37" s="11">
        <v>29</v>
      </c>
      <c r="F37" s="11">
        <v>28</v>
      </c>
      <c r="G37" s="11">
        <v>24</v>
      </c>
      <c r="H37" s="11">
        <v>19</v>
      </c>
      <c r="I37" s="11">
        <v>90</v>
      </c>
      <c r="J37" s="11">
        <v>73</v>
      </c>
      <c r="K37" s="11">
        <v>116</v>
      </c>
      <c r="L37" s="11">
        <v>170</v>
      </c>
      <c r="M37" s="11">
        <v>13</v>
      </c>
      <c r="N37" s="11">
        <v>33</v>
      </c>
      <c r="O37" s="11">
        <v>0</v>
      </c>
      <c r="P37" s="11">
        <v>0</v>
      </c>
    </row>
    <row r="38" spans="1:16" ht="17.25" customHeight="1">
      <c r="A38" s="15" t="s">
        <v>48</v>
      </c>
      <c r="B38" s="217">
        <f>B39+C39</f>
        <v>22757</v>
      </c>
      <c r="C38" s="217"/>
      <c r="D38" s="218">
        <f>B38/$B$8</f>
        <v>0.71847572141188354</v>
      </c>
      <c r="E38" s="220">
        <f>IF(E39+F39=0,"-",E39+F39)</f>
        <v>14703</v>
      </c>
      <c r="F38" s="220"/>
      <c r="G38" s="220">
        <f>IF(G39+H39=0,"-",G39+H39)</f>
        <v>4118</v>
      </c>
      <c r="H38" s="220"/>
      <c r="I38" s="220">
        <f>IF(I39+J39=0,"-",I39+J39)</f>
        <v>3215</v>
      </c>
      <c r="J38" s="220"/>
      <c r="K38" s="220">
        <f>IF(K39+L39=0,"-",K39+L39)</f>
        <v>272</v>
      </c>
      <c r="L38" s="220"/>
      <c r="M38" s="220">
        <f>IF(M39+N39=0,"-",M39+N39)</f>
        <v>68</v>
      </c>
      <c r="N38" s="220"/>
      <c r="O38" s="220">
        <f>IF(O39+P39=0,"-",O39+P39)</f>
        <v>381</v>
      </c>
      <c r="P38" s="220"/>
    </row>
    <row r="39" spans="1:16" ht="17.25" customHeight="1">
      <c r="A39" s="14" t="s">
        <v>49</v>
      </c>
      <c r="B39" s="11">
        <v>15934</v>
      </c>
      <c r="C39" s="11">
        <v>6823</v>
      </c>
      <c r="D39" s="219"/>
      <c r="E39" s="11">
        <v>10635</v>
      </c>
      <c r="F39" s="11">
        <v>4068</v>
      </c>
      <c r="G39" s="11">
        <v>2712</v>
      </c>
      <c r="H39" s="11">
        <v>1406</v>
      </c>
      <c r="I39" s="11">
        <v>2139</v>
      </c>
      <c r="J39" s="11">
        <v>1076</v>
      </c>
      <c r="K39" s="11">
        <v>182</v>
      </c>
      <c r="L39" s="11">
        <v>90</v>
      </c>
      <c r="M39" s="11">
        <v>45</v>
      </c>
      <c r="N39" s="11">
        <v>23</v>
      </c>
      <c r="O39" s="11">
        <v>221</v>
      </c>
      <c r="P39" s="11">
        <v>160</v>
      </c>
    </row>
    <row r="40" spans="1:16" ht="17.25" customHeight="1">
      <c r="A40" s="10" t="s">
        <v>50</v>
      </c>
      <c r="B40" s="217">
        <f>B41+C41</f>
        <v>2307</v>
      </c>
      <c r="C40" s="217"/>
      <c r="D40" s="218">
        <f>B40/$B$8</f>
        <v>7.2835764349308579E-2</v>
      </c>
      <c r="E40" s="220">
        <f>IF(E41+F41=0,"-",E41+F41)</f>
        <v>600</v>
      </c>
      <c r="F40" s="220"/>
      <c r="G40" s="220">
        <f>IF(G41+H41=0,"-",G41+H41)</f>
        <v>317</v>
      </c>
      <c r="H40" s="220"/>
      <c r="I40" s="220">
        <f>IF(I41+J41=0,"-",I41+J41)</f>
        <v>950</v>
      </c>
      <c r="J40" s="220"/>
      <c r="K40" s="220">
        <f>IF(K41+L41=0,"-",K41+L41)</f>
        <v>198</v>
      </c>
      <c r="L40" s="220"/>
      <c r="M40" s="220" t="str">
        <f>IF(M41+N41=0,"-",M41+N41)</f>
        <v>-</v>
      </c>
      <c r="N40" s="220"/>
      <c r="O40" s="220">
        <f>IF(O41+P41=0,"-",O41+P41)</f>
        <v>242</v>
      </c>
      <c r="P40" s="220"/>
    </row>
    <row r="41" spans="1:16" ht="17.25" customHeight="1">
      <c r="A41" s="13" t="s">
        <v>51</v>
      </c>
      <c r="B41" s="11">
        <v>1376</v>
      </c>
      <c r="C41" s="11">
        <v>931</v>
      </c>
      <c r="D41" s="219"/>
      <c r="E41" s="11">
        <v>372</v>
      </c>
      <c r="F41" s="11">
        <v>228</v>
      </c>
      <c r="G41" s="11">
        <v>162</v>
      </c>
      <c r="H41" s="11">
        <v>155</v>
      </c>
      <c r="I41" s="11">
        <v>578</v>
      </c>
      <c r="J41" s="11">
        <v>372</v>
      </c>
      <c r="K41" s="11">
        <v>110</v>
      </c>
      <c r="L41" s="11">
        <v>88</v>
      </c>
      <c r="M41" s="11">
        <v>0</v>
      </c>
      <c r="N41" s="11">
        <v>0</v>
      </c>
      <c r="O41" s="11">
        <v>154</v>
      </c>
      <c r="P41" s="11">
        <v>88</v>
      </c>
    </row>
    <row r="42" spans="1:16" ht="17.25" customHeight="1">
      <c r="A42" s="15" t="s">
        <v>52</v>
      </c>
      <c r="B42" s="217">
        <f>B43+C43</f>
        <v>617</v>
      </c>
      <c r="C42" s="217"/>
      <c r="D42" s="218">
        <f>B42/$B$8</f>
        <v>1.947969943802488E-2</v>
      </c>
      <c r="E42" s="220">
        <f>IF(E43+F43=0,"-",E43+F43)</f>
        <v>227</v>
      </c>
      <c r="F42" s="220"/>
      <c r="G42" s="220">
        <f>IF(G43+H43=0,"-",G43+H43)</f>
        <v>54</v>
      </c>
      <c r="H42" s="220"/>
      <c r="I42" s="220">
        <f>IF(I43+J43=0,"-",I43+J43)</f>
        <v>64</v>
      </c>
      <c r="J42" s="220"/>
      <c r="K42" s="220" t="str">
        <f>IF(K43+L43=0,"-",K43+L43)</f>
        <v>-</v>
      </c>
      <c r="L42" s="220"/>
      <c r="M42" s="220">
        <f>IF(M43+N43=0,"-",M43+N43)</f>
        <v>259</v>
      </c>
      <c r="N42" s="220"/>
      <c r="O42" s="220">
        <f>IF(O43+P43=0,"-",O43+P43)</f>
        <v>13</v>
      </c>
      <c r="P42" s="220"/>
    </row>
    <row r="43" spans="1:16" ht="17.25" customHeight="1">
      <c r="A43" s="14" t="s">
        <v>53</v>
      </c>
      <c r="B43" s="11">
        <v>325</v>
      </c>
      <c r="C43" s="11">
        <v>292</v>
      </c>
      <c r="D43" s="219"/>
      <c r="E43" s="11">
        <v>118</v>
      </c>
      <c r="F43" s="11">
        <v>109</v>
      </c>
      <c r="G43" s="11">
        <v>25</v>
      </c>
      <c r="H43" s="11">
        <v>29</v>
      </c>
      <c r="I43" s="11">
        <v>31</v>
      </c>
      <c r="J43" s="11">
        <v>33</v>
      </c>
      <c r="K43" s="11">
        <v>0</v>
      </c>
      <c r="L43" s="11">
        <v>0</v>
      </c>
      <c r="M43" s="11">
        <v>144</v>
      </c>
      <c r="N43" s="11">
        <v>115</v>
      </c>
      <c r="O43" s="11">
        <v>7</v>
      </c>
      <c r="P43" s="11">
        <v>6</v>
      </c>
    </row>
    <row r="44" spans="1:16" ht="17.25" customHeight="1">
      <c r="A44" s="10" t="s">
        <v>54</v>
      </c>
      <c r="B44" s="217">
        <f>B45+C45</f>
        <v>497</v>
      </c>
      <c r="C44" s="217"/>
      <c r="D44" s="218">
        <f>B44/$B$8</f>
        <v>1.5691103112963314E-2</v>
      </c>
      <c r="E44" s="220">
        <f>IF(E45+F45=0,"-",E45+F45)</f>
        <v>184</v>
      </c>
      <c r="F44" s="220"/>
      <c r="G44" s="220">
        <f>IF(G45+H45=0,"-",G45+H45)</f>
        <v>3</v>
      </c>
      <c r="H44" s="220"/>
      <c r="I44" s="220">
        <f>IF(I45+J45=0,"-",I45+J45)</f>
        <v>35</v>
      </c>
      <c r="J44" s="220"/>
      <c r="K44" s="220">
        <f>IF(K45+L45=0,"-",K45+L45)</f>
        <v>71</v>
      </c>
      <c r="L44" s="220"/>
      <c r="M44" s="220">
        <f>IF(M45+N45=0,"-",M45+N45)</f>
        <v>198</v>
      </c>
      <c r="N44" s="220"/>
      <c r="O44" s="220">
        <f>IF(O45+P45=0,"-",O45+P45)</f>
        <v>6</v>
      </c>
      <c r="P44" s="220"/>
    </row>
    <row r="45" spans="1:16" ht="17.25" customHeight="1">
      <c r="A45" s="13" t="s">
        <v>55</v>
      </c>
      <c r="B45" s="11">
        <v>258</v>
      </c>
      <c r="C45" s="11">
        <v>239</v>
      </c>
      <c r="D45" s="219"/>
      <c r="E45" s="11">
        <v>103</v>
      </c>
      <c r="F45" s="11">
        <v>81</v>
      </c>
      <c r="G45" s="11">
        <v>0</v>
      </c>
      <c r="H45" s="11">
        <v>3</v>
      </c>
      <c r="I45" s="11">
        <v>10</v>
      </c>
      <c r="J45" s="11">
        <v>25</v>
      </c>
      <c r="K45" s="11">
        <v>35</v>
      </c>
      <c r="L45" s="11">
        <v>36</v>
      </c>
      <c r="M45" s="11">
        <v>107</v>
      </c>
      <c r="N45" s="11">
        <v>91</v>
      </c>
      <c r="O45" s="11">
        <v>3</v>
      </c>
      <c r="P45" s="11">
        <v>3</v>
      </c>
    </row>
    <row r="46" spans="1:16" ht="17.25" customHeight="1">
      <c r="A46" s="10" t="s">
        <v>58</v>
      </c>
      <c r="B46" s="217">
        <f>B47+C47</f>
        <v>20</v>
      </c>
      <c r="C46" s="217"/>
      <c r="D46" s="218">
        <f>B46/$B$8</f>
        <v>6.3143272084359415E-4</v>
      </c>
      <c r="E46" s="220" t="str">
        <f>IF(E47+F47=0,"-",E47+F47)</f>
        <v>-</v>
      </c>
      <c r="F46" s="220"/>
      <c r="G46" s="220" t="str">
        <f>IF(G47+H47=0,"-",G47+H47)</f>
        <v>-</v>
      </c>
      <c r="H46" s="220"/>
      <c r="I46" s="220" t="str">
        <f>IF(I47+J47=0,"-",I47+J47)</f>
        <v>-</v>
      </c>
      <c r="J46" s="220"/>
      <c r="K46" s="220">
        <f>IF(K47+L47=0,"-",K47+L47)</f>
        <v>20</v>
      </c>
      <c r="L46" s="220"/>
      <c r="M46" s="220" t="str">
        <f>IF(M47+N47=0,"-",M47+N47)</f>
        <v>-</v>
      </c>
      <c r="N46" s="220"/>
      <c r="O46" s="220" t="str">
        <f>IF(O47+P47=0,"-",O47+P47)</f>
        <v>-</v>
      </c>
      <c r="P46" s="220"/>
    </row>
    <row r="47" spans="1:16" ht="17.25" customHeight="1">
      <c r="A47" s="13" t="s">
        <v>59</v>
      </c>
      <c r="B47" s="11">
        <v>7</v>
      </c>
      <c r="C47" s="11">
        <v>13</v>
      </c>
      <c r="D47" s="219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7</v>
      </c>
      <c r="L47" s="11">
        <v>13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17">
        <f>B49+C49</f>
        <v>290</v>
      </c>
      <c r="C48" s="217"/>
      <c r="D48" s="218">
        <f>B48/$B$8</f>
        <v>9.1557744522321148E-3</v>
      </c>
      <c r="E48" s="220" t="str">
        <f>IF(E49+F49=0,"-",E49+F49)</f>
        <v>-</v>
      </c>
      <c r="F48" s="220"/>
      <c r="G48" s="220">
        <f>IF(G49+H49=0,"-",G49+H49)</f>
        <v>47</v>
      </c>
      <c r="H48" s="220"/>
      <c r="I48" s="220" t="str">
        <f>IF(I49+J49=0,"-",I49+J49)</f>
        <v>-</v>
      </c>
      <c r="J48" s="220"/>
      <c r="K48" s="220">
        <f>IF(K49+L49=0,"-",K49+L49)</f>
        <v>29</v>
      </c>
      <c r="L48" s="220"/>
      <c r="M48" s="220">
        <f>IF(M49+N49=0,"-",M49+N49)</f>
        <v>8</v>
      </c>
      <c r="N48" s="220"/>
      <c r="O48" s="220">
        <f>IF(O49+P49=0,"-",O49+P49)</f>
        <v>206</v>
      </c>
      <c r="P48" s="220"/>
    </row>
    <row r="49" spans="1:16" ht="17.25" customHeight="1">
      <c r="A49" s="13" t="s">
        <v>61</v>
      </c>
      <c r="B49" s="11">
        <v>209</v>
      </c>
      <c r="C49" s="11">
        <v>81</v>
      </c>
      <c r="D49" s="219"/>
      <c r="E49" s="11">
        <v>0</v>
      </c>
      <c r="F49" s="11">
        <v>0</v>
      </c>
      <c r="G49" s="11">
        <v>27</v>
      </c>
      <c r="H49" s="11">
        <v>20</v>
      </c>
      <c r="I49" s="11">
        <v>0</v>
      </c>
      <c r="J49" s="11">
        <v>0</v>
      </c>
      <c r="K49" s="11">
        <v>15</v>
      </c>
      <c r="L49" s="11">
        <v>14</v>
      </c>
      <c r="M49" s="11">
        <v>5</v>
      </c>
      <c r="N49" s="11">
        <v>3</v>
      </c>
      <c r="O49" s="11">
        <v>162</v>
      </c>
      <c r="P49" s="11">
        <v>44</v>
      </c>
    </row>
    <row r="50" spans="1:16" ht="17.25" customHeight="1">
      <c r="A50" s="15" t="s">
        <v>62</v>
      </c>
      <c r="B50" s="217">
        <f>B51+C51</f>
        <v>227</v>
      </c>
      <c r="C50" s="217"/>
      <c r="D50" s="218">
        <f>B50/$B$8</f>
        <v>7.1667613815747933E-3</v>
      </c>
      <c r="E50" s="220">
        <f>IF(E51+F51=0,"-",E51+F51)</f>
        <v>6</v>
      </c>
      <c r="F50" s="220"/>
      <c r="G50" s="220" t="str">
        <f>IF(G51+H51=0,"-",G51+H51)</f>
        <v>-</v>
      </c>
      <c r="H50" s="220"/>
      <c r="I50" s="220">
        <f>IF(I51+J51=0,"-",I51+J51)</f>
        <v>110</v>
      </c>
      <c r="J50" s="220"/>
      <c r="K50" s="220" t="str">
        <f>IF(K51+L51=0,"-",K51+L51)</f>
        <v>-</v>
      </c>
      <c r="L50" s="220"/>
      <c r="M50" s="220">
        <f>IF(M51+N51=0,"-",M51+N51)</f>
        <v>110</v>
      </c>
      <c r="N50" s="220"/>
      <c r="O50" s="220">
        <f>IF(O51+P51=0,"-",O51+P51)</f>
        <v>1</v>
      </c>
      <c r="P50" s="220"/>
    </row>
    <row r="51" spans="1:16" ht="24.95" customHeight="1">
      <c r="A51" s="13" t="s">
        <v>63</v>
      </c>
      <c r="B51" s="11">
        <v>117</v>
      </c>
      <c r="C51" s="11">
        <v>110</v>
      </c>
      <c r="D51" s="219"/>
      <c r="E51" s="11">
        <v>1</v>
      </c>
      <c r="F51" s="11">
        <v>5</v>
      </c>
      <c r="G51" s="11">
        <v>0</v>
      </c>
      <c r="H51" s="11">
        <v>0</v>
      </c>
      <c r="I51" s="11">
        <v>38</v>
      </c>
      <c r="J51" s="11">
        <v>72</v>
      </c>
      <c r="K51" s="11">
        <v>0</v>
      </c>
      <c r="L51" s="11">
        <v>0</v>
      </c>
      <c r="M51" s="11">
        <v>77</v>
      </c>
      <c r="N51" s="11">
        <v>33</v>
      </c>
      <c r="O51" s="11">
        <v>1</v>
      </c>
      <c r="P51" s="11">
        <v>0</v>
      </c>
    </row>
    <row r="52" spans="1:16" ht="17.25" customHeight="1">
      <c r="A52" s="15" t="s">
        <v>56</v>
      </c>
      <c r="B52" s="217">
        <f>B53+C53</f>
        <v>31</v>
      </c>
      <c r="C52" s="217"/>
      <c r="D52" s="218">
        <f>B52/$B$8</f>
        <v>9.7872071730757096E-4</v>
      </c>
      <c r="E52" s="220" t="str">
        <f>IF(E53+F53=0,"-",E53+F53)</f>
        <v>-</v>
      </c>
      <c r="F52" s="220"/>
      <c r="G52" s="220" t="str">
        <f>IF(G53+H53=0,"-",G53+H53)</f>
        <v>-</v>
      </c>
      <c r="H52" s="220"/>
      <c r="I52" s="220" t="str">
        <f>IF(I53+J53=0,"-",I53+J53)</f>
        <v>-</v>
      </c>
      <c r="J52" s="220"/>
      <c r="K52" s="220" t="str">
        <f>IF(K53+L53=0,"-",K53+L53)</f>
        <v>-</v>
      </c>
      <c r="L52" s="220"/>
      <c r="M52" s="220" t="str">
        <f>IF(M53+N53=0,"-",M53+N53)</f>
        <v>-</v>
      </c>
      <c r="N52" s="220"/>
      <c r="O52" s="220">
        <f>IF(O53+P53=0,"-",O53+P53)</f>
        <v>31</v>
      </c>
      <c r="P52" s="220"/>
    </row>
    <row r="53" spans="1:16" ht="17.25" customHeight="1">
      <c r="A53" s="14" t="s">
        <v>57</v>
      </c>
      <c r="B53" s="11">
        <v>19</v>
      </c>
      <c r="C53" s="11">
        <v>12</v>
      </c>
      <c r="D53" s="219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19</v>
      </c>
      <c r="P53" s="11">
        <v>12</v>
      </c>
    </row>
    <row r="54" spans="1:16" ht="15.95" customHeight="1">
      <c r="A54" s="15" t="s">
        <v>64</v>
      </c>
      <c r="B54" s="217">
        <f>B55+C55</f>
        <v>528</v>
      </c>
      <c r="C54" s="217"/>
      <c r="D54" s="218">
        <f>B54/$B$8</f>
        <v>1.6669823830270884E-2</v>
      </c>
      <c r="E54" s="220">
        <f>IF(E55+F55=0,"-",E55+F55)</f>
        <v>167</v>
      </c>
      <c r="F54" s="220"/>
      <c r="G54" s="220">
        <f>IF(G55+H55=0,"-",G55+H55)</f>
        <v>85</v>
      </c>
      <c r="H54" s="220"/>
      <c r="I54" s="220">
        <f>IF(I55+J55=0,"-",I55+J55)</f>
        <v>7</v>
      </c>
      <c r="J54" s="220"/>
      <c r="K54" s="220">
        <f>IF(K55+L55=0,"-",K55+L55)</f>
        <v>155</v>
      </c>
      <c r="L54" s="220"/>
      <c r="M54" s="220">
        <f>IF(M55+N55=0,"-",M55+N55)</f>
        <v>4</v>
      </c>
      <c r="N54" s="220"/>
      <c r="O54" s="220">
        <f>IF(O55+P55=0,"-",O55+P55)</f>
        <v>110</v>
      </c>
      <c r="P54" s="220"/>
    </row>
    <row r="55" spans="1:16" ht="15.95" customHeight="1">
      <c r="A55" s="14" t="s">
        <v>65</v>
      </c>
      <c r="B55" s="11">
        <v>351</v>
      </c>
      <c r="C55" s="11">
        <v>177</v>
      </c>
      <c r="D55" s="219"/>
      <c r="E55" s="11">
        <v>115</v>
      </c>
      <c r="F55" s="11">
        <v>52</v>
      </c>
      <c r="G55" s="11">
        <v>46</v>
      </c>
      <c r="H55" s="11">
        <v>39</v>
      </c>
      <c r="I55" s="11">
        <v>4</v>
      </c>
      <c r="J55" s="11">
        <v>3</v>
      </c>
      <c r="K55" s="11">
        <v>129</v>
      </c>
      <c r="L55" s="11">
        <v>26</v>
      </c>
      <c r="M55" s="11">
        <v>4</v>
      </c>
      <c r="N55" s="11">
        <v>0</v>
      </c>
      <c r="O55" s="11">
        <v>53</v>
      </c>
      <c r="P55" s="11">
        <v>57</v>
      </c>
    </row>
    <row r="56" spans="1:16" ht="15.95" customHeight="1">
      <c r="A56" s="10" t="s">
        <v>66</v>
      </c>
      <c r="B56" s="217">
        <f>B57+C57</f>
        <v>16</v>
      </c>
      <c r="C56" s="217"/>
      <c r="D56" s="218">
        <f>B56/$B$8</f>
        <v>5.051461766748753E-4</v>
      </c>
      <c r="E56" s="220">
        <f>IF(E57+F57=0,"-",E57+F57)</f>
        <v>13</v>
      </c>
      <c r="F56" s="220"/>
      <c r="G56" s="220" t="str">
        <f>IF(G57+H57=0,"-",G57+H57)</f>
        <v>-</v>
      </c>
      <c r="H56" s="220"/>
      <c r="I56" s="220" t="str">
        <f>IF(I57+J57=0,"-",I57+J57)</f>
        <v>-</v>
      </c>
      <c r="J56" s="220"/>
      <c r="K56" s="220" t="str">
        <f>IF(K57+L57=0,"-",K57+L57)</f>
        <v>-</v>
      </c>
      <c r="L56" s="220"/>
      <c r="M56" s="220" t="str">
        <f>IF(M57+N57=0,"-",M57+N57)</f>
        <v>-</v>
      </c>
      <c r="N56" s="220"/>
      <c r="O56" s="220">
        <f>IF(O57+P57=0,"-",O57+P57)</f>
        <v>3</v>
      </c>
      <c r="P56" s="220"/>
    </row>
    <row r="57" spans="1:16" ht="15.95" customHeight="1">
      <c r="A57" s="13" t="s">
        <v>67</v>
      </c>
      <c r="B57" s="11">
        <v>15</v>
      </c>
      <c r="C57" s="11">
        <v>1</v>
      </c>
      <c r="D57" s="219"/>
      <c r="E57" s="11">
        <v>12</v>
      </c>
      <c r="F57" s="11">
        <v>1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5.95" customHeight="1">
      <c r="A58" s="15" t="s">
        <v>68</v>
      </c>
      <c r="B58" s="217">
        <f>B59+C59</f>
        <v>40</v>
      </c>
      <c r="C58" s="217"/>
      <c r="D58" s="218">
        <f>B58/$B$8</f>
        <v>1.2628654416871883E-3</v>
      </c>
      <c r="E58" s="220" t="str">
        <f>IF(E59+F59=0,"-",E59+F59)</f>
        <v>-</v>
      </c>
      <c r="F58" s="220"/>
      <c r="G58" s="220" t="str">
        <f>IF(G59+H59=0,"-",G59+H59)</f>
        <v>-</v>
      </c>
      <c r="H58" s="220"/>
      <c r="I58" s="220" t="str">
        <f>IF(I59+J59=0,"-",I59+J59)</f>
        <v>-</v>
      </c>
      <c r="J58" s="220"/>
      <c r="K58" s="220">
        <f>IF(K59+L59=0,"-",K59+L59)</f>
        <v>15</v>
      </c>
      <c r="L58" s="220"/>
      <c r="M58" s="220">
        <f>IF(M59+N59=0,"-",M59+N59)</f>
        <v>14</v>
      </c>
      <c r="N58" s="220"/>
      <c r="O58" s="220">
        <f>IF(O59+P59=0,"-",O59+P59)</f>
        <v>11</v>
      </c>
      <c r="P58" s="220"/>
    </row>
    <row r="59" spans="1:16" ht="15.95" customHeight="1">
      <c r="A59" s="14" t="s">
        <v>69</v>
      </c>
      <c r="B59" s="11">
        <v>25</v>
      </c>
      <c r="C59" s="11">
        <v>15</v>
      </c>
      <c r="D59" s="219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5</v>
      </c>
      <c r="L59" s="11">
        <v>10</v>
      </c>
      <c r="M59" s="11">
        <v>11</v>
      </c>
      <c r="N59" s="11">
        <v>3</v>
      </c>
      <c r="O59" s="11">
        <v>9</v>
      </c>
      <c r="P59" s="11">
        <v>2</v>
      </c>
    </row>
    <row r="60" spans="1:16" ht="15.95" customHeight="1">
      <c r="A60" s="10" t="s">
        <v>70</v>
      </c>
      <c r="B60" s="217">
        <f>B61+C61</f>
        <v>558</v>
      </c>
      <c r="C60" s="217"/>
      <c r="D60" s="218">
        <f>B60/$B$8</f>
        <v>1.7616972911536275E-2</v>
      </c>
      <c r="E60" s="220">
        <f>IF(E61+F61=0,"-",E61+F61)</f>
        <v>126</v>
      </c>
      <c r="F60" s="220"/>
      <c r="G60" s="220" t="str">
        <f>IF(G61+H61=0,"-",G61+H61)</f>
        <v>-</v>
      </c>
      <c r="H60" s="220"/>
      <c r="I60" s="220" t="str">
        <f>IF(I61+J61=0,"-",I61+J61)</f>
        <v>-</v>
      </c>
      <c r="J60" s="220"/>
      <c r="K60" s="220" t="str">
        <f>IF(K61+L61=0,"-",K61+L61)</f>
        <v>-</v>
      </c>
      <c r="L60" s="220"/>
      <c r="M60" s="220" t="str">
        <f>IF(M61+N61=0,"-",M61+N61)</f>
        <v>-</v>
      </c>
      <c r="N60" s="220"/>
      <c r="O60" s="220">
        <f>IF(O61+P61=0,"-",O61+P61)</f>
        <v>432</v>
      </c>
      <c r="P60" s="220"/>
    </row>
    <row r="61" spans="1:16" ht="15.95" customHeight="1">
      <c r="A61" s="13" t="s">
        <v>71</v>
      </c>
      <c r="B61" s="11">
        <v>398</v>
      </c>
      <c r="C61" s="11">
        <v>160</v>
      </c>
      <c r="D61" s="219"/>
      <c r="E61" s="11">
        <v>83</v>
      </c>
      <c r="F61" s="11">
        <v>43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315</v>
      </c>
      <c r="P61" s="11">
        <v>117</v>
      </c>
    </row>
    <row r="62" spans="1:16" ht="15.95" customHeight="1">
      <c r="A62" s="15" t="s">
        <v>1308</v>
      </c>
      <c r="B62" s="217">
        <f>B63+C63</f>
        <v>34</v>
      </c>
      <c r="C62" s="217"/>
      <c r="D62" s="218">
        <f>B62/$B$8</f>
        <v>1.0734356254341101E-3</v>
      </c>
      <c r="E62" s="220">
        <f>IF(E63+F63=0,"-",E63+F63)</f>
        <v>8</v>
      </c>
      <c r="F62" s="220"/>
      <c r="G62" s="220" t="str">
        <f>IF(G63+H63=0,"-",G63+H63)</f>
        <v>-</v>
      </c>
      <c r="H62" s="220"/>
      <c r="I62" s="220" t="str">
        <f>IF(I63+J63=0,"-",I63+J63)</f>
        <v>-</v>
      </c>
      <c r="J62" s="220"/>
      <c r="K62" s="220" t="str">
        <f>IF(K63+L63=0,"-",K63+L63)</f>
        <v>-</v>
      </c>
      <c r="L62" s="220"/>
      <c r="M62" s="220" t="str">
        <f>IF(M63+N63=0,"-",M63+N63)</f>
        <v>-</v>
      </c>
      <c r="N62" s="220"/>
      <c r="O62" s="220">
        <f>IF(O63+P63=0,"-",O63+P63)</f>
        <v>26</v>
      </c>
      <c r="P62" s="220"/>
    </row>
    <row r="63" spans="1:16" ht="15.95" customHeight="1">
      <c r="A63" s="14" t="s">
        <v>73</v>
      </c>
      <c r="B63" s="11">
        <v>26</v>
      </c>
      <c r="C63" s="11">
        <v>8</v>
      </c>
      <c r="D63" s="219"/>
      <c r="E63" s="11">
        <v>7</v>
      </c>
      <c r="F63" s="11">
        <v>1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19</v>
      </c>
      <c r="P63" s="11">
        <v>7</v>
      </c>
    </row>
    <row r="64" spans="1:16" ht="15.95" customHeight="1">
      <c r="A64" s="15" t="s">
        <v>1307</v>
      </c>
      <c r="B64" s="217">
        <f>B65+C65</f>
        <v>7</v>
      </c>
      <c r="C64" s="217"/>
      <c r="D64" s="218">
        <f>B64/$B$8</f>
        <v>2.2100145229525794E-4</v>
      </c>
      <c r="E64" s="220" t="str">
        <f>IF(E65+F65=0,"-",E65+F65)</f>
        <v>-</v>
      </c>
      <c r="F64" s="220"/>
      <c r="G64" s="220" t="str">
        <f>IF(G65+H65=0,"-",G65+H65)</f>
        <v>-</v>
      </c>
      <c r="H64" s="220"/>
      <c r="I64" s="220" t="str">
        <f>IF(I65+J65=0,"-",I65+J65)</f>
        <v>-</v>
      </c>
      <c r="J64" s="220"/>
      <c r="K64" s="220" t="str">
        <f>IF(K65+L65=0,"-",K65+L65)</f>
        <v>-</v>
      </c>
      <c r="L64" s="220"/>
      <c r="M64" s="220" t="str">
        <f>IF(M65+N65=0,"-",M65+N65)</f>
        <v>-</v>
      </c>
      <c r="N64" s="220"/>
      <c r="O64" s="220">
        <f>IF(O65+P65=0,"-",O65+P65)</f>
        <v>7</v>
      </c>
      <c r="P64" s="220"/>
    </row>
    <row r="65" spans="1:256" ht="15.95" customHeight="1">
      <c r="A65" s="14" t="s">
        <v>1306</v>
      </c>
      <c r="B65" s="11">
        <v>6</v>
      </c>
      <c r="C65" s="11">
        <v>1</v>
      </c>
      <c r="D65" s="219"/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6</v>
      </c>
      <c r="P65" s="11">
        <v>1</v>
      </c>
    </row>
    <row r="66" spans="1:256" ht="15.95" customHeight="1">
      <c r="A66" s="10" t="s">
        <v>74</v>
      </c>
      <c r="B66" s="217">
        <f>B67+C67</f>
        <v>556</v>
      </c>
      <c r="C66" s="217"/>
      <c r="D66" s="218">
        <f>B66/$B$8</f>
        <v>1.7553829639451915E-2</v>
      </c>
      <c r="E66" s="220">
        <f>IF(E67+F67=0,"-",E67+F67)</f>
        <v>506</v>
      </c>
      <c r="F66" s="220"/>
      <c r="G66" s="220" t="str">
        <f>IF(G67+H67=0,"-",G67+H67)</f>
        <v>-</v>
      </c>
      <c r="H66" s="220"/>
      <c r="I66" s="220" t="str">
        <f>IF(I67+J67=0,"-",I67+J67)</f>
        <v>-</v>
      </c>
      <c r="J66" s="220"/>
      <c r="K66" s="220" t="str">
        <f>IF(K67+L67=0,"-",K67+L67)</f>
        <v>-</v>
      </c>
      <c r="L66" s="220"/>
      <c r="M66" s="220" t="str">
        <f>IF(M67+N67=0,"-",M67+N67)</f>
        <v>-</v>
      </c>
      <c r="N66" s="220"/>
      <c r="O66" s="220">
        <f>IF(O67+P67=0,"-",O67+P67)</f>
        <v>50</v>
      </c>
      <c r="P66" s="220"/>
    </row>
    <row r="67" spans="1:256" ht="15.95" customHeight="1">
      <c r="A67" s="13" t="s">
        <v>75</v>
      </c>
      <c r="B67" s="11">
        <v>411</v>
      </c>
      <c r="C67" s="11">
        <v>145</v>
      </c>
      <c r="D67" s="219"/>
      <c r="E67" s="11">
        <v>376</v>
      </c>
      <c r="F67" s="11">
        <v>130</v>
      </c>
      <c r="G67" s="11">
        <v>0</v>
      </c>
      <c r="H67" s="11">
        <v>0</v>
      </c>
      <c r="I67" s="11">
        <v>0</v>
      </c>
      <c r="J67" s="11">
        <v>0</v>
      </c>
      <c r="K67" s="11">
        <v>0</v>
      </c>
      <c r="L67" s="11">
        <v>0</v>
      </c>
      <c r="M67" s="11">
        <v>0</v>
      </c>
      <c r="N67" s="11">
        <v>0</v>
      </c>
      <c r="O67" s="11">
        <v>35</v>
      </c>
      <c r="P67" s="11">
        <v>15</v>
      </c>
    </row>
    <row r="68" spans="1:256" ht="15.95" customHeight="1">
      <c r="A68" s="10" t="s">
        <v>1305</v>
      </c>
      <c r="B68" s="217">
        <f>B69+C69</f>
        <v>286</v>
      </c>
      <c r="C68" s="217"/>
      <c r="D68" s="218">
        <f>B68/$B$8</f>
        <v>9.0294879080633963E-3</v>
      </c>
      <c r="E68" s="220">
        <f>IF(E69+F69=0,"-",E69+F69)</f>
        <v>104</v>
      </c>
      <c r="F68" s="220"/>
      <c r="G68" s="220">
        <f>IF(G69+H69=0,"-",G69+H69)</f>
        <v>58</v>
      </c>
      <c r="H68" s="220"/>
      <c r="I68" s="220">
        <f>IF(I69+J69=0,"-",I69+J69)</f>
        <v>69</v>
      </c>
      <c r="J68" s="220"/>
      <c r="K68" s="220">
        <f>IF(K69+L69=0,"-",K69+L69)</f>
        <v>41</v>
      </c>
      <c r="L68" s="220"/>
      <c r="M68" s="220" t="str">
        <f>IF(M69+N69=0,"-",M69+N69)</f>
        <v>-</v>
      </c>
      <c r="N68" s="220"/>
      <c r="O68" s="220">
        <f>IF(O69+P69=0,"-",O69+P69)</f>
        <v>14</v>
      </c>
      <c r="P68" s="220"/>
    </row>
    <row r="69" spans="1:256" ht="19.5" customHeight="1">
      <c r="A69" s="13" t="s">
        <v>1304</v>
      </c>
      <c r="B69" s="11">
        <v>144</v>
      </c>
      <c r="C69" s="11">
        <v>142</v>
      </c>
      <c r="D69" s="219"/>
      <c r="E69" s="11">
        <v>51</v>
      </c>
      <c r="F69" s="11">
        <v>53</v>
      </c>
      <c r="G69" s="11">
        <v>29</v>
      </c>
      <c r="H69" s="11">
        <v>29</v>
      </c>
      <c r="I69" s="11">
        <v>29</v>
      </c>
      <c r="J69" s="11">
        <v>40</v>
      </c>
      <c r="K69" s="11">
        <v>23</v>
      </c>
      <c r="L69" s="11">
        <v>18</v>
      </c>
      <c r="M69" s="11">
        <v>0</v>
      </c>
      <c r="N69" s="11">
        <v>0</v>
      </c>
      <c r="O69" s="11">
        <v>12</v>
      </c>
      <c r="P69" s="11">
        <v>2</v>
      </c>
    </row>
    <row r="70" spans="1:256" s="18" customFormat="1">
      <c r="A70" s="17" t="s">
        <v>1303</v>
      </c>
      <c r="B70" s="17"/>
      <c r="C70" s="17"/>
      <c r="D70" s="17"/>
      <c r="E70" s="17"/>
      <c r="F70" s="17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18" customFormat="1">
      <c r="A71" s="17" t="s">
        <v>1302</v>
      </c>
      <c r="B71" s="17"/>
      <c r="C71" s="17"/>
      <c r="D71" s="17"/>
      <c r="E71" s="17"/>
      <c r="F71" s="17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</sheetData>
  <mergeCells count="264">
    <mergeCell ref="B66:C66"/>
    <mergeCell ref="D66:D67"/>
    <mergeCell ref="E66:F66"/>
    <mergeCell ref="G66:H66"/>
    <mergeCell ref="I66:J66"/>
    <mergeCell ref="K66:L66"/>
    <mergeCell ref="M66:N66"/>
    <mergeCell ref="O66:P66"/>
    <mergeCell ref="B68:C68"/>
    <mergeCell ref="D68:D69"/>
    <mergeCell ref="E68:F68"/>
    <mergeCell ref="G68:H68"/>
    <mergeCell ref="I68:J68"/>
    <mergeCell ref="K68:L68"/>
    <mergeCell ref="M68:N68"/>
    <mergeCell ref="O68:P68"/>
    <mergeCell ref="E60:F60"/>
    <mergeCell ref="G60:H60"/>
    <mergeCell ref="I60:J60"/>
    <mergeCell ref="K60:L60"/>
    <mergeCell ref="M60:N60"/>
    <mergeCell ref="O60:P60"/>
    <mergeCell ref="B64:C64"/>
    <mergeCell ref="D64:D65"/>
    <mergeCell ref="E64:F64"/>
    <mergeCell ref="G64:H64"/>
    <mergeCell ref="B62:C62"/>
    <mergeCell ref="D62:D63"/>
    <mergeCell ref="E62:F62"/>
    <mergeCell ref="G62:H62"/>
    <mergeCell ref="M62:N62"/>
    <mergeCell ref="E56:F56"/>
    <mergeCell ref="G56:H56"/>
    <mergeCell ref="B54:C54"/>
    <mergeCell ref="D54:D55"/>
    <mergeCell ref="E54:F54"/>
    <mergeCell ref="G54:H54"/>
    <mergeCell ref="M54:N54"/>
    <mergeCell ref="O62:P62"/>
    <mergeCell ref="I64:J64"/>
    <mergeCell ref="K64:L64"/>
    <mergeCell ref="M64:N64"/>
    <mergeCell ref="O64:P64"/>
    <mergeCell ref="I62:J62"/>
    <mergeCell ref="K62:L62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I56:J56"/>
    <mergeCell ref="K56:L56"/>
    <mergeCell ref="M56:N56"/>
    <mergeCell ref="O56:P56"/>
    <mergeCell ref="I54:J54"/>
    <mergeCell ref="K54:L54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6:C56"/>
    <mergeCell ref="D56:D57"/>
    <mergeCell ref="D48:D49"/>
    <mergeCell ref="E48:F48"/>
    <mergeCell ref="G48:H48"/>
    <mergeCell ref="B46:C46"/>
    <mergeCell ref="D46:D47"/>
    <mergeCell ref="E46:F46"/>
    <mergeCell ref="G46:H46"/>
    <mergeCell ref="M46:N46"/>
    <mergeCell ref="O54:P54"/>
    <mergeCell ref="O46:P46"/>
    <mergeCell ref="I48:J48"/>
    <mergeCell ref="K48:L48"/>
    <mergeCell ref="M48:N48"/>
    <mergeCell ref="O48:P48"/>
    <mergeCell ref="I46:J46"/>
    <mergeCell ref="K46:L46"/>
    <mergeCell ref="B48:C48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E36:F36"/>
    <mergeCell ref="G36:H36"/>
    <mergeCell ref="I36:J36"/>
    <mergeCell ref="K36:L36"/>
    <mergeCell ref="M36:N36"/>
    <mergeCell ref="O36:P36"/>
    <mergeCell ref="B40:C40"/>
    <mergeCell ref="D40:D41"/>
    <mergeCell ref="E40:F40"/>
    <mergeCell ref="G40:H40"/>
    <mergeCell ref="B38:C38"/>
    <mergeCell ref="D38:D39"/>
    <mergeCell ref="E38:F38"/>
    <mergeCell ref="G38:H38"/>
    <mergeCell ref="M38:N38"/>
    <mergeCell ref="E32:F32"/>
    <mergeCell ref="G32:H32"/>
    <mergeCell ref="B30:C30"/>
    <mergeCell ref="D30:D31"/>
    <mergeCell ref="E30:F30"/>
    <mergeCell ref="G30:H30"/>
    <mergeCell ref="M30:N30"/>
    <mergeCell ref="O38:P38"/>
    <mergeCell ref="I40:J40"/>
    <mergeCell ref="K40:L40"/>
    <mergeCell ref="M40:N40"/>
    <mergeCell ref="O40:P40"/>
    <mergeCell ref="I38:J38"/>
    <mergeCell ref="K38:L38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I32:J32"/>
    <mergeCell ref="K32:L32"/>
    <mergeCell ref="M32:N32"/>
    <mergeCell ref="O32:P32"/>
    <mergeCell ref="I30:J30"/>
    <mergeCell ref="K30:L30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2:C32"/>
    <mergeCell ref="D32:D33"/>
    <mergeCell ref="D24:D25"/>
    <mergeCell ref="E24:F24"/>
    <mergeCell ref="G24:H24"/>
    <mergeCell ref="B22:C22"/>
    <mergeCell ref="D22:D23"/>
    <mergeCell ref="E22:F22"/>
    <mergeCell ref="G22:H22"/>
    <mergeCell ref="M22:N22"/>
    <mergeCell ref="O30:P30"/>
    <mergeCell ref="O22:P22"/>
    <mergeCell ref="I24:J24"/>
    <mergeCell ref="K24:L24"/>
    <mergeCell ref="M24:N24"/>
    <mergeCell ref="O24:P24"/>
    <mergeCell ref="I22:J22"/>
    <mergeCell ref="K22:L22"/>
    <mergeCell ref="B24:C24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12:C12"/>
    <mergeCell ref="D12:D13"/>
    <mergeCell ref="E12:F12"/>
    <mergeCell ref="G12:H12"/>
    <mergeCell ref="I12:J12"/>
    <mergeCell ref="K12:L12"/>
    <mergeCell ref="O14:P14"/>
    <mergeCell ref="I16:J16"/>
    <mergeCell ref="K16:L16"/>
    <mergeCell ref="M16:N16"/>
    <mergeCell ref="O16:P16"/>
    <mergeCell ref="I14:J14"/>
    <mergeCell ref="K14:L14"/>
    <mergeCell ref="M12:N12"/>
    <mergeCell ref="O12:P12"/>
    <mergeCell ref="B16:C16"/>
    <mergeCell ref="D16:D17"/>
    <mergeCell ref="E16:F16"/>
    <mergeCell ref="G16:H16"/>
    <mergeCell ref="B14:C14"/>
    <mergeCell ref="D14:D15"/>
    <mergeCell ref="E14:F14"/>
    <mergeCell ref="G14:H14"/>
    <mergeCell ref="M14:N14"/>
    <mergeCell ref="B8:C8"/>
    <mergeCell ref="D8:D9"/>
    <mergeCell ref="E8:F8"/>
    <mergeCell ref="G8:H8"/>
    <mergeCell ref="M10:N10"/>
    <mergeCell ref="O10:P10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A1:N1"/>
    <mergeCell ref="A2:N2"/>
    <mergeCell ref="M3:N3"/>
    <mergeCell ref="B3:L3"/>
    <mergeCell ref="I5:J5"/>
    <mergeCell ref="K5:L5"/>
    <mergeCell ref="O3:P3"/>
    <mergeCell ref="M4:N4"/>
    <mergeCell ref="O4:P4"/>
    <mergeCell ref="B4:L4"/>
    <mergeCell ref="M5:N5"/>
    <mergeCell ref="O5:P5"/>
    <mergeCell ref="A5:A6"/>
    <mergeCell ref="B5:D5"/>
    <mergeCell ref="E5:F5"/>
    <mergeCell ref="G5:H5"/>
  </mergeCells>
  <phoneticPr fontId="12" type="noConversion"/>
  <pageMargins left="0.7" right="0.7" top="0.75" bottom="0.75" header="0.3" footer="0.3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IV71"/>
  <sheetViews>
    <sheetView workbookViewId="0">
      <selection activeCell="A27" sqref="A27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193" t="s">
        <v>1301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</row>
    <row r="2" spans="1:16" ht="19.5">
      <c r="A2" s="194" t="s">
        <v>1300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</row>
    <row r="3" spans="1:16">
      <c r="A3" s="216" t="s">
        <v>1299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01" t="s">
        <v>1298</v>
      </c>
      <c r="P3" s="221"/>
    </row>
    <row r="4" spans="1:16">
      <c r="A4" s="203" t="s">
        <v>1297</v>
      </c>
      <c r="B4" s="203"/>
      <c r="C4" s="203"/>
      <c r="D4" s="203"/>
      <c r="E4" s="203"/>
      <c r="F4" s="203"/>
      <c r="G4" s="203"/>
      <c r="H4" s="203"/>
      <c r="I4" s="203"/>
      <c r="J4" s="203"/>
      <c r="K4" s="203"/>
      <c r="L4" s="203"/>
      <c r="M4" s="203"/>
      <c r="N4" s="203"/>
      <c r="O4" s="204" t="s">
        <v>1296</v>
      </c>
      <c r="P4" s="222"/>
    </row>
    <row r="5" spans="1:16">
      <c r="A5" s="206" t="s">
        <v>0</v>
      </c>
      <c r="B5" s="223" t="s">
        <v>1295</v>
      </c>
      <c r="C5" s="223"/>
      <c r="D5" s="223"/>
      <c r="E5" s="223" t="s">
        <v>1294</v>
      </c>
      <c r="F5" s="223"/>
      <c r="G5" s="223" t="s">
        <v>1293</v>
      </c>
      <c r="H5" s="223"/>
      <c r="I5" s="223" t="s">
        <v>1292</v>
      </c>
      <c r="J5" s="223"/>
      <c r="K5" s="223" t="s">
        <v>1291</v>
      </c>
      <c r="L5" s="223"/>
      <c r="M5" s="223" t="s">
        <v>1290</v>
      </c>
      <c r="N5" s="223"/>
      <c r="O5" s="223" t="s">
        <v>1289</v>
      </c>
      <c r="P5" s="223"/>
    </row>
    <row r="6" spans="1:16" ht="17.25" customHeight="1">
      <c r="A6" s="207"/>
      <c r="B6" s="5" t="s">
        <v>1287</v>
      </c>
      <c r="C6" s="5" t="s">
        <v>1286</v>
      </c>
      <c r="D6" s="6" t="s">
        <v>1288</v>
      </c>
      <c r="E6" s="5" t="s">
        <v>1287</v>
      </c>
      <c r="F6" s="5" t="s">
        <v>1286</v>
      </c>
      <c r="G6" s="5" t="s">
        <v>1287</v>
      </c>
      <c r="H6" s="5" t="s">
        <v>1286</v>
      </c>
      <c r="I6" s="5" t="s">
        <v>1287</v>
      </c>
      <c r="J6" s="5" t="s">
        <v>1286</v>
      </c>
      <c r="K6" s="5" t="s">
        <v>1287</v>
      </c>
      <c r="L6" s="5" t="s">
        <v>1286</v>
      </c>
      <c r="M6" s="5" t="s">
        <v>1287</v>
      </c>
      <c r="N6" s="5" t="s">
        <v>1286</v>
      </c>
      <c r="O6" s="5" t="s">
        <v>1287</v>
      </c>
      <c r="P6" s="5" t="s">
        <v>1286</v>
      </c>
    </row>
    <row r="7" spans="1:16" ht="17.25" customHeight="1">
      <c r="A7" s="7" t="s">
        <v>1285</v>
      </c>
      <c r="B7" s="8" t="s">
        <v>1283</v>
      </c>
      <c r="C7" s="9" t="s">
        <v>1282</v>
      </c>
      <c r="D7" s="9" t="s">
        <v>1284</v>
      </c>
      <c r="E7" s="8" t="s">
        <v>1283</v>
      </c>
      <c r="F7" s="9" t="s">
        <v>1282</v>
      </c>
      <c r="G7" s="8" t="s">
        <v>1283</v>
      </c>
      <c r="H7" s="9" t="s">
        <v>1282</v>
      </c>
      <c r="I7" s="8" t="s">
        <v>1283</v>
      </c>
      <c r="J7" s="9" t="s">
        <v>1282</v>
      </c>
      <c r="K7" s="8" t="s">
        <v>1283</v>
      </c>
      <c r="L7" s="9" t="s">
        <v>1282</v>
      </c>
      <c r="M7" s="8" t="s">
        <v>1283</v>
      </c>
      <c r="N7" s="9" t="s">
        <v>1282</v>
      </c>
      <c r="O7" s="8" t="s">
        <v>1283</v>
      </c>
      <c r="P7" s="9" t="s">
        <v>1282</v>
      </c>
    </row>
    <row r="8" spans="1:16" ht="17.25" customHeight="1">
      <c r="A8" s="10" t="s">
        <v>1281</v>
      </c>
      <c r="B8" s="217">
        <f>B9+C9</f>
        <v>31448</v>
      </c>
      <c r="C8" s="217"/>
      <c r="D8" s="218">
        <f>B8/$B$8</f>
        <v>1</v>
      </c>
      <c r="E8" s="220">
        <f>IF(E9+F9=0,"-",E9+F9)</f>
        <v>17127</v>
      </c>
      <c r="F8" s="220"/>
      <c r="G8" s="220">
        <f>IF(G9+H9=0,"-",G9+H9)</f>
        <v>4924</v>
      </c>
      <c r="H8" s="220"/>
      <c r="I8" s="220">
        <f>IF(I9+J9=0,"-",I9+J9)</f>
        <v>4666</v>
      </c>
      <c r="J8" s="220"/>
      <c r="K8" s="220">
        <f>IF(K9+L9=0,"-",K9+L9)</f>
        <v>2112</v>
      </c>
      <c r="L8" s="220"/>
      <c r="M8" s="220">
        <f>IF(M9+N9=0,"-",M9+N9)</f>
        <v>1115</v>
      </c>
      <c r="N8" s="220"/>
      <c r="O8" s="220">
        <f>IF(O9+P9=0,"-",O9+P9)</f>
        <v>1504</v>
      </c>
      <c r="P8" s="220"/>
    </row>
    <row r="9" spans="1:16" ht="17.25" customHeight="1">
      <c r="A9" s="12" t="s">
        <v>1280</v>
      </c>
      <c r="B9" s="11">
        <v>21012</v>
      </c>
      <c r="C9" s="11">
        <v>10436</v>
      </c>
      <c r="D9" s="219"/>
      <c r="E9" s="11">
        <v>12098</v>
      </c>
      <c r="F9" s="11">
        <v>5029</v>
      </c>
      <c r="G9" s="11">
        <v>3121</v>
      </c>
      <c r="H9" s="11">
        <v>1803</v>
      </c>
      <c r="I9" s="11">
        <v>2945</v>
      </c>
      <c r="J9" s="11">
        <v>1721</v>
      </c>
      <c r="K9" s="11">
        <v>1215</v>
      </c>
      <c r="L9" s="11">
        <v>897</v>
      </c>
      <c r="M9" s="11">
        <v>646</v>
      </c>
      <c r="N9" s="11">
        <v>469</v>
      </c>
      <c r="O9" s="11">
        <v>987</v>
      </c>
      <c r="P9" s="11">
        <v>517</v>
      </c>
    </row>
    <row r="10" spans="1:16" ht="17.25" customHeight="1">
      <c r="A10" s="10" t="s">
        <v>20</v>
      </c>
      <c r="B10" s="217">
        <f>B11+C11</f>
        <v>38</v>
      </c>
      <c r="C10" s="217"/>
      <c r="D10" s="218">
        <f>B10/$B$8</f>
        <v>1.2083439328415162E-3</v>
      </c>
      <c r="E10" s="220" t="str">
        <f>IF(E11+F11=0,"-",E11+F11)</f>
        <v>-</v>
      </c>
      <c r="F10" s="220"/>
      <c r="G10" s="220">
        <f>IF(G11+H11=0,"-",G11+H11)</f>
        <v>2</v>
      </c>
      <c r="H10" s="220"/>
      <c r="I10" s="220">
        <f>IF(I11+J11=0,"-",I11+J11)</f>
        <v>4</v>
      </c>
      <c r="J10" s="220"/>
      <c r="K10" s="220">
        <f>IF(K11+L11=0,"-",K11+L11)</f>
        <v>5</v>
      </c>
      <c r="L10" s="220"/>
      <c r="M10" s="220">
        <f>IF(M11+N11=0,"-",M11+N11)</f>
        <v>19</v>
      </c>
      <c r="N10" s="220"/>
      <c r="O10" s="220">
        <f>IF(O11+P11=0,"-",O11+P11)</f>
        <v>8</v>
      </c>
      <c r="P10" s="220"/>
    </row>
    <row r="11" spans="1:16" ht="17.25" customHeight="1">
      <c r="A11" s="13" t="s">
        <v>21</v>
      </c>
      <c r="B11" s="11">
        <v>12</v>
      </c>
      <c r="C11" s="11">
        <v>26</v>
      </c>
      <c r="D11" s="219"/>
      <c r="E11" s="11">
        <v>0</v>
      </c>
      <c r="F11" s="11">
        <v>0</v>
      </c>
      <c r="G11" s="11">
        <v>0</v>
      </c>
      <c r="H11" s="11">
        <v>2</v>
      </c>
      <c r="I11" s="11">
        <v>2</v>
      </c>
      <c r="J11" s="11">
        <v>2</v>
      </c>
      <c r="K11" s="11">
        <v>2</v>
      </c>
      <c r="L11" s="11">
        <v>3</v>
      </c>
      <c r="M11" s="11">
        <v>6</v>
      </c>
      <c r="N11" s="11">
        <v>13</v>
      </c>
      <c r="O11" s="11">
        <v>2</v>
      </c>
      <c r="P11" s="11">
        <v>6</v>
      </c>
    </row>
    <row r="12" spans="1:16" ht="17.25" customHeight="1">
      <c r="A12" s="10" t="s">
        <v>22</v>
      </c>
      <c r="B12" s="217">
        <f>B13+C13</f>
        <v>112</v>
      </c>
      <c r="C12" s="217"/>
      <c r="D12" s="218">
        <f>B12/$B$8</f>
        <v>3.5614347494276268E-3</v>
      </c>
      <c r="E12" s="220" t="str">
        <f>IF(E13+F13=0,"-",E13+F13)</f>
        <v>-</v>
      </c>
      <c r="F12" s="220"/>
      <c r="G12" s="220" t="str">
        <f>IF(G13+H13=0,"-",G13+H13)</f>
        <v>-</v>
      </c>
      <c r="H12" s="220"/>
      <c r="I12" s="220" t="str">
        <f>IF(I13+J13=0,"-",I13+J13)</f>
        <v>-</v>
      </c>
      <c r="J12" s="220"/>
      <c r="K12" s="220">
        <f>IF(K13+L13=0,"-",K13+L13)</f>
        <v>112</v>
      </c>
      <c r="L12" s="220"/>
      <c r="M12" s="220" t="str">
        <f>IF(M13+N13=0,"-",M13+N13)</f>
        <v>-</v>
      </c>
      <c r="N12" s="220"/>
      <c r="O12" s="220" t="str">
        <f>IF(O13+P13=0,"-",O13+P13)</f>
        <v>-</v>
      </c>
      <c r="P12" s="220"/>
    </row>
    <row r="13" spans="1:16" ht="21.2" customHeight="1">
      <c r="A13" s="13" t="s">
        <v>23</v>
      </c>
      <c r="B13" s="11">
        <v>75</v>
      </c>
      <c r="C13" s="11">
        <v>37</v>
      </c>
      <c r="D13" s="219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75</v>
      </c>
      <c r="L13" s="11">
        <v>37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17">
        <f>B15+C15</f>
        <v>103</v>
      </c>
      <c r="C14" s="217"/>
      <c r="D14" s="218">
        <f>B14/$B$8</f>
        <v>3.275248028491478E-3</v>
      </c>
      <c r="E14" s="220">
        <f>IF(E15+F15=0,"-",E15+F15)</f>
        <v>65</v>
      </c>
      <c r="F14" s="220"/>
      <c r="G14" s="220">
        <f>IF(G15+H15=0,"-",G15+H15)</f>
        <v>33</v>
      </c>
      <c r="H14" s="220"/>
      <c r="I14" s="220" t="str">
        <f>IF(I15+J15=0,"-",I15+J15)</f>
        <v>-</v>
      </c>
      <c r="J14" s="220"/>
      <c r="K14" s="220">
        <f>IF(K15+L15=0,"-",K15+L15)</f>
        <v>5</v>
      </c>
      <c r="L14" s="220"/>
      <c r="M14" s="220" t="str">
        <f>IF(M15+N15=0,"-",M15+N15)</f>
        <v>-</v>
      </c>
      <c r="N14" s="220"/>
      <c r="O14" s="220" t="str">
        <f>IF(O15+P15=0,"-",O15+P15)</f>
        <v>-</v>
      </c>
      <c r="P14" s="220"/>
    </row>
    <row r="15" spans="1:16" ht="17.25" customHeight="1">
      <c r="A15" s="13" t="s">
        <v>25</v>
      </c>
      <c r="B15" s="11">
        <v>16</v>
      </c>
      <c r="C15" s="11">
        <v>87</v>
      </c>
      <c r="D15" s="219"/>
      <c r="E15" s="11">
        <v>9</v>
      </c>
      <c r="F15" s="11">
        <v>56</v>
      </c>
      <c r="G15" s="11">
        <v>6</v>
      </c>
      <c r="H15" s="11">
        <v>27</v>
      </c>
      <c r="I15" s="11">
        <v>0</v>
      </c>
      <c r="J15" s="11">
        <v>0</v>
      </c>
      <c r="K15" s="11">
        <v>1</v>
      </c>
      <c r="L15" s="11">
        <v>4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17">
        <f>B17+C17</f>
        <v>16</v>
      </c>
      <c r="C16" s="217"/>
      <c r="D16" s="218">
        <f>B16/$B$8</f>
        <v>5.0877639277537522E-4</v>
      </c>
      <c r="E16" s="220" t="str">
        <f>IF(E17+F17=0,"-",E17+F17)</f>
        <v>-</v>
      </c>
      <c r="F16" s="220"/>
      <c r="G16" s="220">
        <f>IF(G17+H17=0,"-",G17+H17)</f>
        <v>1</v>
      </c>
      <c r="H16" s="220"/>
      <c r="I16" s="220" t="str">
        <f>IF(I17+J17=0,"-",I17+J17)</f>
        <v>-</v>
      </c>
      <c r="J16" s="220"/>
      <c r="K16" s="220">
        <f>IF(K17+L17=0,"-",K17+L17)</f>
        <v>9</v>
      </c>
      <c r="L16" s="220"/>
      <c r="M16" s="220" t="str">
        <f>IF(M17+N17=0,"-",M17+N17)</f>
        <v>-</v>
      </c>
      <c r="N16" s="220"/>
      <c r="O16" s="220">
        <f>IF(O17+P17=0,"-",O17+P17)</f>
        <v>6</v>
      </c>
      <c r="P16" s="220"/>
    </row>
    <row r="17" spans="1:16" ht="17.25" customHeight="1">
      <c r="A17" s="14" t="s">
        <v>27</v>
      </c>
      <c r="B17" s="11">
        <v>7</v>
      </c>
      <c r="C17" s="11">
        <v>9</v>
      </c>
      <c r="D17" s="219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0</v>
      </c>
      <c r="N17" s="11">
        <v>0</v>
      </c>
      <c r="O17" s="11">
        <v>3</v>
      </c>
      <c r="P17" s="11">
        <v>3</v>
      </c>
    </row>
    <row r="18" spans="1:16" ht="17.25" customHeight="1">
      <c r="A18" s="10" t="s">
        <v>28</v>
      </c>
      <c r="B18" s="217">
        <f>B19+C19</f>
        <v>3</v>
      </c>
      <c r="C18" s="217"/>
      <c r="D18" s="218">
        <f>B18/$B$8</f>
        <v>9.5395573645382854E-5</v>
      </c>
      <c r="E18" s="220" t="str">
        <f>IF(E19+F19=0,"-",E19+F19)</f>
        <v>-</v>
      </c>
      <c r="F18" s="220"/>
      <c r="G18" s="220">
        <f>IF(G19+H19=0,"-",G19+H19)</f>
        <v>3</v>
      </c>
      <c r="H18" s="220"/>
      <c r="I18" s="220" t="str">
        <f>IF(I19+J19=0,"-",I19+J19)</f>
        <v>-</v>
      </c>
      <c r="J18" s="220"/>
      <c r="K18" s="220" t="str">
        <f>IF(K19+L19=0,"-",K19+L19)</f>
        <v>-</v>
      </c>
      <c r="L18" s="220"/>
      <c r="M18" s="220" t="str">
        <f>IF(M19+N19=0,"-",M19+N19)</f>
        <v>-</v>
      </c>
      <c r="N18" s="220"/>
      <c r="O18" s="220" t="str">
        <f>IF(O19+P19=0,"-",O19+P19)</f>
        <v>-</v>
      </c>
      <c r="P18" s="220"/>
    </row>
    <row r="19" spans="1:16" ht="17.25" customHeight="1">
      <c r="A19" s="13" t="s">
        <v>29</v>
      </c>
      <c r="B19" s="11">
        <v>1</v>
      </c>
      <c r="C19" s="11">
        <v>2</v>
      </c>
      <c r="D19" s="219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17">
        <f>B21+C21</f>
        <v>104</v>
      </c>
      <c r="C20" s="217"/>
      <c r="D20" s="218">
        <f>B20/$B$8</f>
        <v>3.307046553039939E-3</v>
      </c>
      <c r="E20" s="220">
        <f>IF(E21+F21=0,"-",E21+F21)</f>
        <v>4</v>
      </c>
      <c r="F20" s="220"/>
      <c r="G20" s="220" t="str">
        <f>IF(G21+H21=0,"-",G21+H21)</f>
        <v>-</v>
      </c>
      <c r="H20" s="220"/>
      <c r="I20" s="220" t="str">
        <f>IF(I21+J21=0,"-",I21+J21)</f>
        <v>-</v>
      </c>
      <c r="J20" s="220"/>
      <c r="K20" s="220">
        <f>IF(K21+L21=0,"-",K21+L21)</f>
        <v>100</v>
      </c>
      <c r="L20" s="220"/>
      <c r="M20" s="220" t="str">
        <f>IF(M21+N21=0,"-",M21+N21)</f>
        <v>-</v>
      </c>
      <c r="N20" s="220"/>
      <c r="O20" s="220" t="str">
        <f>IF(O21+P21=0,"-",O21+P21)</f>
        <v>-</v>
      </c>
      <c r="P20" s="220"/>
    </row>
    <row r="21" spans="1:16" ht="17.25" customHeight="1">
      <c r="A21" s="13" t="s">
        <v>31</v>
      </c>
      <c r="B21" s="11">
        <v>46</v>
      </c>
      <c r="C21" s="11">
        <v>58</v>
      </c>
      <c r="D21" s="219"/>
      <c r="E21" s="11">
        <v>0</v>
      </c>
      <c r="F21" s="11">
        <v>4</v>
      </c>
      <c r="G21" s="11">
        <v>0</v>
      </c>
      <c r="H21" s="11">
        <v>0</v>
      </c>
      <c r="I21" s="11">
        <v>0</v>
      </c>
      <c r="J21" s="11">
        <v>0</v>
      </c>
      <c r="K21" s="11">
        <v>46</v>
      </c>
      <c r="L21" s="11">
        <v>54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17">
        <f>B23+C23</f>
        <v>354</v>
      </c>
      <c r="C22" s="217"/>
      <c r="D22" s="218">
        <f>B22/$B$8</f>
        <v>1.1256677690155177E-2</v>
      </c>
      <c r="E22" s="220">
        <f>IF(E23+F23=0,"-",E23+F23)</f>
        <v>91</v>
      </c>
      <c r="F22" s="220"/>
      <c r="G22" s="220" t="str">
        <f>IF(G23+H23=0,"-",G23+H23)</f>
        <v>-</v>
      </c>
      <c r="H22" s="220"/>
      <c r="I22" s="220" t="str">
        <f>IF(I23+J23=0,"-",I23+J23)</f>
        <v>-</v>
      </c>
      <c r="J22" s="220"/>
      <c r="K22" s="220">
        <f>IF(K23+L23=0,"-",K23+L23)</f>
        <v>170</v>
      </c>
      <c r="L22" s="220"/>
      <c r="M22" s="220">
        <f>IF(M23+N23=0,"-",M23+N23)</f>
        <v>93</v>
      </c>
      <c r="N22" s="220"/>
      <c r="O22" s="220" t="str">
        <f>IF(O23+P23=0,"-",O23+P23)</f>
        <v>-</v>
      </c>
      <c r="P22" s="220"/>
    </row>
    <row r="23" spans="1:16" ht="17.25" customHeight="1">
      <c r="A23" s="14" t="s">
        <v>33</v>
      </c>
      <c r="B23" s="11">
        <v>252</v>
      </c>
      <c r="C23" s="11">
        <v>102</v>
      </c>
      <c r="D23" s="219"/>
      <c r="E23" s="11">
        <v>73</v>
      </c>
      <c r="F23" s="11">
        <v>18</v>
      </c>
      <c r="G23" s="11">
        <v>0</v>
      </c>
      <c r="H23" s="11">
        <v>0</v>
      </c>
      <c r="I23" s="11">
        <v>0</v>
      </c>
      <c r="J23" s="11">
        <v>0</v>
      </c>
      <c r="K23" s="11">
        <v>108</v>
      </c>
      <c r="L23" s="11">
        <v>62</v>
      </c>
      <c r="M23" s="11">
        <v>71</v>
      </c>
      <c r="N23" s="11">
        <v>22</v>
      </c>
      <c r="O23" s="11">
        <v>0</v>
      </c>
      <c r="P23" s="11">
        <v>0</v>
      </c>
    </row>
    <row r="24" spans="1:16" ht="17.25" customHeight="1">
      <c r="A24" s="16" t="s">
        <v>34</v>
      </c>
      <c r="B24" s="217">
        <f>B25+C25</f>
        <v>380</v>
      </c>
      <c r="C24" s="217"/>
      <c r="D24" s="218">
        <f>B24/$B$8</f>
        <v>1.2083439328415161E-2</v>
      </c>
      <c r="E24" s="220">
        <f>IF(E25+F25=0,"-",E25+F25)</f>
        <v>232</v>
      </c>
      <c r="F24" s="220"/>
      <c r="G24" s="220">
        <f>IF(G25+H25=0,"-",G25+H25)</f>
        <v>82</v>
      </c>
      <c r="H24" s="220"/>
      <c r="I24" s="220" t="str">
        <f>IF(I25+J25=0,"-",I25+J25)</f>
        <v>-</v>
      </c>
      <c r="J24" s="220"/>
      <c r="K24" s="220">
        <f>IF(K25+L25=0,"-",K25+L25)</f>
        <v>30</v>
      </c>
      <c r="L24" s="220"/>
      <c r="M24" s="220">
        <f>IF(M25+N25=0,"-",M25+N25)</f>
        <v>13</v>
      </c>
      <c r="N24" s="220"/>
      <c r="O24" s="220">
        <f>IF(O25+P25=0,"-",O25+P25)</f>
        <v>23</v>
      </c>
      <c r="P24" s="220"/>
    </row>
    <row r="25" spans="1:16" ht="17.25" customHeight="1">
      <c r="A25" s="13" t="s">
        <v>35</v>
      </c>
      <c r="B25" s="11">
        <v>242</v>
      </c>
      <c r="C25" s="11">
        <v>138</v>
      </c>
      <c r="D25" s="219"/>
      <c r="E25" s="11">
        <v>158</v>
      </c>
      <c r="F25" s="11">
        <v>74</v>
      </c>
      <c r="G25" s="11">
        <v>43</v>
      </c>
      <c r="H25" s="11">
        <v>39</v>
      </c>
      <c r="I25" s="11">
        <v>0</v>
      </c>
      <c r="J25" s="11">
        <v>0</v>
      </c>
      <c r="K25" s="11">
        <v>20</v>
      </c>
      <c r="L25" s="11">
        <v>10</v>
      </c>
      <c r="M25" s="11">
        <v>8</v>
      </c>
      <c r="N25" s="11">
        <v>5</v>
      </c>
      <c r="O25" s="11">
        <v>13</v>
      </c>
      <c r="P25" s="11">
        <v>10</v>
      </c>
    </row>
    <row r="26" spans="1:16" ht="17.25" customHeight="1">
      <c r="A26" s="15" t="s">
        <v>36</v>
      </c>
      <c r="B26" s="217">
        <f>B27+C27</f>
        <v>51</v>
      </c>
      <c r="C26" s="217"/>
      <c r="D26" s="218">
        <f>B26/$B$8</f>
        <v>1.6217247519715085E-3</v>
      </c>
      <c r="E26" s="220">
        <f>IF(E27+F27=0,"-",E27+F27)</f>
        <v>1</v>
      </c>
      <c r="F26" s="220"/>
      <c r="G26" s="220" t="str">
        <f>IF(G27+H27=0,"-",G27+H27)</f>
        <v>-</v>
      </c>
      <c r="H26" s="220"/>
      <c r="I26" s="220" t="str">
        <f>IF(I27+J27=0,"-",I27+J27)</f>
        <v>-</v>
      </c>
      <c r="J26" s="220"/>
      <c r="K26" s="220">
        <f>IF(K27+L27=0,"-",K27+L27)</f>
        <v>49</v>
      </c>
      <c r="L26" s="220"/>
      <c r="M26" s="220" t="str">
        <f>IF(M27+N27=0,"-",M27+N27)</f>
        <v>-</v>
      </c>
      <c r="N26" s="220"/>
      <c r="O26" s="220">
        <f>IF(O27+P27=0,"-",O27+P27)</f>
        <v>1</v>
      </c>
      <c r="P26" s="220"/>
    </row>
    <row r="27" spans="1:16" ht="21.2" customHeight="1">
      <c r="A27" s="14" t="s">
        <v>37</v>
      </c>
      <c r="B27" s="11">
        <v>22</v>
      </c>
      <c r="C27" s="11">
        <v>29</v>
      </c>
      <c r="D27" s="219"/>
      <c r="E27" s="11">
        <v>0</v>
      </c>
      <c r="F27" s="11">
        <v>1</v>
      </c>
      <c r="G27" s="11">
        <v>0</v>
      </c>
      <c r="H27" s="11">
        <v>0</v>
      </c>
      <c r="I27" s="11">
        <v>0</v>
      </c>
      <c r="J27" s="11">
        <v>0</v>
      </c>
      <c r="K27" s="11">
        <v>22</v>
      </c>
      <c r="L27" s="11">
        <v>27</v>
      </c>
      <c r="M27" s="11">
        <v>0</v>
      </c>
      <c r="N27" s="11">
        <v>0</v>
      </c>
      <c r="O27" s="11">
        <v>0</v>
      </c>
      <c r="P27" s="11">
        <v>1</v>
      </c>
    </row>
    <row r="28" spans="1:16" ht="17.25" customHeight="1">
      <c r="A28" s="10" t="s">
        <v>38</v>
      </c>
      <c r="B28" s="217">
        <f>B29+C29</f>
        <v>2</v>
      </c>
      <c r="C28" s="217"/>
      <c r="D28" s="218">
        <f>B28/$B$8</f>
        <v>6.3597049096921903E-5</v>
      </c>
      <c r="E28" s="220" t="str">
        <f>IF(E29+F29=0,"-",E29+F29)</f>
        <v>-</v>
      </c>
      <c r="F28" s="220"/>
      <c r="G28" s="220" t="str">
        <f>IF(G29+H29=0,"-",G29+H29)</f>
        <v>-</v>
      </c>
      <c r="H28" s="220"/>
      <c r="I28" s="220" t="str">
        <f>IF(I29+J29=0,"-",I29+J29)</f>
        <v>-</v>
      </c>
      <c r="J28" s="220"/>
      <c r="K28" s="220">
        <f>IF(K29+L29=0,"-",K29+L29)</f>
        <v>2</v>
      </c>
      <c r="L28" s="220"/>
      <c r="M28" s="220" t="str">
        <f>IF(M29+N29=0,"-",M29+N29)</f>
        <v>-</v>
      </c>
      <c r="N28" s="220"/>
      <c r="O28" s="220" t="str">
        <f>IF(O29+P29=0,"-",O29+P29)</f>
        <v>-</v>
      </c>
      <c r="P28" s="220"/>
    </row>
    <row r="29" spans="1:16" ht="17.25" customHeight="1">
      <c r="A29" s="13" t="s">
        <v>39</v>
      </c>
      <c r="B29" s="11">
        <v>0</v>
      </c>
      <c r="C29" s="11">
        <v>2</v>
      </c>
      <c r="D29" s="219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17">
        <f>B31+C31</f>
        <v>754</v>
      </c>
      <c r="C30" s="217"/>
      <c r="D30" s="218">
        <f>B30/$B$8</f>
        <v>2.3976087509539556E-2</v>
      </c>
      <c r="E30" s="220">
        <f>IF(E31+F31=0,"-",E31+F31)</f>
        <v>59</v>
      </c>
      <c r="F30" s="220"/>
      <c r="G30" s="220">
        <f>IF(G31+H31=0,"-",G31+H31)</f>
        <v>87</v>
      </c>
      <c r="H30" s="220"/>
      <c r="I30" s="220" t="str">
        <f>IF(I31+J31=0,"-",I31+J31)</f>
        <v>-</v>
      </c>
      <c r="J30" s="220"/>
      <c r="K30" s="220">
        <f>IF(K31+L31=0,"-",K31+L31)</f>
        <v>369</v>
      </c>
      <c r="L30" s="220"/>
      <c r="M30" s="220">
        <f>IF(M31+N31=0,"-",M31+N31)</f>
        <v>231</v>
      </c>
      <c r="N30" s="220"/>
      <c r="O30" s="220">
        <f>IF(O31+P31=0,"-",O31+P31)</f>
        <v>8</v>
      </c>
      <c r="P30" s="220"/>
    </row>
    <row r="31" spans="1:16" ht="17.25" customHeight="1">
      <c r="A31" s="14" t="s">
        <v>41</v>
      </c>
      <c r="B31" s="11">
        <v>400</v>
      </c>
      <c r="C31" s="11">
        <v>354</v>
      </c>
      <c r="D31" s="219"/>
      <c r="E31" s="11">
        <v>24</v>
      </c>
      <c r="F31" s="11">
        <v>35</v>
      </c>
      <c r="G31" s="11">
        <v>52</v>
      </c>
      <c r="H31" s="11">
        <v>35</v>
      </c>
      <c r="I31" s="11">
        <v>0</v>
      </c>
      <c r="J31" s="11">
        <v>0</v>
      </c>
      <c r="K31" s="11">
        <v>184</v>
      </c>
      <c r="L31" s="11">
        <v>185</v>
      </c>
      <c r="M31" s="11">
        <v>137</v>
      </c>
      <c r="N31" s="11">
        <v>94</v>
      </c>
      <c r="O31" s="11">
        <v>3</v>
      </c>
      <c r="P31" s="11">
        <v>5</v>
      </c>
    </row>
    <row r="32" spans="1:16" ht="17.25" customHeight="1">
      <c r="A32" s="10" t="s">
        <v>42</v>
      </c>
      <c r="B32" s="217">
        <f>B33+C33</f>
        <v>172</v>
      </c>
      <c r="C32" s="217"/>
      <c r="D32" s="218">
        <f>B32/$B$8</f>
        <v>5.4693462223352838E-3</v>
      </c>
      <c r="E32" s="220">
        <f>IF(E33+F33=0,"-",E33+F33)</f>
        <v>19</v>
      </c>
      <c r="F32" s="220"/>
      <c r="G32" s="220">
        <f>IF(G33+H33=0,"-",G33+H33)</f>
        <v>2</v>
      </c>
      <c r="H32" s="220"/>
      <c r="I32" s="220" t="str">
        <f>IF(I33+J33=0,"-",I33+J33)</f>
        <v>-</v>
      </c>
      <c r="J32" s="220"/>
      <c r="K32" s="220">
        <f>IF(K33+L33=0,"-",K33+L33)</f>
        <v>151</v>
      </c>
      <c r="L32" s="220"/>
      <c r="M32" s="220" t="str">
        <f>IF(M33+N33=0,"-",M33+N33)</f>
        <v>-</v>
      </c>
      <c r="N32" s="220"/>
      <c r="O32" s="220" t="str">
        <f>IF(O33+P33=0,"-",O33+P33)</f>
        <v>-</v>
      </c>
      <c r="P32" s="220"/>
    </row>
    <row r="33" spans="1:16" ht="17.25" customHeight="1">
      <c r="A33" s="13" t="s">
        <v>43</v>
      </c>
      <c r="B33" s="11">
        <v>109</v>
      </c>
      <c r="C33" s="11">
        <v>63</v>
      </c>
      <c r="D33" s="219"/>
      <c r="E33" s="11">
        <v>13</v>
      </c>
      <c r="F33" s="11">
        <v>6</v>
      </c>
      <c r="G33" s="11">
        <v>0</v>
      </c>
      <c r="H33" s="11">
        <v>2</v>
      </c>
      <c r="I33" s="11">
        <v>0</v>
      </c>
      <c r="J33" s="11">
        <v>0</v>
      </c>
      <c r="K33" s="11">
        <v>96</v>
      </c>
      <c r="L33" s="11">
        <v>55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17">
        <f>B35+C35</f>
        <v>204</v>
      </c>
      <c r="C34" s="217"/>
      <c r="D34" s="218">
        <f>B34/$B$8</f>
        <v>6.4868990078860338E-3</v>
      </c>
      <c r="E34" s="220" t="str">
        <f>IF(E35+F35=0,"-",E35+F35)</f>
        <v>-</v>
      </c>
      <c r="F34" s="220"/>
      <c r="G34" s="220" t="str">
        <f>IF(G35+H35=0,"-",G35+H35)</f>
        <v>-</v>
      </c>
      <c r="H34" s="220"/>
      <c r="I34" s="220" t="str">
        <f>IF(I35+J35=0,"-",I35+J35)</f>
        <v>-</v>
      </c>
      <c r="J34" s="220"/>
      <c r="K34" s="220">
        <f>IF(K35+L35=0,"-",K35+L35)</f>
        <v>104</v>
      </c>
      <c r="L34" s="220"/>
      <c r="M34" s="220">
        <f>IF(M35+N35=0,"-",M35+N35)</f>
        <v>89</v>
      </c>
      <c r="N34" s="220"/>
      <c r="O34" s="220">
        <f>IF(O35+P35=0,"-",O35+P35)</f>
        <v>11</v>
      </c>
      <c r="P34" s="220"/>
    </row>
    <row r="35" spans="1:16" ht="17.25" customHeight="1">
      <c r="A35" s="14" t="s">
        <v>45</v>
      </c>
      <c r="B35" s="11">
        <v>154</v>
      </c>
      <c r="C35" s="11">
        <v>50</v>
      </c>
      <c r="D35" s="219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98</v>
      </c>
      <c r="L35" s="11">
        <v>6</v>
      </c>
      <c r="M35" s="11">
        <v>51</v>
      </c>
      <c r="N35" s="11">
        <v>38</v>
      </c>
      <c r="O35" s="11">
        <v>5</v>
      </c>
      <c r="P35" s="11">
        <v>6</v>
      </c>
    </row>
    <row r="36" spans="1:16" ht="17.25" customHeight="1">
      <c r="A36" s="10" t="s">
        <v>46</v>
      </c>
      <c r="B36" s="217">
        <f>B37+C37</f>
        <v>583</v>
      </c>
      <c r="C36" s="217"/>
      <c r="D36" s="218">
        <f>B36/$B$8</f>
        <v>1.8538539811752734E-2</v>
      </c>
      <c r="E36" s="220">
        <f>IF(E37+F37=0,"-",E37+F37)</f>
        <v>57</v>
      </c>
      <c r="F36" s="220"/>
      <c r="G36" s="220">
        <f>IF(G37+H37=0,"-",G37+H37)</f>
        <v>42</v>
      </c>
      <c r="H36" s="220"/>
      <c r="I36" s="220">
        <f>IF(I37+J37=0,"-",I37+J37)</f>
        <v>164</v>
      </c>
      <c r="J36" s="220"/>
      <c r="K36" s="220">
        <f>IF(K37+L37=0,"-",K37+L37)</f>
        <v>274</v>
      </c>
      <c r="L36" s="220"/>
      <c r="M36" s="220">
        <f>IF(M37+N37=0,"-",M37+N37)</f>
        <v>46</v>
      </c>
      <c r="N36" s="220"/>
      <c r="O36" s="220" t="str">
        <f>IF(O37+P37=0,"-",O37+P37)</f>
        <v>-</v>
      </c>
      <c r="P36" s="220"/>
    </row>
    <row r="37" spans="1:16" ht="17.25" customHeight="1">
      <c r="A37" s="13" t="s">
        <v>47</v>
      </c>
      <c r="B37" s="11">
        <v>270</v>
      </c>
      <c r="C37" s="11">
        <v>313</v>
      </c>
      <c r="D37" s="219"/>
      <c r="E37" s="11">
        <v>29</v>
      </c>
      <c r="F37" s="11">
        <v>28</v>
      </c>
      <c r="G37" s="11">
        <v>23</v>
      </c>
      <c r="H37" s="11">
        <v>19</v>
      </c>
      <c r="I37" s="11">
        <v>92</v>
      </c>
      <c r="J37" s="11">
        <v>72</v>
      </c>
      <c r="K37" s="11">
        <v>112</v>
      </c>
      <c r="L37" s="11">
        <v>162</v>
      </c>
      <c r="M37" s="11">
        <v>14</v>
      </c>
      <c r="N37" s="11">
        <v>32</v>
      </c>
      <c r="O37" s="11">
        <v>0</v>
      </c>
      <c r="P37" s="11">
        <v>0</v>
      </c>
    </row>
    <row r="38" spans="1:16" ht="17.25" customHeight="1">
      <c r="A38" s="15" t="s">
        <v>48</v>
      </c>
      <c r="B38" s="217">
        <f>B39+C39</f>
        <v>22759</v>
      </c>
      <c r="C38" s="217"/>
      <c r="D38" s="218">
        <f>B38/$B$8</f>
        <v>0.7237026201984228</v>
      </c>
      <c r="E38" s="220">
        <f>IF(E39+F39=0,"-",E39+F39)</f>
        <v>14669</v>
      </c>
      <c r="F38" s="220"/>
      <c r="G38" s="220">
        <f>IF(G39+H39=0,"-",G39+H39)</f>
        <v>4108</v>
      </c>
      <c r="H38" s="220"/>
      <c r="I38" s="220">
        <f>IF(I39+J39=0,"-",I39+J39)</f>
        <v>3267</v>
      </c>
      <c r="J38" s="220"/>
      <c r="K38" s="220">
        <f>IF(K39+L39=0,"-",K39+L39)</f>
        <v>276</v>
      </c>
      <c r="L38" s="220"/>
      <c r="M38" s="220">
        <f>IF(M39+N39=0,"-",M39+N39)</f>
        <v>67</v>
      </c>
      <c r="N38" s="220"/>
      <c r="O38" s="220">
        <f>IF(O39+P39=0,"-",O39+P39)</f>
        <v>372</v>
      </c>
      <c r="P38" s="220"/>
    </row>
    <row r="39" spans="1:16" ht="17.25" customHeight="1">
      <c r="A39" s="14" t="s">
        <v>49</v>
      </c>
      <c r="B39" s="11">
        <v>15879</v>
      </c>
      <c r="C39" s="11">
        <v>6880</v>
      </c>
      <c r="D39" s="219"/>
      <c r="E39" s="11">
        <v>10567</v>
      </c>
      <c r="F39" s="11">
        <v>4102</v>
      </c>
      <c r="G39" s="11">
        <v>2705</v>
      </c>
      <c r="H39" s="11">
        <v>1403</v>
      </c>
      <c r="I39" s="11">
        <v>2164</v>
      </c>
      <c r="J39" s="11">
        <v>1103</v>
      </c>
      <c r="K39" s="11">
        <v>185</v>
      </c>
      <c r="L39" s="11">
        <v>91</v>
      </c>
      <c r="M39" s="11">
        <v>44</v>
      </c>
      <c r="N39" s="11">
        <v>23</v>
      </c>
      <c r="O39" s="11">
        <v>214</v>
      </c>
      <c r="P39" s="11">
        <v>158</v>
      </c>
    </row>
    <row r="40" spans="1:16" ht="17.25" customHeight="1">
      <c r="A40" s="10" t="s">
        <v>50</v>
      </c>
      <c r="B40" s="217">
        <f>B41+C41</f>
        <v>2304</v>
      </c>
      <c r="C40" s="217"/>
      <c r="D40" s="218">
        <f>B40/$B$8</f>
        <v>7.3263800559654035E-2</v>
      </c>
      <c r="E40" s="220">
        <f>IF(E41+F41=0,"-",E41+F41)</f>
        <v>592</v>
      </c>
      <c r="F40" s="220"/>
      <c r="G40" s="220">
        <f>IF(G41+H41=0,"-",G41+H41)</f>
        <v>321</v>
      </c>
      <c r="H40" s="220"/>
      <c r="I40" s="220">
        <f>IF(I41+J41=0,"-",I41+J41)</f>
        <v>952</v>
      </c>
      <c r="J40" s="220"/>
      <c r="K40" s="220">
        <f>IF(K41+L41=0,"-",K41+L41)</f>
        <v>198</v>
      </c>
      <c r="L40" s="220"/>
      <c r="M40" s="220" t="str">
        <f>IF(M41+N41=0,"-",M41+N41)</f>
        <v>-</v>
      </c>
      <c r="N40" s="220"/>
      <c r="O40" s="220">
        <f>IF(O41+P41=0,"-",O41+P41)</f>
        <v>241</v>
      </c>
      <c r="P40" s="220"/>
    </row>
    <row r="41" spans="1:16" ht="17.25" customHeight="1">
      <c r="A41" s="13" t="s">
        <v>51</v>
      </c>
      <c r="B41" s="11">
        <v>1369</v>
      </c>
      <c r="C41" s="11">
        <v>935</v>
      </c>
      <c r="D41" s="219"/>
      <c r="E41" s="11">
        <v>364</v>
      </c>
      <c r="F41" s="11">
        <v>228</v>
      </c>
      <c r="G41" s="11">
        <v>165</v>
      </c>
      <c r="H41" s="11">
        <v>156</v>
      </c>
      <c r="I41" s="11">
        <v>576</v>
      </c>
      <c r="J41" s="11">
        <v>376</v>
      </c>
      <c r="K41" s="11">
        <v>111</v>
      </c>
      <c r="L41" s="11">
        <v>87</v>
      </c>
      <c r="M41" s="11">
        <v>0</v>
      </c>
      <c r="N41" s="11">
        <v>0</v>
      </c>
      <c r="O41" s="11">
        <v>153</v>
      </c>
      <c r="P41" s="11">
        <v>88</v>
      </c>
    </row>
    <row r="42" spans="1:16" ht="17.25" customHeight="1">
      <c r="A42" s="15" t="s">
        <v>52</v>
      </c>
      <c r="B42" s="217">
        <f>B43+C43</f>
        <v>571</v>
      </c>
      <c r="C42" s="217"/>
      <c r="D42" s="218">
        <f>B42/$B$8</f>
        <v>1.8156957517171203E-2</v>
      </c>
      <c r="E42" s="220">
        <f>IF(E43+F43=0,"-",E43+F43)</f>
        <v>228</v>
      </c>
      <c r="F42" s="220"/>
      <c r="G42" s="220">
        <f>IF(G43+H43=0,"-",G43+H43)</f>
        <v>54</v>
      </c>
      <c r="H42" s="220"/>
      <c r="I42" s="220">
        <f>IF(I43+J43=0,"-",I43+J43)</f>
        <v>58</v>
      </c>
      <c r="J42" s="220"/>
      <c r="K42" s="220" t="str">
        <f>IF(K43+L43=0,"-",K43+L43)</f>
        <v>-</v>
      </c>
      <c r="L42" s="220"/>
      <c r="M42" s="220">
        <f>IF(M43+N43=0,"-",M43+N43)</f>
        <v>218</v>
      </c>
      <c r="N42" s="220"/>
      <c r="O42" s="220">
        <f>IF(O43+P43=0,"-",O43+P43)</f>
        <v>13</v>
      </c>
      <c r="P42" s="220"/>
    </row>
    <row r="43" spans="1:16" ht="17.25" customHeight="1">
      <c r="A43" s="14" t="s">
        <v>53</v>
      </c>
      <c r="B43" s="11">
        <v>286</v>
      </c>
      <c r="C43" s="11">
        <v>285</v>
      </c>
      <c r="D43" s="219"/>
      <c r="E43" s="11">
        <v>117</v>
      </c>
      <c r="F43" s="11">
        <v>111</v>
      </c>
      <c r="G43" s="11">
        <v>25</v>
      </c>
      <c r="H43" s="11">
        <v>29</v>
      </c>
      <c r="I43" s="11">
        <v>28</v>
      </c>
      <c r="J43" s="11">
        <v>30</v>
      </c>
      <c r="K43" s="11">
        <v>0</v>
      </c>
      <c r="L43" s="11">
        <v>0</v>
      </c>
      <c r="M43" s="11">
        <v>109</v>
      </c>
      <c r="N43" s="11">
        <v>109</v>
      </c>
      <c r="O43" s="11">
        <v>7</v>
      </c>
      <c r="P43" s="11">
        <v>6</v>
      </c>
    </row>
    <row r="44" spans="1:16" ht="17.25" customHeight="1">
      <c r="A44" s="10" t="s">
        <v>54</v>
      </c>
      <c r="B44" s="217">
        <f>B45+C45</f>
        <v>496</v>
      </c>
      <c r="C44" s="217"/>
      <c r="D44" s="218">
        <f>B44/$B$8</f>
        <v>1.5772068176036633E-2</v>
      </c>
      <c r="E44" s="220">
        <f>IF(E45+F45=0,"-",E45+F45)</f>
        <v>183</v>
      </c>
      <c r="F44" s="220"/>
      <c r="G44" s="220">
        <f>IF(G45+H45=0,"-",G45+H45)</f>
        <v>3</v>
      </c>
      <c r="H44" s="220"/>
      <c r="I44" s="220">
        <f>IF(I45+J45=0,"-",I45+J45)</f>
        <v>36</v>
      </c>
      <c r="J44" s="220"/>
      <c r="K44" s="220">
        <f>IF(K45+L45=0,"-",K45+L45)</f>
        <v>70</v>
      </c>
      <c r="L44" s="220"/>
      <c r="M44" s="220">
        <f>IF(M45+N45=0,"-",M45+N45)</f>
        <v>197</v>
      </c>
      <c r="N44" s="220"/>
      <c r="O44" s="220">
        <f>IF(O45+P45=0,"-",O45+P45)</f>
        <v>7</v>
      </c>
      <c r="P44" s="220"/>
    </row>
    <row r="45" spans="1:16" ht="17.25" customHeight="1">
      <c r="A45" s="13" t="s">
        <v>55</v>
      </c>
      <c r="B45" s="11">
        <v>255</v>
      </c>
      <c r="C45" s="11">
        <v>241</v>
      </c>
      <c r="D45" s="219"/>
      <c r="E45" s="11">
        <v>102</v>
      </c>
      <c r="F45" s="11">
        <v>81</v>
      </c>
      <c r="G45" s="11">
        <v>0</v>
      </c>
      <c r="H45" s="11">
        <v>3</v>
      </c>
      <c r="I45" s="11">
        <v>11</v>
      </c>
      <c r="J45" s="11">
        <v>25</v>
      </c>
      <c r="K45" s="11">
        <v>34</v>
      </c>
      <c r="L45" s="11">
        <v>36</v>
      </c>
      <c r="M45" s="11">
        <v>105</v>
      </c>
      <c r="N45" s="11">
        <v>92</v>
      </c>
      <c r="O45" s="11">
        <v>3</v>
      </c>
      <c r="P45" s="11">
        <v>4</v>
      </c>
    </row>
    <row r="46" spans="1:16" ht="17.25" customHeight="1">
      <c r="A46" s="10" t="s">
        <v>58</v>
      </c>
      <c r="B46" s="217">
        <f>B47+C47</f>
        <v>20</v>
      </c>
      <c r="C46" s="217"/>
      <c r="D46" s="218">
        <f>B46/$B$8</f>
        <v>6.3597049096921908E-4</v>
      </c>
      <c r="E46" s="220" t="str">
        <f>IF(E47+F47=0,"-",E47+F47)</f>
        <v>-</v>
      </c>
      <c r="F46" s="220"/>
      <c r="G46" s="220" t="str">
        <f>IF(G47+H47=0,"-",G47+H47)</f>
        <v>-</v>
      </c>
      <c r="H46" s="220"/>
      <c r="I46" s="220" t="str">
        <f>IF(I47+J47=0,"-",I47+J47)</f>
        <v>-</v>
      </c>
      <c r="J46" s="220"/>
      <c r="K46" s="220">
        <f>IF(K47+L47=0,"-",K47+L47)</f>
        <v>20</v>
      </c>
      <c r="L46" s="220"/>
      <c r="M46" s="220" t="str">
        <f>IF(M47+N47=0,"-",M47+N47)</f>
        <v>-</v>
      </c>
      <c r="N46" s="220"/>
      <c r="O46" s="220" t="str">
        <f>IF(O47+P47=0,"-",O47+P47)</f>
        <v>-</v>
      </c>
      <c r="P46" s="220"/>
    </row>
    <row r="47" spans="1:16" ht="17.25" customHeight="1">
      <c r="A47" s="13" t="s">
        <v>59</v>
      </c>
      <c r="B47" s="11">
        <v>7</v>
      </c>
      <c r="C47" s="11">
        <v>13</v>
      </c>
      <c r="D47" s="219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7</v>
      </c>
      <c r="L47" s="11">
        <v>13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17">
        <f>B49+C49</f>
        <v>281</v>
      </c>
      <c r="C48" s="217"/>
      <c r="D48" s="218">
        <f>B48/$B$8</f>
        <v>8.9353853981175273E-3</v>
      </c>
      <c r="E48" s="220" t="str">
        <f>IF(E49+F49=0,"-",E49+F49)</f>
        <v>-</v>
      </c>
      <c r="F48" s="220"/>
      <c r="G48" s="220">
        <f>IF(G49+H49=0,"-",G49+H49)</f>
        <v>43</v>
      </c>
      <c r="H48" s="220"/>
      <c r="I48" s="220" t="str">
        <f>IF(I49+J49=0,"-",I49+J49)</f>
        <v>-</v>
      </c>
      <c r="J48" s="220"/>
      <c r="K48" s="220">
        <f>IF(K49+L49=0,"-",K49+L49)</f>
        <v>30</v>
      </c>
      <c r="L48" s="220"/>
      <c r="M48" s="220">
        <f>IF(M49+N49=0,"-",M49+N49)</f>
        <v>8</v>
      </c>
      <c r="N48" s="220"/>
      <c r="O48" s="220">
        <f>IF(O49+P49=0,"-",O49+P49)</f>
        <v>200</v>
      </c>
      <c r="P48" s="220"/>
    </row>
    <row r="49" spans="1:16" ht="17.25" customHeight="1">
      <c r="A49" s="13" t="s">
        <v>61</v>
      </c>
      <c r="B49" s="11">
        <v>203</v>
      </c>
      <c r="C49" s="11">
        <v>78</v>
      </c>
      <c r="D49" s="219"/>
      <c r="E49" s="11">
        <v>0</v>
      </c>
      <c r="F49" s="11">
        <v>0</v>
      </c>
      <c r="G49" s="11">
        <v>25</v>
      </c>
      <c r="H49" s="11">
        <v>18</v>
      </c>
      <c r="I49" s="11">
        <v>0</v>
      </c>
      <c r="J49" s="11">
        <v>0</v>
      </c>
      <c r="K49" s="11">
        <v>16</v>
      </c>
      <c r="L49" s="11">
        <v>14</v>
      </c>
      <c r="M49" s="11">
        <v>5</v>
      </c>
      <c r="N49" s="11">
        <v>3</v>
      </c>
      <c r="O49" s="11">
        <v>157</v>
      </c>
      <c r="P49" s="11">
        <v>43</v>
      </c>
    </row>
    <row r="50" spans="1:16" ht="17.25" customHeight="1">
      <c r="A50" s="15" t="s">
        <v>62</v>
      </c>
      <c r="B50" s="217">
        <f>B51+C51</f>
        <v>232</v>
      </c>
      <c r="C50" s="217"/>
      <c r="D50" s="218">
        <f>B50/$B$8</f>
        <v>7.3772576952429404E-3</v>
      </c>
      <c r="E50" s="220">
        <f>IF(E51+F51=0,"-",E51+F51)</f>
        <v>6</v>
      </c>
      <c r="F50" s="220"/>
      <c r="G50" s="220" t="str">
        <f>IF(G51+H51=0,"-",G51+H51)</f>
        <v>-</v>
      </c>
      <c r="H50" s="220"/>
      <c r="I50" s="220">
        <f>IF(I51+J51=0,"-",I51+J51)</f>
        <v>109</v>
      </c>
      <c r="J50" s="220"/>
      <c r="K50" s="220" t="str">
        <f>IF(K51+L51=0,"-",K51+L51)</f>
        <v>-</v>
      </c>
      <c r="L50" s="220"/>
      <c r="M50" s="220">
        <f>IF(M51+N51=0,"-",M51+N51)</f>
        <v>116</v>
      </c>
      <c r="N50" s="220"/>
      <c r="O50" s="220">
        <f>IF(O51+P51=0,"-",O51+P51)</f>
        <v>1</v>
      </c>
      <c r="P50" s="220"/>
    </row>
    <row r="51" spans="1:16" ht="24.95" customHeight="1">
      <c r="A51" s="13" t="s">
        <v>63</v>
      </c>
      <c r="B51" s="11">
        <v>122</v>
      </c>
      <c r="C51" s="11">
        <v>110</v>
      </c>
      <c r="D51" s="219"/>
      <c r="E51" s="11">
        <v>1</v>
      </c>
      <c r="F51" s="11">
        <v>5</v>
      </c>
      <c r="G51" s="11">
        <v>0</v>
      </c>
      <c r="H51" s="11">
        <v>0</v>
      </c>
      <c r="I51" s="11">
        <v>39</v>
      </c>
      <c r="J51" s="11">
        <v>70</v>
      </c>
      <c r="K51" s="11">
        <v>0</v>
      </c>
      <c r="L51" s="11">
        <v>0</v>
      </c>
      <c r="M51" s="11">
        <v>81</v>
      </c>
      <c r="N51" s="11">
        <v>35</v>
      </c>
      <c r="O51" s="11">
        <v>1</v>
      </c>
      <c r="P51" s="11">
        <v>0</v>
      </c>
    </row>
    <row r="52" spans="1:16" ht="17.25" customHeight="1">
      <c r="A52" s="15" t="s">
        <v>56</v>
      </c>
      <c r="B52" s="217">
        <f>B53+C53</f>
        <v>30</v>
      </c>
      <c r="C52" s="217"/>
      <c r="D52" s="218">
        <f>B52/$B$8</f>
        <v>9.5395573645382851E-4</v>
      </c>
      <c r="E52" s="220" t="str">
        <f>IF(E53+F53=0,"-",E53+F53)</f>
        <v>-</v>
      </c>
      <c r="F52" s="220"/>
      <c r="G52" s="220" t="str">
        <f>IF(G53+H53=0,"-",G53+H53)</f>
        <v>-</v>
      </c>
      <c r="H52" s="220"/>
      <c r="I52" s="220" t="str">
        <f>IF(I53+J53=0,"-",I53+J53)</f>
        <v>-</v>
      </c>
      <c r="J52" s="220"/>
      <c r="K52" s="220" t="str">
        <f>IF(K53+L53=0,"-",K53+L53)</f>
        <v>-</v>
      </c>
      <c r="L52" s="220"/>
      <c r="M52" s="220" t="str">
        <f>IF(M53+N53=0,"-",M53+N53)</f>
        <v>-</v>
      </c>
      <c r="N52" s="220"/>
      <c r="O52" s="220">
        <f>IF(O53+P53=0,"-",O53+P53)</f>
        <v>30</v>
      </c>
      <c r="P52" s="220"/>
    </row>
    <row r="53" spans="1:16" ht="17.25" customHeight="1">
      <c r="A53" s="14" t="s">
        <v>57</v>
      </c>
      <c r="B53" s="11">
        <v>19</v>
      </c>
      <c r="C53" s="11">
        <v>11</v>
      </c>
      <c r="D53" s="219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19</v>
      </c>
      <c r="P53" s="11">
        <v>11</v>
      </c>
    </row>
    <row r="54" spans="1:16" ht="15.95" customHeight="1">
      <c r="A54" s="15" t="s">
        <v>64</v>
      </c>
      <c r="B54" s="217">
        <f>B55+C55</f>
        <v>455</v>
      </c>
      <c r="C54" s="217"/>
      <c r="D54" s="218">
        <f>B54/$B$8</f>
        <v>1.4468328669549732E-2</v>
      </c>
      <c r="E54" s="220">
        <f>IF(E55+F55=0,"-",E55+F55)</f>
        <v>167</v>
      </c>
      <c r="F54" s="220"/>
      <c r="G54" s="220">
        <f>IF(G55+H55=0,"-",G55+H55)</f>
        <v>85</v>
      </c>
      <c r="H54" s="220"/>
      <c r="I54" s="220">
        <f>IF(I55+J55=0,"-",I55+J55)</f>
        <v>7</v>
      </c>
      <c r="J54" s="220"/>
      <c r="K54" s="220">
        <f>IF(K55+L55=0,"-",K55+L55)</f>
        <v>81</v>
      </c>
      <c r="L54" s="220"/>
      <c r="M54" s="220">
        <f>IF(M55+N55=0,"-",M55+N55)</f>
        <v>4</v>
      </c>
      <c r="N54" s="220"/>
      <c r="O54" s="220">
        <f>IF(O55+P55=0,"-",O55+P55)</f>
        <v>111</v>
      </c>
      <c r="P54" s="220"/>
    </row>
    <row r="55" spans="1:16" ht="15.95" customHeight="1">
      <c r="A55" s="14" t="s">
        <v>65</v>
      </c>
      <c r="B55" s="11">
        <v>288</v>
      </c>
      <c r="C55" s="11">
        <v>167</v>
      </c>
      <c r="D55" s="219"/>
      <c r="E55" s="11">
        <v>115</v>
      </c>
      <c r="F55" s="11">
        <v>52</v>
      </c>
      <c r="G55" s="11">
        <v>46</v>
      </c>
      <c r="H55" s="11">
        <v>39</v>
      </c>
      <c r="I55" s="11">
        <v>4</v>
      </c>
      <c r="J55" s="11">
        <v>3</v>
      </c>
      <c r="K55" s="11">
        <v>66</v>
      </c>
      <c r="L55" s="11">
        <v>15</v>
      </c>
      <c r="M55" s="11">
        <v>4</v>
      </c>
      <c r="N55" s="11">
        <v>0</v>
      </c>
      <c r="O55" s="11">
        <v>53</v>
      </c>
      <c r="P55" s="11">
        <v>58</v>
      </c>
    </row>
    <row r="56" spans="1:16" ht="15.95" customHeight="1">
      <c r="A56" s="10" t="s">
        <v>66</v>
      </c>
      <c r="B56" s="217">
        <f>B57+C57</f>
        <v>16</v>
      </c>
      <c r="C56" s="217"/>
      <c r="D56" s="218">
        <f>B56/$B$8</f>
        <v>5.0877639277537522E-4</v>
      </c>
      <c r="E56" s="220">
        <f>IF(E57+F57=0,"-",E57+F57)</f>
        <v>13</v>
      </c>
      <c r="F56" s="220"/>
      <c r="G56" s="220" t="str">
        <f>IF(G57+H57=0,"-",G57+H57)</f>
        <v>-</v>
      </c>
      <c r="H56" s="220"/>
      <c r="I56" s="220" t="str">
        <f>IF(I57+J57=0,"-",I57+J57)</f>
        <v>-</v>
      </c>
      <c r="J56" s="220"/>
      <c r="K56" s="220" t="str">
        <f>IF(K57+L57=0,"-",K57+L57)</f>
        <v>-</v>
      </c>
      <c r="L56" s="220"/>
      <c r="M56" s="220" t="str">
        <f>IF(M57+N57=0,"-",M57+N57)</f>
        <v>-</v>
      </c>
      <c r="N56" s="220"/>
      <c r="O56" s="220">
        <f>IF(O57+P57=0,"-",O57+P57)</f>
        <v>3</v>
      </c>
      <c r="P56" s="220"/>
    </row>
    <row r="57" spans="1:16" ht="15.95" customHeight="1">
      <c r="A57" s="13" t="s">
        <v>67</v>
      </c>
      <c r="B57" s="11">
        <v>15</v>
      </c>
      <c r="C57" s="11">
        <v>1</v>
      </c>
      <c r="D57" s="219"/>
      <c r="E57" s="11">
        <v>12</v>
      </c>
      <c r="F57" s="11">
        <v>1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5.95" customHeight="1">
      <c r="A58" s="15" t="s">
        <v>68</v>
      </c>
      <c r="B58" s="217">
        <f>B59+C59</f>
        <v>41</v>
      </c>
      <c r="C58" s="217"/>
      <c r="D58" s="218">
        <f>B58/$B$8</f>
        <v>1.303739506486899E-3</v>
      </c>
      <c r="E58" s="220" t="str">
        <f>IF(E59+F59=0,"-",E59+F59)</f>
        <v>-</v>
      </c>
      <c r="F58" s="220"/>
      <c r="G58" s="220" t="str">
        <f>IF(G59+H59=0,"-",G59+H59)</f>
        <v>-</v>
      </c>
      <c r="H58" s="220"/>
      <c r="I58" s="220" t="str">
        <f>IF(I59+J59=0,"-",I59+J59)</f>
        <v>-</v>
      </c>
      <c r="J58" s="220"/>
      <c r="K58" s="220">
        <f>IF(K59+L59=0,"-",K59+L59)</f>
        <v>16</v>
      </c>
      <c r="L58" s="220"/>
      <c r="M58" s="220">
        <f>IF(M59+N59=0,"-",M59+N59)</f>
        <v>14</v>
      </c>
      <c r="N58" s="220"/>
      <c r="O58" s="220">
        <f>IF(O59+P59=0,"-",O59+P59)</f>
        <v>11</v>
      </c>
      <c r="P58" s="220"/>
    </row>
    <row r="59" spans="1:16" ht="15.95" customHeight="1">
      <c r="A59" s="14" t="s">
        <v>69</v>
      </c>
      <c r="B59" s="11">
        <v>26</v>
      </c>
      <c r="C59" s="11">
        <v>15</v>
      </c>
      <c r="D59" s="219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6</v>
      </c>
      <c r="L59" s="11">
        <v>10</v>
      </c>
      <c r="M59" s="11">
        <v>11</v>
      </c>
      <c r="N59" s="11">
        <v>3</v>
      </c>
      <c r="O59" s="11">
        <v>9</v>
      </c>
      <c r="P59" s="11">
        <v>2</v>
      </c>
    </row>
    <row r="60" spans="1:16" ht="15.95" customHeight="1">
      <c r="A60" s="10" t="s">
        <v>70</v>
      </c>
      <c r="B60" s="217">
        <f>B61+C61</f>
        <v>491</v>
      </c>
      <c r="C60" s="217"/>
      <c r="D60" s="218">
        <f>B60/$B$8</f>
        <v>1.5613075553294328E-2</v>
      </c>
      <c r="E60" s="220">
        <f>IF(E61+F61=0,"-",E61+F61)</f>
        <v>129</v>
      </c>
      <c r="F60" s="220"/>
      <c r="G60" s="220" t="str">
        <f>IF(G61+H61=0,"-",G61+H61)</f>
        <v>-</v>
      </c>
      <c r="H60" s="220"/>
      <c r="I60" s="220" t="str">
        <f>IF(I61+J61=0,"-",I61+J61)</f>
        <v>-</v>
      </c>
      <c r="J60" s="220"/>
      <c r="K60" s="220" t="str">
        <f>IF(K61+L61=0,"-",K61+L61)</f>
        <v>-</v>
      </c>
      <c r="L60" s="220"/>
      <c r="M60" s="220" t="str">
        <f>IF(M61+N61=0,"-",M61+N61)</f>
        <v>-</v>
      </c>
      <c r="N60" s="220"/>
      <c r="O60" s="220">
        <f>IF(O61+P61=0,"-",O61+P61)</f>
        <v>362</v>
      </c>
      <c r="P60" s="220"/>
    </row>
    <row r="61" spans="1:16" ht="15.95" customHeight="1">
      <c r="A61" s="13" t="s">
        <v>71</v>
      </c>
      <c r="B61" s="11">
        <v>356</v>
      </c>
      <c r="C61" s="11">
        <v>135</v>
      </c>
      <c r="D61" s="219"/>
      <c r="E61" s="11">
        <v>85</v>
      </c>
      <c r="F61" s="11">
        <v>44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271</v>
      </c>
      <c r="P61" s="11">
        <v>91</v>
      </c>
    </row>
    <row r="62" spans="1:16" ht="15.95" customHeight="1">
      <c r="A62" s="15" t="s">
        <v>1279</v>
      </c>
      <c r="B62" s="217">
        <f>B63+C63</f>
        <v>33</v>
      </c>
      <c r="C62" s="217"/>
      <c r="D62" s="218">
        <f>B62/$B$8</f>
        <v>1.0493513100992113E-3</v>
      </c>
      <c r="E62" s="220">
        <f>IF(E63+F63=0,"-",E63+F63)</f>
        <v>7</v>
      </c>
      <c r="F62" s="220"/>
      <c r="G62" s="220" t="str">
        <f>IF(G63+H63=0,"-",G63+H63)</f>
        <v>-</v>
      </c>
      <c r="H62" s="220"/>
      <c r="I62" s="220" t="str">
        <f>IF(I63+J63=0,"-",I63+J63)</f>
        <v>-</v>
      </c>
      <c r="J62" s="220"/>
      <c r="K62" s="220" t="str">
        <f>IF(K63+L63=0,"-",K63+L63)</f>
        <v>-</v>
      </c>
      <c r="L62" s="220"/>
      <c r="M62" s="220" t="str">
        <f>IF(M63+N63=0,"-",M63+N63)</f>
        <v>-</v>
      </c>
      <c r="N62" s="220"/>
      <c r="O62" s="220">
        <f>IF(O63+P63=0,"-",O63+P63)</f>
        <v>26</v>
      </c>
      <c r="P62" s="220"/>
    </row>
    <row r="63" spans="1:16" ht="15.95" customHeight="1">
      <c r="A63" s="14" t="s">
        <v>73</v>
      </c>
      <c r="B63" s="11">
        <v>25</v>
      </c>
      <c r="C63" s="11">
        <v>8</v>
      </c>
      <c r="D63" s="219"/>
      <c r="E63" s="11">
        <v>6</v>
      </c>
      <c r="F63" s="11">
        <v>1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19</v>
      </c>
      <c r="P63" s="11">
        <v>7</v>
      </c>
    </row>
    <row r="64" spans="1:16" ht="15.95" customHeight="1">
      <c r="A64" s="15" t="s">
        <v>1278</v>
      </c>
      <c r="B64" s="217">
        <f>B65+C65</f>
        <v>7</v>
      </c>
      <c r="C64" s="217"/>
      <c r="D64" s="218">
        <f>B64/$B$8</f>
        <v>2.2258967183922667E-4</v>
      </c>
      <c r="E64" s="220" t="str">
        <f>IF(E65+F65=0,"-",E65+F65)</f>
        <v>-</v>
      </c>
      <c r="F64" s="220"/>
      <c r="G64" s="220" t="str">
        <f>IF(G65+H65=0,"-",G65+H65)</f>
        <v>-</v>
      </c>
      <c r="H64" s="220"/>
      <c r="I64" s="220" t="str">
        <f>IF(I65+J65=0,"-",I65+J65)</f>
        <v>-</v>
      </c>
      <c r="J64" s="220"/>
      <c r="K64" s="220" t="str">
        <f>IF(K65+L65=0,"-",K65+L65)</f>
        <v>-</v>
      </c>
      <c r="L64" s="220"/>
      <c r="M64" s="220" t="str">
        <f>IF(M65+N65=0,"-",M65+N65)</f>
        <v>-</v>
      </c>
      <c r="N64" s="220"/>
      <c r="O64" s="220">
        <f>IF(O65+P65=0,"-",O65+P65)</f>
        <v>7</v>
      </c>
      <c r="P64" s="220"/>
    </row>
    <row r="65" spans="1:256" ht="15.95" customHeight="1">
      <c r="A65" s="14" t="s">
        <v>1277</v>
      </c>
      <c r="B65" s="11">
        <v>6</v>
      </c>
      <c r="C65" s="11">
        <v>1</v>
      </c>
      <c r="D65" s="219"/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6</v>
      </c>
      <c r="P65" s="11">
        <v>1</v>
      </c>
    </row>
    <row r="66" spans="1:256" ht="15.95" customHeight="1">
      <c r="A66" s="10" t="s">
        <v>74</v>
      </c>
      <c r="B66" s="217">
        <f>B67+C67</f>
        <v>550</v>
      </c>
      <c r="C66" s="217"/>
      <c r="D66" s="218">
        <f>B66/$B$8</f>
        <v>1.7489188501653524E-2</v>
      </c>
      <c r="E66" s="220">
        <f>IF(E67+F67=0,"-",E67+F67)</f>
        <v>501</v>
      </c>
      <c r="F66" s="220"/>
      <c r="G66" s="220" t="str">
        <f>IF(G67+H67=0,"-",G67+H67)</f>
        <v>-</v>
      </c>
      <c r="H66" s="220"/>
      <c r="I66" s="220" t="str">
        <f>IF(I67+J67=0,"-",I67+J67)</f>
        <v>-</v>
      </c>
      <c r="J66" s="220"/>
      <c r="K66" s="220" t="str">
        <f>IF(K67+L67=0,"-",K67+L67)</f>
        <v>-</v>
      </c>
      <c r="L66" s="220"/>
      <c r="M66" s="220" t="str">
        <f>IF(M67+N67=0,"-",M67+N67)</f>
        <v>-</v>
      </c>
      <c r="N66" s="220"/>
      <c r="O66" s="220">
        <f>IF(O67+P67=0,"-",O67+P67)</f>
        <v>49</v>
      </c>
      <c r="P66" s="220"/>
    </row>
    <row r="67" spans="1:256" ht="15.95" customHeight="1">
      <c r="A67" s="13" t="s">
        <v>75</v>
      </c>
      <c r="B67" s="11">
        <v>406</v>
      </c>
      <c r="C67" s="11">
        <v>144</v>
      </c>
      <c r="D67" s="219"/>
      <c r="E67" s="11">
        <v>372</v>
      </c>
      <c r="F67" s="11">
        <v>129</v>
      </c>
      <c r="G67" s="11">
        <v>0</v>
      </c>
      <c r="H67" s="11">
        <v>0</v>
      </c>
      <c r="I67" s="11">
        <v>0</v>
      </c>
      <c r="J67" s="11">
        <v>0</v>
      </c>
      <c r="K67" s="11">
        <v>0</v>
      </c>
      <c r="L67" s="11">
        <v>0</v>
      </c>
      <c r="M67" s="11">
        <v>0</v>
      </c>
      <c r="N67" s="11">
        <v>0</v>
      </c>
      <c r="O67" s="11">
        <v>34</v>
      </c>
      <c r="P67" s="11">
        <v>15</v>
      </c>
    </row>
    <row r="68" spans="1:256" ht="15.95" customHeight="1">
      <c r="A68" s="10" t="s">
        <v>1276</v>
      </c>
      <c r="B68" s="217">
        <f>B69+C69</f>
        <v>286</v>
      </c>
      <c r="C68" s="217"/>
      <c r="D68" s="218">
        <f>B68/$B$8</f>
        <v>9.0943780208598314E-3</v>
      </c>
      <c r="E68" s="220">
        <f>IF(E69+F69=0,"-",E69+F69)</f>
        <v>104</v>
      </c>
      <c r="F68" s="220"/>
      <c r="G68" s="220">
        <f>IF(G69+H69=0,"-",G69+H69)</f>
        <v>58</v>
      </c>
      <c r="H68" s="220"/>
      <c r="I68" s="220">
        <f>IF(I69+J69=0,"-",I69+J69)</f>
        <v>69</v>
      </c>
      <c r="J68" s="220"/>
      <c r="K68" s="220">
        <f>IF(K69+L69=0,"-",K69+L69)</f>
        <v>41</v>
      </c>
      <c r="L68" s="220"/>
      <c r="M68" s="220" t="str">
        <f>IF(M69+N69=0,"-",M69+N69)</f>
        <v>-</v>
      </c>
      <c r="N68" s="220"/>
      <c r="O68" s="220">
        <f>IF(O69+P69=0,"-",O69+P69)</f>
        <v>14</v>
      </c>
      <c r="P68" s="220"/>
    </row>
    <row r="69" spans="1:256" ht="19.5" customHeight="1">
      <c r="A69" s="13" t="s">
        <v>1275</v>
      </c>
      <c r="B69" s="11">
        <v>144</v>
      </c>
      <c r="C69" s="11">
        <v>142</v>
      </c>
      <c r="D69" s="219"/>
      <c r="E69" s="11">
        <v>51</v>
      </c>
      <c r="F69" s="11">
        <v>53</v>
      </c>
      <c r="G69" s="11">
        <v>29</v>
      </c>
      <c r="H69" s="11">
        <v>29</v>
      </c>
      <c r="I69" s="11">
        <v>29</v>
      </c>
      <c r="J69" s="11">
        <v>40</v>
      </c>
      <c r="K69" s="11">
        <v>23</v>
      </c>
      <c r="L69" s="11">
        <v>18</v>
      </c>
      <c r="M69" s="11">
        <v>0</v>
      </c>
      <c r="N69" s="11">
        <v>0</v>
      </c>
      <c r="O69" s="11">
        <v>12</v>
      </c>
      <c r="P69" s="11">
        <v>2</v>
      </c>
    </row>
    <row r="70" spans="1:256" s="18" customFormat="1">
      <c r="A70" s="17" t="s">
        <v>1274</v>
      </c>
      <c r="B70" s="17"/>
      <c r="C70" s="17"/>
      <c r="D70" s="17"/>
      <c r="E70" s="17"/>
      <c r="F70" s="17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18" customFormat="1">
      <c r="A71" s="17" t="s">
        <v>1273</v>
      </c>
      <c r="B71" s="17"/>
      <c r="C71" s="17"/>
      <c r="D71" s="17"/>
      <c r="E71" s="17"/>
      <c r="F71" s="17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</sheetData>
  <mergeCells count="262">
    <mergeCell ref="I8:J8"/>
    <mergeCell ref="K8:L8"/>
    <mergeCell ref="M8:N8"/>
    <mergeCell ref="O8:P8"/>
    <mergeCell ref="I5:J5"/>
    <mergeCell ref="K5:L5"/>
    <mergeCell ref="B8:C8"/>
    <mergeCell ref="D8:D9"/>
    <mergeCell ref="E8:F8"/>
    <mergeCell ref="G8:H8"/>
    <mergeCell ref="A5:A6"/>
    <mergeCell ref="B5:D5"/>
    <mergeCell ref="E5:F5"/>
    <mergeCell ref="G5:H5"/>
    <mergeCell ref="A1:N1"/>
    <mergeCell ref="A2:N2"/>
    <mergeCell ref="O3:P3"/>
    <mergeCell ref="O4:P4"/>
    <mergeCell ref="A3:N3"/>
    <mergeCell ref="A4:N4"/>
    <mergeCell ref="M5:N5"/>
    <mergeCell ref="O5:P5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0:C10"/>
    <mergeCell ref="D10:D11"/>
    <mergeCell ref="E10:F10"/>
    <mergeCell ref="G10:H10"/>
    <mergeCell ref="I10:J10"/>
    <mergeCell ref="K10:L10"/>
    <mergeCell ref="B18:C18"/>
    <mergeCell ref="D18:D19"/>
    <mergeCell ref="E18:F18"/>
    <mergeCell ref="G18:H18"/>
    <mergeCell ref="K18:L18"/>
    <mergeCell ref="O14:P14"/>
    <mergeCell ref="I16:J16"/>
    <mergeCell ref="K16:L16"/>
    <mergeCell ref="M16:N16"/>
    <mergeCell ref="O16:P16"/>
    <mergeCell ref="K14:L14"/>
    <mergeCell ref="M18:N18"/>
    <mergeCell ref="O18:P18"/>
    <mergeCell ref="B14:C14"/>
    <mergeCell ref="D14:D15"/>
    <mergeCell ref="E14:F14"/>
    <mergeCell ref="G14:H14"/>
    <mergeCell ref="M14:N14"/>
    <mergeCell ref="B16:C16"/>
    <mergeCell ref="D16:D17"/>
    <mergeCell ref="E16:F16"/>
    <mergeCell ref="G16:H16"/>
    <mergeCell ref="I14:J14"/>
    <mergeCell ref="M22:N22"/>
    <mergeCell ref="O22:P22"/>
    <mergeCell ref="M20:N20"/>
    <mergeCell ref="O20:P20"/>
    <mergeCell ref="I18:J18"/>
    <mergeCell ref="I24:J24"/>
    <mergeCell ref="K24:L24"/>
    <mergeCell ref="M24:N24"/>
    <mergeCell ref="O24:P24"/>
    <mergeCell ref="I22:J22"/>
    <mergeCell ref="K22:L22"/>
    <mergeCell ref="I20:J20"/>
    <mergeCell ref="K20:L20"/>
    <mergeCell ref="B24:C24"/>
    <mergeCell ref="D24:D25"/>
    <mergeCell ref="E24:F24"/>
    <mergeCell ref="G24:H24"/>
    <mergeCell ref="B22:C22"/>
    <mergeCell ref="D22:D23"/>
    <mergeCell ref="E22:F22"/>
    <mergeCell ref="G22:H22"/>
    <mergeCell ref="B20:C20"/>
    <mergeCell ref="D20:D21"/>
    <mergeCell ref="E20:F20"/>
    <mergeCell ref="G20:H20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26:C26"/>
    <mergeCell ref="D26:D27"/>
    <mergeCell ref="E26:F26"/>
    <mergeCell ref="G26:H26"/>
    <mergeCell ref="I26:J26"/>
    <mergeCell ref="K26:L26"/>
    <mergeCell ref="B34:C34"/>
    <mergeCell ref="D34:D35"/>
    <mergeCell ref="E34:F34"/>
    <mergeCell ref="G34:H34"/>
    <mergeCell ref="K34:L34"/>
    <mergeCell ref="O30:P30"/>
    <mergeCell ref="I32:J32"/>
    <mergeCell ref="K32:L32"/>
    <mergeCell ref="M32:N32"/>
    <mergeCell ref="O32:P32"/>
    <mergeCell ref="K30:L30"/>
    <mergeCell ref="M34:N34"/>
    <mergeCell ref="O34:P34"/>
    <mergeCell ref="B30:C30"/>
    <mergeCell ref="D30:D31"/>
    <mergeCell ref="E30:F30"/>
    <mergeCell ref="G30:H30"/>
    <mergeCell ref="M30:N30"/>
    <mergeCell ref="B32:C32"/>
    <mergeCell ref="D32:D33"/>
    <mergeCell ref="E32:F32"/>
    <mergeCell ref="G32:H32"/>
    <mergeCell ref="I30:J30"/>
    <mergeCell ref="M38:N38"/>
    <mergeCell ref="O38:P38"/>
    <mergeCell ref="M36:N36"/>
    <mergeCell ref="O36:P36"/>
    <mergeCell ref="I34:J34"/>
    <mergeCell ref="I40:J40"/>
    <mergeCell ref="K40:L40"/>
    <mergeCell ref="M40:N40"/>
    <mergeCell ref="O40:P40"/>
    <mergeCell ref="I38:J38"/>
    <mergeCell ref="K38:L38"/>
    <mergeCell ref="I36:J36"/>
    <mergeCell ref="K36:L36"/>
    <mergeCell ref="B40:C40"/>
    <mergeCell ref="D40:D41"/>
    <mergeCell ref="E40:F40"/>
    <mergeCell ref="G40:H40"/>
    <mergeCell ref="B38:C38"/>
    <mergeCell ref="D38:D39"/>
    <mergeCell ref="E38:F38"/>
    <mergeCell ref="G38:H38"/>
    <mergeCell ref="B36:C36"/>
    <mergeCell ref="D36:D37"/>
    <mergeCell ref="E36:F36"/>
    <mergeCell ref="G36:H36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2:C42"/>
    <mergeCell ref="D42:D43"/>
    <mergeCell ref="E42:F42"/>
    <mergeCell ref="G42:H42"/>
    <mergeCell ref="I42:J42"/>
    <mergeCell ref="K42:L42"/>
    <mergeCell ref="B50:C50"/>
    <mergeCell ref="D50:D51"/>
    <mergeCell ref="E50:F50"/>
    <mergeCell ref="G50:H50"/>
    <mergeCell ref="K50:L50"/>
    <mergeCell ref="O46:P46"/>
    <mergeCell ref="I48:J48"/>
    <mergeCell ref="K48:L48"/>
    <mergeCell ref="M48:N48"/>
    <mergeCell ref="O48:P48"/>
    <mergeCell ref="K46:L46"/>
    <mergeCell ref="M50:N50"/>
    <mergeCell ref="O50:P50"/>
    <mergeCell ref="B46:C46"/>
    <mergeCell ref="D46:D47"/>
    <mergeCell ref="E46:F46"/>
    <mergeCell ref="G46:H46"/>
    <mergeCell ref="M46:N46"/>
    <mergeCell ref="B48:C48"/>
    <mergeCell ref="D48:D49"/>
    <mergeCell ref="E48:F48"/>
    <mergeCell ref="G48:H48"/>
    <mergeCell ref="I46:J46"/>
    <mergeCell ref="M54:N54"/>
    <mergeCell ref="O54:P54"/>
    <mergeCell ref="M52:N52"/>
    <mergeCell ref="O52:P52"/>
    <mergeCell ref="I50:J50"/>
    <mergeCell ref="I56:J56"/>
    <mergeCell ref="K56:L56"/>
    <mergeCell ref="M56:N56"/>
    <mergeCell ref="O56:P56"/>
    <mergeCell ref="I54:J54"/>
    <mergeCell ref="K54:L54"/>
    <mergeCell ref="I52:J52"/>
    <mergeCell ref="K52:L52"/>
    <mergeCell ref="B56:C56"/>
    <mergeCell ref="D56:D57"/>
    <mergeCell ref="E56:F56"/>
    <mergeCell ref="G56:H56"/>
    <mergeCell ref="B54:C54"/>
    <mergeCell ref="D54:D55"/>
    <mergeCell ref="E54:F54"/>
    <mergeCell ref="G54:H54"/>
    <mergeCell ref="B52:C52"/>
    <mergeCell ref="D52:D53"/>
    <mergeCell ref="E52:F52"/>
    <mergeCell ref="G52:H52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58:C58"/>
    <mergeCell ref="D58:D59"/>
    <mergeCell ref="E58:F58"/>
    <mergeCell ref="G58:H58"/>
    <mergeCell ref="I58:J58"/>
    <mergeCell ref="K58:L58"/>
    <mergeCell ref="G62:H62"/>
    <mergeCell ref="M62:N62"/>
    <mergeCell ref="B66:C66"/>
    <mergeCell ref="D66:D67"/>
    <mergeCell ref="E66:F66"/>
    <mergeCell ref="G66:H66"/>
    <mergeCell ref="I66:J66"/>
    <mergeCell ref="K66:L66"/>
    <mergeCell ref="M58:N58"/>
    <mergeCell ref="B68:C68"/>
    <mergeCell ref="D68:D69"/>
    <mergeCell ref="E68:F68"/>
    <mergeCell ref="G68:H68"/>
    <mergeCell ref="I68:J68"/>
    <mergeCell ref="K68:L68"/>
    <mergeCell ref="M68:N68"/>
    <mergeCell ref="O68:P68"/>
    <mergeCell ref="O62:P62"/>
    <mergeCell ref="I64:J64"/>
    <mergeCell ref="K64:L64"/>
    <mergeCell ref="M64:N64"/>
    <mergeCell ref="O64:P64"/>
    <mergeCell ref="I62:J62"/>
    <mergeCell ref="K62:L62"/>
    <mergeCell ref="M66:N66"/>
    <mergeCell ref="O66:P66"/>
    <mergeCell ref="B64:C64"/>
    <mergeCell ref="D64:D65"/>
    <mergeCell ref="E64:F64"/>
    <mergeCell ref="G64:H64"/>
    <mergeCell ref="B62:C62"/>
    <mergeCell ref="D62:D63"/>
    <mergeCell ref="E62:F62"/>
  </mergeCells>
  <phoneticPr fontId="12" type="noConversion"/>
  <pageMargins left="0.7" right="0.7" top="0.75" bottom="0.75" header="0.3" footer="0.3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IV71"/>
  <sheetViews>
    <sheetView workbookViewId="0">
      <selection activeCell="D12" sqref="D12:D13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193" t="s">
        <v>1272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</row>
    <row r="2" spans="1:16" ht="19.5">
      <c r="A2" s="194" t="s">
        <v>1271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</row>
    <row r="3" spans="1:16" ht="19.5">
      <c r="A3" s="2"/>
      <c r="B3" s="200" t="s">
        <v>1270</v>
      </c>
      <c r="C3" s="200"/>
      <c r="D3" s="200"/>
      <c r="E3" s="200"/>
      <c r="F3" s="200"/>
      <c r="G3" s="200"/>
      <c r="H3" s="200"/>
      <c r="I3" s="200"/>
      <c r="J3" s="200"/>
      <c r="K3" s="200"/>
      <c r="L3" s="3"/>
      <c r="M3" s="201"/>
      <c r="N3" s="221"/>
      <c r="O3" s="201" t="s">
        <v>1269</v>
      </c>
      <c r="P3" s="221"/>
    </row>
    <row r="4" spans="1:16">
      <c r="B4" s="203" t="s">
        <v>1268</v>
      </c>
      <c r="C4" s="203"/>
      <c r="D4" s="203"/>
      <c r="E4" s="203"/>
      <c r="F4" s="203"/>
      <c r="G4" s="203"/>
      <c r="H4" s="203"/>
      <c r="I4" s="203"/>
      <c r="J4" s="203"/>
      <c r="K4" s="203"/>
      <c r="L4" s="4"/>
      <c r="M4" s="204"/>
      <c r="N4" s="222"/>
      <c r="O4" s="204" t="s">
        <v>1267</v>
      </c>
      <c r="P4" s="222"/>
    </row>
    <row r="5" spans="1:16">
      <c r="A5" s="206" t="s">
        <v>0</v>
      </c>
      <c r="B5" s="223" t="s">
        <v>1266</v>
      </c>
      <c r="C5" s="223"/>
      <c r="D5" s="223"/>
      <c r="E5" s="223" t="s">
        <v>1265</v>
      </c>
      <c r="F5" s="223"/>
      <c r="G5" s="223" t="s">
        <v>1264</v>
      </c>
      <c r="H5" s="223"/>
      <c r="I5" s="223" t="s">
        <v>1263</v>
      </c>
      <c r="J5" s="223"/>
      <c r="K5" s="223" t="s">
        <v>1262</v>
      </c>
      <c r="L5" s="223"/>
      <c r="M5" s="223" t="s">
        <v>1261</v>
      </c>
      <c r="N5" s="223"/>
      <c r="O5" s="223" t="s">
        <v>1260</v>
      </c>
      <c r="P5" s="223"/>
    </row>
    <row r="6" spans="1:16" ht="17.25" customHeight="1">
      <c r="A6" s="207"/>
      <c r="B6" s="5" t="s">
        <v>1258</v>
      </c>
      <c r="C6" s="5" t="s">
        <v>1257</v>
      </c>
      <c r="D6" s="6" t="s">
        <v>1259</v>
      </c>
      <c r="E6" s="5" t="s">
        <v>1258</v>
      </c>
      <c r="F6" s="5" t="s">
        <v>1257</v>
      </c>
      <c r="G6" s="5" t="s">
        <v>1258</v>
      </c>
      <c r="H6" s="5" t="s">
        <v>1257</v>
      </c>
      <c r="I6" s="5" t="s">
        <v>1258</v>
      </c>
      <c r="J6" s="5" t="s">
        <v>1257</v>
      </c>
      <c r="K6" s="5" t="s">
        <v>1258</v>
      </c>
      <c r="L6" s="5" t="s">
        <v>1257</v>
      </c>
      <c r="M6" s="5" t="s">
        <v>1258</v>
      </c>
      <c r="N6" s="5" t="s">
        <v>1257</v>
      </c>
      <c r="O6" s="5" t="s">
        <v>1258</v>
      </c>
      <c r="P6" s="5" t="s">
        <v>1257</v>
      </c>
    </row>
    <row r="7" spans="1:16" ht="17.25" customHeight="1">
      <c r="A7" s="7" t="s">
        <v>1256</v>
      </c>
      <c r="B7" s="8" t="s">
        <v>1254</v>
      </c>
      <c r="C7" s="9" t="s">
        <v>1253</v>
      </c>
      <c r="D7" s="9" t="s">
        <v>1255</v>
      </c>
      <c r="E7" s="8" t="s">
        <v>1254</v>
      </c>
      <c r="F7" s="9" t="s">
        <v>1253</v>
      </c>
      <c r="G7" s="8" t="s">
        <v>1254</v>
      </c>
      <c r="H7" s="9" t="s">
        <v>1253</v>
      </c>
      <c r="I7" s="8" t="s">
        <v>1254</v>
      </c>
      <c r="J7" s="9" t="s">
        <v>1253</v>
      </c>
      <c r="K7" s="8" t="s">
        <v>1254</v>
      </c>
      <c r="L7" s="9" t="s">
        <v>1253</v>
      </c>
      <c r="M7" s="8" t="s">
        <v>1254</v>
      </c>
      <c r="N7" s="9" t="s">
        <v>1253</v>
      </c>
      <c r="O7" s="8" t="s">
        <v>1254</v>
      </c>
      <c r="P7" s="9" t="s">
        <v>1253</v>
      </c>
    </row>
    <row r="8" spans="1:16" ht="17.25" customHeight="1">
      <c r="A8" s="10" t="s">
        <v>1252</v>
      </c>
      <c r="B8" s="217">
        <f>B9+C9</f>
        <v>31191</v>
      </c>
      <c r="C8" s="217"/>
      <c r="D8" s="218">
        <f>B8/$B$8</f>
        <v>1</v>
      </c>
      <c r="E8" s="220">
        <f>IF(E9+F9=0,"-",E9+F9)</f>
        <v>16897</v>
      </c>
      <c r="F8" s="220"/>
      <c r="G8" s="220">
        <f>IF(G9+H9=0,"-",G9+H9)</f>
        <v>4904</v>
      </c>
      <c r="H8" s="220"/>
      <c r="I8" s="220">
        <f>IF(I9+J9=0,"-",I9+J9)</f>
        <v>4674</v>
      </c>
      <c r="J8" s="220"/>
      <c r="K8" s="220">
        <f>IF(K9+L9=0,"-",K9+L9)</f>
        <v>2106</v>
      </c>
      <c r="L8" s="220"/>
      <c r="M8" s="220">
        <f>IF(M9+N9=0,"-",M9+N9)</f>
        <v>1128</v>
      </c>
      <c r="N8" s="220"/>
      <c r="O8" s="220">
        <f>IF(O9+P9=0,"-",O9+P9)</f>
        <v>1482</v>
      </c>
      <c r="P8" s="220"/>
    </row>
    <row r="9" spans="1:16" ht="17.25" customHeight="1">
      <c r="A9" s="12" t="s">
        <v>1251</v>
      </c>
      <c r="B9" s="11">
        <v>20820</v>
      </c>
      <c r="C9" s="11">
        <v>10371</v>
      </c>
      <c r="D9" s="219"/>
      <c r="E9" s="11">
        <v>11920</v>
      </c>
      <c r="F9" s="11">
        <v>4977</v>
      </c>
      <c r="G9" s="11">
        <v>3108</v>
      </c>
      <c r="H9" s="11">
        <v>1796</v>
      </c>
      <c r="I9" s="11">
        <v>2958</v>
      </c>
      <c r="J9" s="11">
        <v>1716</v>
      </c>
      <c r="K9" s="11">
        <v>1200</v>
      </c>
      <c r="L9" s="11">
        <v>906</v>
      </c>
      <c r="M9" s="11">
        <v>656</v>
      </c>
      <c r="N9" s="11">
        <v>472</v>
      </c>
      <c r="O9" s="11">
        <v>978</v>
      </c>
      <c r="P9" s="11">
        <v>504</v>
      </c>
    </row>
    <row r="10" spans="1:16" ht="17.25" customHeight="1">
      <c r="A10" s="10" t="s">
        <v>20</v>
      </c>
      <c r="B10" s="217">
        <f>B11+C11</f>
        <v>38</v>
      </c>
      <c r="C10" s="217"/>
      <c r="D10" s="218">
        <f>B10/$B$8</f>
        <v>1.2183001506844923E-3</v>
      </c>
      <c r="E10" s="220" t="str">
        <f>IF(E11+F11=0,"-",E11+F11)</f>
        <v>-</v>
      </c>
      <c r="F10" s="220"/>
      <c r="G10" s="220">
        <f>IF(G11+H11=0,"-",G11+H11)</f>
        <v>2</v>
      </c>
      <c r="H10" s="220"/>
      <c r="I10" s="220">
        <f>IF(I11+J11=0,"-",I11+J11)</f>
        <v>4</v>
      </c>
      <c r="J10" s="220"/>
      <c r="K10" s="220">
        <f>IF(K11+L11=0,"-",K11+L11)</f>
        <v>5</v>
      </c>
      <c r="L10" s="220"/>
      <c r="M10" s="220">
        <f>IF(M11+N11=0,"-",M11+N11)</f>
        <v>19</v>
      </c>
      <c r="N10" s="220"/>
      <c r="O10" s="220">
        <f>IF(O11+P11=0,"-",O11+P11)</f>
        <v>8</v>
      </c>
      <c r="P10" s="220"/>
    </row>
    <row r="11" spans="1:16" ht="17.25" customHeight="1">
      <c r="A11" s="13" t="s">
        <v>21</v>
      </c>
      <c r="B11" s="11">
        <v>13</v>
      </c>
      <c r="C11" s="11">
        <v>25</v>
      </c>
      <c r="D11" s="219"/>
      <c r="E11" s="11">
        <v>0</v>
      </c>
      <c r="F11" s="11">
        <v>0</v>
      </c>
      <c r="G11" s="11">
        <v>0</v>
      </c>
      <c r="H11" s="11">
        <v>2</v>
      </c>
      <c r="I11" s="11">
        <v>2</v>
      </c>
      <c r="J11" s="11">
        <v>2</v>
      </c>
      <c r="K11" s="11">
        <v>2</v>
      </c>
      <c r="L11" s="11">
        <v>3</v>
      </c>
      <c r="M11" s="11">
        <v>6</v>
      </c>
      <c r="N11" s="11">
        <v>13</v>
      </c>
      <c r="O11" s="11">
        <v>3</v>
      </c>
      <c r="P11" s="11">
        <v>5</v>
      </c>
    </row>
    <row r="12" spans="1:16" ht="17.25" customHeight="1">
      <c r="A12" s="10" t="s">
        <v>22</v>
      </c>
      <c r="B12" s="217">
        <f>B13+C13</f>
        <v>112</v>
      </c>
      <c r="C12" s="217"/>
      <c r="D12" s="218">
        <f>B12/$B$8</f>
        <v>3.5907793914911352E-3</v>
      </c>
      <c r="E12" s="220" t="str">
        <f>IF(E13+F13=0,"-",E13+F13)</f>
        <v>-</v>
      </c>
      <c r="F12" s="220"/>
      <c r="G12" s="220" t="str">
        <f>IF(G13+H13=0,"-",G13+H13)</f>
        <v>-</v>
      </c>
      <c r="H12" s="220"/>
      <c r="I12" s="220" t="str">
        <f>IF(I13+J13=0,"-",I13+J13)</f>
        <v>-</v>
      </c>
      <c r="J12" s="220"/>
      <c r="K12" s="220">
        <f>IF(K13+L13=0,"-",K13+L13)</f>
        <v>112</v>
      </c>
      <c r="L12" s="220"/>
      <c r="M12" s="220" t="str">
        <f>IF(M13+N13=0,"-",M13+N13)</f>
        <v>-</v>
      </c>
      <c r="N12" s="220"/>
      <c r="O12" s="220" t="str">
        <f>IF(O13+P13=0,"-",O13+P13)</f>
        <v>-</v>
      </c>
      <c r="P12" s="220"/>
    </row>
    <row r="13" spans="1:16" ht="21.2" customHeight="1">
      <c r="A13" s="13" t="s">
        <v>23</v>
      </c>
      <c r="B13" s="11">
        <v>75</v>
      </c>
      <c r="C13" s="11">
        <v>37</v>
      </c>
      <c r="D13" s="219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75</v>
      </c>
      <c r="L13" s="11">
        <v>37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17">
        <f>B15+C15</f>
        <v>103</v>
      </c>
      <c r="C14" s="217"/>
      <c r="D14" s="218">
        <f>B14/$B$8</f>
        <v>3.3022346189605974E-3</v>
      </c>
      <c r="E14" s="220">
        <f>IF(E15+F15=0,"-",E15+F15)</f>
        <v>65</v>
      </c>
      <c r="F14" s="220"/>
      <c r="G14" s="220">
        <f>IF(G15+H15=0,"-",G15+H15)</f>
        <v>33</v>
      </c>
      <c r="H14" s="220"/>
      <c r="I14" s="220" t="str">
        <f>IF(I15+J15=0,"-",I15+J15)</f>
        <v>-</v>
      </c>
      <c r="J14" s="220"/>
      <c r="K14" s="220">
        <f>IF(K15+L15=0,"-",K15+L15)</f>
        <v>5</v>
      </c>
      <c r="L14" s="220"/>
      <c r="M14" s="220" t="str">
        <f>IF(M15+N15=0,"-",M15+N15)</f>
        <v>-</v>
      </c>
      <c r="N14" s="220"/>
      <c r="O14" s="220" t="str">
        <f>IF(O15+P15=0,"-",O15+P15)</f>
        <v>-</v>
      </c>
      <c r="P14" s="220"/>
    </row>
    <row r="15" spans="1:16" ht="17.25" customHeight="1">
      <c r="A15" s="13" t="s">
        <v>25</v>
      </c>
      <c r="B15" s="11">
        <v>16</v>
      </c>
      <c r="C15" s="11">
        <v>87</v>
      </c>
      <c r="D15" s="219"/>
      <c r="E15" s="11">
        <v>9</v>
      </c>
      <c r="F15" s="11">
        <v>56</v>
      </c>
      <c r="G15" s="11">
        <v>6</v>
      </c>
      <c r="H15" s="11">
        <v>27</v>
      </c>
      <c r="I15" s="11">
        <v>0</v>
      </c>
      <c r="J15" s="11">
        <v>0</v>
      </c>
      <c r="K15" s="11">
        <v>1</v>
      </c>
      <c r="L15" s="11">
        <v>4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17">
        <f>B17+C17</f>
        <v>16</v>
      </c>
      <c r="C16" s="217"/>
      <c r="D16" s="218">
        <f>B16/$B$8</f>
        <v>5.129684844987336E-4</v>
      </c>
      <c r="E16" s="220" t="str">
        <f>IF(E17+F17=0,"-",E17+F17)</f>
        <v>-</v>
      </c>
      <c r="F16" s="220"/>
      <c r="G16" s="220">
        <f>IF(G17+H17=0,"-",G17+H17)</f>
        <v>1</v>
      </c>
      <c r="H16" s="220"/>
      <c r="I16" s="220" t="str">
        <f>IF(I17+J17=0,"-",I17+J17)</f>
        <v>-</v>
      </c>
      <c r="J16" s="220"/>
      <c r="K16" s="220">
        <f>IF(K17+L17=0,"-",K17+L17)</f>
        <v>9</v>
      </c>
      <c r="L16" s="220"/>
      <c r="M16" s="220" t="str">
        <f>IF(M17+N17=0,"-",M17+N17)</f>
        <v>-</v>
      </c>
      <c r="N16" s="220"/>
      <c r="O16" s="220">
        <f>IF(O17+P17=0,"-",O17+P17)</f>
        <v>6</v>
      </c>
      <c r="P16" s="220"/>
    </row>
    <row r="17" spans="1:16" ht="17.25" customHeight="1">
      <c r="A17" s="14" t="s">
        <v>27</v>
      </c>
      <c r="B17" s="11">
        <v>7</v>
      </c>
      <c r="C17" s="11">
        <v>9</v>
      </c>
      <c r="D17" s="219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0</v>
      </c>
      <c r="N17" s="11">
        <v>0</v>
      </c>
      <c r="O17" s="11">
        <v>3</v>
      </c>
      <c r="P17" s="11">
        <v>3</v>
      </c>
    </row>
    <row r="18" spans="1:16" ht="17.25" customHeight="1">
      <c r="A18" s="10" t="s">
        <v>28</v>
      </c>
      <c r="B18" s="217">
        <f>B19+C19</f>
        <v>3</v>
      </c>
      <c r="C18" s="217"/>
      <c r="D18" s="218">
        <f>B18/$B$8</f>
        <v>9.618159084351255E-5</v>
      </c>
      <c r="E18" s="220" t="str">
        <f>IF(E19+F19=0,"-",E19+F19)</f>
        <v>-</v>
      </c>
      <c r="F18" s="220"/>
      <c r="G18" s="220">
        <f>IF(G19+H19=0,"-",G19+H19)</f>
        <v>3</v>
      </c>
      <c r="H18" s="220"/>
      <c r="I18" s="220" t="str">
        <f>IF(I19+J19=0,"-",I19+J19)</f>
        <v>-</v>
      </c>
      <c r="J18" s="220"/>
      <c r="K18" s="220" t="str">
        <f>IF(K19+L19=0,"-",K19+L19)</f>
        <v>-</v>
      </c>
      <c r="L18" s="220"/>
      <c r="M18" s="220" t="str">
        <f>IF(M19+N19=0,"-",M19+N19)</f>
        <v>-</v>
      </c>
      <c r="N18" s="220"/>
      <c r="O18" s="220" t="str">
        <f>IF(O19+P19=0,"-",O19+P19)</f>
        <v>-</v>
      </c>
      <c r="P18" s="220"/>
    </row>
    <row r="19" spans="1:16" ht="17.25" customHeight="1">
      <c r="A19" s="13" t="s">
        <v>29</v>
      </c>
      <c r="B19" s="11">
        <v>1</v>
      </c>
      <c r="C19" s="11">
        <v>2</v>
      </c>
      <c r="D19" s="219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17">
        <f>B21+C21</f>
        <v>105</v>
      </c>
      <c r="C20" s="217"/>
      <c r="D20" s="218">
        <f>B20/$B$8</f>
        <v>3.3663556795229393E-3</v>
      </c>
      <c r="E20" s="220">
        <f>IF(E21+F21=0,"-",E21+F21)</f>
        <v>4</v>
      </c>
      <c r="F20" s="220"/>
      <c r="G20" s="220" t="str">
        <f>IF(G21+H21=0,"-",G21+H21)</f>
        <v>-</v>
      </c>
      <c r="H20" s="220"/>
      <c r="I20" s="220" t="str">
        <f>IF(I21+J21=0,"-",I21+J21)</f>
        <v>-</v>
      </c>
      <c r="J20" s="220"/>
      <c r="K20" s="220">
        <f>IF(K21+L21=0,"-",K21+L21)</f>
        <v>101</v>
      </c>
      <c r="L20" s="220"/>
      <c r="M20" s="220" t="str">
        <f>IF(M21+N21=0,"-",M21+N21)</f>
        <v>-</v>
      </c>
      <c r="N20" s="220"/>
      <c r="O20" s="220" t="str">
        <f>IF(O21+P21=0,"-",O21+P21)</f>
        <v>-</v>
      </c>
      <c r="P20" s="220"/>
    </row>
    <row r="21" spans="1:16" ht="17.25" customHeight="1">
      <c r="A21" s="13" t="s">
        <v>31</v>
      </c>
      <c r="B21" s="11">
        <v>46</v>
      </c>
      <c r="C21" s="11">
        <v>59</v>
      </c>
      <c r="D21" s="219"/>
      <c r="E21" s="11">
        <v>0</v>
      </c>
      <c r="F21" s="11">
        <v>4</v>
      </c>
      <c r="G21" s="11">
        <v>0</v>
      </c>
      <c r="H21" s="11">
        <v>0</v>
      </c>
      <c r="I21" s="11">
        <v>0</v>
      </c>
      <c r="J21" s="11">
        <v>0</v>
      </c>
      <c r="K21" s="11">
        <v>46</v>
      </c>
      <c r="L21" s="11">
        <v>55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17">
        <f>B23+C23</f>
        <v>286</v>
      </c>
      <c r="C22" s="217"/>
      <c r="D22" s="218">
        <f>B22/$B$8</f>
        <v>9.1693116604148629E-3</v>
      </c>
      <c r="E22" s="220">
        <f>IF(E23+F23=0,"-",E23+F23)</f>
        <v>17</v>
      </c>
      <c r="F22" s="220"/>
      <c r="G22" s="220" t="str">
        <f>IF(G23+H23=0,"-",G23+H23)</f>
        <v>-</v>
      </c>
      <c r="H22" s="220"/>
      <c r="I22" s="220" t="str">
        <f>IF(I23+J23=0,"-",I23+J23)</f>
        <v>-</v>
      </c>
      <c r="J22" s="220"/>
      <c r="K22" s="220">
        <f>IF(K23+L23=0,"-",K23+L23)</f>
        <v>171</v>
      </c>
      <c r="L22" s="220"/>
      <c r="M22" s="220">
        <f>IF(M23+N23=0,"-",M23+N23)</f>
        <v>98</v>
      </c>
      <c r="N22" s="220"/>
      <c r="O22" s="220" t="str">
        <f>IF(O23+P23=0,"-",O23+P23)</f>
        <v>-</v>
      </c>
      <c r="P22" s="220"/>
    </row>
    <row r="23" spans="1:16" ht="17.25" customHeight="1">
      <c r="A23" s="14" t="s">
        <v>33</v>
      </c>
      <c r="B23" s="11">
        <v>192</v>
      </c>
      <c r="C23" s="11">
        <v>94</v>
      </c>
      <c r="D23" s="219"/>
      <c r="E23" s="11">
        <v>10</v>
      </c>
      <c r="F23" s="11">
        <v>7</v>
      </c>
      <c r="G23" s="11">
        <v>0</v>
      </c>
      <c r="H23" s="11">
        <v>0</v>
      </c>
      <c r="I23" s="11">
        <v>0</v>
      </c>
      <c r="J23" s="11">
        <v>0</v>
      </c>
      <c r="K23" s="11">
        <v>108</v>
      </c>
      <c r="L23" s="11">
        <v>63</v>
      </c>
      <c r="M23" s="11">
        <v>74</v>
      </c>
      <c r="N23" s="11">
        <v>24</v>
      </c>
      <c r="O23" s="11">
        <v>0</v>
      </c>
      <c r="P23" s="11">
        <v>0</v>
      </c>
    </row>
    <row r="24" spans="1:16" ht="17.25" customHeight="1">
      <c r="A24" s="16" t="s">
        <v>34</v>
      </c>
      <c r="B24" s="217">
        <f>B25+C25</f>
        <v>385</v>
      </c>
      <c r="C24" s="217"/>
      <c r="D24" s="218">
        <f>B24/$B$8</f>
        <v>1.2343304158250778E-2</v>
      </c>
      <c r="E24" s="220">
        <f>IF(E25+F25=0,"-",E25+F25)</f>
        <v>237</v>
      </c>
      <c r="F24" s="220"/>
      <c r="G24" s="220">
        <f>IF(G25+H25=0,"-",G25+H25)</f>
        <v>82</v>
      </c>
      <c r="H24" s="220"/>
      <c r="I24" s="220" t="str">
        <f>IF(I25+J25=0,"-",I25+J25)</f>
        <v>-</v>
      </c>
      <c r="J24" s="220"/>
      <c r="K24" s="220">
        <f>IF(K25+L25=0,"-",K25+L25)</f>
        <v>30</v>
      </c>
      <c r="L24" s="220"/>
      <c r="M24" s="220">
        <f>IF(M25+N25=0,"-",M25+N25)</f>
        <v>13</v>
      </c>
      <c r="N24" s="220"/>
      <c r="O24" s="220">
        <f>IF(O25+P25=0,"-",O25+P25)</f>
        <v>23</v>
      </c>
      <c r="P24" s="220"/>
    </row>
    <row r="25" spans="1:16" ht="17.25" customHeight="1">
      <c r="A25" s="13" t="s">
        <v>35</v>
      </c>
      <c r="B25" s="11">
        <v>243</v>
      </c>
      <c r="C25" s="11">
        <v>142</v>
      </c>
      <c r="D25" s="219"/>
      <c r="E25" s="11">
        <v>159</v>
      </c>
      <c r="F25" s="11">
        <v>78</v>
      </c>
      <c r="G25" s="11">
        <v>43</v>
      </c>
      <c r="H25" s="11">
        <v>39</v>
      </c>
      <c r="I25" s="11">
        <v>0</v>
      </c>
      <c r="J25" s="11">
        <v>0</v>
      </c>
      <c r="K25" s="11">
        <v>20</v>
      </c>
      <c r="L25" s="11">
        <v>10</v>
      </c>
      <c r="M25" s="11">
        <v>8</v>
      </c>
      <c r="N25" s="11">
        <v>5</v>
      </c>
      <c r="O25" s="11">
        <v>13</v>
      </c>
      <c r="P25" s="11">
        <v>10</v>
      </c>
    </row>
    <row r="26" spans="1:16" ht="17.25" customHeight="1">
      <c r="A26" s="15" t="s">
        <v>36</v>
      </c>
      <c r="B26" s="217">
        <f>B27+C27</f>
        <v>53</v>
      </c>
      <c r="C26" s="217"/>
      <c r="D26" s="218">
        <f>B26/$B$8</f>
        <v>1.6992081049020552E-3</v>
      </c>
      <c r="E26" s="220">
        <f>IF(E27+F27=0,"-",E27+F27)</f>
        <v>2</v>
      </c>
      <c r="F26" s="220"/>
      <c r="G26" s="220" t="str">
        <f>IF(G27+H27=0,"-",G27+H27)</f>
        <v>-</v>
      </c>
      <c r="H26" s="220"/>
      <c r="I26" s="220" t="str">
        <f>IF(I27+J27=0,"-",I27+J27)</f>
        <v>-</v>
      </c>
      <c r="J26" s="220"/>
      <c r="K26" s="220">
        <f>IF(K27+L27=0,"-",K27+L27)</f>
        <v>51</v>
      </c>
      <c r="L26" s="220"/>
      <c r="M26" s="220" t="str">
        <f>IF(M27+N27=0,"-",M27+N27)</f>
        <v>-</v>
      </c>
      <c r="N26" s="220"/>
      <c r="O26" s="220" t="str">
        <f>IF(O27+P27=0,"-",O27+P27)</f>
        <v>-</v>
      </c>
      <c r="P26" s="220"/>
    </row>
    <row r="27" spans="1:16" ht="21.2" customHeight="1">
      <c r="A27" s="14" t="s">
        <v>37</v>
      </c>
      <c r="B27" s="11">
        <v>25</v>
      </c>
      <c r="C27" s="11">
        <v>28</v>
      </c>
      <c r="D27" s="219"/>
      <c r="E27" s="11">
        <v>0</v>
      </c>
      <c r="F27" s="11">
        <v>2</v>
      </c>
      <c r="G27" s="11">
        <v>0</v>
      </c>
      <c r="H27" s="11">
        <v>0</v>
      </c>
      <c r="I27" s="11">
        <v>0</v>
      </c>
      <c r="J27" s="11">
        <v>0</v>
      </c>
      <c r="K27" s="11">
        <v>25</v>
      </c>
      <c r="L27" s="11">
        <v>26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17">
        <f>B29+C29</f>
        <v>2</v>
      </c>
      <c r="C28" s="217"/>
      <c r="D28" s="218">
        <f>B28/$B$8</f>
        <v>6.41210605623417E-5</v>
      </c>
      <c r="E28" s="220" t="str">
        <f>IF(E29+F29=0,"-",E29+F29)</f>
        <v>-</v>
      </c>
      <c r="F28" s="220"/>
      <c r="G28" s="220" t="str">
        <f>IF(G29+H29=0,"-",G29+H29)</f>
        <v>-</v>
      </c>
      <c r="H28" s="220"/>
      <c r="I28" s="220" t="str">
        <f>IF(I29+J29=0,"-",I29+J29)</f>
        <v>-</v>
      </c>
      <c r="J28" s="220"/>
      <c r="K28" s="220">
        <f>IF(K29+L29=0,"-",K29+L29)</f>
        <v>2</v>
      </c>
      <c r="L28" s="220"/>
      <c r="M28" s="220" t="str">
        <f>IF(M29+N29=0,"-",M29+N29)</f>
        <v>-</v>
      </c>
      <c r="N28" s="220"/>
      <c r="O28" s="220" t="str">
        <f>IF(O29+P29=0,"-",O29+P29)</f>
        <v>-</v>
      </c>
      <c r="P28" s="220"/>
    </row>
    <row r="29" spans="1:16" ht="17.25" customHeight="1">
      <c r="A29" s="13" t="s">
        <v>39</v>
      </c>
      <c r="B29" s="11">
        <v>0</v>
      </c>
      <c r="C29" s="11">
        <v>2</v>
      </c>
      <c r="D29" s="219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17">
        <f>B31+C31</f>
        <v>752</v>
      </c>
      <c r="C30" s="217"/>
      <c r="D30" s="218">
        <f>B30/$B$8</f>
        <v>2.4109518771440481E-2</v>
      </c>
      <c r="E30" s="220">
        <f>IF(E31+F31=0,"-",E31+F31)</f>
        <v>57</v>
      </c>
      <c r="F30" s="220"/>
      <c r="G30" s="220">
        <f>IF(G31+H31=0,"-",G31+H31)</f>
        <v>88</v>
      </c>
      <c r="H30" s="220"/>
      <c r="I30" s="220" t="str">
        <f>IF(I31+J31=0,"-",I31+J31)</f>
        <v>-</v>
      </c>
      <c r="J30" s="220"/>
      <c r="K30" s="220">
        <f>IF(K31+L31=0,"-",K31+L31)</f>
        <v>368</v>
      </c>
      <c r="L30" s="220"/>
      <c r="M30" s="220">
        <f>IF(M31+N31=0,"-",M31+N31)</f>
        <v>231</v>
      </c>
      <c r="N30" s="220"/>
      <c r="O30" s="220">
        <f>IF(O31+P31=0,"-",O31+P31)</f>
        <v>8</v>
      </c>
      <c r="P30" s="220"/>
    </row>
    <row r="31" spans="1:16" ht="17.25" customHeight="1">
      <c r="A31" s="14" t="s">
        <v>41</v>
      </c>
      <c r="B31" s="11">
        <v>398</v>
      </c>
      <c r="C31" s="11">
        <v>354</v>
      </c>
      <c r="D31" s="219"/>
      <c r="E31" s="11">
        <v>24</v>
      </c>
      <c r="F31" s="11">
        <v>33</v>
      </c>
      <c r="G31" s="11">
        <v>53</v>
      </c>
      <c r="H31" s="11">
        <v>35</v>
      </c>
      <c r="I31" s="11">
        <v>0</v>
      </c>
      <c r="J31" s="11">
        <v>0</v>
      </c>
      <c r="K31" s="11">
        <v>181</v>
      </c>
      <c r="L31" s="11">
        <v>187</v>
      </c>
      <c r="M31" s="11">
        <v>137</v>
      </c>
      <c r="N31" s="11">
        <v>94</v>
      </c>
      <c r="O31" s="11">
        <v>3</v>
      </c>
      <c r="P31" s="11">
        <v>5</v>
      </c>
    </row>
    <row r="32" spans="1:16" ht="17.25" customHeight="1">
      <c r="A32" s="10" t="s">
        <v>42</v>
      </c>
      <c r="B32" s="217">
        <f>B33+C33</f>
        <v>175</v>
      </c>
      <c r="C32" s="217"/>
      <c r="D32" s="218">
        <f>B32/$B$8</f>
        <v>5.6105927992048986E-3</v>
      </c>
      <c r="E32" s="220">
        <f>IF(E33+F33=0,"-",E33+F33)</f>
        <v>19</v>
      </c>
      <c r="F32" s="220"/>
      <c r="G32" s="220">
        <f>IF(G33+H33=0,"-",G33+H33)</f>
        <v>2</v>
      </c>
      <c r="H32" s="220"/>
      <c r="I32" s="220" t="str">
        <f>IF(I33+J33=0,"-",I33+J33)</f>
        <v>-</v>
      </c>
      <c r="J32" s="220"/>
      <c r="K32" s="220">
        <f>IF(K33+L33=0,"-",K33+L33)</f>
        <v>154</v>
      </c>
      <c r="L32" s="220"/>
      <c r="M32" s="220" t="str">
        <f>IF(M33+N33=0,"-",M33+N33)</f>
        <v>-</v>
      </c>
      <c r="N32" s="220"/>
      <c r="O32" s="220" t="str">
        <f>IF(O33+P33=0,"-",O33+P33)</f>
        <v>-</v>
      </c>
      <c r="P32" s="220"/>
    </row>
    <row r="33" spans="1:16" ht="17.25" customHeight="1">
      <c r="A33" s="13" t="s">
        <v>43</v>
      </c>
      <c r="B33" s="11">
        <v>113</v>
      </c>
      <c r="C33" s="11">
        <v>62</v>
      </c>
      <c r="D33" s="219"/>
      <c r="E33" s="11">
        <v>13</v>
      </c>
      <c r="F33" s="11">
        <v>6</v>
      </c>
      <c r="G33" s="11">
        <v>0</v>
      </c>
      <c r="H33" s="11">
        <v>2</v>
      </c>
      <c r="I33" s="11">
        <v>0</v>
      </c>
      <c r="J33" s="11">
        <v>0</v>
      </c>
      <c r="K33" s="11">
        <v>100</v>
      </c>
      <c r="L33" s="11">
        <v>54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17">
        <f>B35+C35</f>
        <v>204</v>
      </c>
      <c r="C34" s="217"/>
      <c r="D34" s="218">
        <f>B34/$B$8</f>
        <v>6.5403481773588538E-3</v>
      </c>
      <c r="E34" s="220" t="str">
        <f>IF(E35+F35=0,"-",E35+F35)</f>
        <v>-</v>
      </c>
      <c r="F34" s="220"/>
      <c r="G34" s="220" t="str">
        <f>IF(G35+H35=0,"-",G35+H35)</f>
        <v>-</v>
      </c>
      <c r="H34" s="220"/>
      <c r="I34" s="220" t="str">
        <f>IF(I35+J35=0,"-",I35+J35)</f>
        <v>-</v>
      </c>
      <c r="J34" s="220"/>
      <c r="K34" s="220">
        <f>IF(K35+L35=0,"-",K35+L35)</f>
        <v>104</v>
      </c>
      <c r="L34" s="220"/>
      <c r="M34" s="220">
        <f>IF(M35+N35=0,"-",M35+N35)</f>
        <v>89</v>
      </c>
      <c r="N34" s="220"/>
      <c r="O34" s="220">
        <f>IF(O35+P35=0,"-",O35+P35)</f>
        <v>11</v>
      </c>
      <c r="P34" s="220"/>
    </row>
    <row r="35" spans="1:16" ht="17.25" customHeight="1">
      <c r="A35" s="14" t="s">
        <v>45</v>
      </c>
      <c r="B35" s="11">
        <v>154</v>
      </c>
      <c r="C35" s="11">
        <v>50</v>
      </c>
      <c r="D35" s="219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98</v>
      </c>
      <c r="L35" s="11">
        <v>6</v>
      </c>
      <c r="M35" s="11">
        <v>51</v>
      </c>
      <c r="N35" s="11">
        <v>38</v>
      </c>
      <c r="O35" s="11">
        <v>5</v>
      </c>
      <c r="P35" s="11">
        <v>6</v>
      </c>
    </row>
    <row r="36" spans="1:16" ht="17.25" customHeight="1">
      <c r="A36" s="10" t="s">
        <v>46</v>
      </c>
      <c r="B36" s="217">
        <f>B37+C37</f>
        <v>579</v>
      </c>
      <c r="C36" s="217"/>
      <c r="D36" s="218">
        <f>B36/$B$8</f>
        <v>1.8563047032797923E-2</v>
      </c>
      <c r="E36" s="220">
        <f>IF(E37+F37=0,"-",E37+F37)</f>
        <v>56</v>
      </c>
      <c r="F36" s="220"/>
      <c r="G36" s="220">
        <f>IF(G37+H37=0,"-",G37+H37)</f>
        <v>42</v>
      </c>
      <c r="H36" s="220"/>
      <c r="I36" s="220">
        <f>IF(I37+J37=0,"-",I37+J37)</f>
        <v>166</v>
      </c>
      <c r="J36" s="220"/>
      <c r="K36" s="220">
        <f>IF(K37+L37=0,"-",K37+L37)</f>
        <v>268</v>
      </c>
      <c r="L36" s="220"/>
      <c r="M36" s="220">
        <f>IF(M37+N37=0,"-",M37+N37)</f>
        <v>47</v>
      </c>
      <c r="N36" s="220"/>
      <c r="O36" s="220" t="str">
        <f>IF(O37+P37=0,"-",O37+P37)</f>
        <v>-</v>
      </c>
      <c r="P36" s="220"/>
    </row>
    <row r="37" spans="1:16" ht="17.25" customHeight="1">
      <c r="A37" s="13" t="s">
        <v>47</v>
      </c>
      <c r="B37" s="11">
        <v>272</v>
      </c>
      <c r="C37" s="11">
        <v>307</v>
      </c>
      <c r="D37" s="219"/>
      <c r="E37" s="11">
        <v>29</v>
      </c>
      <c r="F37" s="11">
        <v>27</v>
      </c>
      <c r="G37" s="11">
        <v>23</v>
      </c>
      <c r="H37" s="11">
        <v>19</v>
      </c>
      <c r="I37" s="11">
        <v>94</v>
      </c>
      <c r="J37" s="11">
        <v>72</v>
      </c>
      <c r="K37" s="11">
        <v>111</v>
      </c>
      <c r="L37" s="11">
        <v>157</v>
      </c>
      <c r="M37" s="11">
        <v>15</v>
      </c>
      <c r="N37" s="11">
        <v>32</v>
      </c>
      <c r="O37" s="11">
        <v>0</v>
      </c>
      <c r="P37" s="11">
        <v>0</v>
      </c>
    </row>
    <row r="38" spans="1:16" ht="17.25" customHeight="1">
      <c r="A38" s="15" t="s">
        <v>48</v>
      </c>
      <c r="B38" s="217">
        <f>B39+C39</f>
        <v>22585</v>
      </c>
      <c r="C38" s="217"/>
      <c r="D38" s="218">
        <f>B38/$B$8</f>
        <v>0.72408707640024361</v>
      </c>
      <c r="E38" s="220">
        <f>IF(E39+F39=0,"-",E39+F39)</f>
        <v>14519</v>
      </c>
      <c r="F38" s="220"/>
      <c r="G38" s="220">
        <f>IF(G39+H39=0,"-",G39+H39)</f>
        <v>4093</v>
      </c>
      <c r="H38" s="220"/>
      <c r="I38" s="220">
        <f>IF(I39+J39=0,"-",I39+J39)</f>
        <v>3277</v>
      </c>
      <c r="J38" s="220"/>
      <c r="K38" s="220">
        <f>IF(K39+L39=0,"-",K39+L39)</f>
        <v>263</v>
      </c>
      <c r="L38" s="220"/>
      <c r="M38" s="220">
        <f>IF(M39+N39=0,"-",M39+N39)</f>
        <v>67</v>
      </c>
      <c r="N38" s="220"/>
      <c r="O38" s="220">
        <f>IF(O39+P39=0,"-",O39+P39)</f>
        <v>366</v>
      </c>
      <c r="P38" s="220"/>
    </row>
    <row r="39" spans="1:16" ht="17.25" customHeight="1">
      <c r="A39" s="14" t="s">
        <v>49</v>
      </c>
      <c r="B39" s="11">
        <v>15748</v>
      </c>
      <c r="C39" s="11">
        <v>6837</v>
      </c>
      <c r="D39" s="219"/>
      <c r="E39" s="11">
        <v>10457</v>
      </c>
      <c r="F39" s="11">
        <v>4062</v>
      </c>
      <c r="G39" s="11">
        <v>2694</v>
      </c>
      <c r="H39" s="11">
        <v>1399</v>
      </c>
      <c r="I39" s="11">
        <v>2171</v>
      </c>
      <c r="J39" s="11">
        <v>1106</v>
      </c>
      <c r="K39" s="11">
        <v>170</v>
      </c>
      <c r="L39" s="11">
        <v>93</v>
      </c>
      <c r="M39" s="11">
        <v>45</v>
      </c>
      <c r="N39" s="11">
        <v>22</v>
      </c>
      <c r="O39" s="11">
        <v>211</v>
      </c>
      <c r="P39" s="11">
        <v>155</v>
      </c>
    </row>
    <row r="40" spans="1:16" ht="17.25" customHeight="1">
      <c r="A40" s="10" t="s">
        <v>50</v>
      </c>
      <c r="B40" s="217">
        <f>B41+C41</f>
        <v>2279</v>
      </c>
      <c r="C40" s="217"/>
      <c r="D40" s="218">
        <f>B40/$B$8</f>
        <v>7.3065948510788362E-2</v>
      </c>
      <c r="E40" s="220">
        <f>IF(E41+F41=0,"-",E41+F41)</f>
        <v>576</v>
      </c>
      <c r="F40" s="220"/>
      <c r="G40" s="220">
        <f>IF(G41+H41=0,"-",G41+H41)</f>
        <v>316</v>
      </c>
      <c r="H40" s="220"/>
      <c r="I40" s="220">
        <f>IF(I41+J41=0,"-",I41+J41)</f>
        <v>947</v>
      </c>
      <c r="J40" s="220"/>
      <c r="K40" s="220">
        <f>IF(K41+L41=0,"-",K41+L41)</f>
        <v>202</v>
      </c>
      <c r="L40" s="220"/>
      <c r="M40" s="220" t="str">
        <f>IF(M41+N41=0,"-",M41+N41)</f>
        <v>-</v>
      </c>
      <c r="N40" s="220"/>
      <c r="O40" s="220">
        <f>IF(O41+P41=0,"-",O41+P41)</f>
        <v>238</v>
      </c>
      <c r="P40" s="220"/>
    </row>
    <row r="41" spans="1:16" ht="17.25" customHeight="1">
      <c r="A41" s="13" t="s">
        <v>51</v>
      </c>
      <c r="B41" s="11">
        <v>1349</v>
      </c>
      <c r="C41" s="11">
        <v>930</v>
      </c>
      <c r="D41" s="219"/>
      <c r="E41" s="11">
        <v>350</v>
      </c>
      <c r="F41" s="11">
        <v>226</v>
      </c>
      <c r="G41" s="11">
        <v>162</v>
      </c>
      <c r="H41" s="11">
        <v>154</v>
      </c>
      <c r="I41" s="11">
        <v>579</v>
      </c>
      <c r="J41" s="11">
        <v>368</v>
      </c>
      <c r="K41" s="11">
        <v>108</v>
      </c>
      <c r="L41" s="11">
        <v>94</v>
      </c>
      <c r="M41" s="11">
        <v>0</v>
      </c>
      <c r="N41" s="11">
        <v>0</v>
      </c>
      <c r="O41" s="11">
        <v>150</v>
      </c>
      <c r="P41" s="11">
        <v>88</v>
      </c>
    </row>
    <row r="42" spans="1:16" ht="17.25" customHeight="1">
      <c r="A42" s="15" t="s">
        <v>52</v>
      </c>
      <c r="B42" s="217">
        <f>B43+C43</f>
        <v>581</v>
      </c>
      <c r="C42" s="217"/>
      <c r="D42" s="218">
        <f>B42/$B$8</f>
        <v>1.8627168093360263E-2</v>
      </c>
      <c r="E42" s="220">
        <f>IF(E43+F43=0,"-",E43+F43)</f>
        <v>228</v>
      </c>
      <c r="F42" s="220"/>
      <c r="G42" s="220">
        <f>IF(G43+H43=0,"-",G43+H43)</f>
        <v>54</v>
      </c>
      <c r="H42" s="220"/>
      <c r="I42" s="220">
        <f>IF(I43+J43=0,"-",I43+J43)</f>
        <v>58</v>
      </c>
      <c r="J42" s="220"/>
      <c r="K42" s="220" t="str">
        <f>IF(K43+L43=0,"-",K43+L43)</f>
        <v>-</v>
      </c>
      <c r="L42" s="220"/>
      <c r="M42" s="220">
        <f>IF(M43+N43=0,"-",M43+N43)</f>
        <v>227</v>
      </c>
      <c r="N42" s="220"/>
      <c r="O42" s="220">
        <f>IF(O43+P43=0,"-",O43+P43)</f>
        <v>14</v>
      </c>
      <c r="P42" s="220"/>
    </row>
    <row r="43" spans="1:16" ht="17.25" customHeight="1">
      <c r="A43" s="14" t="s">
        <v>53</v>
      </c>
      <c r="B43" s="11">
        <v>293</v>
      </c>
      <c r="C43" s="11">
        <v>288</v>
      </c>
      <c r="D43" s="219"/>
      <c r="E43" s="11">
        <v>120</v>
      </c>
      <c r="F43" s="11">
        <v>108</v>
      </c>
      <c r="G43" s="11">
        <v>25</v>
      </c>
      <c r="H43" s="11">
        <v>29</v>
      </c>
      <c r="I43" s="11">
        <v>29</v>
      </c>
      <c r="J43" s="11">
        <v>29</v>
      </c>
      <c r="K43" s="11">
        <v>0</v>
      </c>
      <c r="L43" s="11">
        <v>0</v>
      </c>
      <c r="M43" s="11">
        <v>111</v>
      </c>
      <c r="N43" s="11">
        <v>116</v>
      </c>
      <c r="O43" s="11">
        <v>8</v>
      </c>
      <c r="P43" s="11">
        <v>6</v>
      </c>
    </row>
    <row r="44" spans="1:16" ht="17.25" customHeight="1">
      <c r="A44" s="10" t="s">
        <v>54</v>
      </c>
      <c r="B44" s="217">
        <f>B45+C45</f>
        <v>494</v>
      </c>
      <c r="C44" s="217"/>
      <c r="D44" s="218">
        <f>B44/$B$8</f>
        <v>1.58379019588984E-2</v>
      </c>
      <c r="E44" s="220">
        <f>IF(E45+F45=0,"-",E45+F45)</f>
        <v>184</v>
      </c>
      <c r="F44" s="220"/>
      <c r="G44" s="220">
        <f>IF(G45+H45=0,"-",G45+H45)</f>
        <v>3</v>
      </c>
      <c r="H44" s="220"/>
      <c r="I44" s="220">
        <f>IF(I45+J45=0,"-",I45+J45)</f>
        <v>36</v>
      </c>
      <c r="J44" s="220"/>
      <c r="K44" s="220">
        <f>IF(K45+L45=0,"-",K45+L45)</f>
        <v>70</v>
      </c>
      <c r="L44" s="220"/>
      <c r="M44" s="220">
        <f>IF(M45+N45=0,"-",M45+N45)</f>
        <v>194</v>
      </c>
      <c r="N44" s="220"/>
      <c r="O44" s="220">
        <f>IF(O45+P45=0,"-",O45+P45)</f>
        <v>7</v>
      </c>
      <c r="P44" s="220"/>
    </row>
    <row r="45" spans="1:16" ht="17.25" customHeight="1">
      <c r="A45" s="13" t="s">
        <v>55</v>
      </c>
      <c r="B45" s="11">
        <v>259</v>
      </c>
      <c r="C45" s="11">
        <v>235</v>
      </c>
      <c r="D45" s="219"/>
      <c r="E45" s="11">
        <v>103</v>
      </c>
      <c r="F45" s="11">
        <v>81</v>
      </c>
      <c r="G45" s="11">
        <v>0</v>
      </c>
      <c r="H45" s="11">
        <v>3</v>
      </c>
      <c r="I45" s="11">
        <v>11</v>
      </c>
      <c r="J45" s="11">
        <v>25</v>
      </c>
      <c r="K45" s="11">
        <v>34</v>
      </c>
      <c r="L45" s="11">
        <v>36</v>
      </c>
      <c r="M45" s="11">
        <v>108</v>
      </c>
      <c r="N45" s="11">
        <v>86</v>
      </c>
      <c r="O45" s="11">
        <v>3</v>
      </c>
      <c r="P45" s="11">
        <v>4</v>
      </c>
    </row>
    <row r="46" spans="1:16" ht="17.25" customHeight="1">
      <c r="A46" s="10" t="s">
        <v>58</v>
      </c>
      <c r="B46" s="217">
        <f>B47+C47</f>
        <v>20</v>
      </c>
      <c r="C46" s="217"/>
      <c r="D46" s="218">
        <f>B46/$B$8</f>
        <v>6.41210605623417E-4</v>
      </c>
      <c r="E46" s="220" t="str">
        <f>IF(E47+F47=0,"-",E47+F47)</f>
        <v>-</v>
      </c>
      <c r="F46" s="220"/>
      <c r="G46" s="220" t="str">
        <f>IF(G47+H47=0,"-",G47+H47)</f>
        <v>-</v>
      </c>
      <c r="H46" s="220"/>
      <c r="I46" s="220" t="str">
        <f>IF(I47+J47=0,"-",I47+J47)</f>
        <v>-</v>
      </c>
      <c r="J46" s="220"/>
      <c r="K46" s="220">
        <f>IF(K47+L47=0,"-",K47+L47)</f>
        <v>20</v>
      </c>
      <c r="L46" s="220"/>
      <c r="M46" s="220" t="str">
        <f>IF(M47+N47=0,"-",M47+N47)</f>
        <v>-</v>
      </c>
      <c r="N46" s="220"/>
      <c r="O46" s="220" t="str">
        <f>IF(O47+P47=0,"-",O47+P47)</f>
        <v>-</v>
      </c>
      <c r="P46" s="220"/>
    </row>
    <row r="47" spans="1:16" ht="17.25" customHeight="1">
      <c r="A47" s="13" t="s">
        <v>59</v>
      </c>
      <c r="B47" s="11">
        <v>7</v>
      </c>
      <c r="C47" s="11">
        <v>13</v>
      </c>
      <c r="D47" s="219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7</v>
      </c>
      <c r="L47" s="11">
        <v>13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17">
        <f>B49+C49</f>
        <v>288</v>
      </c>
      <c r="C48" s="217"/>
      <c r="D48" s="218">
        <f>B48/$B$8</f>
        <v>9.2334327209772048E-3</v>
      </c>
      <c r="E48" s="220" t="str">
        <f>IF(E49+F49=0,"-",E49+F49)</f>
        <v>-</v>
      </c>
      <c r="F48" s="220"/>
      <c r="G48" s="220">
        <f>IF(G49+H49=0,"-",G49+H49)</f>
        <v>43</v>
      </c>
      <c r="H48" s="220"/>
      <c r="I48" s="220" t="str">
        <f>IF(I49+J49=0,"-",I49+J49)</f>
        <v>-</v>
      </c>
      <c r="J48" s="220"/>
      <c r="K48" s="220">
        <f>IF(K49+L49=0,"-",K49+L49)</f>
        <v>33</v>
      </c>
      <c r="L48" s="220"/>
      <c r="M48" s="220">
        <f>IF(M49+N49=0,"-",M49+N49)</f>
        <v>8</v>
      </c>
      <c r="N48" s="220"/>
      <c r="O48" s="220">
        <f>IF(O49+P49=0,"-",O49+P49)</f>
        <v>204</v>
      </c>
      <c r="P48" s="220"/>
    </row>
    <row r="49" spans="1:16" ht="17.25" customHeight="1">
      <c r="A49" s="13" t="s">
        <v>61</v>
      </c>
      <c r="B49" s="11">
        <v>206</v>
      </c>
      <c r="C49" s="11">
        <v>82</v>
      </c>
      <c r="D49" s="219"/>
      <c r="E49" s="11">
        <v>0</v>
      </c>
      <c r="F49" s="11">
        <v>0</v>
      </c>
      <c r="G49" s="11">
        <v>26</v>
      </c>
      <c r="H49" s="11">
        <v>17</v>
      </c>
      <c r="I49" s="11">
        <v>0</v>
      </c>
      <c r="J49" s="11">
        <v>0</v>
      </c>
      <c r="K49" s="11">
        <v>17</v>
      </c>
      <c r="L49" s="11">
        <v>16</v>
      </c>
      <c r="M49" s="11">
        <v>5</v>
      </c>
      <c r="N49" s="11">
        <v>3</v>
      </c>
      <c r="O49" s="11">
        <v>158</v>
      </c>
      <c r="P49" s="11">
        <v>46</v>
      </c>
    </row>
    <row r="50" spans="1:16" ht="17.25" customHeight="1">
      <c r="A50" s="15" t="s">
        <v>62</v>
      </c>
      <c r="B50" s="217">
        <f>B51+C51</f>
        <v>234</v>
      </c>
      <c r="C50" s="217"/>
      <c r="D50" s="218">
        <f>B50/$B$8</f>
        <v>7.5021640857939791E-3</v>
      </c>
      <c r="E50" s="220">
        <f>IF(E51+F51=0,"-",E51+F51)</f>
        <v>6</v>
      </c>
      <c r="F50" s="220"/>
      <c r="G50" s="220" t="str">
        <f>IF(G51+H51=0,"-",G51+H51)</f>
        <v>-</v>
      </c>
      <c r="H50" s="220"/>
      <c r="I50" s="220">
        <f>IF(I51+J51=0,"-",I51+J51)</f>
        <v>110</v>
      </c>
      <c r="J50" s="220"/>
      <c r="K50" s="220" t="str">
        <f>IF(K51+L51=0,"-",K51+L51)</f>
        <v>-</v>
      </c>
      <c r="L50" s="220"/>
      <c r="M50" s="220">
        <f>IF(M51+N51=0,"-",M51+N51)</f>
        <v>117</v>
      </c>
      <c r="N50" s="220"/>
      <c r="O50" s="220">
        <f>IF(O51+P51=0,"-",O51+P51)</f>
        <v>1</v>
      </c>
      <c r="P50" s="220"/>
    </row>
    <row r="51" spans="1:16" ht="24.95" customHeight="1">
      <c r="A51" s="13" t="s">
        <v>63</v>
      </c>
      <c r="B51" s="11">
        <v>122</v>
      </c>
      <c r="C51" s="11">
        <v>112</v>
      </c>
      <c r="D51" s="219"/>
      <c r="E51" s="11">
        <v>1</v>
      </c>
      <c r="F51" s="11">
        <v>5</v>
      </c>
      <c r="G51" s="11">
        <v>0</v>
      </c>
      <c r="H51" s="11">
        <v>0</v>
      </c>
      <c r="I51" s="11">
        <v>39</v>
      </c>
      <c r="J51" s="11">
        <v>71</v>
      </c>
      <c r="K51" s="11">
        <v>0</v>
      </c>
      <c r="L51" s="11">
        <v>0</v>
      </c>
      <c r="M51" s="11">
        <v>81</v>
      </c>
      <c r="N51" s="11">
        <v>36</v>
      </c>
      <c r="O51" s="11">
        <v>1</v>
      </c>
      <c r="P51" s="11">
        <v>0</v>
      </c>
    </row>
    <row r="52" spans="1:16" ht="17.25" customHeight="1">
      <c r="A52" s="15" t="s">
        <v>56</v>
      </c>
      <c r="B52" s="217">
        <f>B53+C53</f>
        <v>29</v>
      </c>
      <c r="C52" s="217"/>
      <c r="D52" s="218">
        <f>B52/$B$8</f>
        <v>9.2975537815395465E-4</v>
      </c>
      <c r="E52" s="220" t="str">
        <f>IF(E53+F53=0,"-",E53+F53)</f>
        <v>-</v>
      </c>
      <c r="F52" s="220"/>
      <c r="G52" s="220" t="str">
        <f>IF(G53+H53=0,"-",G53+H53)</f>
        <v>-</v>
      </c>
      <c r="H52" s="220"/>
      <c r="I52" s="220" t="str">
        <f>IF(I53+J53=0,"-",I53+J53)</f>
        <v>-</v>
      </c>
      <c r="J52" s="220"/>
      <c r="K52" s="220" t="str">
        <f>IF(K53+L53=0,"-",K53+L53)</f>
        <v>-</v>
      </c>
      <c r="L52" s="220"/>
      <c r="M52" s="220" t="str">
        <f>IF(M53+N53=0,"-",M53+N53)</f>
        <v>-</v>
      </c>
      <c r="N52" s="220"/>
      <c r="O52" s="220">
        <f>IF(O53+P53=0,"-",O53+P53)</f>
        <v>29</v>
      </c>
      <c r="P52" s="220"/>
    </row>
    <row r="53" spans="1:16" ht="17.25" customHeight="1">
      <c r="A53" s="14" t="s">
        <v>57</v>
      </c>
      <c r="B53" s="11">
        <v>18</v>
      </c>
      <c r="C53" s="11">
        <v>11</v>
      </c>
      <c r="D53" s="219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18</v>
      </c>
      <c r="P53" s="11">
        <v>11</v>
      </c>
    </row>
    <row r="54" spans="1:16" ht="15.95" customHeight="1">
      <c r="A54" s="15" t="s">
        <v>64</v>
      </c>
      <c r="B54" s="217">
        <f>B55+C55</f>
        <v>447</v>
      </c>
      <c r="C54" s="217"/>
      <c r="D54" s="218">
        <f>B54/$B$8</f>
        <v>1.4331057035683371E-2</v>
      </c>
      <c r="E54" s="220">
        <f>IF(E55+F55=0,"-",E55+F55)</f>
        <v>166</v>
      </c>
      <c r="F54" s="220"/>
      <c r="G54" s="220">
        <f>IF(G55+H55=0,"-",G55+H55)</f>
        <v>84</v>
      </c>
      <c r="H54" s="220"/>
      <c r="I54" s="220">
        <f>IF(I55+J55=0,"-",I55+J55)</f>
        <v>7</v>
      </c>
      <c r="J54" s="220"/>
      <c r="K54" s="220">
        <f>IF(K55+L55=0,"-",K55+L55)</f>
        <v>81</v>
      </c>
      <c r="L54" s="220"/>
      <c r="M54" s="220">
        <f>IF(M55+N55=0,"-",M55+N55)</f>
        <v>4</v>
      </c>
      <c r="N54" s="220"/>
      <c r="O54" s="220">
        <f>IF(O55+P55=0,"-",O55+P55)</f>
        <v>105</v>
      </c>
      <c r="P54" s="220"/>
    </row>
    <row r="55" spans="1:16" ht="15.95" customHeight="1">
      <c r="A55" s="14" t="s">
        <v>65</v>
      </c>
      <c r="B55" s="11">
        <v>287</v>
      </c>
      <c r="C55" s="11">
        <v>160</v>
      </c>
      <c r="D55" s="219"/>
      <c r="E55" s="11">
        <v>114</v>
      </c>
      <c r="F55" s="11">
        <v>52</v>
      </c>
      <c r="G55" s="11">
        <v>45</v>
      </c>
      <c r="H55" s="11">
        <v>39</v>
      </c>
      <c r="I55" s="11">
        <v>4</v>
      </c>
      <c r="J55" s="11">
        <v>3</v>
      </c>
      <c r="K55" s="11">
        <v>65</v>
      </c>
      <c r="L55" s="11">
        <v>16</v>
      </c>
      <c r="M55" s="11">
        <v>4</v>
      </c>
      <c r="N55" s="11">
        <v>0</v>
      </c>
      <c r="O55" s="11">
        <v>55</v>
      </c>
      <c r="P55" s="11">
        <v>50</v>
      </c>
    </row>
    <row r="56" spans="1:16" ht="15.95" customHeight="1">
      <c r="A56" s="10" t="s">
        <v>66</v>
      </c>
      <c r="B56" s="217">
        <f>B57+C57</f>
        <v>16</v>
      </c>
      <c r="C56" s="217"/>
      <c r="D56" s="218">
        <f>B56/$B$8</f>
        <v>5.129684844987336E-4</v>
      </c>
      <c r="E56" s="220">
        <f>IF(E57+F57=0,"-",E57+F57)</f>
        <v>13</v>
      </c>
      <c r="F56" s="220"/>
      <c r="G56" s="220" t="str">
        <f>IF(G57+H57=0,"-",G57+H57)</f>
        <v>-</v>
      </c>
      <c r="H56" s="220"/>
      <c r="I56" s="220" t="str">
        <f>IF(I57+J57=0,"-",I57+J57)</f>
        <v>-</v>
      </c>
      <c r="J56" s="220"/>
      <c r="K56" s="220" t="str">
        <f>IF(K57+L57=0,"-",K57+L57)</f>
        <v>-</v>
      </c>
      <c r="L56" s="220"/>
      <c r="M56" s="220" t="str">
        <f>IF(M57+N57=0,"-",M57+N57)</f>
        <v>-</v>
      </c>
      <c r="N56" s="220"/>
      <c r="O56" s="220">
        <f>IF(O57+P57=0,"-",O57+P57)</f>
        <v>3</v>
      </c>
      <c r="P56" s="220"/>
    </row>
    <row r="57" spans="1:16" ht="15.95" customHeight="1">
      <c r="A57" s="13" t="s">
        <v>67</v>
      </c>
      <c r="B57" s="11">
        <v>15</v>
      </c>
      <c r="C57" s="11">
        <v>1</v>
      </c>
      <c r="D57" s="219"/>
      <c r="E57" s="11">
        <v>12</v>
      </c>
      <c r="F57" s="11">
        <v>1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5.95" customHeight="1">
      <c r="A58" s="15" t="s">
        <v>68</v>
      </c>
      <c r="B58" s="217">
        <f>B59+C59</f>
        <v>41</v>
      </c>
      <c r="C58" s="217"/>
      <c r="D58" s="218">
        <f>B58/$B$8</f>
        <v>1.314481741528005E-3</v>
      </c>
      <c r="E58" s="220" t="str">
        <f>IF(E59+F59=0,"-",E59+F59)</f>
        <v>-</v>
      </c>
      <c r="F58" s="220"/>
      <c r="G58" s="220" t="str">
        <f>IF(G59+H59=0,"-",G59+H59)</f>
        <v>-</v>
      </c>
      <c r="H58" s="220"/>
      <c r="I58" s="220" t="str">
        <f>IF(I59+J59=0,"-",I59+J59)</f>
        <v>-</v>
      </c>
      <c r="J58" s="220"/>
      <c r="K58" s="220">
        <f>IF(K59+L59=0,"-",K59+L59)</f>
        <v>16</v>
      </c>
      <c r="L58" s="220"/>
      <c r="M58" s="220">
        <f>IF(M59+N59=0,"-",M59+N59)</f>
        <v>14</v>
      </c>
      <c r="N58" s="220"/>
      <c r="O58" s="220">
        <f>IF(O59+P59=0,"-",O59+P59)</f>
        <v>11</v>
      </c>
      <c r="P58" s="220"/>
    </row>
    <row r="59" spans="1:16" ht="15.95" customHeight="1">
      <c r="A59" s="14" t="s">
        <v>69</v>
      </c>
      <c r="B59" s="11">
        <v>26</v>
      </c>
      <c r="C59" s="11">
        <v>15</v>
      </c>
      <c r="D59" s="219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6</v>
      </c>
      <c r="L59" s="11">
        <v>10</v>
      </c>
      <c r="M59" s="11">
        <v>11</v>
      </c>
      <c r="N59" s="11">
        <v>3</v>
      </c>
      <c r="O59" s="11">
        <v>9</v>
      </c>
      <c r="P59" s="11">
        <v>2</v>
      </c>
    </row>
    <row r="60" spans="1:16" ht="15.95" customHeight="1">
      <c r="A60" s="10" t="s">
        <v>70</v>
      </c>
      <c r="B60" s="217">
        <f>B61+C61</f>
        <v>482</v>
      </c>
      <c r="C60" s="217"/>
      <c r="D60" s="218">
        <f>B60/$B$8</f>
        <v>1.545317559552435E-2</v>
      </c>
      <c r="E60" s="220">
        <f>IF(E61+F61=0,"-",E61+F61)</f>
        <v>130</v>
      </c>
      <c r="F60" s="220"/>
      <c r="G60" s="220" t="str">
        <f>IF(G61+H61=0,"-",G61+H61)</f>
        <v>-</v>
      </c>
      <c r="H60" s="220"/>
      <c r="I60" s="220" t="str">
        <f>IF(I61+J61=0,"-",I61+J61)</f>
        <v>-</v>
      </c>
      <c r="J60" s="220"/>
      <c r="K60" s="220" t="str">
        <f>IF(K61+L61=0,"-",K61+L61)</f>
        <v>-</v>
      </c>
      <c r="L60" s="220"/>
      <c r="M60" s="220" t="str">
        <f>IF(M61+N61=0,"-",M61+N61)</f>
        <v>-</v>
      </c>
      <c r="N60" s="220"/>
      <c r="O60" s="220">
        <f>IF(O61+P61=0,"-",O61+P61)</f>
        <v>352</v>
      </c>
      <c r="P60" s="220"/>
    </row>
    <row r="61" spans="1:16" ht="15.95" customHeight="1">
      <c r="A61" s="13" t="s">
        <v>71</v>
      </c>
      <c r="B61" s="11">
        <v>348</v>
      </c>
      <c r="C61" s="11">
        <v>134</v>
      </c>
      <c r="D61" s="219"/>
      <c r="E61" s="11">
        <v>85</v>
      </c>
      <c r="F61" s="11">
        <v>45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263</v>
      </c>
      <c r="P61" s="11">
        <v>89</v>
      </c>
    </row>
    <row r="62" spans="1:16" ht="15.95" customHeight="1">
      <c r="A62" s="15" t="s">
        <v>1250</v>
      </c>
      <c r="B62" s="217">
        <f>B63+C63</f>
        <v>33</v>
      </c>
      <c r="C62" s="217"/>
      <c r="D62" s="218">
        <f>B62/$B$8</f>
        <v>1.0579974992786382E-3</v>
      </c>
      <c r="E62" s="220">
        <f>IF(E63+F63=0,"-",E63+F63)</f>
        <v>7</v>
      </c>
      <c r="F62" s="220"/>
      <c r="G62" s="220" t="str">
        <f>IF(G63+H63=0,"-",G63+H63)</f>
        <v>-</v>
      </c>
      <c r="H62" s="220"/>
      <c r="I62" s="220" t="str">
        <f>IF(I63+J63=0,"-",I63+J63)</f>
        <v>-</v>
      </c>
      <c r="J62" s="220"/>
      <c r="K62" s="220" t="str">
        <f>IF(K63+L63=0,"-",K63+L63)</f>
        <v>-</v>
      </c>
      <c r="L62" s="220"/>
      <c r="M62" s="220" t="str">
        <f>IF(M63+N63=0,"-",M63+N63)</f>
        <v>-</v>
      </c>
      <c r="N62" s="220"/>
      <c r="O62" s="220">
        <f>IF(O63+P63=0,"-",O63+P63)</f>
        <v>26</v>
      </c>
      <c r="P62" s="220"/>
    </row>
    <row r="63" spans="1:16" ht="15.95" customHeight="1">
      <c r="A63" s="14" t="s">
        <v>73</v>
      </c>
      <c r="B63" s="11">
        <v>25</v>
      </c>
      <c r="C63" s="11">
        <v>8</v>
      </c>
      <c r="D63" s="219"/>
      <c r="E63" s="11">
        <v>6</v>
      </c>
      <c r="F63" s="11">
        <v>1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19</v>
      </c>
      <c r="P63" s="11">
        <v>7</v>
      </c>
    </row>
    <row r="64" spans="1:16" ht="15.95" customHeight="1">
      <c r="A64" s="15" t="s">
        <v>1249</v>
      </c>
      <c r="B64" s="217">
        <f>B65+C65</f>
        <v>6</v>
      </c>
      <c r="C64" s="217"/>
      <c r="D64" s="218">
        <f>B64/$B$8</f>
        <v>1.923631816870251E-4</v>
      </c>
      <c r="E64" s="220" t="str">
        <f>IF(E65+F65=0,"-",E65+F65)</f>
        <v>-</v>
      </c>
      <c r="F64" s="220"/>
      <c r="G64" s="220" t="str">
        <f>IF(G65+H65=0,"-",G65+H65)</f>
        <v>-</v>
      </c>
      <c r="H64" s="220"/>
      <c r="I64" s="220" t="str">
        <f>IF(I65+J65=0,"-",I65+J65)</f>
        <v>-</v>
      </c>
      <c r="J64" s="220"/>
      <c r="K64" s="220" t="str">
        <f>IF(K65+L65=0,"-",K65+L65)</f>
        <v>-</v>
      </c>
      <c r="L64" s="220"/>
      <c r="M64" s="220" t="str">
        <f>IF(M65+N65=0,"-",M65+N65)</f>
        <v>-</v>
      </c>
      <c r="N64" s="220"/>
      <c r="O64" s="220">
        <f>IF(O65+P65=0,"-",O65+P65)</f>
        <v>6</v>
      </c>
      <c r="P64" s="220"/>
    </row>
    <row r="65" spans="1:256" ht="15.95" customHeight="1">
      <c r="A65" s="14" t="s">
        <v>1248</v>
      </c>
      <c r="B65" s="11">
        <v>6</v>
      </c>
      <c r="C65" s="11">
        <v>0</v>
      </c>
      <c r="D65" s="219"/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6</v>
      </c>
      <c r="P65" s="11">
        <v>0</v>
      </c>
    </row>
    <row r="66" spans="1:256" ht="15.95" customHeight="1">
      <c r="A66" s="10" t="s">
        <v>74</v>
      </c>
      <c r="B66" s="217">
        <f>B67+C67</f>
        <v>557</v>
      </c>
      <c r="C66" s="217"/>
      <c r="D66" s="218">
        <f>B66/$B$8</f>
        <v>1.7857715366612164E-2</v>
      </c>
      <c r="E66" s="220">
        <f>IF(E67+F67=0,"-",E67+F67)</f>
        <v>507</v>
      </c>
      <c r="F66" s="220"/>
      <c r="G66" s="220" t="str">
        <f>IF(G67+H67=0,"-",G67+H67)</f>
        <v>-</v>
      </c>
      <c r="H66" s="220"/>
      <c r="I66" s="220" t="str">
        <f>IF(I67+J67=0,"-",I67+J67)</f>
        <v>-</v>
      </c>
      <c r="J66" s="220"/>
      <c r="K66" s="220" t="str">
        <f>IF(K67+L67=0,"-",K67+L67)</f>
        <v>-</v>
      </c>
      <c r="L66" s="220"/>
      <c r="M66" s="220" t="str">
        <f>IF(M67+N67=0,"-",M67+N67)</f>
        <v>-</v>
      </c>
      <c r="N66" s="220"/>
      <c r="O66" s="220">
        <f>IF(O67+P67=0,"-",O67+P67)</f>
        <v>50</v>
      </c>
      <c r="P66" s="220"/>
    </row>
    <row r="67" spans="1:256" ht="15.95" customHeight="1">
      <c r="A67" s="13" t="s">
        <v>75</v>
      </c>
      <c r="B67" s="11">
        <v>412</v>
      </c>
      <c r="C67" s="11">
        <v>145</v>
      </c>
      <c r="D67" s="219"/>
      <c r="E67" s="11">
        <v>377</v>
      </c>
      <c r="F67" s="11">
        <v>130</v>
      </c>
      <c r="G67" s="11">
        <v>0</v>
      </c>
      <c r="H67" s="11">
        <v>0</v>
      </c>
      <c r="I67" s="11">
        <v>0</v>
      </c>
      <c r="J67" s="11">
        <v>0</v>
      </c>
      <c r="K67" s="11">
        <v>0</v>
      </c>
      <c r="L67" s="11">
        <v>0</v>
      </c>
      <c r="M67" s="11">
        <v>0</v>
      </c>
      <c r="N67" s="11">
        <v>0</v>
      </c>
      <c r="O67" s="11">
        <v>35</v>
      </c>
      <c r="P67" s="11">
        <v>15</v>
      </c>
    </row>
    <row r="68" spans="1:256" ht="15.95" customHeight="1">
      <c r="A68" s="10" t="s">
        <v>1247</v>
      </c>
      <c r="B68" s="217">
        <f>B69+C69</f>
        <v>286</v>
      </c>
      <c r="C68" s="217"/>
      <c r="D68" s="218">
        <f>B68/$B$8</f>
        <v>9.1693116604148629E-3</v>
      </c>
      <c r="E68" s="220">
        <f>IF(E69+F69=0,"-",E69+F69)</f>
        <v>104</v>
      </c>
      <c r="F68" s="220"/>
      <c r="G68" s="220">
        <f>IF(G69+H69=0,"-",G69+H69)</f>
        <v>58</v>
      </c>
      <c r="H68" s="220"/>
      <c r="I68" s="220">
        <f>IF(I69+J69=0,"-",I69+J69)</f>
        <v>69</v>
      </c>
      <c r="J68" s="220"/>
      <c r="K68" s="220">
        <f>IF(K69+L69=0,"-",K69+L69)</f>
        <v>41</v>
      </c>
      <c r="L68" s="220"/>
      <c r="M68" s="220" t="str">
        <f>IF(M69+N69=0,"-",M69+N69)</f>
        <v>-</v>
      </c>
      <c r="N68" s="220"/>
      <c r="O68" s="220">
        <f>IF(O69+P69=0,"-",O69+P69)</f>
        <v>14</v>
      </c>
      <c r="P68" s="220"/>
    </row>
    <row r="69" spans="1:256" ht="19.5" customHeight="1">
      <c r="A69" s="13" t="s">
        <v>1246</v>
      </c>
      <c r="B69" s="11">
        <v>144</v>
      </c>
      <c r="C69" s="11">
        <v>142</v>
      </c>
      <c r="D69" s="219"/>
      <c r="E69" s="11">
        <v>51</v>
      </c>
      <c r="F69" s="11">
        <v>53</v>
      </c>
      <c r="G69" s="11">
        <v>29</v>
      </c>
      <c r="H69" s="11">
        <v>29</v>
      </c>
      <c r="I69" s="11">
        <v>29</v>
      </c>
      <c r="J69" s="11">
        <v>40</v>
      </c>
      <c r="K69" s="11">
        <v>23</v>
      </c>
      <c r="L69" s="11">
        <v>18</v>
      </c>
      <c r="M69" s="11">
        <v>0</v>
      </c>
      <c r="N69" s="11">
        <v>0</v>
      </c>
      <c r="O69" s="11">
        <v>12</v>
      </c>
      <c r="P69" s="11">
        <v>2</v>
      </c>
    </row>
    <row r="70" spans="1:256" s="18" customFormat="1">
      <c r="A70" s="17" t="s">
        <v>1245</v>
      </c>
      <c r="B70" s="17"/>
      <c r="C70" s="17"/>
      <c r="D70" s="17"/>
      <c r="E70" s="17"/>
      <c r="F70" s="17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18" customFormat="1">
      <c r="A71" s="17" t="s">
        <v>1244</v>
      </c>
      <c r="B71" s="17"/>
      <c r="C71" s="17"/>
      <c r="D71" s="17"/>
      <c r="E71" s="17"/>
      <c r="F71" s="17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</sheetData>
  <mergeCells count="264">
    <mergeCell ref="B66:C66"/>
    <mergeCell ref="D66:D67"/>
    <mergeCell ref="E66:F66"/>
    <mergeCell ref="G66:H66"/>
    <mergeCell ref="I66:J66"/>
    <mergeCell ref="K66:L66"/>
    <mergeCell ref="M66:N66"/>
    <mergeCell ref="O66:P66"/>
    <mergeCell ref="B68:C68"/>
    <mergeCell ref="D68:D69"/>
    <mergeCell ref="E68:F68"/>
    <mergeCell ref="G68:H68"/>
    <mergeCell ref="I68:J68"/>
    <mergeCell ref="K68:L68"/>
    <mergeCell ref="M68:N68"/>
    <mergeCell ref="O68:P68"/>
    <mergeCell ref="E60:F60"/>
    <mergeCell ref="G60:H60"/>
    <mergeCell ref="I60:J60"/>
    <mergeCell ref="K60:L60"/>
    <mergeCell ref="M60:N60"/>
    <mergeCell ref="O60:P60"/>
    <mergeCell ref="B64:C64"/>
    <mergeCell ref="D64:D65"/>
    <mergeCell ref="E64:F64"/>
    <mergeCell ref="G64:H64"/>
    <mergeCell ref="B62:C62"/>
    <mergeCell ref="D62:D63"/>
    <mergeCell ref="E62:F62"/>
    <mergeCell ref="G62:H62"/>
    <mergeCell ref="M62:N62"/>
    <mergeCell ref="E56:F56"/>
    <mergeCell ref="G56:H56"/>
    <mergeCell ref="B54:C54"/>
    <mergeCell ref="D54:D55"/>
    <mergeCell ref="E54:F54"/>
    <mergeCell ref="G54:H54"/>
    <mergeCell ref="M54:N54"/>
    <mergeCell ref="O62:P62"/>
    <mergeCell ref="I64:J64"/>
    <mergeCell ref="K64:L64"/>
    <mergeCell ref="M64:N64"/>
    <mergeCell ref="O64:P64"/>
    <mergeCell ref="I62:J62"/>
    <mergeCell ref="K62:L62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I56:J56"/>
    <mergeCell ref="K56:L56"/>
    <mergeCell ref="M56:N56"/>
    <mergeCell ref="O56:P56"/>
    <mergeCell ref="I54:J54"/>
    <mergeCell ref="K54:L54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6:C56"/>
    <mergeCell ref="D56:D57"/>
    <mergeCell ref="D48:D49"/>
    <mergeCell ref="E48:F48"/>
    <mergeCell ref="G48:H48"/>
    <mergeCell ref="B46:C46"/>
    <mergeCell ref="D46:D47"/>
    <mergeCell ref="E46:F46"/>
    <mergeCell ref="G46:H46"/>
    <mergeCell ref="M46:N46"/>
    <mergeCell ref="O54:P54"/>
    <mergeCell ref="O46:P46"/>
    <mergeCell ref="I48:J48"/>
    <mergeCell ref="K48:L48"/>
    <mergeCell ref="M48:N48"/>
    <mergeCell ref="O48:P48"/>
    <mergeCell ref="I46:J46"/>
    <mergeCell ref="K46:L46"/>
    <mergeCell ref="B48:C48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E36:F36"/>
    <mergeCell ref="G36:H36"/>
    <mergeCell ref="I36:J36"/>
    <mergeCell ref="K36:L36"/>
    <mergeCell ref="M36:N36"/>
    <mergeCell ref="O36:P36"/>
    <mergeCell ref="B40:C40"/>
    <mergeCell ref="D40:D41"/>
    <mergeCell ref="E40:F40"/>
    <mergeCell ref="G40:H40"/>
    <mergeCell ref="B38:C38"/>
    <mergeCell ref="D38:D39"/>
    <mergeCell ref="E38:F38"/>
    <mergeCell ref="G38:H38"/>
    <mergeCell ref="M38:N38"/>
    <mergeCell ref="E32:F32"/>
    <mergeCell ref="G32:H32"/>
    <mergeCell ref="B30:C30"/>
    <mergeCell ref="D30:D31"/>
    <mergeCell ref="E30:F30"/>
    <mergeCell ref="G30:H30"/>
    <mergeCell ref="M30:N30"/>
    <mergeCell ref="O38:P38"/>
    <mergeCell ref="I40:J40"/>
    <mergeCell ref="K40:L40"/>
    <mergeCell ref="M40:N40"/>
    <mergeCell ref="O40:P40"/>
    <mergeCell ref="I38:J38"/>
    <mergeCell ref="K38:L38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I32:J32"/>
    <mergeCell ref="K32:L32"/>
    <mergeCell ref="M32:N32"/>
    <mergeCell ref="O32:P32"/>
    <mergeCell ref="I30:J30"/>
    <mergeCell ref="K30:L30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2:C32"/>
    <mergeCell ref="D32:D33"/>
    <mergeCell ref="D24:D25"/>
    <mergeCell ref="E24:F24"/>
    <mergeCell ref="G24:H24"/>
    <mergeCell ref="B22:C22"/>
    <mergeCell ref="D22:D23"/>
    <mergeCell ref="E22:F22"/>
    <mergeCell ref="G22:H22"/>
    <mergeCell ref="M22:N22"/>
    <mergeCell ref="O30:P30"/>
    <mergeCell ref="O22:P22"/>
    <mergeCell ref="I24:J24"/>
    <mergeCell ref="K24:L24"/>
    <mergeCell ref="M24:N24"/>
    <mergeCell ref="O24:P24"/>
    <mergeCell ref="I22:J22"/>
    <mergeCell ref="K22:L22"/>
    <mergeCell ref="B24:C24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12:C12"/>
    <mergeCell ref="D12:D13"/>
    <mergeCell ref="E12:F12"/>
    <mergeCell ref="G12:H12"/>
    <mergeCell ref="I12:J12"/>
    <mergeCell ref="K12:L12"/>
    <mergeCell ref="O14:P14"/>
    <mergeCell ref="I16:J16"/>
    <mergeCell ref="K16:L16"/>
    <mergeCell ref="M16:N16"/>
    <mergeCell ref="O16:P16"/>
    <mergeCell ref="I14:J14"/>
    <mergeCell ref="K14:L14"/>
    <mergeCell ref="M12:N12"/>
    <mergeCell ref="O12:P12"/>
    <mergeCell ref="B16:C16"/>
    <mergeCell ref="D16:D17"/>
    <mergeCell ref="E16:F16"/>
    <mergeCell ref="G16:H16"/>
    <mergeCell ref="B14:C14"/>
    <mergeCell ref="D14:D15"/>
    <mergeCell ref="E14:F14"/>
    <mergeCell ref="G14:H14"/>
    <mergeCell ref="M14:N14"/>
    <mergeCell ref="B8:C8"/>
    <mergeCell ref="D8:D9"/>
    <mergeCell ref="E8:F8"/>
    <mergeCell ref="G8:H8"/>
    <mergeCell ref="M10:N10"/>
    <mergeCell ref="O10:P10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A1:N1"/>
    <mergeCell ref="A2:N2"/>
    <mergeCell ref="B3:K3"/>
    <mergeCell ref="M3:N3"/>
    <mergeCell ref="I5:J5"/>
    <mergeCell ref="K5:L5"/>
    <mergeCell ref="O3:P3"/>
    <mergeCell ref="B4:K4"/>
    <mergeCell ref="M4:N4"/>
    <mergeCell ref="O4:P4"/>
    <mergeCell ref="M5:N5"/>
    <mergeCell ref="O5:P5"/>
    <mergeCell ref="A5:A6"/>
    <mergeCell ref="B5:D5"/>
    <mergeCell ref="E5:F5"/>
    <mergeCell ref="G5:H5"/>
  </mergeCells>
  <phoneticPr fontId="12" type="noConversion"/>
  <pageMargins left="0.7" right="0.7" top="0.75" bottom="0.75" header="0.3" footer="0.3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IV71"/>
  <sheetViews>
    <sheetView workbookViewId="0">
      <selection activeCell="B10" sqref="B10:C10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193" t="s">
        <v>1243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</row>
    <row r="2" spans="1:16" ht="19.5">
      <c r="A2" s="194" t="s">
        <v>1242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</row>
    <row r="3" spans="1:16" ht="19.5">
      <c r="A3" s="2"/>
      <c r="B3" s="216" t="s">
        <v>1241</v>
      </c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01"/>
      <c r="N3" s="221"/>
      <c r="O3" s="201" t="s">
        <v>1240</v>
      </c>
      <c r="P3" s="221"/>
    </row>
    <row r="4" spans="1:16">
      <c r="B4" s="203" t="s">
        <v>1239</v>
      </c>
      <c r="C4" s="203"/>
      <c r="D4" s="203"/>
      <c r="E4" s="203"/>
      <c r="F4" s="203"/>
      <c r="G4" s="203"/>
      <c r="H4" s="203"/>
      <c r="I4" s="203"/>
      <c r="J4" s="203"/>
      <c r="K4" s="203"/>
      <c r="L4" s="203"/>
      <c r="M4" s="204"/>
      <c r="N4" s="222"/>
      <c r="O4" s="204" t="s">
        <v>1238</v>
      </c>
      <c r="P4" s="222"/>
    </row>
    <row r="5" spans="1:16">
      <c r="A5" s="206" t="s">
        <v>0</v>
      </c>
      <c r="B5" s="223" t="s">
        <v>1237</v>
      </c>
      <c r="C5" s="223"/>
      <c r="D5" s="223"/>
      <c r="E5" s="223" t="s">
        <v>1236</v>
      </c>
      <c r="F5" s="223"/>
      <c r="G5" s="223" t="s">
        <v>1235</v>
      </c>
      <c r="H5" s="223"/>
      <c r="I5" s="223" t="s">
        <v>1234</v>
      </c>
      <c r="J5" s="223"/>
      <c r="K5" s="223" t="s">
        <v>1233</v>
      </c>
      <c r="L5" s="223"/>
      <c r="M5" s="223" t="s">
        <v>1232</v>
      </c>
      <c r="N5" s="223"/>
      <c r="O5" s="223" t="s">
        <v>1231</v>
      </c>
      <c r="P5" s="223"/>
    </row>
    <row r="6" spans="1:16" ht="17.25" customHeight="1">
      <c r="A6" s="207"/>
      <c r="B6" s="5" t="s">
        <v>1229</v>
      </c>
      <c r="C6" s="5" t="s">
        <v>1228</v>
      </c>
      <c r="D6" s="6" t="s">
        <v>1230</v>
      </c>
      <c r="E6" s="5" t="s">
        <v>1229</v>
      </c>
      <c r="F6" s="5" t="s">
        <v>1228</v>
      </c>
      <c r="G6" s="5" t="s">
        <v>1229</v>
      </c>
      <c r="H6" s="5" t="s">
        <v>1228</v>
      </c>
      <c r="I6" s="5" t="s">
        <v>1229</v>
      </c>
      <c r="J6" s="5" t="s">
        <v>1228</v>
      </c>
      <c r="K6" s="5" t="s">
        <v>1229</v>
      </c>
      <c r="L6" s="5" t="s">
        <v>1228</v>
      </c>
      <c r="M6" s="5" t="s">
        <v>1229</v>
      </c>
      <c r="N6" s="5" t="s">
        <v>1228</v>
      </c>
      <c r="O6" s="5" t="s">
        <v>1229</v>
      </c>
      <c r="P6" s="5" t="s">
        <v>1228</v>
      </c>
    </row>
    <row r="7" spans="1:16" ht="17.25" customHeight="1">
      <c r="A7" s="7" t="s">
        <v>1227</v>
      </c>
      <c r="B7" s="8" t="s">
        <v>1225</v>
      </c>
      <c r="C7" s="9" t="s">
        <v>1224</v>
      </c>
      <c r="D7" s="9" t="s">
        <v>1226</v>
      </c>
      <c r="E7" s="8" t="s">
        <v>1225</v>
      </c>
      <c r="F7" s="9" t="s">
        <v>1224</v>
      </c>
      <c r="G7" s="8" t="s">
        <v>1225</v>
      </c>
      <c r="H7" s="9" t="s">
        <v>1224</v>
      </c>
      <c r="I7" s="8" t="s">
        <v>1225</v>
      </c>
      <c r="J7" s="9" t="s">
        <v>1224</v>
      </c>
      <c r="K7" s="8" t="s">
        <v>1225</v>
      </c>
      <c r="L7" s="9" t="s">
        <v>1224</v>
      </c>
      <c r="M7" s="8" t="s">
        <v>1225</v>
      </c>
      <c r="N7" s="9" t="s">
        <v>1224</v>
      </c>
      <c r="O7" s="8" t="s">
        <v>1225</v>
      </c>
      <c r="P7" s="9" t="s">
        <v>1224</v>
      </c>
    </row>
    <row r="8" spans="1:16" ht="17.25" customHeight="1">
      <c r="A8" s="10" t="s">
        <v>1223</v>
      </c>
      <c r="B8" s="217">
        <f>B9+C9</f>
        <v>31593</v>
      </c>
      <c r="C8" s="217"/>
      <c r="D8" s="218">
        <f>B8/$B$8</f>
        <v>1</v>
      </c>
      <c r="E8" s="220">
        <f>IF(E9+F9=0,"-",E9+F9)</f>
        <v>16626</v>
      </c>
      <c r="F8" s="220"/>
      <c r="G8" s="220">
        <f>IF(G9+H9=0,"-",G9+H9)</f>
        <v>5522</v>
      </c>
      <c r="H8" s="220"/>
      <c r="I8" s="220">
        <f>IF(I9+J9=0,"-",I9+J9)</f>
        <v>4703</v>
      </c>
      <c r="J8" s="220"/>
      <c r="K8" s="220">
        <f>IF(K9+L9=0,"-",K9+L9)</f>
        <v>2089</v>
      </c>
      <c r="L8" s="220"/>
      <c r="M8" s="220">
        <f>IF(M9+N9=0,"-",M9+N9)</f>
        <v>1146</v>
      </c>
      <c r="N8" s="220"/>
      <c r="O8" s="220">
        <f>IF(O9+P9=0,"-",O9+P9)</f>
        <v>1507</v>
      </c>
      <c r="P8" s="220"/>
    </row>
    <row r="9" spans="1:16" ht="17.25" customHeight="1">
      <c r="A9" s="12" t="s">
        <v>1222</v>
      </c>
      <c r="B9" s="11">
        <v>20891</v>
      </c>
      <c r="C9" s="11">
        <v>10702</v>
      </c>
      <c r="D9" s="219"/>
      <c r="E9" s="11">
        <v>11751</v>
      </c>
      <c r="F9" s="11">
        <v>4875</v>
      </c>
      <c r="G9" s="11">
        <v>3340</v>
      </c>
      <c r="H9" s="11">
        <v>2182</v>
      </c>
      <c r="I9" s="11">
        <v>2958</v>
      </c>
      <c r="J9" s="11">
        <v>1745</v>
      </c>
      <c r="K9" s="11">
        <v>1190</v>
      </c>
      <c r="L9" s="11">
        <v>899</v>
      </c>
      <c r="M9" s="11">
        <v>663</v>
      </c>
      <c r="N9" s="11">
        <v>483</v>
      </c>
      <c r="O9" s="11">
        <v>989</v>
      </c>
      <c r="P9" s="11">
        <v>518</v>
      </c>
    </row>
    <row r="10" spans="1:16" ht="17.25" customHeight="1">
      <c r="A10" s="10" t="s">
        <v>20</v>
      </c>
      <c r="B10" s="217">
        <f>B11+C11</f>
        <v>38</v>
      </c>
      <c r="C10" s="217"/>
      <c r="D10" s="218">
        <f>B10/$B$8</f>
        <v>1.2027980881840915E-3</v>
      </c>
      <c r="E10" s="220" t="str">
        <f>IF(E11+F11=0,"-",E11+F11)</f>
        <v>-</v>
      </c>
      <c r="F10" s="220"/>
      <c r="G10" s="220">
        <f>IF(G11+H11=0,"-",G11+H11)</f>
        <v>2</v>
      </c>
      <c r="H10" s="220"/>
      <c r="I10" s="220">
        <f>IF(I11+J11=0,"-",I11+J11)</f>
        <v>4</v>
      </c>
      <c r="J10" s="220"/>
      <c r="K10" s="220">
        <f>IF(K11+L11=0,"-",K11+L11)</f>
        <v>5</v>
      </c>
      <c r="L10" s="220"/>
      <c r="M10" s="220">
        <f>IF(M11+N11=0,"-",M11+N11)</f>
        <v>20</v>
      </c>
      <c r="N10" s="220"/>
      <c r="O10" s="220">
        <f>IF(O11+P11=0,"-",O11+P11)</f>
        <v>7</v>
      </c>
      <c r="P10" s="220"/>
    </row>
    <row r="11" spans="1:16" ht="17.25" customHeight="1">
      <c r="A11" s="13" t="s">
        <v>21</v>
      </c>
      <c r="B11" s="11">
        <v>14</v>
      </c>
      <c r="C11" s="11">
        <v>24</v>
      </c>
      <c r="D11" s="219"/>
      <c r="E11" s="11">
        <v>0</v>
      </c>
      <c r="F11" s="11">
        <v>0</v>
      </c>
      <c r="G11" s="11">
        <v>0</v>
      </c>
      <c r="H11" s="11">
        <v>2</v>
      </c>
      <c r="I11" s="11">
        <v>2</v>
      </c>
      <c r="J11" s="11">
        <v>2</v>
      </c>
      <c r="K11" s="11">
        <v>2</v>
      </c>
      <c r="L11" s="11">
        <v>3</v>
      </c>
      <c r="M11" s="11">
        <v>7</v>
      </c>
      <c r="N11" s="11">
        <v>13</v>
      </c>
      <c r="O11" s="11">
        <v>3</v>
      </c>
      <c r="P11" s="11">
        <v>4</v>
      </c>
    </row>
    <row r="12" spans="1:16" ht="17.25" customHeight="1">
      <c r="A12" s="10" t="s">
        <v>22</v>
      </c>
      <c r="B12" s="217">
        <f>B13+C13</f>
        <v>112</v>
      </c>
      <c r="C12" s="217"/>
      <c r="D12" s="218">
        <f>B12/$B$8</f>
        <v>3.5450891020162695E-3</v>
      </c>
      <c r="E12" s="220" t="str">
        <f>IF(E13+F13=0,"-",E13+F13)</f>
        <v>-</v>
      </c>
      <c r="F12" s="220"/>
      <c r="G12" s="220" t="str">
        <f>IF(G13+H13=0,"-",G13+H13)</f>
        <v>-</v>
      </c>
      <c r="H12" s="220"/>
      <c r="I12" s="220" t="str">
        <f>IF(I13+J13=0,"-",I13+J13)</f>
        <v>-</v>
      </c>
      <c r="J12" s="220"/>
      <c r="K12" s="220">
        <f>IF(K13+L13=0,"-",K13+L13)</f>
        <v>112</v>
      </c>
      <c r="L12" s="220"/>
      <c r="M12" s="220" t="str">
        <f>IF(M13+N13=0,"-",M13+N13)</f>
        <v>-</v>
      </c>
      <c r="N12" s="220"/>
      <c r="O12" s="220" t="str">
        <f>IF(O13+P13=0,"-",O13+P13)</f>
        <v>-</v>
      </c>
      <c r="P12" s="220"/>
    </row>
    <row r="13" spans="1:16" ht="21.2" customHeight="1">
      <c r="A13" s="13" t="s">
        <v>23</v>
      </c>
      <c r="B13" s="11">
        <v>75</v>
      </c>
      <c r="C13" s="11">
        <v>37</v>
      </c>
      <c r="D13" s="219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75</v>
      </c>
      <c r="L13" s="11">
        <v>37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17">
        <f>B15+C15</f>
        <v>103</v>
      </c>
      <c r="C14" s="217"/>
      <c r="D14" s="218">
        <f>B14/$B$8</f>
        <v>3.2602158706042479E-3</v>
      </c>
      <c r="E14" s="220">
        <f>IF(E15+F15=0,"-",E15+F15)</f>
        <v>65</v>
      </c>
      <c r="F14" s="220"/>
      <c r="G14" s="220">
        <f>IF(G15+H15=0,"-",G15+H15)</f>
        <v>33</v>
      </c>
      <c r="H14" s="220"/>
      <c r="I14" s="220" t="str">
        <f>IF(I15+J15=0,"-",I15+J15)</f>
        <v>-</v>
      </c>
      <c r="J14" s="220"/>
      <c r="K14" s="220">
        <f>IF(K15+L15=0,"-",K15+L15)</f>
        <v>5</v>
      </c>
      <c r="L14" s="220"/>
      <c r="M14" s="220" t="str">
        <f>IF(M15+N15=0,"-",M15+N15)</f>
        <v>-</v>
      </c>
      <c r="N14" s="220"/>
      <c r="O14" s="220" t="str">
        <f>IF(O15+P15=0,"-",O15+P15)</f>
        <v>-</v>
      </c>
      <c r="P14" s="220"/>
    </row>
    <row r="15" spans="1:16" ht="17.25" customHeight="1">
      <c r="A15" s="13" t="s">
        <v>25</v>
      </c>
      <c r="B15" s="11">
        <v>16</v>
      </c>
      <c r="C15" s="11">
        <v>87</v>
      </c>
      <c r="D15" s="219"/>
      <c r="E15" s="11">
        <v>9</v>
      </c>
      <c r="F15" s="11">
        <v>56</v>
      </c>
      <c r="G15" s="11">
        <v>6</v>
      </c>
      <c r="H15" s="11">
        <v>27</v>
      </c>
      <c r="I15" s="11">
        <v>0</v>
      </c>
      <c r="J15" s="11">
        <v>0</v>
      </c>
      <c r="K15" s="11">
        <v>1</v>
      </c>
      <c r="L15" s="11">
        <v>4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17">
        <f>B17+C17</f>
        <v>16</v>
      </c>
      <c r="C16" s="217"/>
      <c r="D16" s="218">
        <f>B16/$B$8</f>
        <v>5.0644130028803852E-4</v>
      </c>
      <c r="E16" s="220" t="str">
        <f>IF(E17+F17=0,"-",E17+F17)</f>
        <v>-</v>
      </c>
      <c r="F16" s="220"/>
      <c r="G16" s="220">
        <f>IF(G17+H17=0,"-",G17+H17)</f>
        <v>1</v>
      </c>
      <c r="H16" s="220"/>
      <c r="I16" s="220" t="str">
        <f>IF(I17+J17=0,"-",I17+J17)</f>
        <v>-</v>
      </c>
      <c r="J16" s="220"/>
      <c r="K16" s="220">
        <f>IF(K17+L17=0,"-",K17+L17)</f>
        <v>9</v>
      </c>
      <c r="L16" s="220"/>
      <c r="M16" s="220" t="str">
        <f>IF(M17+N17=0,"-",M17+N17)</f>
        <v>-</v>
      </c>
      <c r="N16" s="220"/>
      <c r="O16" s="220">
        <f>IF(O17+P17=0,"-",O17+P17)</f>
        <v>6</v>
      </c>
      <c r="P16" s="220"/>
    </row>
    <row r="17" spans="1:16" ht="17.25" customHeight="1">
      <c r="A17" s="14" t="s">
        <v>27</v>
      </c>
      <c r="B17" s="11">
        <v>7</v>
      </c>
      <c r="C17" s="11">
        <v>9</v>
      </c>
      <c r="D17" s="219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0</v>
      </c>
      <c r="N17" s="11">
        <v>0</v>
      </c>
      <c r="O17" s="11">
        <v>3</v>
      </c>
      <c r="P17" s="11">
        <v>3</v>
      </c>
    </row>
    <row r="18" spans="1:16" ht="17.25" customHeight="1">
      <c r="A18" s="10" t="s">
        <v>28</v>
      </c>
      <c r="B18" s="217">
        <f>B19+C19</f>
        <v>3</v>
      </c>
      <c r="C18" s="217"/>
      <c r="D18" s="218">
        <f>B18/$B$8</f>
        <v>9.4957743804007216E-5</v>
      </c>
      <c r="E18" s="220" t="str">
        <f>IF(E19+F19=0,"-",E19+F19)</f>
        <v>-</v>
      </c>
      <c r="F18" s="220"/>
      <c r="G18" s="220">
        <f>IF(G19+H19=0,"-",G19+H19)</f>
        <v>3</v>
      </c>
      <c r="H18" s="220"/>
      <c r="I18" s="220" t="str">
        <f>IF(I19+J19=0,"-",I19+J19)</f>
        <v>-</v>
      </c>
      <c r="J18" s="220"/>
      <c r="K18" s="220" t="str">
        <f>IF(K19+L19=0,"-",K19+L19)</f>
        <v>-</v>
      </c>
      <c r="L18" s="220"/>
      <c r="M18" s="220" t="str">
        <f>IF(M19+N19=0,"-",M19+N19)</f>
        <v>-</v>
      </c>
      <c r="N18" s="220"/>
      <c r="O18" s="220" t="str">
        <f>IF(O19+P19=0,"-",O19+P19)</f>
        <v>-</v>
      </c>
      <c r="P18" s="220"/>
    </row>
    <row r="19" spans="1:16" ht="17.25" customHeight="1">
      <c r="A19" s="13" t="s">
        <v>29</v>
      </c>
      <c r="B19" s="11">
        <v>1</v>
      </c>
      <c r="C19" s="11">
        <v>2</v>
      </c>
      <c r="D19" s="219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17">
        <f>B21+C21</f>
        <v>105</v>
      </c>
      <c r="C20" s="217"/>
      <c r="D20" s="218">
        <f>B20/$B$8</f>
        <v>3.3235210331402525E-3</v>
      </c>
      <c r="E20" s="220">
        <f>IF(E21+F21=0,"-",E21+F21)</f>
        <v>4</v>
      </c>
      <c r="F20" s="220"/>
      <c r="G20" s="220" t="str">
        <f>IF(G21+H21=0,"-",G21+H21)</f>
        <v>-</v>
      </c>
      <c r="H20" s="220"/>
      <c r="I20" s="220" t="str">
        <f>IF(I21+J21=0,"-",I21+J21)</f>
        <v>-</v>
      </c>
      <c r="J20" s="220"/>
      <c r="K20" s="220">
        <f>IF(K21+L21=0,"-",K21+L21)</f>
        <v>101</v>
      </c>
      <c r="L20" s="220"/>
      <c r="M20" s="220" t="str">
        <f>IF(M21+N21=0,"-",M21+N21)</f>
        <v>-</v>
      </c>
      <c r="N20" s="220"/>
      <c r="O20" s="220" t="str">
        <f>IF(O21+P21=0,"-",O21+P21)</f>
        <v>-</v>
      </c>
      <c r="P20" s="220"/>
    </row>
    <row r="21" spans="1:16" ht="17.25" customHeight="1">
      <c r="A21" s="13" t="s">
        <v>31</v>
      </c>
      <c r="B21" s="11">
        <v>46</v>
      </c>
      <c r="C21" s="11">
        <v>59</v>
      </c>
      <c r="D21" s="219"/>
      <c r="E21" s="11">
        <v>0</v>
      </c>
      <c r="F21" s="11">
        <v>4</v>
      </c>
      <c r="G21" s="11">
        <v>0</v>
      </c>
      <c r="H21" s="11">
        <v>0</v>
      </c>
      <c r="I21" s="11">
        <v>0</v>
      </c>
      <c r="J21" s="11">
        <v>0</v>
      </c>
      <c r="K21" s="11">
        <v>46</v>
      </c>
      <c r="L21" s="11">
        <v>55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17">
        <f>B23+C23</f>
        <v>284</v>
      </c>
      <c r="C22" s="217"/>
      <c r="D22" s="218">
        <f>B22/$B$8</f>
        <v>8.9893330801126825E-3</v>
      </c>
      <c r="E22" s="220">
        <f>IF(E23+F23=0,"-",E23+F23)</f>
        <v>17</v>
      </c>
      <c r="F22" s="220"/>
      <c r="G22" s="220" t="str">
        <f>IF(G23+H23=0,"-",G23+H23)</f>
        <v>-</v>
      </c>
      <c r="H22" s="220"/>
      <c r="I22" s="220" t="str">
        <f>IF(I23+J23=0,"-",I23+J23)</f>
        <v>-</v>
      </c>
      <c r="J22" s="220"/>
      <c r="K22" s="220">
        <f>IF(K23+L23=0,"-",K23+L23)</f>
        <v>169</v>
      </c>
      <c r="L22" s="220"/>
      <c r="M22" s="220">
        <f>IF(M23+N23=0,"-",M23+N23)</f>
        <v>98</v>
      </c>
      <c r="N22" s="220"/>
      <c r="O22" s="220" t="str">
        <f>IF(O23+P23=0,"-",O23+P23)</f>
        <v>-</v>
      </c>
      <c r="P22" s="220"/>
    </row>
    <row r="23" spans="1:16" ht="17.25" customHeight="1">
      <c r="A23" s="14" t="s">
        <v>33</v>
      </c>
      <c r="B23" s="11">
        <v>192</v>
      </c>
      <c r="C23" s="11">
        <v>92</v>
      </c>
      <c r="D23" s="219"/>
      <c r="E23" s="11">
        <v>10</v>
      </c>
      <c r="F23" s="11">
        <v>7</v>
      </c>
      <c r="G23" s="11">
        <v>0</v>
      </c>
      <c r="H23" s="11">
        <v>0</v>
      </c>
      <c r="I23" s="11">
        <v>0</v>
      </c>
      <c r="J23" s="11">
        <v>0</v>
      </c>
      <c r="K23" s="11">
        <v>108</v>
      </c>
      <c r="L23" s="11">
        <v>61</v>
      </c>
      <c r="M23" s="11">
        <v>74</v>
      </c>
      <c r="N23" s="11">
        <v>24</v>
      </c>
      <c r="O23" s="11">
        <v>0</v>
      </c>
      <c r="P23" s="11">
        <v>0</v>
      </c>
    </row>
    <row r="24" spans="1:16" ht="17.25" customHeight="1">
      <c r="A24" s="16" t="s">
        <v>34</v>
      </c>
      <c r="B24" s="217">
        <f>B25+C25</f>
        <v>374</v>
      </c>
      <c r="C24" s="217"/>
      <c r="D24" s="218">
        <f>B24/$B$8</f>
        <v>1.18380653942329E-2</v>
      </c>
      <c r="E24" s="220">
        <f>IF(E25+F25=0,"-",E25+F25)</f>
        <v>230</v>
      </c>
      <c r="F24" s="220"/>
      <c r="G24" s="220">
        <f>IF(G25+H25=0,"-",G25+H25)</f>
        <v>78</v>
      </c>
      <c r="H24" s="220"/>
      <c r="I24" s="220" t="str">
        <f>IF(I25+J25=0,"-",I25+J25)</f>
        <v>-</v>
      </c>
      <c r="J24" s="220"/>
      <c r="K24" s="220">
        <f>IF(K25+L25=0,"-",K25+L25)</f>
        <v>30</v>
      </c>
      <c r="L24" s="220"/>
      <c r="M24" s="220">
        <f>IF(M25+N25=0,"-",M25+N25)</f>
        <v>13</v>
      </c>
      <c r="N24" s="220"/>
      <c r="O24" s="220">
        <f>IF(O25+P25=0,"-",O25+P25)</f>
        <v>23</v>
      </c>
      <c r="P24" s="220"/>
    </row>
    <row r="25" spans="1:16" ht="17.25" customHeight="1">
      <c r="A25" s="13" t="s">
        <v>35</v>
      </c>
      <c r="B25" s="11">
        <v>234</v>
      </c>
      <c r="C25" s="11">
        <v>140</v>
      </c>
      <c r="D25" s="219"/>
      <c r="E25" s="11">
        <v>154</v>
      </c>
      <c r="F25" s="11">
        <v>76</v>
      </c>
      <c r="G25" s="11">
        <v>39</v>
      </c>
      <c r="H25" s="11">
        <v>39</v>
      </c>
      <c r="I25" s="11">
        <v>0</v>
      </c>
      <c r="J25" s="11">
        <v>0</v>
      </c>
      <c r="K25" s="11">
        <v>20</v>
      </c>
      <c r="L25" s="11">
        <v>10</v>
      </c>
      <c r="M25" s="11">
        <v>8</v>
      </c>
      <c r="N25" s="11">
        <v>5</v>
      </c>
      <c r="O25" s="11">
        <v>13</v>
      </c>
      <c r="P25" s="11">
        <v>10</v>
      </c>
    </row>
    <row r="26" spans="1:16" ht="17.25" customHeight="1">
      <c r="A26" s="15" t="s">
        <v>36</v>
      </c>
      <c r="B26" s="217">
        <f>B27+C27</f>
        <v>53</v>
      </c>
      <c r="C26" s="217"/>
      <c r="D26" s="218">
        <f>B26/$B$8</f>
        <v>1.6775868072041275E-3</v>
      </c>
      <c r="E26" s="220">
        <f>IF(E27+F27=0,"-",E27+F27)</f>
        <v>2</v>
      </c>
      <c r="F26" s="220"/>
      <c r="G26" s="220" t="str">
        <f>IF(G27+H27=0,"-",G27+H27)</f>
        <v>-</v>
      </c>
      <c r="H26" s="220"/>
      <c r="I26" s="220" t="str">
        <f>IF(I27+J27=0,"-",I27+J27)</f>
        <v>-</v>
      </c>
      <c r="J26" s="220"/>
      <c r="K26" s="220">
        <f>IF(K27+L27=0,"-",K27+L27)</f>
        <v>51</v>
      </c>
      <c r="L26" s="220"/>
      <c r="M26" s="220" t="str">
        <f>IF(M27+N27=0,"-",M27+N27)</f>
        <v>-</v>
      </c>
      <c r="N26" s="220"/>
      <c r="O26" s="220" t="str">
        <f>IF(O27+P27=0,"-",O27+P27)</f>
        <v>-</v>
      </c>
      <c r="P26" s="220"/>
    </row>
    <row r="27" spans="1:16" ht="21.2" customHeight="1">
      <c r="A27" s="14" t="s">
        <v>37</v>
      </c>
      <c r="B27" s="11">
        <v>25</v>
      </c>
      <c r="C27" s="11">
        <v>28</v>
      </c>
      <c r="D27" s="219"/>
      <c r="E27" s="11">
        <v>0</v>
      </c>
      <c r="F27" s="11">
        <v>2</v>
      </c>
      <c r="G27" s="11">
        <v>0</v>
      </c>
      <c r="H27" s="11">
        <v>0</v>
      </c>
      <c r="I27" s="11">
        <v>0</v>
      </c>
      <c r="J27" s="11">
        <v>0</v>
      </c>
      <c r="K27" s="11">
        <v>25</v>
      </c>
      <c r="L27" s="11">
        <v>26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17">
        <f>B29+C29</f>
        <v>2</v>
      </c>
      <c r="C28" s="217"/>
      <c r="D28" s="218">
        <f>B28/$B$8</f>
        <v>6.3305162536004815E-5</v>
      </c>
      <c r="E28" s="220" t="str">
        <f>IF(E29+F29=0,"-",E29+F29)</f>
        <v>-</v>
      </c>
      <c r="F28" s="220"/>
      <c r="G28" s="220" t="str">
        <f>IF(G29+H29=0,"-",G29+H29)</f>
        <v>-</v>
      </c>
      <c r="H28" s="220"/>
      <c r="I28" s="220" t="str">
        <f>IF(I29+J29=0,"-",I29+J29)</f>
        <v>-</v>
      </c>
      <c r="J28" s="220"/>
      <c r="K28" s="220">
        <f>IF(K29+L29=0,"-",K29+L29)</f>
        <v>2</v>
      </c>
      <c r="L28" s="220"/>
      <c r="M28" s="220" t="str">
        <f>IF(M29+N29=0,"-",M29+N29)</f>
        <v>-</v>
      </c>
      <c r="N28" s="220"/>
      <c r="O28" s="220" t="str">
        <f>IF(O29+P29=0,"-",O29+P29)</f>
        <v>-</v>
      </c>
      <c r="P28" s="220"/>
    </row>
    <row r="29" spans="1:16" ht="17.25" customHeight="1">
      <c r="A29" s="13" t="s">
        <v>39</v>
      </c>
      <c r="B29" s="11">
        <v>0</v>
      </c>
      <c r="C29" s="11">
        <v>2</v>
      </c>
      <c r="D29" s="219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17">
        <f>B31+C31</f>
        <v>748</v>
      </c>
      <c r="C30" s="217"/>
      <c r="D30" s="218">
        <f>B30/$B$8</f>
        <v>2.36761307884658E-2</v>
      </c>
      <c r="E30" s="220">
        <f>IF(E31+F31=0,"-",E31+F31)</f>
        <v>57</v>
      </c>
      <c r="F30" s="220"/>
      <c r="G30" s="220">
        <f>IF(G31+H31=0,"-",G31+H31)</f>
        <v>88</v>
      </c>
      <c r="H30" s="220"/>
      <c r="I30" s="220" t="str">
        <f>IF(I31+J31=0,"-",I31+J31)</f>
        <v>-</v>
      </c>
      <c r="J30" s="220"/>
      <c r="K30" s="220">
        <f>IF(K31+L31=0,"-",K31+L31)</f>
        <v>364</v>
      </c>
      <c r="L30" s="220"/>
      <c r="M30" s="220">
        <f>IF(M31+N31=0,"-",M31+N31)</f>
        <v>231</v>
      </c>
      <c r="N30" s="220"/>
      <c r="O30" s="220">
        <f>IF(O31+P31=0,"-",O31+P31)</f>
        <v>8</v>
      </c>
      <c r="P30" s="220"/>
    </row>
    <row r="31" spans="1:16" ht="17.25" customHeight="1">
      <c r="A31" s="14" t="s">
        <v>41</v>
      </c>
      <c r="B31" s="11">
        <v>396</v>
      </c>
      <c r="C31" s="11">
        <v>352</v>
      </c>
      <c r="D31" s="219"/>
      <c r="E31" s="11">
        <v>24</v>
      </c>
      <c r="F31" s="11">
        <v>33</v>
      </c>
      <c r="G31" s="11">
        <v>54</v>
      </c>
      <c r="H31" s="11">
        <v>34</v>
      </c>
      <c r="I31" s="11">
        <v>0</v>
      </c>
      <c r="J31" s="11">
        <v>0</v>
      </c>
      <c r="K31" s="11">
        <v>178</v>
      </c>
      <c r="L31" s="11">
        <v>186</v>
      </c>
      <c r="M31" s="11">
        <v>137</v>
      </c>
      <c r="N31" s="11">
        <v>94</v>
      </c>
      <c r="O31" s="11">
        <v>3</v>
      </c>
      <c r="P31" s="11">
        <v>5</v>
      </c>
    </row>
    <row r="32" spans="1:16" ht="17.25" customHeight="1">
      <c r="A32" s="10" t="s">
        <v>42</v>
      </c>
      <c r="B32" s="217">
        <f>B33+C33</f>
        <v>181</v>
      </c>
      <c r="C32" s="217"/>
      <c r="D32" s="218">
        <f>B32/$B$8</f>
        <v>5.7291172095084355E-3</v>
      </c>
      <c r="E32" s="220">
        <f>IF(E33+F33=0,"-",E33+F33)</f>
        <v>25</v>
      </c>
      <c r="F32" s="220"/>
      <c r="G32" s="220">
        <f>IF(G33+H33=0,"-",G33+H33)</f>
        <v>2</v>
      </c>
      <c r="H32" s="220"/>
      <c r="I32" s="220" t="str">
        <f>IF(I33+J33=0,"-",I33+J33)</f>
        <v>-</v>
      </c>
      <c r="J32" s="220"/>
      <c r="K32" s="220">
        <f>IF(K33+L33=0,"-",K33+L33)</f>
        <v>154</v>
      </c>
      <c r="L32" s="220"/>
      <c r="M32" s="220" t="str">
        <f>IF(M33+N33=0,"-",M33+N33)</f>
        <v>-</v>
      </c>
      <c r="N32" s="220"/>
      <c r="O32" s="220" t="str">
        <f>IF(O33+P33=0,"-",O33+P33)</f>
        <v>-</v>
      </c>
      <c r="P32" s="220"/>
    </row>
    <row r="33" spans="1:16" ht="17.25" customHeight="1">
      <c r="A33" s="13" t="s">
        <v>43</v>
      </c>
      <c r="B33" s="11">
        <v>114</v>
      </c>
      <c r="C33" s="11">
        <v>67</v>
      </c>
      <c r="D33" s="219"/>
      <c r="E33" s="11">
        <v>14</v>
      </c>
      <c r="F33" s="11">
        <v>11</v>
      </c>
      <c r="G33" s="11">
        <v>0</v>
      </c>
      <c r="H33" s="11">
        <v>2</v>
      </c>
      <c r="I33" s="11">
        <v>0</v>
      </c>
      <c r="J33" s="11">
        <v>0</v>
      </c>
      <c r="K33" s="11">
        <v>100</v>
      </c>
      <c r="L33" s="11">
        <v>54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17">
        <f>B35+C35</f>
        <v>200</v>
      </c>
      <c r="C34" s="217"/>
      <c r="D34" s="218">
        <f>B34/$B$8</f>
        <v>6.3305162536004813E-3</v>
      </c>
      <c r="E34" s="220" t="str">
        <f>IF(E35+F35=0,"-",E35+F35)</f>
        <v>-</v>
      </c>
      <c r="F34" s="220"/>
      <c r="G34" s="220" t="str">
        <f>IF(G35+H35=0,"-",G35+H35)</f>
        <v>-</v>
      </c>
      <c r="H34" s="220"/>
      <c r="I34" s="220" t="str">
        <f>IF(I35+J35=0,"-",I35+J35)</f>
        <v>-</v>
      </c>
      <c r="J34" s="220"/>
      <c r="K34" s="220">
        <f>IF(K35+L35=0,"-",K35+L35)</f>
        <v>101</v>
      </c>
      <c r="L34" s="220"/>
      <c r="M34" s="220">
        <f>IF(M35+N35=0,"-",M35+N35)</f>
        <v>88</v>
      </c>
      <c r="N34" s="220"/>
      <c r="O34" s="220">
        <f>IF(O35+P35=0,"-",O35+P35)</f>
        <v>11</v>
      </c>
      <c r="P34" s="220"/>
    </row>
    <row r="35" spans="1:16" ht="17.25" customHeight="1">
      <c r="A35" s="14" t="s">
        <v>45</v>
      </c>
      <c r="B35" s="11">
        <v>150</v>
      </c>
      <c r="C35" s="11">
        <v>50</v>
      </c>
      <c r="D35" s="219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95</v>
      </c>
      <c r="L35" s="11">
        <v>6</v>
      </c>
      <c r="M35" s="11">
        <v>50</v>
      </c>
      <c r="N35" s="11">
        <v>38</v>
      </c>
      <c r="O35" s="11">
        <v>5</v>
      </c>
      <c r="P35" s="11">
        <v>6</v>
      </c>
    </row>
    <row r="36" spans="1:16" ht="17.25" customHeight="1">
      <c r="A36" s="10" t="s">
        <v>46</v>
      </c>
      <c r="B36" s="217">
        <f>B37+C37</f>
        <v>583</v>
      </c>
      <c r="C36" s="217"/>
      <c r="D36" s="218">
        <f>B36/$B$8</f>
        <v>1.8453454879245403E-2</v>
      </c>
      <c r="E36" s="220">
        <f>IF(E37+F37=0,"-",E37+F37)</f>
        <v>56</v>
      </c>
      <c r="F36" s="220"/>
      <c r="G36" s="220">
        <f>IF(G37+H37=0,"-",G37+H37)</f>
        <v>43</v>
      </c>
      <c r="H36" s="220"/>
      <c r="I36" s="220">
        <f>IF(I37+J37=0,"-",I37+J37)</f>
        <v>167</v>
      </c>
      <c r="J36" s="220"/>
      <c r="K36" s="220">
        <f>IF(K37+L37=0,"-",K37+L37)</f>
        <v>272</v>
      </c>
      <c r="L36" s="220"/>
      <c r="M36" s="220">
        <f>IF(M37+N37=0,"-",M37+N37)</f>
        <v>45</v>
      </c>
      <c r="N36" s="220"/>
      <c r="O36" s="220" t="str">
        <f>IF(O37+P37=0,"-",O37+P37)</f>
        <v>-</v>
      </c>
      <c r="P36" s="220"/>
    </row>
    <row r="37" spans="1:16" ht="17.25" customHeight="1">
      <c r="A37" s="13" t="s">
        <v>47</v>
      </c>
      <c r="B37" s="11">
        <v>273</v>
      </c>
      <c r="C37" s="11">
        <v>310</v>
      </c>
      <c r="D37" s="219"/>
      <c r="E37" s="11">
        <v>29</v>
      </c>
      <c r="F37" s="11">
        <v>27</v>
      </c>
      <c r="G37" s="11">
        <v>25</v>
      </c>
      <c r="H37" s="11">
        <v>18</v>
      </c>
      <c r="I37" s="11">
        <v>95</v>
      </c>
      <c r="J37" s="11">
        <v>72</v>
      </c>
      <c r="K37" s="11">
        <v>110</v>
      </c>
      <c r="L37" s="11">
        <v>162</v>
      </c>
      <c r="M37" s="11">
        <v>14</v>
      </c>
      <c r="N37" s="11">
        <v>31</v>
      </c>
      <c r="O37" s="11">
        <v>0</v>
      </c>
      <c r="P37" s="11">
        <v>0</v>
      </c>
    </row>
    <row r="38" spans="1:16" ht="17.25" customHeight="1">
      <c r="A38" s="15" t="s">
        <v>48</v>
      </c>
      <c r="B38" s="217">
        <f>B39+C39</f>
        <v>22998</v>
      </c>
      <c r="C38" s="217"/>
      <c r="D38" s="218">
        <f>B38/$B$8</f>
        <v>0.72794606400151929</v>
      </c>
      <c r="E38" s="220">
        <f>IF(E39+F39=0,"-",E39+F39)</f>
        <v>14282</v>
      </c>
      <c r="F38" s="220"/>
      <c r="G38" s="220">
        <f>IF(G39+H39=0,"-",G39+H39)</f>
        <v>4716</v>
      </c>
      <c r="H38" s="220"/>
      <c r="I38" s="220">
        <f>IF(I39+J39=0,"-",I39+J39)</f>
        <v>3266</v>
      </c>
      <c r="J38" s="220"/>
      <c r="K38" s="220">
        <f>IF(K39+L39=0,"-",K39+L39)</f>
        <v>259</v>
      </c>
      <c r="L38" s="220"/>
      <c r="M38" s="220">
        <f>IF(M39+N39=0,"-",M39+N39)</f>
        <v>74</v>
      </c>
      <c r="N38" s="220"/>
      <c r="O38" s="220">
        <f>IF(O39+P39=0,"-",O39+P39)</f>
        <v>401</v>
      </c>
      <c r="P38" s="220"/>
    </row>
    <row r="39" spans="1:16" ht="17.25" customHeight="1">
      <c r="A39" s="14" t="s">
        <v>49</v>
      </c>
      <c r="B39" s="11">
        <v>15837</v>
      </c>
      <c r="C39" s="11">
        <v>7161</v>
      </c>
      <c r="D39" s="219"/>
      <c r="E39" s="11">
        <v>10308</v>
      </c>
      <c r="F39" s="11">
        <v>3974</v>
      </c>
      <c r="G39" s="11">
        <v>2926</v>
      </c>
      <c r="H39" s="11">
        <v>1790</v>
      </c>
      <c r="I39" s="11">
        <v>2159</v>
      </c>
      <c r="J39" s="11">
        <v>1107</v>
      </c>
      <c r="K39" s="11">
        <v>168</v>
      </c>
      <c r="L39" s="11">
        <v>91</v>
      </c>
      <c r="M39" s="11">
        <v>48</v>
      </c>
      <c r="N39" s="11">
        <v>26</v>
      </c>
      <c r="O39" s="11">
        <v>228</v>
      </c>
      <c r="P39" s="11">
        <v>173</v>
      </c>
    </row>
    <row r="40" spans="1:16" ht="17.25" customHeight="1">
      <c r="A40" s="10" t="s">
        <v>50</v>
      </c>
      <c r="B40" s="217">
        <f>B41+C41</f>
        <v>2296</v>
      </c>
      <c r="C40" s="217"/>
      <c r="D40" s="218">
        <f>B40/$B$8</f>
        <v>7.2674326591333521E-2</v>
      </c>
      <c r="E40" s="220">
        <f>IF(E41+F41=0,"-",E41+F41)</f>
        <v>564</v>
      </c>
      <c r="F40" s="220"/>
      <c r="G40" s="220">
        <f>IF(G41+H41=0,"-",G41+H41)</f>
        <v>314</v>
      </c>
      <c r="H40" s="220"/>
      <c r="I40" s="220">
        <f>IF(I41+J41=0,"-",I41+J41)</f>
        <v>985</v>
      </c>
      <c r="J40" s="220"/>
      <c r="K40" s="220">
        <f>IF(K41+L41=0,"-",K41+L41)</f>
        <v>195</v>
      </c>
      <c r="L40" s="220"/>
      <c r="M40" s="220" t="str">
        <f>IF(M41+N41=0,"-",M41+N41)</f>
        <v>-</v>
      </c>
      <c r="N40" s="220"/>
      <c r="O40" s="220">
        <f>IF(O41+P41=0,"-",O41+P41)</f>
        <v>238</v>
      </c>
      <c r="P40" s="220"/>
    </row>
    <row r="41" spans="1:16" ht="17.25" customHeight="1">
      <c r="A41" s="13" t="s">
        <v>51</v>
      </c>
      <c r="B41" s="11">
        <v>1350</v>
      </c>
      <c r="C41" s="11">
        <v>946</v>
      </c>
      <c r="D41" s="219"/>
      <c r="E41" s="11">
        <v>343</v>
      </c>
      <c r="F41" s="11">
        <v>221</v>
      </c>
      <c r="G41" s="11">
        <v>162</v>
      </c>
      <c r="H41" s="11">
        <v>152</v>
      </c>
      <c r="I41" s="11">
        <v>590</v>
      </c>
      <c r="J41" s="11">
        <v>395</v>
      </c>
      <c r="K41" s="11">
        <v>107</v>
      </c>
      <c r="L41" s="11">
        <v>88</v>
      </c>
      <c r="M41" s="11">
        <v>0</v>
      </c>
      <c r="N41" s="11">
        <v>0</v>
      </c>
      <c r="O41" s="11">
        <v>148</v>
      </c>
      <c r="P41" s="11">
        <v>90</v>
      </c>
    </row>
    <row r="42" spans="1:16" ht="17.25" customHeight="1">
      <c r="A42" s="15" t="s">
        <v>52</v>
      </c>
      <c r="B42" s="217">
        <f>B43+C43</f>
        <v>586</v>
      </c>
      <c r="C42" s="217"/>
      <c r="D42" s="218">
        <f>B42/$B$8</f>
        <v>1.8548412623049411E-2</v>
      </c>
      <c r="E42" s="220">
        <f>IF(E43+F43=0,"-",E43+F43)</f>
        <v>228</v>
      </c>
      <c r="F42" s="220"/>
      <c r="G42" s="220">
        <f>IF(G43+H43=0,"-",G43+H43)</f>
        <v>55</v>
      </c>
      <c r="H42" s="220"/>
      <c r="I42" s="220">
        <f>IF(I43+J43=0,"-",I43+J43)</f>
        <v>59</v>
      </c>
      <c r="J42" s="220"/>
      <c r="K42" s="220" t="str">
        <f>IF(K43+L43=0,"-",K43+L43)</f>
        <v>-</v>
      </c>
      <c r="L42" s="220"/>
      <c r="M42" s="220">
        <f>IF(M43+N43=0,"-",M43+N43)</f>
        <v>230</v>
      </c>
      <c r="N42" s="220"/>
      <c r="O42" s="220">
        <f>IF(O43+P43=0,"-",O43+P43)</f>
        <v>14</v>
      </c>
      <c r="P42" s="220"/>
    </row>
    <row r="43" spans="1:16" ht="17.25" customHeight="1">
      <c r="A43" s="14" t="s">
        <v>53</v>
      </c>
      <c r="B43" s="11">
        <v>294</v>
      </c>
      <c r="C43" s="11">
        <v>292</v>
      </c>
      <c r="D43" s="219"/>
      <c r="E43" s="11">
        <v>119</v>
      </c>
      <c r="F43" s="11">
        <v>109</v>
      </c>
      <c r="G43" s="11">
        <v>26</v>
      </c>
      <c r="H43" s="11">
        <v>29</v>
      </c>
      <c r="I43" s="11">
        <v>29</v>
      </c>
      <c r="J43" s="11">
        <v>30</v>
      </c>
      <c r="K43" s="11">
        <v>0</v>
      </c>
      <c r="L43" s="11">
        <v>0</v>
      </c>
      <c r="M43" s="11">
        <v>112</v>
      </c>
      <c r="N43" s="11">
        <v>118</v>
      </c>
      <c r="O43" s="11">
        <v>8</v>
      </c>
      <c r="P43" s="11">
        <v>6</v>
      </c>
    </row>
    <row r="44" spans="1:16" ht="17.25" customHeight="1">
      <c r="A44" s="10" t="s">
        <v>54</v>
      </c>
      <c r="B44" s="217">
        <f>B45+C45</f>
        <v>483</v>
      </c>
      <c r="C44" s="217"/>
      <c r="D44" s="218">
        <f>B44/$B$8</f>
        <v>1.5288196752445162E-2</v>
      </c>
      <c r="E44" s="220">
        <f>IF(E45+F45=0,"-",E45+F45)</f>
        <v>181</v>
      </c>
      <c r="F44" s="220"/>
      <c r="G44" s="220">
        <f>IF(G45+H45=0,"-",G45+H45)</f>
        <v>3</v>
      </c>
      <c r="H44" s="220"/>
      <c r="I44" s="220">
        <f>IF(I45+J45=0,"-",I45+J45)</f>
        <v>35</v>
      </c>
      <c r="J44" s="220"/>
      <c r="K44" s="220">
        <f>IF(K45+L45=0,"-",K45+L45)</f>
        <v>68</v>
      </c>
      <c r="L44" s="220"/>
      <c r="M44" s="220">
        <f>IF(M45+N45=0,"-",M45+N45)</f>
        <v>190</v>
      </c>
      <c r="N44" s="220"/>
      <c r="O44" s="220">
        <f>IF(O45+P45=0,"-",O45+P45)</f>
        <v>6</v>
      </c>
      <c r="P44" s="220"/>
    </row>
    <row r="45" spans="1:16" ht="17.25" customHeight="1">
      <c r="A45" s="13" t="s">
        <v>55</v>
      </c>
      <c r="B45" s="11">
        <v>251</v>
      </c>
      <c r="C45" s="11">
        <v>232</v>
      </c>
      <c r="D45" s="219"/>
      <c r="E45" s="11">
        <v>99</v>
      </c>
      <c r="F45" s="11">
        <v>82</v>
      </c>
      <c r="G45" s="11">
        <v>0</v>
      </c>
      <c r="H45" s="11">
        <v>3</v>
      </c>
      <c r="I45" s="11">
        <v>10</v>
      </c>
      <c r="J45" s="11">
        <v>25</v>
      </c>
      <c r="K45" s="11">
        <v>34</v>
      </c>
      <c r="L45" s="11">
        <v>34</v>
      </c>
      <c r="M45" s="11">
        <v>106</v>
      </c>
      <c r="N45" s="11">
        <v>84</v>
      </c>
      <c r="O45" s="11">
        <v>2</v>
      </c>
      <c r="P45" s="11">
        <v>4</v>
      </c>
    </row>
    <row r="46" spans="1:16" ht="17.25" customHeight="1">
      <c r="A46" s="10" t="s">
        <v>58</v>
      </c>
      <c r="B46" s="217">
        <f>B47+C47</f>
        <v>21</v>
      </c>
      <c r="C46" s="217"/>
      <c r="D46" s="218">
        <f>B46/$B$8</f>
        <v>6.6470420662805051E-4</v>
      </c>
      <c r="E46" s="220" t="str">
        <f>IF(E47+F47=0,"-",E47+F47)</f>
        <v>-</v>
      </c>
      <c r="F46" s="220"/>
      <c r="G46" s="220" t="str">
        <f>IF(G47+H47=0,"-",G47+H47)</f>
        <v>-</v>
      </c>
      <c r="H46" s="220"/>
      <c r="I46" s="220" t="str">
        <f>IF(I47+J47=0,"-",I47+J47)</f>
        <v>-</v>
      </c>
      <c r="J46" s="220"/>
      <c r="K46" s="220">
        <f>IF(K47+L47=0,"-",K47+L47)</f>
        <v>21</v>
      </c>
      <c r="L46" s="220"/>
      <c r="M46" s="220" t="str">
        <f>IF(M47+N47=0,"-",M47+N47)</f>
        <v>-</v>
      </c>
      <c r="N46" s="220"/>
      <c r="O46" s="220" t="str">
        <f>IF(O47+P47=0,"-",O47+P47)</f>
        <v>-</v>
      </c>
      <c r="P46" s="220"/>
    </row>
    <row r="47" spans="1:16" ht="17.25" customHeight="1">
      <c r="A47" s="13" t="s">
        <v>59</v>
      </c>
      <c r="B47" s="11">
        <v>7</v>
      </c>
      <c r="C47" s="11">
        <v>14</v>
      </c>
      <c r="D47" s="219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7</v>
      </c>
      <c r="L47" s="11">
        <v>14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17">
        <f>B49+C49</f>
        <v>293</v>
      </c>
      <c r="C48" s="217"/>
      <c r="D48" s="218">
        <f>B48/$B$8</f>
        <v>9.2742063115247055E-3</v>
      </c>
      <c r="E48" s="220" t="str">
        <f>IF(E49+F49=0,"-",E49+F49)</f>
        <v>-</v>
      </c>
      <c r="F48" s="220"/>
      <c r="G48" s="220">
        <f>IF(G49+H49=0,"-",G49+H49)</f>
        <v>44</v>
      </c>
      <c r="H48" s="220"/>
      <c r="I48" s="220" t="str">
        <f>IF(I49+J49=0,"-",I49+J49)</f>
        <v>-</v>
      </c>
      <c r="J48" s="220"/>
      <c r="K48" s="220">
        <f>IF(K49+L49=0,"-",K49+L49)</f>
        <v>32</v>
      </c>
      <c r="L48" s="220"/>
      <c r="M48" s="220">
        <f>IF(M49+N49=0,"-",M49+N49)</f>
        <v>7</v>
      </c>
      <c r="N48" s="220"/>
      <c r="O48" s="220">
        <f>IF(O49+P49=0,"-",O49+P49)</f>
        <v>210</v>
      </c>
      <c r="P48" s="220"/>
    </row>
    <row r="49" spans="1:16" ht="17.25" customHeight="1">
      <c r="A49" s="13" t="s">
        <v>61</v>
      </c>
      <c r="B49" s="11">
        <v>212</v>
      </c>
      <c r="C49" s="11">
        <v>81</v>
      </c>
      <c r="D49" s="219"/>
      <c r="E49" s="11">
        <v>0</v>
      </c>
      <c r="F49" s="11">
        <v>0</v>
      </c>
      <c r="G49" s="11">
        <v>27</v>
      </c>
      <c r="H49" s="11">
        <v>17</v>
      </c>
      <c r="I49" s="11">
        <v>0</v>
      </c>
      <c r="J49" s="11">
        <v>0</v>
      </c>
      <c r="K49" s="11">
        <v>17</v>
      </c>
      <c r="L49" s="11">
        <v>15</v>
      </c>
      <c r="M49" s="11">
        <v>4</v>
      </c>
      <c r="N49" s="11">
        <v>3</v>
      </c>
      <c r="O49" s="11">
        <v>164</v>
      </c>
      <c r="P49" s="11">
        <v>46</v>
      </c>
    </row>
    <row r="50" spans="1:16" ht="17.25" customHeight="1">
      <c r="A50" s="15" t="s">
        <v>62</v>
      </c>
      <c r="B50" s="217">
        <f>B51+C51</f>
        <v>250</v>
      </c>
      <c r="C50" s="217"/>
      <c r="D50" s="218">
        <f>B50/$B$8</f>
        <v>7.913145317000601E-3</v>
      </c>
      <c r="E50" s="220">
        <f>IF(E51+F51=0,"-",E51+F51)</f>
        <v>6</v>
      </c>
      <c r="F50" s="220"/>
      <c r="G50" s="220" t="str">
        <f>IF(G51+H51=0,"-",G51+H51)</f>
        <v>-</v>
      </c>
      <c r="H50" s="220"/>
      <c r="I50" s="220">
        <f>IF(I51+J51=0,"-",I51+J51)</f>
        <v>111</v>
      </c>
      <c r="J50" s="220"/>
      <c r="K50" s="220" t="str">
        <f>IF(K51+L51=0,"-",K51+L51)</f>
        <v>-</v>
      </c>
      <c r="L50" s="220"/>
      <c r="M50" s="220">
        <f>IF(M51+N51=0,"-",M51+N51)</f>
        <v>132</v>
      </c>
      <c r="N50" s="220"/>
      <c r="O50" s="220">
        <f>IF(O51+P51=0,"-",O51+P51)</f>
        <v>1</v>
      </c>
      <c r="P50" s="220"/>
    </row>
    <row r="51" spans="1:16" ht="24.95" customHeight="1">
      <c r="A51" s="13" t="s">
        <v>63</v>
      </c>
      <c r="B51" s="11">
        <v>130</v>
      </c>
      <c r="C51" s="11">
        <v>120</v>
      </c>
      <c r="D51" s="219"/>
      <c r="E51" s="11">
        <v>1</v>
      </c>
      <c r="F51" s="11">
        <v>5</v>
      </c>
      <c r="G51" s="11">
        <v>0</v>
      </c>
      <c r="H51" s="11">
        <v>0</v>
      </c>
      <c r="I51" s="11">
        <v>40</v>
      </c>
      <c r="J51" s="11">
        <v>71</v>
      </c>
      <c r="K51" s="11">
        <v>0</v>
      </c>
      <c r="L51" s="11">
        <v>0</v>
      </c>
      <c r="M51" s="11">
        <v>88</v>
      </c>
      <c r="N51" s="11">
        <v>44</v>
      </c>
      <c r="O51" s="11">
        <v>1</v>
      </c>
      <c r="P51" s="11">
        <v>0</v>
      </c>
    </row>
    <row r="52" spans="1:16" ht="17.25" customHeight="1">
      <c r="A52" s="15" t="s">
        <v>56</v>
      </c>
      <c r="B52" s="217">
        <f>B53+C53</f>
        <v>29</v>
      </c>
      <c r="C52" s="217"/>
      <c r="D52" s="218">
        <f>B52/$B$8</f>
        <v>9.1792485677206972E-4</v>
      </c>
      <c r="E52" s="220" t="str">
        <f>IF(E53+F53=0,"-",E53+F53)</f>
        <v>-</v>
      </c>
      <c r="F52" s="220"/>
      <c r="G52" s="220" t="str">
        <f>IF(G53+H53=0,"-",G53+H53)</f>
        <v>-</v>
      </c>
      <c r="H52" s="220"/>
      <c r="I52" s="220" t="str">
        <f>IF(I53+J53=0,"-",I53+J53)</f>
        <v>-</v>
      </c>
      <c r="J52" s="220"/>
      <c r="K52" s="220" t="str">
        <f>IF(K53+L53=0,"-",K53+L53)</f>
        <v>-</v>
      </c>
      <c r="L52" s="220"/>
      <c r="M52" s="220" t="str">
        <f>IF(M53+N53=0,"-",M53+N53)</f>
        <v>-</v>
      </c>
      <c r="N52" s="220"/>
      <c r="O52" s="220">
        <f>IF(O53+P53=0,"-",O53+P53)</f>
        <v>29</v>
      </c>
      <c r="P52" s="220"/>
    </row>
    <row r="53" spans="1:16" ht="17.25" customHeight="1">
      <c r="A53" s="14" t="s">
        <v>57</v>
      </c>
      <c r="B53" s="11">
        <v>18</v>
      </c>
      <c r="C53" s="11">
        <v>11</v>
      </c>
      <c r="D53" s="219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18</v>
      </c>
      <c r="P53" s="11">
        <v>11</v>
      </c>
    </row>
    <row r="54" spans="1:16" ht="15.95" customHeight="1">
      <c r="A54" s="15" t="s">
        <v>64</v>
      </c>
      <c r="B54" s="217">
        <f>B55+C55</f>
        <v>437</v>
      </c>
      <c r="C54" s="217"/>
      <c r="D54" s="218">
        <f>B54/$B$8</f>
        <v>1.3832178014117052E-2</v>
      </c>
      <c r="E54" s="220">
        <f>IF(E55+F55=0,"-",E55+F55)</f>
        <v>157</v>
      </c>
      <c r="F54" s="220"/>
      <c r="G54" s="220">
        <f>IF(G55+H55=0,"-",G55+H55)</f>
        <v>82</v>
      </c>
      <c r="H54" s="220"/>
      <c r="I54" s="220">
        <f>IF(I55+J55=0,"-",I55+J55)</f>
        <v>7</v>
      </c>
      <c r="J54" s="220"/>
      <c r="K54" s="220">
        <f>IF(K55+L55=0,"-",K55+L55)</f>
        <v>82</v>
      </c>
      <c r="L54" s="220"/>
      <c r="M54" s="220">
        <f>IF(M55+N55=0,"-",M55+N55)</f>
        <v>4</v>
      </c>
      <c r="N54" s="220"/>
      <c r="O54" s="220">
        <f>IF(O55+P55=0,"-",O55+P55)</f>
        <v>105</v>
      </c>
      <c r="P54" s="220"/>
    </row>
    <row r="55" spans="1:16" ht="15.95" customHeight="1">
      <c r="A55" s="14" t="s">
        <v>65</v>
      </c>
      <c r="B55" s="11">
        <v>282</v>
      </c>
      <c r="C55" s="11">
        <v>155</v>
      </c>
      <c r="D55" s="219"/>
      <c r="E55" s="11">
        <v>109</v>
      </c>
      <c r="F55" s="11">
        <v>48</v>
      </c>
      <c r="G55" s="11">
        <v>44</v>
      </c>
      <c r="H55" s="11">
        <v>38</v>
      </c>
      <c r="I55" s="11">
        <v>4</v>
      </c>
      <c r="J55" s="11">
        <v>3</v>
      </c>
      <c r="K55" s="11">
        <v>66</v>
      </c>
      <c r="L55" s="11">
        <v>16</v>
      </c>
      <c r="M55" s="11">
        <v>4</v>
      </c>
      <c r="N55" s="11">
        <v>0</v>
      </c>
      <c r="O55" s="11">
        <v>55</v>
      </c>
      <c r="P55" s="11">
        <v>50</v>
      </c>
    </row>
    <row r="56" spans="1:16" ht="15.95" customHeight="1">
      <c r="A56" s="10" t="s">
        <v>66</v>
      </c>
      <c r="B56" s="217">
        <f>B57+C57</f>
        <v>24</v>
      </c>
      <c r="C56" s="217"/>
      <c r="D56" s="218">
        <f>B56/$B$8</f>
        <v>7.5966195043205773E-4</v>
      </c>
      <c r="E56" s="220">
        <f>IF(E57+F57=0,"-",E57+F57)</f>
        <v>21</v>
      </c>
      <c r="F56" s="220"/>
      <c r="G56" s="220" t="str">
        <f>IF(G57+H57=0,"-",G57+H57)</f>
        <v>-</v>
      </c>
      <c r="H56" s="220"/>
      <c r="I56" s="220" t="str">
        <f>IF(I57+J57=0,"-",I57+J57)</f>
        <v>-</v>
      </c>
      <c r="J56" s="220"/>
      <c r="K56" s="220" t="str">
        <f>IF(K57+L57=0,"-",K57+L57)</f>
        <v>-</v>
      </c>
      <c r="L56" s="220"/>
      <c r="M56" s="220" t="str">
        <f>IF(M57+N57=0,"-",M57+N57)</f>
        <v>-</v>
      </c>
      <c r="N56" s="220"/>
      <c r="O56" s="220">
        <f>IF(O57+P57=0,"-",O57+P57)</f>
        <v>3</v>
      </c>
      <c r="P56" s="220"/>
    </row>
    <row r="57" spans="1:16" ht="15.95" customHeight="1">
      <c r="A57" s="13" t="s">
        <v>67</v>
      </c>
      <c r="B57" s="11">
        <v>24</v>
      </c>
      <c r="C57" s="11">
        <v>0</v>
      </c>
      <c r="D57" s="219"/>
      <c r="E57" s="11">
        <v>21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5.95" customHeight="1">
      <c r="A58" s="15" t="s">
        <v>68</v>
      </c>
      <c r="B58" s="217">
        <f>B59+C59</f>
        <v>40</v>
      </c>
      <c r="C58" s="217"/>
      <c r="D58" s="218">
        <f>B58/$B$8</f>
        <v>1.2661032507200961E-3</v>
      </c>
      <c r="E58" s="220" t="str">
        <f>IF(E59+F59=0,"-",E59+F59)</f>
        <v>-</v>
      </c>
      <c r="F58" s="220"/>
      <c r="G58" s="220" t="str">
        <f>IF(G59+H59=0,"-",G59+H59)</f>
        <v>-</v>
      </c>
      <c r="H58" s="220"/>
      <c r="I58" s="220" t="str">
        <f>IF(I59+J59=0,"-",I59+J59)</f>
        <v>-</v>
      </c>
      <c r="J58" s="220"/>
      <c r="K58" s="220">
        <f>IF(K59+L59=0,"-",K59+L59)</f>
        <v>15</v>
      </c>
      <c r="L58" s="220"/>
      <c r="M58" s="220">
        <f>IF(M59+N59=0,"-",M59+N59)</f>
        <v>14</v>
      </c>
      <c r="N58" s="220"/>
      <c r="O58" s="220">
        <f>IF(O59+P59=0,"-",O59+P59)</f>
        <v>11</v>
      </c>
      <c r="P58" s="220"/>
    </row>
    <row r="59" spans="1:16" ht="15.95" customHeight="1">
      <c r="A59" s="14" t="s">
        <v>69</v>
      </c>
      <c r="B59" s="11">
        <v>25</v>
      </c>
      <c r="C59" s="11">
        <v>15</v>
      </c>
      <c r="D59" s="219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5</v>
      </c>
      <c r="L59" s="11">
        <v>10</v>
      </c>
      <c r="M59" s="11">
        <v>11</v>
      </c>
      <c r="N59" s="11">
        <v>3</v>
      </c>
      <c r="O59" s="11">
        <v>9</v>
      </c>
      <c r="P59" s="11">
        <v>2</v>
      </c>
    </row>
    <row r="60" spans="1:16" ht="15.95" customHeight="1">
      <c r="A60" s="10" t="s">
        <v>70</v>
      </c>
      <c r="B60" s="217">
        <f>B61+C61</f>
        <v>460</v>
      </c>
      <c r="C60" s="217"/>
      <c r="D60" s="218">
        <f>B60/$B$8</f>
        <v>1.4560187383281107E-2</v>
      </c>
      <c r="E60" s="220">
        <f>IF(E61+F61=0,"-",E61+F61)</f>
        <v>125</v>
      </c>
      <c r="F60" s="220"/>
      <c r="G60" s="220" t="str">
        <f>IF(G61+H61=0,"-",G61+H61)</f>
        <v>-</v>
      </c>
      <c r="H60" s="220"/>
      <c r="I60" s="220" t="str">
        <f>IF(I61+J61=0,"-",I61+J61)</f>
        <v>-</v>
      </c>
      <c r="J60" s="220"/>
      <c r="K60" s="220" t="str">
        <f>IF(K61+L61=0,"-",K61+L61)</f>
        <v>-</v>
      </c>
      <c r="L60" s="220"/>
      <c r="M60" s="220" t="str">
        <f>IF(M61+N61=0,"-",M61+N61)</f>
        <v>-</v>
      </c>
      <c r="N60" s="220"/>
      <c r="O60" s="220">
        <f>IF(O61+P61=0,"-",O61+P61)</f>
        <v>335</v>
      </c>
      <c r="P60" s="220"/>
    </row>
    <row r="61" spans="1:16" ht="15.95" customHeight="1">
      <c r="A61" s="13" t="s">
        <v>71</v>
      </c>
      <c r="B61" s="11">
        <v>335</v>
      </c>
      <c r="C61" s="11">
        <v>125</v>
      </c>
      <c r="D61" s="219"/>
      <c r="E61" s="11">
        <v>83</v>
      </c>
      <c r="F61" s="11">
        <v>42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252</v>
      </c>
      <c r="P61" s="11">
        <v>83</v>
      </c>
    </row>
    <row r="62" spans="1:16" ht="15.95" customHeight="1">
      <c r="A62" s="15" t="s">
        <v>1221</v>
      </c>
      <c r="B62" s="217">
        <f>B63+C63</f>
        <v>35</v>
      </c>
      <c r="C62" s="217"/>
      <c r="D62" s="218">
        <f>B62/$B$8</f>
        <v>1.1078403443800843E-3</v>
      </c>
      <c r="E62" s="220">
        <f>IF(E63+F63=0,"-",E63+F63)</f>
        <v>7</v>
      </c>
      <c r="F62" s="220"/>
      <c r="G62" s="220" t="str">
        <f>IF(G63+H63=0,"-",G63+H63)</f>
        <v>-</v>
      </c>
      <c r="H62" s="220"/>
      <c r="I62" s="220" t="str">
        <f>IF(I63+J63=0,"-",I63+J63)</f>
        <v>-</v>
      </c>
      <c r="J62" s="220"/>
      <c r="K62" s="220" t="str">
        <f>IF(K63+L63=0,"-",K63+L63)</f>
        <v>-</v>
      </c>
      <c r="L62" s="220"/>
      <c r="M62" s="220" t="str">
        <f>IF(M63+N63=0,"-",M63+N63)</f>
        <v>-</v>
      </c>
      <c r="N62" s="220"/>
      <c r="O62" s="220">
        <f>IF(O63+P63=0,"-",O63+P63)</f>
        <v>28</v>
      </c>
      <c r="P62" s="220"/>
    </row>
    <row r="63" spans="1:16" ht="15.95" customHeight="1">
      <c r="A63" s="14" t="s">
        <v>73</v>
      </c>
      <c r="B63" s="11">
        <v>25</v>
      </c>
      <c r="C63" s="11">
        <v>10</v>
      </c>
      <c r="D63" s="219"/>
      <c r="E63" s="11">
        <v>6</v>
      </c>
      <c r="F63" s="11">
        <v>1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19</v>
      </c>
      <c r="P63" s="11">
        <v>9</v>
      </c>
    </row>
    <row r="64" spans="1:16" ht="15.95" customHeight="1">
      <c r="A64" s="15" t="s">
        <v>1220</v>
      </c>
      <c r="B64" s="217">
        <f>B65+C65</f>
        <v>6</v>
      </c>
      <c r="C64" s="217"/>
      <c r="D64" s="218">
        <f>B64/$B$8</f>
        <v>1.8991548760801443E-4</v>
      </c>
      <c r="E64" s="220" t="str">
        <f>IF(E65+F65=0,"-",E65+F65)</f>
        <v>-</v>
      </c>
      <c r="F64" s="220"/>
      <c r="G64" s="220" t="str">
        <f>IF(G65+H65=0,"-",G65+H65)</f>
        <v>-</v>
      </c>
      <c r="H64" s="220"/>
      <c r="I64" s="220" t="str">
        <f>IF(I65+J65=0,"-",I65+J65)</f>
        <v>-</v>
      </c>
      <c r="J64" s="220"/>
      <c r="K64" s="220" t="str">
        <f>IF(K65+L65=0,"-",K65+L65)</f>
        <v>-</v>
      </c>
      <c r="L64" s="220"/>
      <c r="M64" s="220" t="str">
        <f>IF(M65+N65=0,"-",M65+N65)</f>
        <v>-</v>
      </c>
      <c r="N64" s="220"/>
      <c r="O64" s="220">
        <f>IF(O65+P65=0,"-",O65+P65)</f>
        <v>6</v>
      </c>
      <c r="P64" s="220"/>
    </row>
    <row r="65" spans="1:256" ht="15.95" customHeight="1">
      <c r="A65" s="14" t="s">
        <v>1219</v>
      </c>
      <c r="B65" s="11">
        <v>6</v>
      </c>
      <c r="C65" s="11">
        <v>0</v>
      </c>
      <c r="D65" s="219"/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6</v>
      </c>
      <c r="P65" s="11">
        <v>0</v>
      </c>
    </row>
    <row r="66" spans="1:256" ht="15.95" customHeight="1">
      <c r="A66" s="10" t="s">
        <v>74</v>
      </c>
      <c r="B66" s="217">
        <f>B67+C67</f>
        <v>546</v>
      </c>
      <c r="C66" s="217"/>
      <c r="D66" s="218">
        <f>B66/$B$8</f>
        <v>1.7282309372329312E-2</v>
      </c>
      <c r="E66" s="220">
        <f>IF(E67+F67=0,"-",E67+F67)</f>
        <v>495</v>
      </c>
      <c r="F66" s="220"/>
      <c r="G66" s="220" t="str">
        <f>IF(G67+H67=0,"-",G67+H67)</f>
        <v>-</v>
      </c>
      <c r="H66" s="220"/>
      <c r="I66" s="220" t="str">
        <f>IF(I67+J67=0,"-",I67+J67)</f>
        <v>-</v>
      </c>
      <c r="J66" s="220"/>
      <c r="K66" s="220" t="str">
        <f>IF(K67+L67=0,"-",K67+L67)</f>
        <v>-</v>
      </c>
      <c r="L66" s="220"/>
      <c r="M66" s="220" t="str">
        <f>IF(M67+N67=0,"-",M67+N67)</f>
        <v>-</v>
      </c>
      <c r="N66" s="220"/>
      <c r="O66" s="220">
        <f>IF(O67+P67=0,"-",O67+P67)</f>
        <v>51</v>
      </c>
      <c r="P66" s="220"/>
    </row>
    <row r="67" spans="1:256" ht="15.95" customHeight="1">
      <c r="A67" s="13" t="s">
        <v>75</v>
      </c>
      <c r="B67" s="11">
        <v>408</v>
      </c>
      <c r="C67" s="11">
        <v>138</v>
      </c>
      <c r="D67" s="219"/>
      <c r="E67" s="11">
        <v>371</v>
      </c>
      <c r="F67" s="11">
        <v>124</v>
      </c>
      <c r="G67" s="11">
        <v>0</v>
      </c>
      <c r="H67" s="11">
        <v>0</v>
      </c>
      <c r="I67" s="11">
        <v>0</v>
      </c>
      <c r="J67" s="11">
        <v>0</v>
      </c>
      <c r="K67" s="11">
        <v>0</v>
      </c>
      <c r="L67" s="11">
        <v>0</v>
      </c>
      <c r="M67" s="11">
        <v>0</v>
      </c>
      <c r="N67" s="11">
        <v>0</v>
      </c>
      <c r="O67" s="11">
        <v>37</v>
      </c>
      <c r="P67" s="11">
        <v>14</v>
      </c>
    </row>
    <row r="68" spans="1:256" ht="15.95" customHeight="1">
      <c r="A68" s="10" t="s">
        <v>1218</v>
      </c>
      <c r="B68" s="217">
        <f>B69+C69</f>
        <v>287</v>
      </c>
      <c r="C68" s="217"/>
      <c r="D68" s="218">
        <f>B68/$B$8</f>
        <v>9.0842908239166902E-3</v>
      </c>
      <c r="E68" s="220">
        <f>IF(E69+F69=0,"-",E69+F69)</f>
        <v>104</v>
      </c>
      <c r="F68" s="220"/>
      <c r="G68" s="220">
        <f>IF(G69+H69=0,"-",G69+H69)</f>
        <v>58</v>
      </c>
      <c r="H68" s="220"/>
      <c r="I68" s="220">
        <f>IF(I69+J69=0,"-",I69+J69)</f>
        <v>69</v>
      </c>
      <c r="J68" s="220"/>
      <c r="K68" s="220">
        <f>IF(K69+L69=0,"-",K69+L69)</f>
        <v>42</v>
      </c>
      <c r="L68" s="220"/>
      <c r="M68" s="220" t="str">
        <f>IF(M69+N69=0,"-",M69+N69)</f>
        <v>-</v>
      </c>
      <c r="N68" s="220"/>
      <c r="O68" s="220">
        <f>IF(O69+P69=0,"-",O69+P69)</f>
        <v>14</v>
      </c>
      <c r="P68" s="220"/>
    </row>
    <row r="69" spans="1:256" ht="19.5" customHeight="1">
      <c r="A69" s="13" t="s">
        <v>1217</v>
      </c>
      <c r="B69" s="11">
        <v>144</v>
      </c>
      <c r="C69" s="11">
        <v>143</v>
      </c>
      <c r="D69" s="219"/>
      <c r="E69" s="11">
        <v>51</v>
      </c>
      <c r="F69" s="11">
        <v>53</v>
      </c>
      <c r="G69" s="11">
        <v>29</v>
      </c>
      <c r="H69" s="11">
        <v>29</v>
      </c>
      <c r="I69" s="11">
        <v>29</v>
      </c>
      <c r="J69" s="11">
        <v>40</v>
      </c>
      <c r="K69" s="11">
        <v>23</v>
      </c>
      <c r="L69" s="11">
        <v>19</v>
      </c>
      <c r="M69" s="11">
        <v>0</v>
      </c>
      <c r="N69" s="11">
        <v>0</v>
      </c>
      <c r="O69" s="11">
        <v>12</v>
      </c>
      <c r="P69" s="11">
        <v>2</v>
      </c>
    </row>
    <row r="70" spans="1:256" s="18" customFormat="1">
      <c r="A70" s="17" t="s">
        <v>1216</v>
      </c>
      <c r="B70" s="17"/>
      <c r="C70" s="17"/>
      <c r="D70" s="17"/>
      <c r="E70" s="17"/>
      <c r="F70" s="17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18" customFormat="1">
      <c r="A71" s="17" t="s">
        <v>1215</v>
      </c>
      <c r="B71" s="17"/>
      <c r="C71" s="17"/>
      <c r="D71" s="17"/>
      <c r="E71" s="17"/>
      <c r="F71" s="17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</sheetData>
  <mergeCells count="264">
    <mergeCell ref="I8:J8"/>
    <mergeCell ref="K8:L8"/>
    <mergeCell ref="M8:N8"/>
    <mergeCell ref="O8:P8"/>
    <mergeCell ref="I5:J5"/>
    <mergeCell ref="K5:L5"/>
    <mergeCell ref="B8:C8"/>
    <mergeCell ref="D8:D9"/>
    <mergeCell ref="E8:F8"/>
    <mergeCell ref="G8:H8"/>
    <mergeCell ref="A5:A6"/>
    <mergeCell ref="B5:D5"/>
    <mergeCell ref="E5:F5"/>
    <mergeCell ref="G5:H5"/>
    <mergeCell ref="A1:N1"/>
    <mergeCell ref="A2:N2"/>
    <mergeCell ref="M3:N3"/>
    <mergeCell ref="B3:L3"/>
    <mergeCell ref="O3:P3"/>
    <mergeCell ref="M4:N4"/>
    <mergeCell ref="O4:P4"/>
    <mergeCell ref="B4:L4"/>
    <mergeCell ref="M5:N5"/>
    <mergeCell ref="O5:P5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0:C10"/>
    <mergeCell ref="D10:D11"/>
    <mergeCell ref="E10:F10"/>
    <mergeCell ref="G10:H10"/>
    <mergeCell ref="I10:J10"/>
    <mergeCell ref="K10:L10"/>
    <mergeCell ref="B18:C18"/>
    <mergeCell ref="D18:D19"/>
    <mergeCell ref="E18:F18"/>
    <mergeCell ref="G18:H18"/>
    <mergeCell ref="K18:L18"/>
    <mergeCell ref="O14:P14"/>
    <mergeCell ref="I16:J16"/>
    <mergeCell ref="K16:L16"/>
    <mergeCell ref="M16:N16"/>
    <mergeCell ref="O16:P16"/>
    <mergeCell ref="K14:L14"/>
    <mergeCell ref="M18:N18"/>
    <mergeCell ref="O18:P18"/>
    <mergeCell ref="B14:C14"/>
    <mergeCell ref="D14:D15"/>
    <mergeCell ref="E14:F14"/>
    <mergeCell ref="G14:H14"/>
    <mergeCell ref="M14:N14"/>
    <mergeCell ref="B16:C16"/>
    <mergeCell ref="D16:D17"/>
    <mergeCell ref="E16:F16"/>
    <mergeCell ref="G16:H16"/>
    <mergeCell ref="I14:J14"/>
    <mergeCell ref="M22:N22"/>
    <mergeCell ref="O22:P22"/>
    <mergeCell ref="M20:N20"/>
    <mergeCell ref="O20:P20"/>
    <mergeCell ref="I18:J18"/>
    <mergeCell ref="I24:J24"/>
    <mergeCell ref="K24:L24"/>
    <mergeCell ref="M24:N24"/>
    <mergeCell ref="O24:P24"/>
    <mergeCell ref="I22:J22"/>
    <mergeCell ref="K22:L22"/>
    <mergeCell ref="I20:J20"/>
    <mergeCell ref="K20:L20"/>
    <mergeCell ref="B24:C24"/>
    <mergeCell ref="D24:D25"/>
    <mergeCell ref="E24:F24"/>
    <mergeCell ref="G24:H24"/>
    <mergeCell ref="B22:C22"/>
    <mergeCell ref="D22:D23"/>
    <mergeCell ref="E22:F22"/>
    <mergeCell ref="G22:H22"/>
    <mergeCell ref="B20:C20"/>
    <mergeCell ref="D20:D21"/>
    <mergeCell ref="E20:F20"/>
    <mergeCell ref="G20:H20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26:C26"/>
    <mergeCell ref="D26:D27"/>
    <mergeCell ref="E26:F26"/>
    <mergeCell ref="G26:H26"/>
    <mergeCell ref="I26:J26"/>
    <mergeCell ref="K26:L26"/>
    <mergeCell ref="B34:C34"/>
    <mergeCell ref="D34:D35"/>
    <mergeCell ref="E34:F34"/>
    <mergeCell ref="G34:H34"/>
    <mergeCell ref="K34:L34"/>
    <mergeCell ref="O30:P30"/>
    <mergeCell ref="I32:J32"/>
    <mergeCell ref="K32:L32"/>
    <mergeCell ref="M32:N32"/>
    <mergeCell ref="O32:P32"/>
    <mergeCell ref="K30:L30"/>
    <mergeCell ref="M34:N34"/>
    <mergeCell ref="O34:P34"/>
    <mergeCell ref="B30:C30"/>
    <mergeCell ref="D30:D31"/>
    <mergeCell ref="E30:F30"/>
    <mergeCell ref="G30:H30"/>
    <mergeCell ref="M30:N30"/>
    <mergeCell ref="B32:C32"/>
    <mergeCell ref="D32:D33"/>
    <mergeCell ref="E32:F32"/>
    <mergeCell ref="G32:H32"/>
    <mergeCell ref="I30:J30"/>
    <mergeCell ref="M38:N38"/>
    <mergeCell ref="O38:P38"/>
    <mergeCell ref="M36:N36"/>
    <mergeCell ref="O36:P36"/>
    <mergeCell ref="I34:J34"/>
    <mergeCell ref="I40:J40"/>
    <mergeCell ref="K40:L40"/>
    <mergeCell ref="M40:N40"/>
    <mergeCell ref="O40:P40"/>
    <mergeCell ref="I38:J38"/>
    <mergeCell ref="K38:L38"/>
    <mergeCell ref="I36:J36"/>
    <mergeCell ref="K36:L36"/>
    <mergeCell ref="B40:C40"/>
    <mergeCell ref="D40:D41"/>
    <mergeCell ref="E40:F40"/>
    <mergeCell ref="G40:H40"/>
    <mergeCell ref="B38:C38"/>
    <mergeCell ref="D38:D39"/>
    <mergeCell ref="E38:F38"/>
    <mergeCell ref="G38:H38"/>
    <mergeCell ref="B36:C36"/>
    <mergeCell ref="D36:D37"/>
    <mergeCell ref="E36:F36"/>
    <mergeCell ref="G36:H36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2:C42"/>
    <mergeCell ref="D42:D43"/>
    <mergeCell ref="E42:F42"/>
    <mergeCell ref="G42:H42"/>
    <mergeCell ref="I42:J42"/>
    <mergeCell ref="K42:L42"/>
    <mergeCell ref="B50:C50"/>
    <mergeCell ref="D50:D51"/>
    <mergeCell ref="E50:F50"/>
    <mergeCell ref="G50:H50"/>
    <mergeCell ref="K50:L50"/>
    <mergeCell ref="O46:P46"/>
    <mergeCell ref="I48:J48"/>
    <mergeCell ref="K48:L48"/>
    <mergeCell ref="M48:N48"/>
    <mergeCell ref="O48:P48"/>
    <mergeCell ref="K46:L46"/>
    <mergeCell ref="M50:N50"/>
    <mergeCell ref="O50:P50"/>
    <mergeCell ref="B46:C46"/>
    <mergeCell ref="D46:D47"/>
    <mergeCell ref="E46:F46"/>
    <mergeCell ref="G46:H46"/>
    <mergeCell ref="M46:N46"/>
    <mergeCell ref="B48:C48"/>
    <mergeCell ref="D48:D49"/>
    <mergeCell ref="E48:F48"/>
    <mergeCell ref="G48:H48"/>
    <mergeCell ref="I46:J46"/>
    <mergeCell ref="M54:N54"/>
    <mergeCell ref="O54:P54"/>
    <mergeCell ref="M52:N52"/>
    <mergeCell ref="O52:P52"/>
    <mergeCell ref="I50:J50"/>
    <mergeCell ref="I56:J56"/>
    <mergeCell ref="K56:L56"/>
    <mergeCell ref="M56:N56"/>
    <mergeCell ref="O56:P56"/>
    <mergeCell ref="I54:J54"/>
    <mergeCell ref="K54:L54"/>
    <mergeCell ref="I52:J52"/>
    <mergeCell ref="K52:L52"/>
    <mergeCell ref="B56:C56"/>
    <mergeCell ref="D56:D57"/>
    <mergeCell ref="E56:F56"/>
    <mergeCell ref="G56:H56"/>
    <mergeCell ref="B54:C54"/>
    <mergeCell ref="D54:D55"/>
    <mergeCell ref="E54:F54"/>
    <mergeCell ref="G54:H54"/>
    <mergeCell ref="B52:C52"/>
    <mergeCell ref="D52:D53"/>
    <mergeCell ref="E52:F52"/>
    <mergeCell ref="G52:H52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58:C58"/>
    <mergeCell ref="D58:D59"/>
    <mergeCell ref="E58:F58"/>
    <mergeCell ref="G58:H58"/>
    <mergeCell ref="I58:J58"/>
    <mergeCell ref="K58:L58"/>
    <mergeCell ref="G62:H62"/>
    <mergeCell ref="M62:N62"/>
    <mergeCell ref="B66:C66"/>
    <mergeCell ref="D66:D67"/>
    <mergeCell ref="E66:F66"/>
    <mergeCell ref="G66:H66"/>
    <mergeCell ref="I66:J66"/>
    <mergeCell ref="K66:L66"/>
    <mergeCell ref="M58:N58"/>
    <mergeCell ref="B68:C68"/>
    <mergeCell ref="D68:D69"/>
    <mergeCell ref="E68:F68"/>
    <mergeCell ref="G68:H68"/>
    <mergeCell ref="I68:J68"/>
    <mergeCell ref="K68:L68"/>
    <mergeCell ref="M68:N68"/>
    <mergeCell ref="O68:P68"/>
    <mergeCell ref="O62:P62"/>
    <mergeCell ref="I64:J64"/>
    <mergeCell ref="K64:L64"/>
    <mergeCell ref="M64:N64"/>
    <mergeCell ref="O64:P64"/>
    <mergeCell ref="I62:J62"/>
    <mergeCell ref="K62:L62"/>
    <mergeCell ref="M66:N66"/>
    <mergeCell ref="O66:P66"/>
    <mergeCell ref="B64:C64"/>
    <mergeCell ref="D64:D65"/>
    <mergeCell ref="E64:F64"/>
    <mergeCell ref="G64:H64"/>
    <mergeCell ref="B62:C62"/>
    <mergeCell ref="D62:D63"/>
    <mergeCell ref="E62:F62"/>
  </mergeCells>
  <phoneticPr fontId="12" type="noConversion"/>
  <pageMargins left="0.7" right="0.7" top="0.75" bottom="0.75" header="0.3" footer="0.3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IV71"/>
  <sheetViews>
    <sheetView workbookViewId="0">
      <selection activeCell="I19" sqref="I19:J20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193" t="s">
        <v>1214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</row>
    <row r="2" spans="1:16" ht="19.5">
      <c r="A2" s="194" t="s">
        <v>1213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</row>
    <row r="3" spans="1:16" ht="19.5">
      <c r="A3" s="2"/>
      <c r="B3" s="200" t="s">
        <v>1212</v>
      </c>
      <c r="C3" s="200"/>
      <c r="D3" s="200"/>
      <c r="E3" s="200"/>
      <c r="F3" s="200"/>
      <c r="G3" s="200"/>
      <c r="H3" s="200"/>
      <c r="I3" s="200"/>
      <c r="J3" s="200"/>
      <c r="K3" s="200"/>
      <c r="L3" s="3"/>
      <c r="M3" s="201"/>
      <c r="N3" s="221"/>
      <c r="O3" s="201" t="s">
        <v>1211</v>
      </c>
      <c r="P3" s="221"/>
    </row>
    <row r="4" spans="1:16">
      <c r="B4" s="203" t="s">
        <v>1210</v>
      </c>
      <c r="C4" s="203"/>
      <c r="D4" s="203"/>
      <c r="E4" s="203"/>
      <c r="F4" s="203"/>
      <c r="G4" s="203"/>
      <c r="H4" s="203"/>
      <c r="I4" s="203"/>
      <c r="J4" s="203"/>
      <c r="K4" s="203"/>
      <c r="L4" s="4"/>
      <c r="M4" s="204"/>
      <c r="N4" s="222"/>
      <c r="O4" s="204" t="s">
        <v>1209</v>
      </c>
      <c r="P4" s="222"/>
    </row>
    <row r="5" spans="1:16">
      <c r="A5" s="206" t="s">
        <v>0</v>
      </c>
      <c r="B5" s="223" t="s">
        <v>1208</v>
      </c>
      <c r="C5" s="223"/>
      <c r="D5" s="223"/>
      <c r="E5" s="223" t="s">
        <v>1207</v>
      </c>
      <c r="F5" s="223"/>
      <c r="G5" s="223" t="s">
        <v>1206</v>
      </c>
      <c r="H5" s="223"/>
      <c r="I5" s="223" t="s">
        <v>1205</v>
      </c>
      <c r="J5" s="223"/>
      <c r="K5" s="223" t="s">
        <v>1204</v>
      </c>
      <c r="L5" s="223"/>
      <c r="M5" s="223" t="s">
        <v>1203</v>
      </c>
      <c r="N5" s="223"/>
      <c r="O5" s="223" t="s">
        <v>1202</v>
      </c>
      <c r="P5" s="223"/>
    </row>
    <row r="6" spans="1:16" ht="17.25" customHeight="1">
      <c r="A6" s="207"/>
      <c r="B6" s="5" t="s">
        <v>1200</v>
      </c>
      <c r="C6" s="5" t="s">
        <v>1199</v>
      </c>
      <c r="D6" s="6" t="s">
        <v>1201</v>
      </c>
      <c r="E6" s="5" t="s">
        <v>1200</v>
      </c>
      <c r="F6" s="5" t="s">
        <v>1199</v>
      </c>
      <c r="G6" s="5" t="s">
        <v>1200</v>
      </c>
      <c r="H6" s="5" t="s">
        <v>1199</v>
      </c>
      <c r="I6" s="5" t="s">
        <v>1200</v>
      </c>
      <c r="J6" s="5" t="s">
        <v>1199</v>
      </c>
      <c r="K6" s="5" t="s">
        <v>1200</v>
      </c>
      <c r="L6" s="5" t="s">
        <v>1199</v>
      </c>
      <c r="M6" s="5" t="s">
        <v>1200</v>
      </c>
      <c r="N6" s="5" t="s">
        <v>1199</v>
      </c>
      <c r="O6" s="5" t="s">
        <v>1200</v>
      </c>
      <c r="P6" s="5" t="s">
        <v>1199</v>
      </c>
    </row>
    <row r="7" spans="1:16" ht="17.25" customHeight="1">
      <c r="A7" s="7" t="s">
        <v>1198</v>
      </c>
      <c r="B7" s="8" t="s">
        <v>1196</v>
      </c>
      <c r="C7" s="9" t="s">
        <v>1195</v>
      </c>
      <c r="D7" s="9" t="s">
        <v>1197</v>
      </c>
      <c r="E7" s="8" t="s">
        <v>1196</v>
      </c>
      <c r="F7" s="9" t="s">
        <v>1195</v>
      </c>
      <c r="G7" s="8" t="s">
        <v>1196</v>
      </c>
      <c r="H7" s="9" t="s">
        <v>1195</v>
      </c>
      <c r="I7" s="8" t="s">
        <v>1196</v>
      </c>
      <c r="J7" s="9" t="s">
        <v>1195</v>
      </c>
      <c r="K7" s="8" t="s">
        <v>1196</v>
      </c>
      <c r="L7" s="9" t="s">
        <v>1195</v>
      </c>
      <c r="M7" s="8" t="s">
        <v>1196</v>
      </c>
      <c r="N7" s="9" t="s">
        <v>1195</v>
      </c>
      <c r="O7" s="8" t="s">
        <v>1196</v>
      </c>
      <c r="P7" s="9" t="s">
        <v>1195</v>
      </c>
    </row>
    <row r="8" spans="1:16" ht="17.25" customHeight="1">
      <c r="A8" s="10" t="s">
        <v>1194</v>
      </c>
      <c r="B8" s="217">
        <f>B9+C9</f>
        <v>30973</v>
      </c>
      <c r="C8" s="217"/>
      <c r="D8" s="218">
        <f>B8/$B$8</f>
        <v>1</v>
      </c>
      <c r="E8" s="220">
        <f>IF(E9+F9=0,"-",E9+F9)</f>
        <v>16150</v>
      </c>
      <c r="F8" s="220"/>
      <c r="G8" s="220">
        <f>IF(G9+H9=0,"-",G9+H9)</f>
        <v>5462</v>
      </c>
      <c r="H8" s="220"/>
      <c r="I8" s="220">
        <f>IF(I9+J9=0,"-",I9+J9)</f>
        <v>4684</v>
      </c>
      <c r="J8" s="220"/>
      <c r="K8" s="220">
        <f>IF(K9+L9=0,"-",K9+L9)</f>
        <v>2098</v>
      </c>
      <c r="L8" s="220"/>
      <c r="M8" s="220">
        <f>IF(M9+N9=0,"-",M9+N9)</f>
        <v>1144</v>
      </c>
      <c r="N8" s="220"/>
      <c r="O8" s="220">
        <f>IF(O9+P9=0,"-",O9+P9)</f>
        <v>1435</v>
      </c>
      <c r="P8" s="220"/>
    </row>
    <row r="9" spans="1:16" ht="17.25" customHeight="1">
      <c r="A9" s="12" t="s">
        <v>1193</v>
      </c>
      <c r="B9" s="11">
        <v>20468</v>
      </c>
      <c r="C9" s="11">
        <v>10505</v>
      </c>
      <c r="D9" s="219"/>
      <c r="E9" s="11">
        <v>11371</v>
      </c>
      <c r="F9" s="11">
        <v>4779</v>
      </c>
      <c r="G9" s="11">
        <v>3344</v>
      </c>
      <c r="H9" s="11">
        <v>2118</v>
      </c>
      <c r="I9" s="11">
        <v>2959</v>
      </c>
      <c r="J9" s="11">
        <v>1725</v>
      </c>
      <c r="K9" s="11">
        <v>1199</v>
      </c>
      <c r="L9" s="11">
        <v>899</v>
      </c>
      <c r="M9" s="11">
        <v>660</v>
      </c>
      <c r="N9" s="11">
        <v>484</v>
      </c>
      <c r="O9" s="11">
        <v>935</v>
      </c>
      <c r="P9" s="11">
        <v>500</v>
      </c>
    </row>
    <row r="10" spans="1:16" ht="17.25" customHeight="1">
      <c r="A10" s="10" t="s">
        <v>20</v>
      </c>
      <c r="B10" s="217">
        <f>B11+C11</f>
        <v>37</v>
      </c>
      <c r="C10" s="217"/>
      <c r="D10" s="218">
        <f>B10/$B$8</f>
        <v>1.1945888354373164E-3</v>
      </c>
      <c r="E10" s="220" t="str">
        <f>IF(E11+F11=0,"-",E11+F11)</f>
        <v>-</v>
      </c>
      <c r="F10" s="220"/>
      <c r="G10" s="220">
        <f>IF(G11+H11=0,"-",G11+H11)</f>
        <v>2</v>
      </c>
      <c r="H10" s="220"/>
      <c r="I10" s="220">
        <f>IF(I11+J11=0,"-",I11+J11)</f>
        <v>4</v>
      </c>
      <c r="J10" s="220"/>
      <c r="K10" s="220">
        <f>IF(K11+L11=0,"-",K11+L11)</f>
        <v>5</v>
      </c>
      <c r="L10" s="220"/>
      <c r="M10" s="220">
        <f>IF(M11+N11=0,"-",M11+N11)</f>
        <v>20</v>
      </c>
      <c r="N10" s="220"/>
      <c r="O10" s="220">
        <f>IF(O11+P11=0,"-",O11+P11)</f>
        <v>6</v>
      </c>
      <c r="P10" s="220"/>
    </row>
    <row r="11" spans="1:16" ht="17.25" customHeight="1">
      <c r="A11" s="13" t="s">
        <v>21</v>
      </c>
      <c r="B11" s="11">
        <v>14</v>
      </c>
      <c r="C11" s="11">
        <v>23</v>
      </c>
      <c r="D11" s="219"/>
      <c r="E11" s="11">
        <v>0</v>
      </c>
      <c r="F11" s="11">
        <v>0</v>
      </c>
      <c r="G11" s="11">
        <v>0</v>
      </c>
      <c r="H11" s="11">
        <v>2</v>
      </c>
      <c r="I11" s="11">
        <v>2</v>
      </c>
      <c r="J11" s="11">
        <v>2</v>
      </c>
      <c r="K11" s="11">
        <v>2</v>
      </c>
      <c r="L11" s="11">
        <v>3</v>
      </c>
      <c r="M11" s="11">
        <v>7</v>
      </c>
      <c r="N11" s="11">
        <v>13</v>
      </c>
      <c r="O11" s="11">
        <v>3</v>
      </c>
      <c r="P11" s="11">
        <v>3</v>
      </c>
    </row>
    <row r="12" spans="1:16" ht="17.25" customHeight="1">
      <c r="A12" s="10" t="s">
        <v>22</v>
      </c>
      <c r="B12" s="217">
        <f>B13+C13</f>
        <v>112</v>
      </c>
      <c r="C12" s="217"/>
      <c r="D12" s="218">
        <f>B12/$B$8</f>
        <v>3.6160526910534981E-3</v>
      </c>
      <c r="E12" s="220" t="str">
        <f>IF(E13+F13=0,"-",E13+F13)</f>
        <v>-</v>
      </c>
      <c r="F12" s="220"/>
      <c r="G12" s="220" t="str">
        <f>IF(G13+H13=0,"-",G13+H13)</f>
        <v>-</v>
      </c>
      <c r="H12" s="220"/>
      <c r="I12" s="220" t="str">
        <f>IF(I13+J13=0,"-",I13+J13)</f>
        <v>-</v>
      </c>
      <c r="J12" s="220"/>
      <c r="K12" s="220">
        <f>IF(K13+L13=0,"-",K13+L13)</f>
        <v>112</v>
      </c>
      <c r="L12" s="220"/>
      <c r="M12" s="220" t="str">
        <f>IF(M13+N13=0,"-",M13+N13)</f>
        <v>-</v>
      </c>
      <c r="N12" s="220"/>
      <c r="O12" s="220" t="str">
        <f>IF(O13+P13=0,"-",O13+P13)</f>
        <v>-</v>
      </c>
      <c r="P12" s="220"/>
    </row>
    <row r="13" spans="1:16" ht="21.2" customHeight="1">
      <c r="A13" s="13" t="s">
        <v>23</v>
      </c>
      <c r="B13" s="11">
        <v>75</v>
      </c>
      <c r="C13" s="11">
        <v>37</v>
      </c>
      <c r="D13" s="219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75</v>
      </c>
      <c r="L13" s="11">
        <v>37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17">
        <f>B15+C15</f>
        <v>107</v>
      </c>
      <c r="C14" s="217"/>
      <c r="D14" s="218">
        <f>B14/$B$8</f>
        <v>3.4546217673457526E-3</v>
      </c>
      <c r="E14" s="220">
        <f>IF(E15+F15=0,"-",E15+F15)</f>
        <v>69</v>
      </c>
      <c r="F14" s="220"/>
      <c r="G14" s="220">
        <f>IF(G15+H15=0,"-",G15+H15)</f>
        <v>33</v>
      </c>
      <c r="H14" s="220"/>
      <c r="I14" s="220" t="str">
        <f>IF(I15+J15=0,"-",I15+J15)</f>
        <v>-</v>
      </c>
      <c r="J14" s="220"/>
      <c r="K14" s="220">
        <f>IF(K15+L15=0,"-",K15+L15)</f>
        <v>5</v>
      </c>
      <c r="L14" s="220"/>
      <c r="M14" s="220" t="str">
        <f>IF(M15+N15=0,"-",M15+N15)</f>
        <v>-</v>
      </c>
      <c r="N14" s="220"/>
      <c r="O14" s="220" t="str">
        <f>IF(O15+P15=0,"-",O15+P15)</f>
        <v>-</v>
      </c>
      <c r="P14" s="220"/>
    </row>
    <row r="15" spans="1:16" ht="17.25" customHeight="1">
      <c r="A15" s="13" t="s">
        <v>25</v>
      </c>
      <c r="B15" s="11">
        <v>16</v>
      </c>
      <c r="C15" s="11">
        <v>91</v>
      </c>
      <c r="D15" s="219"/>
      <c r="E15" s="11">
        <v>9</v>
      </c>
      <c r="F15" s="11">
        <v>60</v>
      </c>
      <c r="G15" s="11">
        <v>6</v>
      </c>
      <c r="H15" s="11">
        <v>27</v>
      </c>
      <c r="I15" s="11">
        <v>0</v>
      </c>
      <c r="J15" s="11">
        <v>0</v>
      </c>
      <c r="K15" s="11">
        <v>1</v>
      </c>
      <c r="L15" s="11">
        <v>4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17">
        <f>B17+C17</f>
        <v>14</v>
      </c>
      <c r="C16" s="217"/>
      <c r="D16" s="218">
        <f>B16/$B$8</f>
        <v>4.5200658638168726E-4</v>
      </c>
      <c r="E16" s="220" t="str">
        <f>IF(E17+F17=0,"-",E17+F17)</f>
        <v>-</v>
      </c>
      <c r="F16" s="220"/>
      <c r="G16" s="220">
        <f>IF(G17+H17=0,"-",G17+H17)</f>
        <v>1</v>
      </c>
      <c r="H16" s="220"/>
      <c r="I16" s="220" t="str">
        <f>IF(I17+J17=0,"-",I17+J17)</f>
        <v>-</v>
      </c>
      <c r="J16" s="220"/>
      <c r="K16" s="220">
        <f>IF(K17+L17=0,"-",K17+L17)</f>
        <v>9</v>
      </c>
      <c r="L16" s="220"/>
      <c r="M16" s="220" t="str">
        <f>IF(M17+N17=0,"-",M17+N17)</f>
        <v>-</v>
      </c>
      <c r="N16" s="220"/>
      <c r="O16" s="220">
        <f>IF(O17+P17=0,"-",O17+P17)</f>
        <v>4</v>
      </c>
      <c r="P16" s="220"/>
    </row>
    <row r="17" spans="1:16" ht="17.25" customHeight="1">
      <c r="A17" s="14" t="s">
        <v>27</v>
      </c>
      <c r="B17" s="11">
        <v>6</v>
      </c>
      <c r="C17" s="11">
        <v>8</v>
      </c>
      <c r="D17" s="219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0</v>
      </c>
      <c r="N17" s="11">
        <v>0</v>
      </c>
      <c r="O17" s="11">
        <v>2</v>
      </c>
      <c r="P17" s="11">
        <v>2</v>
      </c>
    </row>
    <row r="18" spans="1:16" ht="17.25" customHeight="1">
      <c r="A18" s="10" t="s">
        <v>28</v>
      </c>
      <c r="B18" s="217">
        <f>B19+C19</f>
        <v>3</v>
      </c>
      <c r="C18" s="217"/>
      <c r="D18" s="218">
        <f>B18/$B$8</f>
        <v>9.6858554224647268E-5</v>
      </c>
      <c r="E18" s="220" t="str">
        <f>IF(E19+F19=0,"-",E19+F19)</f>
        <v>-</v>
      </c>
      <c r="F18" s="220"/>
      <c r="G18" s="220">
        <f>IF(G19+H19=0,"-",G19+H19)</f>
        <v>3</v>
      </c>
      <c r="H18" s="220"/>
      <c r="I18" s="220" t="str">
        <f>IF(I19+J19=0,"-",I19+J19)</f>
        <v>-</v>
      </c>
      <c r="J18" s="220"/>
      <c r="K18" s="220" t="str">
        <f>IF(K19+L19=0,"-",K19+L19)</f>
        <v>-</v>
      </c>
      <c r="L18" s="220"/>
      <c r="M18" s="220" t="str">
        <f>IF(M19+N19=0,"-",M19+N19)</f>
        <v>-</v>
      </c>
      <c r="N18" s="220"/>
      <c r="O18" s="220" t="str">
        <f>IF(O19+P19=0,"-",O19+P19)</f>
        <v>-</v>
      </c>
      <c r="P18" s="220"/>
    </row>
    <row r="19" spans="1:16" ht="17.25" customHeight="1">
      <c r="A19" s="13" t="s">
        <v>29</v>
      </c>
      <c r="B19" s="11">
        <v>1</v>
      </c>
      <c r="C19" s="11">
        <v>2</v>
      </c>
      <c r="D19" s="219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17">
        <f>B21+C21</f>
        <v>104</v>
      </c>
      <c r="C20" s="217"/>
      <c r="D20" s="218">
        <f>B20/$B$8</f>
        <v>3.3577632131211056E-3</v>
      </c>
      <c r="E20" s="220">
        <f>IF(E21+F21=0,"-",E21+F21)</f>
        <v>4</v>
      </c>
      <c r="F20" s="220"/>
      <c r="G20" s="220" t="str">
        <f>IF(G21+H21=0,"-",G21+H21)</f>
        <v>-</v>
      </c>
      <c r="H20" s="220"/>
      <c r="I20" s="220" t="str">
        <f>IF(I21+J21=0,"-",I21+J21)</f>
        <v>-</v>
      </c>
      <c r="J20" s="220"/>
      <c r="K20" s="220">
        <f>IF(K21+L21=0,"-",K21+L21)</f>
        <v>100</v>
      </c>
      <c r="L20" s="220"/>
      <c r="M20" s="220" t="str">
        <f>IF(M21+N21=0,"-",M21+N21)</f>
        <v>-</v>
      </c>
      <c r="N20" s="220"/>
      <c r="O20" s="220" t="str">
        <f>IF(O21+P21=0,"-",O21+P21)</f>
        <v>-</v>
      </c>
      <c r="P20" s="220"/>
    </row>
    <row r="21" spans="1:16" ht="17.25" customHeight="1">
      <c r="A21" s="13" t="s">
        <v>31</v>
      </c>
      <c r="B21" s="11">
        <v>46</v>
      </c>
      <c r="C21" s="11">
        <v>58</v>
      </c>
      <c r="D21" s="219"/>
      <c r="E21" s="11">
        <v>0</v>
      </c>
      <c r="F21" s="11">
        <v>4</v>
      </c>
      <c r="G21" s="11">
        <v>0</v>
      </c>
      <c r="H21" s="11">
        <v>0</v>
      </c>
      <c r="I21" s="11">
        <v>0</v>
      </c>
      <c r="J21" s="11">
        <v>0</v>
      </c>
      <c r="K21" s="11">
        <v>46</v>
      </c>
      <c r="L21" s="11">
        <v>54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17">
        <f>B23+C23</f>
        <v>271</v>
      </c>
      <c r="C22" s="217"/>
      <c r="D22" s="218">
        <f>B22/$B$8</f>
        <v>8.7495560649598035E-3</v>
      </c>
      <c r="E22" s="220">
        <f>IF(E23+F23=0,"-",E23+F23)</f>
        <v>17</v>
      </c>
      <c r="F22" s="220"/>
      <c r="G22" s="220" t="str">
        <f>IF(G23+H23=0,"-",G23+H23)</f>
        <v>-</v>
      </c>
      <c r="H22" s="220"/>
      <c r="I22" s="220" t="str">
        <f>IF(I23+J23=0,"-",I23+J23)</f>
        <v>-</v>
      </c>
      <c r="J22" s="220"/>
      <c r="K22" s="220">
        <f>IF(K23+L23=0,"-",K23+L23)</f>
        <v>155</v>
      </c>
      <c r="L22" s="220"/>
      <c r="M22" s="220">
        <f>IF(M23+N23=0,"-",M23+N23)</f>
        <v>99</v>
      </c>
      <c r="N22" s="220"/>
      <c r="O22" s="220" t="str">
        <f>IF(O23+P23=0,"-",O23+P23)</f>
        <v>-</v>
      </c>
      <c r="P22" s="220"/>
    </row>
    <row r="23" spans="1:16" ht="17.25" customHeight="1">
      <c r="A23" s="14" t="s">
        <v>33</v>
      </c>
      <c r="B23" s="11">
        <v>187</v>
      </c>
      <c r="C23" s="11">
        <v>84</v>
      </c>
      <c r="D23" s="219"/>
      <c r="E23" s="11">
        <v>10</v>
      </c>
      <c r="F23" s="11">
        <v>7</v>
      </c>
      <c r="G23" s="11">
        <v>0</v>
      </c>
      <c r="H23" s="11">
        <v>0</v>
      </c>
      <c r="I23" s="11">
        <v>0</v>
      </c>
      <c r="J23" s="11">
        <v>0</v>
      </c>
      <c r="K23" s="11">
        <v>102</v>
      </c>
      <c r="L23" s="11">
        <v>53</v>
      </c>
      <c r="M23" s="11">
        <v>75</v>
      </c>
      <c r="N23" s="11">
        <v>24</v>
      </c>
      <c r="O23" s="11">
        <v>0</v>
      </c>
      <c r="P23" s="11">
        <v>0</v>
      </c>
    </row>
    <row r="24" spans="1:16" ht="17.25" customHeight="1">
      <c r="A24" s="16" t="s">
        <v>34</v>
      </c>
      <c r="B24" s="217">
        <f>B25+C25</f>
        <v>387</v>
      </c>
      <c r="C24" s="217"/>
      <c r="D24" s="218">
        <f>B24/$B$8</f>
        <v>1.2494753494979497E-2</v>
      </c>
      <c r="E24" s="220">
        <f>IF(E25+F25=0,"-",E25+F25)</f>
        <v>225</v>
      </c>
      <c r="F24" s="220"/>
      <c r="G24" s="220">
        <f>IF(G25+H25=0,"-",G25+H25)</f>
        <v>75</v>
      </c>
      <c r="H24" s="220"/>
      <c r="I24" s="220" t="str">
        <f>IF(I25+J25=0,"-",I25+J25)</f>
        <v>-</v>
      </c>
      <c r="J24" s="220"/>
      <c r="K24" s="220">
        <f>IF(K25+L25=0,"-",K25+L25)</f>
        <v>54</v>
      </c>
      <c r="L24" s="220"/>
      <c r="M24" s="220">
        <f>IF(M25+N25=0,"-",M25+N25)</f>
        <v>13</v>
      </c>
      <c r="N24" s="220"/>
      <c r="O24" s="220">
        <f>IF(O25+P25=0,"-",O25+P25)</f>
        <v>20</v>
      </c>
      <c r="P24" s="220"/>
    </row>
    <row r="25" spans="1:16" ht="17.25" customHeight="1">
      <c r="A25" s="13" t="s">
        <v>35</v>
      </c>
      <c r="B25" s="11">
        <v>244</v>
      </c>
      <c r="C25" s="11">
        <v>143</v>
      </c>
      <c r="D25" s="219"/>
      <c r="E25" s="11">
        <v>149</v>
      </c>
      <c r="F25" s="11">
        <v>76</v>
      </c>
      <c r="G25" s="11">
        <v>36</v>
      </c>
      <c r="H25" s="11">
        <v>39</v>
      </c>
      <c r="I25" s="11">
        <v>0</v>
      </c>
      <c r="J25" s="11">
        <v>0</v>
      </c>
      <c r="K25" s="11">
        <v>41</v>
      </c>
      <c r="L25" s="11">
        <v>13</v>
      </c>
      <c r="M25" s="11">
        <v>8</v>
      </c>
      <c r="N25" s="11">
        <v>5</v>
      </c>
      <c r="O25" s="11">
        <v>10</v>
      </c>
      <c r="P25" s="11">
        <v>10</v>
      </c>
    </row>
    <row r="26" spans="1:16" ht="17.25" customHeight="1">
      <c r="A26" s="15" t="s">
        <v>36</v>
      </c>
      <c r="B26" s="217">
        <f>B27+C27</f>
        <v>53</v>
      </c>
      <c r="C26" s="217"/>
      <c r="D26" s="218">
        <f>B26/$B$8</f>
        <v>1.7111677913021017E-3</v>
      </c>
      <c r="E26" s="220">
        <f>IF(E27+F27=0,"-",E27+F27)</f>
        <v>2</v>
      </c>
      <c r="F26" s="220"/>
      <c r="G26" s="220" t="str">
        <f>IF(G27+H27=0,"-",G27+H27)</f>
        <v>-</v>
      </c>
      <c r="H26" s="220"/>
      <c r="I26" s="220" t="str">
        <f>IF(I27+J27=0,"-",I27+J27)</f>
        <v>-</v>
      </c>
      <c r="J26" s="220"/>
      <c r="K26" s="220">
        <f>IF(K27+L27=0,"-",K27+L27)</f>
        <v>51</v>
      </c>
      <c r="L26" s="220"/>
      <c r="M26" s="220" t="str">
        <f>IF(M27+N27=0,"-",M27+N27)</f>
        <v>-</v>
      </c>
      <c r="N26" s="220"/>
      <c r="O26" s="220" t="str">
        <f>IF(O27+P27=0,"-",O27+P27)</f>
        <v>-</v>
      </c>
      <c r="P26" s="220"/>
    </row>
    <row r="27" spans="1:16" ht="21.2" customHeight="1">
      <c r="A27" s="14" t="s">
        <v>37</v>
      </c>
      <c r="B27" s="11">
        <v>25</v>
      </c>
      <c r="C27" s="11">
        <v>28</v>
      </c>
      <c r="D27" s="219"/>
      <c r="E27" s="11">
        <v>0</v>
      </c>
      <c r="F27" s="11">
        <v>2</v>
      </c>
      <c r="G27" s="11">
        <v>0</v>
      </c>
      <c r="H27" s="11">
        <v>0</v>
      </c>
      <c r="I27" s="11">
        <v>0</v>
      </c>
      <c r="J27" s="11">
        <v>0</v>
      </c>
      <c r="K27" s="11">
        <v>25</v>
      </c>
      <c r="L27" s="11">
        <v>26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17">
        <f>B29+C29</f>
        <v>2</v>
      </c>
      <c r="C28" s="217"/>
      <c r="D28" s="218">
        <f>B28/$B$8</f>
        <v>6.4572369483098188E-5</v>
      </c>
      <c r="E28" s="220" t="str">
        <f>IF(E29+F29=0,"-",E29+F29)</f>
        <v>-</v>
      </c>
      <c r="F28" s="220"/>
      <c r="G28" s="220" t="str">
        <f>IF(G29+H29=0,"-",G29+H29)</f>
        <v>-</v>
      </c>
      <c r="H28" s="220"/>
      <c r="I28" s="220" t="str">
        <f>IF(I29+J29=0,"-",I29+J29)</f>
        <v>-</v>
      </c>
      <c r="J28" s="220"/>
      <c r="K28" s="220">
        <f>IF(K29+L29=0,"-",K29+L29)</f>
        <v>2</v>
      </c>
      <c r="L28" s="220"/>
      <c r="M28" s="220" t="str">
        <f>IF(M29+N29=0,"-",M29+N29)</f>
        <v>-</v>
      </c>
      <c r="N28" s="220"/>
      <c r="O28" s="220" t="str">
        <f>IF(O29+P29=0,"-",O29+P29)</f>
        <v>-</v>
      </c>
      <c r="P28" s="220"/>
    </row>
    <row r="29" spans="1:16" ht="17.25" customHeight="1">
      <c r="A29" s="13" t="s">
        <v>39</v>
      </c>
      <c r="B29" s="11">
        <v>0</v>
      </c>
      <c r="C29" s="11">
        <v>2</v>
      </c>
      <c r="D29" s="219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17">
        <f>B31+C31</f>
        <v>753</v>
      </c>
      <c r="C30" s="217"/>
      <c r="D30" s="218">
        <f>B30/$B$8</f>
        <v>2.4311497110386465E-2</v>
      </c>
      <c r="E30" s="220">
        <f>IF(E31+F31=0,"-",E31+F31)</f>
        <v>59</v>
      </c>
      <c r="F30" s="220"/>
      <c r="G30" s="220">
        <f>IF(G31+H31=0,"-",G31+H31)</f>
        <v>87</v>
      </c>
      <c r="H30" s="220"/>
      <c r="I30" s="220" t="str">
        <f>IF(I31+J31=0,"-",I31+J31)</f>
        <v>-</v>
      </c>
      <c r="J30" s="220"/>
      <c r="K30" s="220">
        <f>IF(K31+L31=0,"-",K31+L31)</f>
        <v>369</v>
      </c>
      <c r="L30" s="220"/>
      <c r="M30" s="220">
        <f>IF(M31+N31=0,"-",M31+N31)</f>
        <v>230</v>
      </c>
      <c r="N30" s="220"/>
      <c r="O30" s="220">
        <f>IF(O31+P31=0,"-",O31+P31)</f>
        <v>8</v>
      </c>
      <c r="P30" s="220"/>
    </row>
    <row r="31" spans="1:16" ht="17.25" customHeight="1">
      <c r="A31" s="14" t="s">
        <v>41</v>
      </c>
      <c r="B31" s="11">
        <v>397</v>
      </c>
      <c r="C31" s="11">
        <v>356</v>
      </c>
      <c r="D31" s="219"/>
      <c r="E31" s="11">
        <v>24</v>
      </c>
      <c r="F31" s="11">
        <v>35</v>
      </c>
      <c r="G31" s="11">
        <v>54</v>
      </c>
      <c r="H31" s="11">
        <v>33</v>
      </c>
      <c r="I31" s="11">
        <v>0</v>
      </c>
      <c r="J31" s="11">
        <v>0</v>
      </c>
      <c r="K31" s="11">
        <v>180</v>
      </c>
      <c r="L31" s="11">
        <v>189</v>
      </c>
      <c r="M31" s="11">
        <v>136</v>
      </c>
      <c r="N31" s="11">
        <v>94</v>
      </c>
      <c r="O31" s="11">
        <v>3</v>
      </c>
      <c r="P31" s="11">
        <v>5</v>
      </c>
    </row>
    <row r="32" spans="1:16" ht="17.25" customHeight="1">
      <c r="A32" s="10" t="s">
        <v>42</v>
      </c>
      <c r="B32" s="217">
        <f>B33+C33</f>
        <v>170</v>
      </c>
      <c r="C32" s="217"/>
      <c r="D32" s="218">
        <f>B32/$B$8</f>
        <v>5.4886514060633459E-3</v>
      </c>
      <c r="E32" s="220">
        <f>IF(E33+F33=0,"-",E33+F33)</f>
        <v>17</v>
      </c>
      <c r="F32" s="220"/>
      <c r="G32" s="220">
        <f>IF(G33+H33=0,"-",G33+H33)</f>
        <v>2</v>
      </c>
      <c r="H32" s="220"/>
      <c r="I32" s="220" t="str">
        <f>IF(I33+J33=0,"-",I33+J33)</f>
        <v>-</v>
      </c>
      <c r="J32" s="220"/>
      <c r="K32" s="220">
        <f>IF(K33+L33=0,"-",K33+L33)</f>
        <v>151</v>
      </c>
      <c r="L32" s="220"/>
      <c r="M32" s="220" t="str">
        <f>IF(M33+N33=0,"-",M33+N33)</f>
        <v>-</v>
      </c>
      <c r="N32" s="220"/>
      <c r="O32" s="220" t="str">
        <f>IF(O33+P33=0,"-",O33+P33)</f>
        <v>-</v>
      </c>
      <c r="P32" s="220"/>
    </row>
    <row r="33" spans="1:16" ht="17.25" customHeight="1">
      <c r="A33" s="13" t="s">
        <v>43</v>
      </c>
      <c r="B33" s="11">
        <v>107</v>
      </c>
      <c r="C33" s="11">
        <v>63</v>
      </c>
      <c r="D33" s="219"/>
      <c r="E33" s="11">
        <v>8</v>
      </c>
      <c r="F33" s="11">
        <v>9</v>
      </c>
      <c r="G33" s="11">
        <v>0</v>
      </c>
      <c r="H33" s="11">
        <v>2</v>
      </c>
      <c r="I33" s="11">
        <v>0</v>
      </c>
      <c r="J33" s="11">
        <v>0</v>
      </c>
      <c r="K33" s="11">
        <v>99</v>
      </c>
      <c r="L33" s="11">
        <v>52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17">
        <f>B35+C35</f>
        <v>193</v>
      </c>
      <c r="C34" s="217"/>
      <c r="D34" s="218">
        <f>B34/$B$8</f>
        <v>6.2312336551189748E-3</v>
      </c>
      <c r="E34" s="220" t="str">
        <f>IF(E35+F35=0,"-",E35+F35)</f>
        <v>-</v>
      </c>
      <c r="F34" s="220"/>
      <c r="G34" s="220" t="str">
        <f>IF(G35+H35=0,"-",G35+H35)</f>
        <v>-</v>
      </c>
      <c r="H34" s="220"/>
      <c r="I34" s="220" t="str">
        <f>IF(I35+J35=0,"-",I35+J35)</f>
        <v>-</v>
      </c>
      <c r="J34" s="220"/>
      <c r="K34" s="220">
        <f>IF(K35+L35=0,"-",K35+L35)</f>
        <v>97</v>
      </c>
      <c r="L34" s="220"/>
      <c r="M34" s="220">
        <f>IF(M35+N35=0,"-",M35+N35)</f>
        <v>85</v>
      </c>
      <c r="N34" s="220"/>
      <c r="O34" s="220">
        <f>IF(O35+P35=0,"-",O35+P35)</f>
        <v>11</v>
      </c>
      <c r="P34" s="220"/>
    </row>
    <row r="35" spans="1:16" ht="17.25" customHeight="1">
      <c r="A35" s="14" t="s">
        <v>45</v>
      </c>
      <c r="B35" s="11">
        <v>145</v>
      </c>
      <c r="C35" s="11">
        <v>48</v>
      </c>
      <c r="D35" s="219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91</v>
      </c>
      <c r="L35" s="11">
        <v>6</v>
      </c>
      <c r="M35" s="11">
        <v>48</v>
      </c>
      <c r="N35" s="11">
        <v>37</v>
      </c>
      <c r="O35" s="11">
        <v>6</v>
      </c>
      <c r="P35" s="11">
        <v>5</v>
      </c>
    </row>
    <row r="36" spans="1:16" ht="17.25" customHeight="1">
      <c r="A36" s="10" t="s">
        <v>46</v>
      </c>
      <c r="B36" s="217">
        <f>B37+C37</f>
        <v>608</v>
      </c>
      <c r="C36" s="217"/>
      <c r="D36" s="218">
        <f>B36/$B$8</f>
        <v>1.9630000322861847E-2</v>
      </c>
      <c r="E36" s="220">
        <f>IF(E37+F37=0,"-",E37+F37)</f>
        <v>57</v>
      </c>
      <c r="F36" s="220"/>
      <c r="G36" s="220">
        <f>IF(G37+H37=0,"-",G37+H37)</f>
        <v>42</v>
      </c>
      <c r="H36" s="220"/>
      <c r="I36" s="220">
        <f>IF(I37+J37=0,"-",I37+J37)</f>
        <v>168</v>
      </c>
      <c r="J36" s="220"/>
      <c r="K36" s="220">
        <f>IF(K37+L37=0,"-",K37+L37)</f>
        <v>295</v>
      </c>
      <c r="L36" s="220"/>
      <c r="M36" s="220">
        <f>IF(M37+N37=0,"-",M37+N37)</f>
        <v>46</v>
      </c>
      <c r="N36" s="220"/>
      <c r="O36" s="220" t="str">
        <f>IF(O37+P37=0,"-",O37+P37)</f>
        <v>-</v>
      </c>
      <c r="P36" s="220"/>
    </row>
    <row r="37" spans="1:16" ht="17.25" customHeight="1">
      <c r="A37" s="13" t="s">
        <v>47</v>
      </c>
      <c r="B37" s="11">
        <v>271</v>
      </c>
      <c r="C37" s="11">
        <v>337</v>
      </c>
      <c r="D37" s="219"/>
      <c r="E37" s="11">
        <v>30</v>
      </c>
      <c r="F37" s="11">
        <v>27</v>
      </c>
      <c r="G37" s="11">
        <v>24</v>
      </c>
      <c r="H37" s="11">
        <v>18</v>
      </c>
      <c r="I37" s="11">
        <v>94</v>
      </c>
      <c r="J37" s="11">
        <v>74</v>
      </c>
      <c r="K37" s="11">
        <v>109</v>
      </c>
      <c r="L37" s="11">
        <v>186</v>
      </c>
      <c r="M37" s="11">
        <v>14</v>
      </c>
      <c r="N37" s="11">
        <v>32</v>
      </c>
      <c r="O37" s="11">
        <v>0</v>
      </c>
      <c r="P37" s="11">
        <v>0</v>
      </c>
    </row>
    <row r="38" spans="1:16" ht="17.25" customHeight="1">
      <c r="A38" s="15" t="s">
        <v>48</v>
      </c>
      <c r="B38" s="217">
        <f>B39+C39</f>
        <v>22532</v>
      </c>
      <c r="C38" s="217"/>
      <c r="D38" s="218">
        <f>B38/$B$8</f>
        <v>0.72747231459658412</v>
      </c>
      <c r="E38" s="220">
        <f>IF(E39+F39=0,"-",E39+F39)</f>
        <v>13858</v>
      </c>
      <c r="F38" s="220"/>
      <c r="G38" s="220">
        <f>IF(G39+H39=0,"-",G39+H39)</f>
        <v>4659</v>
      </c>
      <c r="H38" s="220"/>
      <c r="I38" s="220">
        <f>IF(I39+J39=0,"-",I39+J39)</f>
        <v>3253</v>
      </c>
      <c r="J38" s="220"/>
      <c r="K38" s="220">
        <f>IF(K39+L39=0,"-",K39+L39)</f>
        <v>259</v>
      </c>
      <c r="L38" s="220"/>
      <c r="M38" s="220">
        <f>IF(M39+N39=0,"-",M39+N39)</f>
        <v>74</v>
      </c>
      <c r="N38" s="220"/>
      <c r="O38" s="220">
        <f>IF(O39+P39=0,"-",O39+P39)</f>
        <v>429</v>
      </c>
      <c r="P38" s="220"/>
    </row>
    <row r="39" spans="1:16" ht="17.25" customHeight="1">
      <c r="A39" s="14" t="s">
        <v>49</v>
      </c>
      <c r="B39" s="11">
        <v>15531</v>
      </c>
      <c r="C39" s="11">
        <v>7001</v>
      </c>
      <c r="D39" s="219"/>
      <c r="E39" s="11">
        <v>9973</v>
      </c>
      <c r="F39" s="11">
        <v>3885</v>
      </c>
      <c r="G39" s="11">
        <v>2932</v>
      </c>
      <c r="H39" s="11">
        <v>1727</v>
      </c>
      <c r="I39" s="11">
        <v>2159</v>
      </c>
      <c r="J39" s="11">
        <v>1094</v>
      </c>
      <c r="K39" s="11">
        <v>173</v>
      </c>
      <c r="L39" s="11">
        <v>86</v>
      </c>
      <c r="M39" s="11">
        <v>48</v>
      </c>
      <c r="N39" s="11">
        <v>26</v>
      </c>
      <c r="O39" s="11">
        <v>246</v>
      </c>
      <c r="P39" s="11">
        <v>183</v>
      </c>
    </row>
    <row r="40" spans="1:16" ht="17.25" customHeight="1">
      <c r="A40" s="10" t="s">
        <v>50</v>
      </c>
      <c r="B40" s="217">
        <f>B41+C41</f>
        <v>2277</v>
      </c>
      <c r="C40" s="217"/>
      <c r="D40" s="218">
        <f>B40/$B$8</f>
        <v>7.3515642656507285E-2</v>
      </c>
      <c r="E40" s="220">
        <f>IF(E41+F41=0,"-",E41+F41)</f>
        <v>566</v>
      </c>
      <c r="F40" s="220"/>
      <c r="G40" s="220">
        <f>IF(G41+H41=0,"-",G41+H41)</f>
        <v>316</v>
      </c>
      <c r="H40" s="220"/>
      <c r="I40" s="220">
        <f>IF(I41+J41=0,"-",I41+J41)</f>
        <v>978</v>
      </c>
      <c r="J40" s="220"/>
      <c r="K40" s="220">
        <f>IF(K41+L41=0,"-",K41+L41)</f>
        <v>185</v>
      </c>
      <c r="L40" s="220"/>
      <c r="M40" s="220" t="str">
        <f>IF(M41+N41=0,"-",M41+N41)</f>
        <v>-</v>
      </c>
      <c r="N40" s="220"/>
      <c r="O40" s="220">
        <f>IF(O41+P41=0,"-",O41+P41)</f>
        <v>232</v>
      </c>
      <c r="P40" s="220"/>
    </row>
    <row r="41" spans="1:16" ht="17.25" customHeight="1">
      <c r="A41" s="13" t="s">
        <v>51</v>
      </c>
      <c r="B41" s="11">
        <v>1343</v>
      </c>
      <c r="C41" s="11">
        <v>934</v>
      </c>
      <c r="D41" s="219"/>
      <c r="E41" s="11">
        <v>343</v>
      </c>
      <c r="F41" s="11">
        <v>223</v>
      </c>
      <c r="G41" s="11">
        <v>163</v>
      </c>
      <c r="H41" s="11">
        <v>153</v>
      </c>
      <c r="I41" s="11">
        <v>590</v>
      </c>
      <c r="J41" s="11">
        <v>388</v>
      </c>
      <c r="K41" s="11">
        <v>104</v>
      </c>
      <c r="L41" s="11">
        <v>81</v>
      </c>
      <c r="M41" s="11">
        <v>0</v>
      </c>
      <c r="N41" s="11">
        <v>0</v>
      </c>
      <c r="O41" s="11">
        <v>143</v>
      </c>
      <c r="P41" s="11">
        <v>89</v>
      </c>
    </row>
    <row r="42" spans="1:16" ht="17.25" customHeight="1">
      <c r="A42" s="15" t="s">
        <v>52</v>
      </c>
      <c r="B42" s="217">
        <f>B43+C43</f>
        <v>581</v>
      </c>
      <c r="C42" s="217"/>
      <c r="D42" s="218">
        <f>B42/$B$8</f>
        <v>1.8758273334840023E-2</v>
      </c>
      <c r="E42" s="220">
        <f>IF(E43+F43=0,"-",E43+F43)</f>
        <v>229</v>
      </c>
      <c r="F42" s="220"/>
      <c r="G42" s="220">
        <f>IF(G43+H43=0,"-",G43+H43)</f>
        <v>55</v>
      </c>
      <c r="H42" s="220"/>
      <c r="I42" s="220">
        <f>IF(I43+J43=0,"-",I43+J43)</f>
        <v>56</v>
      </c>
      <c r="J42" s="220"/>
      <c r="K42" s="220" t="str">
        <f>IF(K43+L43=0,"-",K43+L43)</f>
        <v>-</v>
      </c>
      <c r="L42" s="220"/>
      <c r="M42" s="220">
        <f>IF(M43+N43=0,"-",M43+N43)</f>
        <v>228</v>
      </c>
      <c r="N42" s="220"/>
      <c r="O42" s="220">
        <f>IF(O43+P43=0,"-",O43+P43)</f>
        <v>13</v>
      </c>
      <c r="P42" s="220"/>
    </row>
    <row r="43" spans="1:16" ht="17.25" customHeight="1">
      <c r="A43" s="14" t="s">
        <v>53</v>
      </c>
      <c r="B43" s="11">
        <v>290</v>
      </c>
      <c r="C43" s="11">
        <v>291</v>
      </c>
      <c r="D43" s="219"/>
      <c r="E43" s="11">
        <v>118</v>
      </c>
      <c r="F43" s="11">
        <v>111</v>
      </c>
      <c r="G43" s="11">
        <v>26</v>
      </c>
      <c r="H43" s="11">
        <v>29</v>
      </c>
      <c r="I43" s="11">
        <v>29</v>
      </c>
      <c r="J43" s="11">
        <v>27</v>
      </c>
      <c r="K43" s="11">
        <v>0</v>
      </c>
      <c r="L43" s="11">
        <v>0</v>
      </c>
      <c r="M43" s="11">
        <v>110</v>
      </c>
      <c r="N43" s="11">
        <v>118</v>
      </c>
      <c r="O43" s="11">
        <v>7</v>
      </c>
      <c r="P43" s="11">
        <v>6</v>
      </c>
    </row>
    <row r="44" spans="1:16" ht="17.25" customHeight="1">
      <c r="A44" s="10" t="s">
        <v>54</v>
      </c>
      <c r="B44" s="217">
        <f>B45+C45</f>
        <v>481</v>
      </c>
      <c r="C44" s="217"/>
      <c r="D44" s="218">
        <f>B44/$B$8</f>
        <v>1.5529654860685112E-2</v>
      </c>
      <c r="E44" s="220">
        <f>IF(E45+F45=0,"-",E45+F45)</f>
        <v>182</v>
      </c>
      <c r="F44" s="220"/>
      <c r="G44" s="220">
        <f>IF(G45+H45=0,"-",G45+H45)</f>
        <v>3</v>
      </c>
      <c r="H44" s="220"/>
      <c r="I44" s="220">
        <f>IF(I45+J45=0,"-",I45+J45)</f>
        <v>34</v>
      </c>
      <c r="J44" s="220"/>
      <c r="K44" s="220">
        <f>IF(K45+L45=0,"-",K45+L45)</f>
        <v>66</v>
      </c>
      <c r="L44" s="220"/>
      <c r="M44" s="220">
        <f>IF(M45+N45=0,"-",M45+N45)</f>
        <v>191</v>
      </c>
      <c r="N44" s="220"/>
      <c r="O44" s="220">
        <f>IF(O45+P45=0,"-",O45+P45)</f>
        <v>5</v>
      </c>
      <c r="P44" s="220"/>
    </row>
    <row r="45" spans="1:16" ht="17.25" customHeight="1">
      <c r="A45" s="13" t="s">
        <v>55</v>
      </c>
      <c r="B45" s="11">
        <v>248</v>
      </c>
      <c r="C45" s="11">
        <v>233</v>
      </c>
      <c r="D45" s="219"/>
      <c r="E45" s="11">
        <v>99</v>
      </c>
      <c r="F45" s="11">
        <v>83</v>
      </c>
      <c r="G45" s="11">
        <v>0</v>
      </c>
      <c r="H45" s="11">
        <v>3</v>
      </c>
      <c r="I45" s="11">
        <v>9</v>
      </c>
      <c r="J45" s="11">
        <v>25</v>
      </c>
      <c r="K45" s="11">
        <v>32</v>
      </c>
      <c r="L45" s="11">
        <v>34</v>
      </c>
      <c r="M45" s="11">
        <v>106</v>
      </c>
      <c r="N45" s="11">
        <v>85</v>
      </c>
      <c r="O45" s="11">
        <v>2</v>
      </c>
      <c r="P45" s="11">
        <v>3</v>
      </c>
    </row>
    <row r="46" spans="1:16" ht="17.25" customHeight="1">
      <c r="A46" s="10" t="s">
        <v>58</v>
      </c>
      <c r="B46" s="217">
        <f>B47+C47</f>
        <v>21</v>
      </c>
      <c r="C46" s="217"/>
      <c r="D46" s="218">
        <f>B46/$B$8</f>
        <v>6.7800987957253095E-4</v>
      </c>
      <c r="E46" s="220" t="str">
        <f>IF(E47+F47=0,"-",E47+F47)</f>
        <v>-</v>
      </c>
      <c r="F46" s="220"/>
      <c r="G46" s="220" t="str">
        <f>IF(G47+H47=0,"-",G47+H47)</f>
        <v>-</v>
      </c>
      <c r="H46" s="220"/>
      <c r="I46" s="220" t="str">
        <f>IF(I47+J47=0,"-",I47+J47)</f>
        <v>-</v>
      </c>
      <c r="J46" s="220"/>
      <c r="K46" s="220">
        <f>IF(K47+L47=0,"-",K47+L47)</f>
        <v>21</v>
      </c>
      <c r="L46" s="220"/>
      <c r="M46" s="220" t="str">
        <f>IF(M47+N47=0,"-",M47+N47)</f>
        <v>-</v>
      </c>
      <c r="N46" s="220"/>
      <c r="O46" s="220" t="str">
        <f>IF(O47+P47=0,"-",O47+P47)</f>
        <v>-</v>
      </c>
      <c r="P46" s="220"/>
    </row>
    <row r="47" spans="1:16" ht="17.25" customHeight="1">
      <c r="A47" s="13" t="s">
        <v>59</v>
      </c>
      <c r="B47" s="11">
        <v>7</v>
      </c>
      <c r="C47" s="11">
        <v>14</v>
      </c>
      <c r="D47" s="219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7</v>
      </c>
      <c r="L47" s="11">
        <v>14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17">
        <f>B49+C49</f>
        <v>291</v>
      </c>
      <c r="C48" s="217"/>
      <c r="D48" s="218">
        <f>B48/$B$8</f>
        <v>9.3952797597907853E-3</v>
      </c>
      <c r="E48" s="220" t="str">
        <f>IF(E49+F49=0,"-",E49+F49)</f>
        <v>-</v>
      </c>
      <c r="F48" s="220"/>
      <c r="G48" s="220">
        <f>IF(G49+H49=0,"-",G49+H49)</f>
        <v>45</v>
      </c>
      <c r="H48" s="220"/>
      <c r="I48" s="220" t="str">
        <f>IF(I49+J49=0,"-",I49+J49)</f>
        <v>-</v>
      </c>
      <c r="J48" s="220"/>
      <c r="K48" s="220">
        <f>IF(K49+L49=0,"-",K49+L49)</f>
        <v>30</v>
      </c>
      <c r="L48" s="220"/>
      <c r="M48" s="220">
        <f>IF(M49+N49=0,"-",M49+N49)</f>
        <v>8</v>
      </c>
      <c r="N48" s="220"/>
      <c r="O48" s="220">
        <f>IF(O49+P49=0,"-",O49+P49)</f>
        <v>208</v>
      </c>
      <c r="P48" s="220"/>
    </row>
    <row r="49" spans="1:16" ht="17.25" customHeight="1">
      <c r="A49" s="13" t="s">
        <v>61</v>
      </c>
      <c r="B49" s="11">
        <v>213</v>
      </c>
      <c r="C49" s="11">
        <v>78</v>
      </c>
      <c r="D49" s="219"/>
      <c r="E49" s="11">
        <v>0</v>
      </c>
      <c r="F49" s="11">
        <v>0</v>
      </c>
      <c r="G49" s="11">
        <v>28</v>
      </c>
      <c r="H49" s="11">
        <v>17</v>
      </c>
      <c r="I49" s="11">
        <v>0</v>
      </c>
      <c r="J49" s="11">
        <v>0</v>
      </c>
      <c r="K49" s="11">
        <v>17</v>
      </c>
      <c r="L49" s="11">
        <v>13</v>
      </c>
      <c r="M49" s="11">
        <v>5</v>
      </c>
      <c r="N49" s="11">
        <v>3</v>
      </c>
      <c r="O49" s="11">
        <v>163</v>
      </c>
      <c r="P49" s="11">
        <v>45</v>
      </c>
    </row>
    <row r="50" spans="1:16" ht="17.25" customHeight="1">
      <c r="A50" s="15" t="s">
        <v>62</v>
      </c>
      <c r="B50" s="217">
        <f>B51+C51</f>
        <v>254</v>
      </c>
      <c r="C50" s="217"/>
      <c r="D50" s="218">
        <f>B50/$B$8</f>
        <v>8.2006909243534688E-3</v>
      </c>
      <c r="E50" s="220">
        <f>IF(E51+F51=0,"-",E51+F51)</f>
        <v>6</v>
      </c>
      <c r="F50" s="220"/>
      <c r="G50" s="220" t="str">
        <f>IF(G51+H51=0,"-",G51+H51)</f>
        <v>-</v>
      </c>
      <c r="H50" s="220"/>
      <c r="I50" s="220">
        <f>IF(I51+J51=0,"-",I51+J51)</f>
        <v>115</v>
      </c>
      <c r="J50" s="220"/>
      <c r="K50" s="220" t="str">
        <f>IF(K51+L51=0,"-",K51+L51)</f>
        <v>-</v>
      </c>
      <c r="L50" s="220"/>
      <c r="M50" s="220">
        <f>IF(M51+N51=0,"-",M51+N51)</f>
        <v>132</v>
      </c>
      <c r="N50" s="220"/>
      <c r="O50" s="220">
        <f>IF(O51+P51=0,"-",O51+P51)</f>
        <v>1</v>
      </c>
      <c r="P50" s="220"/>
    </row>
    <row r="51" spans="1:16" ht="24.95" customHeight="1">
      <c r="A51" s="13" t="s">
        <v>63</v>
      </c>
      <c r="B51" s="11">
        <v>133</v>
      </c>
      <c r="C51" s="11">
        <v>121</v>
      </c>
      <c r="D51" s="219"/>
      <c r="E51" s="11">
        <v>1</v>
      </c>
      <c r="F51" s="11">
        <v>5</v>
      </c>
      <c r="G51" s="11">
        <v>0</v>
      </c>
      <c r="H51" s="11">
        <v>0</v>
      </c>
      <c r="I51" s="11">
        <v>43</v>
      </c>
      <c r="J51" s="11">
        <v>72</v>
      </c>
      <c r="K51" s="11">
        <v>0</v>
      </c>
      <c r="L51" s="11">
        <v>0</v>
      </c>
      <c r="M51" s="11">
        <v>88</v>
      </c>
      <c r="N51" s="11">
        <v>44</v>
      </c>
      <c r="O51" s="11">
        <v>1</v>
      </c>
      <c r="P51" s="11">
        <v>0</v>
      </c>
    </row>
    <row r="52" spans="1:16" ht="17.25" customHeight="1">
      <c r="A52" s="15" t="s">
        <v>56</v>
      </c>
      <c r="B52" s="217">
        <f>B53+C53</f>
        <v>29</v>
      </c>
      <c r="C52" s="217"/>
      <c r="D52" s="218">
        <f>B52/$B$8</f>
        <v>9.362993575049237E-4</v>
      </c>
      <c r="E52" s="220" t="str">
        <f>IF(E53+F53=0,"-",E53+F53)</f>
        <v>-</v>
      </c>
      <c r="F52" s="220"/>
      <c r="G52" s="220" t="str">
        <f>IF(G53+H53=0,"-",G53+H53)</f>
        <v>-</v>
      </c>
      <c r="H52" s="220"/>
      <c r="I52" s="220" t="str">
        <f>IF(I53+J53=0,"-",I53+J53)</f>
        <v>-</v>
      </c>
      <c r="J52" s="220"/>
      <c r="K52" s="220" t="str">
        <f>IF(K53+L53=0,"-",K53+L53)</f>
        <v>-</v>
      </c>
      <c r="L52" s="220"/>
      <c r="M52" s="220" t="str">
        <f>IF(M53+N53=0,"-",M53+N53)</f>
        <v>-</v>
      </c>
      <c r="N52" s="220"/>
      <c r="O52" s="220">
        <f>IF(O53+P53=0,"-",O53+P53)</f>
        <v>29</v>
      </c>
      <c r="P52" s="220"/>
    </row>
    <row r="53" spans="1:16" ht="17.25" customHeight="1">
      <c r="A53" s="14" t="s">
        <v>57</v>
      </c>
      <c r="B53" s="11">
        <v>18</v>
      </c>
      <c r="C53" s="11">
        <v>11</v>
      </c>
      <c r="D53" s="219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18</v>
      </c>
      <c r="P53" s="11">
        <v>11</v>
      </c>
    </row>
    <row r="54" spans="1:16" ht="15.95" customHeight="1">
      <c r="A54" s="15" t="s">
        <v>64</v>
      </c>
      <c r="B54" s="217">
        <f>B55+C55</f>
        <v>394</v>
      </c>
      <c r="C54" s="217"/>
      <c r="D54" s="218">
        <f>B54/$B$8</f>
        <v>1.2720756788170341E-2</v>
      </c>
      <c r="E54" s="220">
        <f>IF(E55+F55=0,"-",E55+F55)</f>
        <v>123</v>
      </c>
      <c r="F54" s="220"/>
      <c r="G54" s="220">
        <f>IF(G55+H55=0,"-",G55+H55)</f>
        <v>81</v>
      </c>
      <c r="H54" s="220"/>
      <c r="I54" s="220">
        <f>IF(I55+J55=0,"-",I55+J55)</f>
        <v>7</v>
      </c>
      <c r="J54" s="220"/>
      <c r="K54" s="220">
        <f>IF(K55+L55=0,"-",K55+L55)</f>
        <v>75</v>
      </c>
      <c r="L54" s="220"/>
      <c r="M54" s="220">
        <f>IF(M55+N55=0,"-",M55+N55)</f>
        <v>4</v>
      </c>
      <c r="N54" s="220"/>
      <c r="O54" s="220">
        <f>IF(O55+P55=0,"-",O55+P55)</f>
        <v>104</v>
      </c>
      <c r="P54" s="220"/>
    </row>
    <row r="55" spans="1:16" ht="15.95" customHeight="1">
      <c r="A55" s="14" t="s">
        <v>65</v>
      </c>
      <c r="B55" s="11">
        <v>260</v>
      </c>
      <c r="C55" s="11">
        <v>134</v>
      </c>
      <c r="D55" s="219"/>
      <c r="E55" s="11">
        <v>89</v>
      </c>
      <c r="F55" s="11">
        <v>34</v>
      </c>
      <c r="G55" s="11">
        <v>44</v>
      </c>
      <c r="H55" s="11">
        <v>37</v>
      </c>
      <c r="I55" s="11">
        <v>4</v>
      </c>
      <c r="J55" s="11">
        <v>3</v>
      </c>
      <c r="K55" s="11">
        <v>64</v>
      </c>
      <c r="L55" s="11">
        <v>11</v>
      </c>
      <c r="M55" s="11">
        <v>4</v>
      </c>
      <c r="N55" s="11">
        <v>0</v>
      </c>
      <c r="O55" s="11">
        <v>55</v>
      </c>
      <c r="P55" s="11">
        <v>49</v>
      </c>
    </row>
    <row r="56" spans="1:16" ht="15.95" customHeight="1">
      <c r="A56" s="10" t="s">
        <v>66</v>
      </c>
      <c r="B56" s="217">
        <f>B57+C57</f>
        <v>24</v>
      </c>
      <c r="C56" s="217"/>
      <c r="D56" s="218">
        <f>B56/$B$8</f>
        <v>7.7486843379717815E-4</v>
      </c>
      <c r="E56" s="220">
        <f>IF(E57+F57=0,"-",E57+F57)</f>
        <v>21</v>
      </c>
      <c r="F56" s="220"/>
      <c r="G56" s="220" t="str">
        <f>IF(G57+H57=0,"-",G57+H57)</f>
        <v>-</v>
      </c>
      <c r="H56" s="220"/>
      <c r="I56" s="220" t="str">
        <f>IF(I57+J57=0,"-",I57+J57)</f>
        <v>-</v>
      </c>
      <c r="J56" s="220"/>
      <c r="K56" s="220" t="str">
        <f>IF(K57+L57=0,"-",K57+L57)</f>
        <v>-</v>
      </c>
      <c r="L56" s="220"/>
      <c r="M56" s="220" t="str">
        <f>IF(M57+N57=0,"-",M57+N57)</f>
        <v>-</v>
      </c>
      <c r="N56" s="220"/>
      <c r="O56" s="220">
        <f>IF(O57+P57=0,"-",O57+P57)</f>
        <v>3</v>
      </c>
      <c r="P56" s="220"/>
    </row>
    <row r="57" spans="1:16" ht="15.95" customHeight="1">
      <c r="A57" s="13" t="s">
        <v>67</v>
      </c>
      <c r="B57" s="11">
        <v>24</v>
      </c>
      <c r="C57" s="11">
        <v>0</v>
      </c>
      <c r="D57" s="219"/>
      <c r="E57" s="11">
        <v>21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5.95" customHeight="1">
      <c r="A58" s="15" t="s">
        <v>68</v>
      </c>
      <c r="B58" s="217">
        <f>B59+C59</f>
        <v>40</v>
      </c>
      <c r="C58" s="217"/>
      <c r="D58" s="218">
        <f>B58/$B$8</f>
        <v>1.2914473896619635E-3</v>
      </c>
      <c r="E58" s="220" t="str">
        <f>IF(E59+F59=0,"-",E59+F59)</f>
        <v>-</v>
      </c>
      <c r="F58" s="220"/>
      <c r="G58" s="220" t="str">
        <f>IF(G59+H59=0,"-",G59+H59)</f>
        <v>-</v>
      </c>
      <c r="H58" s="220"/>
      <c r="I58" s="220" t="str">
        <f>IF(I59+J59=0,"-",I59+J59)</f>
        <v>-</v>
      </c>
      <c r="J58" s="220"/>
      <c r="K58" s="220">
        <f>IF(K59+L59=0,"-",K59+L59)</f>
        <v>15</v>
      </c>
      <c r="L58" s="220"/>
      <c r="M58" s="220">
        <f>IF(M59+N59=0,"-",M59+N59)</f>
        <v>14</v>
      </c>
      <c r="N58" s="220"/>
      <c r="O58" s="220">
        <f>IF(O59+P59=0,"-",O59+P59)</f>
        <v>11</v>
      </c>
      <c r="P58" s="220"/>
    </row>
    <row r="59" spans="1:16" ht="15.95" customHeight="1">
      <c r="A59" s="14" t="s">
        <v>69</v>
      </c>
      <c r="B59" s="11">
        <v>25</v>
      </c>
      <c r="C59" s="11">
        <v>15</v>
      </c>
      <c r="D59" s="219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5</v>
      </c>
      <c r="L59" s="11">
        <v>10</v>
      </c>
      <c r="M59" s="11">
        <v>11</v>
      </c>
      <c r="N59" s="11">
        <v>3</v>
      </c>
      <c r="O59" s="11">
        <v>9</v>
      </c>
      <c r="P59" s="11">
        <v>2</v>
      </c>
    </row>
    <row r="60" spans="1:16" ht="15.95" customHeight="1">
      <c r="A60" s="10" t="s">
        <v>70</v>
      </c>
      <c r="B60" s="217">
        <f>B61+C61</f>
        <v>373</v>
      </c>
      <c r="C60" s="217"/>
      <c r="D60" s="218">
        <f>B60/$B$8</f>
        <v>1.2042746908597812E-2</v>
      </c>
      <c r="E60" s="220">
        <f>IF(E61+F61=0,"-",E61+F61)</f>
        <v>121</v>
      </c>
      <c r="F60" s="220"/>
      <c r="G60" s="220" t="str">
        <f>IF(G61+H61=0,"-",G61+H61)</f>
        <v>-</v>
      </c>
      <c r="H60" s="220"/>
      <c r="I60" s="220" t="str">
        <f>IF(I61+J61=0,"-",I61+J61)</f>
        <v>-</v>
      </c>
      <c r="J60" s="220"/>
      <c r="K60" s="220" t="str">
        <f>IF(K61+L61=0,"-",K61+L61)</f>
        <v>-</v>
      </c>
      <c r="L60" s="220"/>
      <c r="M60" s="220" t="str">
        <f>IF(M61+N61=0,"-",M61+N61)</f>
        <v>-</v>
      </c>
      <c r="N60" s="220"/>
      <c r="O60" s="220">
        <f>IF(O61+P61=0,"-",O61+P61)</f>
        <v>252</v>
      </c>
      <c r="P60" s="220"/>
    </row>
    <row r="61" spans="1:16" ht="15.95" customHeight="1">
      <c r="A61" s="13" t="s">
        <v>71</v>
      </c>
      <c r="B61" s="11">
        <v>270</v>
      </c>
      <c r="C61" s="11">
        <v>103</v>
      </c>
      <c r="D61" s="219"/>
      <c r="E61" s="11">
        <v>80</v>
      </c>
      <c r="F61" s="11">
        <v>41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190</v>
      </c>
      <c r="P61" s="11">
        <v>62</v>
      </c>
    </row>
    <row r="62" spans="1:16" ht="15.95" customHeight="1">
      <c r="A62" s="15" t="s">
        <v>1192</v>
      </c>
      <c r="B62" s="217">
        <f>B63+C63</f>
        <v>35</v>
      </c>
      <c r="C62" s="217"/>
      <c r="D62" s="218">
        <f>B62/$B$8</f>
        <v>1.1300164659542181E-3</v>
      </c>
      <c r="E62" s="220">
        <f>IF(E63+F63=0,"-",E63+F63)</f>
        <v>7</v>
      </c>
      <c r="F62" s="220"/>
      <c r="G62" s="220" t="str">
        <f>IF(G63+H63=0,"-",G63+H63)</f>
        <v>-</v>
      </c>
      <c r="H62" s="220"/>
      <c r="I62" s="220" t="str">
        <f>IF(I63+J63=0,"-",I63+J63)</f>
        <v>-</v>
      </c>
      <c r="J62" s="220"/>
      <c r="K62" s="220" t="str">
        <f>IF(K63+L63=0,"-",K63+L63)</f>
        <v>-</v>
      </c>
      <c r="L62" s="220"/>
      <c r="M62" s="220" t="str">
        <f>IF(M63+N63=0,"-",M63+N63)</f>
        <v>-</v>
      </c>
      <c r="N62" s="220"/>
      <c r="O62" s="220">
        <f>IF(O63+P63=0,"-",O63+P63)</f>
        <v>28</v>
      </c>
      <c r="P62" s="220"/>
    </row>
    <row r="63" spans="1:16" ht="15.95" customHeight="1">
      <c r="A63" s="14" t="s">
        <v>73</v>
      </c>
      <c r="B63" s="11">
        <v>25</v>
      </c>
      <c r="C63" s="11">
        <v>10</v>
      </c>
      <c r="D63" s="219"/>
      <c r="E63" s="11">
        <v>6</v>
      </c>
      <c r="F63" s="11">
        <v>1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19</v>
      </c>
      <c r="P63" s="11">
        <v>9</v>
      </c>
    </row>
    <row r="64" spans="1:16" ht="15.95" customHeight="1">
      <c r="A64" s="15" t="s">
        <v>1191</v>
      </c>
      <c r="B64" s="217">
        <f>B65+C65</f>
        <v>7</v>
      </c>
      <c r="C64" s="217"/>
      <c r="D64" s="218">
        <f>B64/$B$8</f>
        <v>2.2600329319084363E-4</v>
      </c>
      <c r="E64" s="220" t="str">
        <f>IF(E65+F65=0,"-",E65+F65)</f>
        <v>-</v>
      </c>
      <c r="F64" s="220"/>
      <c r="G64" s="220" t="str">
        <f>IF(G65+H65=0,"-",G65+H65)</f>
        <v>-</v>
      </c>
      <c r="H64" s="220"/>
      <c r="I64" s="220" t="str">
        <f>IF(I65+J65=0,"-",I65+J65)</f>
        <v>-</v>
      </c>
      <c r="J64" s="220"/>
      <c r="K64" s="220" t="str">
        <f>IF(K65+L65=0,"-",K65+L65)</f>
        <v>-</v>
      </c>
      <c r="L64" s="220"/>
      <c r="M64" s="220" t="str">
        <f>IF(M65+N65=0,"-",M65+N65)</f>
        <v>-</v>
      </c>
      <c r="N64" s="220"/>
      <c r="O64" s="220">
        <f>IF(O65+P65=0,"-",O65+P65)</f>
        <v>7</v>
      </c>
      <c r="P64" s="220"/>
    </row>
    <row r="65" spans="1:256" ht="15.95" customHeight="1">
      <c r="A65" s="14" t="s">
        <v>1190</v>
      </c>
      <c r="B65" s="11">
        <v>7</v>
      </c>
      <c r="C65" s="11">
        <v>0</v>
      </c>
      <c r="D65" s="219"/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7</v>
      </c>
      <c r="P65" s="11">
        <v>0</v>
      </c>
    </row>
    <row r="66" spans="1:256" ht="15.95" customHeight="1">
      <c r="A66" s="10" t="s">
        <v>74</v>
      </c>
      <c r="B66" s="217">
        <f>B67+C67</f>
        <v>533</v>
      </c>
      <c r="C66" s="217"/>
      <c r="D66" s="218">
        <f>B66/$B$8</f>
        <v>1.7208536467245666E-2</v>
      </c>
      <c r="E66" s="220">
        <f>IF(E67+F67=0,"-",E67+F67)</f>
        <v>483</v>
      </c>
      <c r="F66" s="220"/>
      <c r="G66" s="220" t="str">
        <f>IF(G67+H67=0,"-",G67+H67)</f>
        <v>-</v>
      </c>
      <c r="H66" s="220"/>
      <c r="I66" s="220" t="str">
        <f>IF(I67+J67=0,"-",I67+J67)</f>
        <v>-</v>
      </c>
      <c r="J66" s="220"/>
      <c r="K66" s="220" t="str">
        <f>IF(K67+L67=0,"-",K67+L67)</f>
        <v>-</v>
      </c>
      <c r="L66" s="220"/>
      <c r="M66" s="220" t="str">
        <f>IF(M67+N67=0,"-",M67+N67)</f>
        <v>-</v>
      </c>
      <c r="N66" s="220"/>
      <c r="O66" s="220">
        <f>IF(O67+P67=0,"-",O67+P67)</f>
        <v>50</v>
      </c>
      <c r="P66" s="220"/>
    </row>
    <row r="67" spans="1:256" ht="15.95" customHeight="1">
      <c r="A67" s="13" t="s">
        <v>75</v>
      </c>
      <c r="B67" s="11">
        <v>396</v>
      </c>
      <c r="C67" s="11">
        <v>137</v>
      </c>
      <c r="D67" s="219"/>
      <c r="E67" s="11">
        <v>360</v>
      </c>
      <c r="F67" s="11">
        <v>123</v>
      </c>
      <c r="G67" s="11">
        <v>0</v>
      </c>
      <c r="H67" s="11">
        <v>0</v>
      </c>
      <c r="I67" s="11">
        <v>0</v>
      </c>
      <c r="J67" s="11">
        <v>0</v>
      </c>
      <c r="K67" s="11">
        <v>0</v>
      </c>
      <c r="L67" s="11">
        <v>0</v>
      </c>
      <c r="M67" s="11">
        <v>0</v>
      </c>
      <c r="N67" s="11">
        <v>0</v>
      </c>
      <c r="O67" s="11">
        <v>36</v>
      </c>
      <c r="P67" s="11">
        <v>14</v>
      </c>
    </row>
    <row r="68" spans="1:256" ht="15.95" customHeight="1">
      <c r="A68" s="10" t="s">
        <v>1189</v>
      </c>
      <c r="B68" s="217">
        <f>B69+C69</f>
        <v>287</v>
      </c>
      <c r="C68" s="217"/>
      <c r="D68" s="218">
        <f>B68/$B$8</f>
        <v>9.2661350208245886E-3</v>
      </c>
      <c r="E68" s="220">
        <f>IF(E69+F69=0,"-",E69+F69)</f>
        <v>104</v>
      </c>
      <c r="F68" s="220"/>
      <c r="G68" s="220">
        <f>IF(G69+H69=0,"-",G69+H69)</f>
        <v>58</v>
      </c>
      <c r="H68" s="220"/>
      <c r="I68" s="220">
        <f>IF(I69+J69=0,"-",I69+J69)</f>
        <v>69</v>
      </c>
      <c r="J68" s="220"/>
      <c r="K68" s="220">
        <f>IF(K69+L69=0,"-",K69+L69)</f>
        <v>42</v>
      </c>
      <c r="L68" s="220"/>
      <c r="M68" s="220" t="str">
        <f>IF(M69+N69=0,"-",M69+N69)</f>
        <v>-</v>
      </c>
      <c r="N68" s="220"/>
      <c r="O68" s="220">
        <f>IF(O69+P69=0,"-",O69+P69)</f>
        <v>14</v>
      </c>
      <c r="P68" s="220"/>
    </row>
    <row r="69" spans="1:256" ht="19.5" customHeight="1">
      <c r="A69" s="13" t="s">
        <v>1188</v>
      </c>
      <c r="B69" s="11">
        <v>144</v>
      </c>
      <c r="C69" s="11">
        <v>143</v>
      </c>
      <c r="D69" s="219"/>
      <c r="E69" s="11">
        <v>51</v>
      </c>
      <c r="F69" s="11">
        <v>53</v>
      </c>
      <c r="G69" s="11">
        <v>29</v>
      </c>
      <c r="H69" s="11">
        <v>29</v>
      </c>
      <c r="I69" s="11">
        <v>29</v>
      </c>
      <c r="J69" s="11">
        <v>40</v>
      </c>
      <c r="K69" s="11">
        <v>23</v>
      </c>
      <c r="L69" s="11">
        <v>19</v>
      </c>
      <c r="M69" s="11">
        <v>0</v>
      </c>
      <c r="N69" s="11">
        <v>0</v>
      </c>
      <c r="O69" s="11">
        <v>12</v>
      </c>
      <c r="P69" s="11">
        <v>2</v>
      </c>
    </row>
    <row r="70" spans="1:256" s="18" customFormat="1">
      <c r="A70" s="17" t="s">
        <v>1187</v>
      </c>
      <c r="B70" s="17"/>
      <c r="C70" s="17"/>
      <c r="D70" s="17"/>
      <c r="E70" s="17"/>
      <c r="F70" s="17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18" customFormat="1">
      <c r="A71" s="17" t="s">
        <v>1186</v>
      </c>
      <c r="B71" s="17"/>
      <c r="C71" s="17"/>
      <c r="D71" s="17"/>
      <c r="E71" s="17"/>
      <c r="F71" s="17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</sheetData>
  <mergeCells count="264">
    <mergeCell ref="B66:C66"/>
    <mergeCell ref="D66:D67"/>
    <mergeCell ref="E66:F66"/>
    <mergeCell ref="G66:H66"/>
    <mergeCell ref="I66:J66"/>
    <mergeCell ref="K66:L66"/>
    <mergeCell ref="M66:N66"/>
    <mergeCell ref="O66:P66"/>
    <mergeCell ref="B68:C68"/>
    <mergeCell ref="D68:D69"/>
    <mergeCell ref="E68:F68"/>
    <mergeCell ref="G68:H68"/>
    <mergeCell ref="I68:J68"/>
    <mergeCell ref="K68:L68"/>
    <mergeCell ref="M68:N68"/>
    <mergeCell ref="O68:P68"/>
    <mergeCell ref="E60:F60"/>
    <mergeCell ref="G60:H60"/>
    <mergeCell ref="I60:J60"/>
    <mergeCell ref="K60:L60"/>
    <mergeCell ref="M60:N60"/>
    <mergeCell ref="O60:P60"/>
    <mergeCell ref="B64:C64"/>
    <mergeCell ref="D64:D65"/>
    <mergeCell ref="E64:F64"/>
    <mergeCell ref="G64:H64"/>
    <mergeCell ref="B62:C62"/>
    <mergeCell ref="D62:D63"/>
    <mergeCell ref="E62:F62"/>
    <mergeCell ref="G62:H62"/>
    <mergeCell ref="M62:N62"/>
    <mergeCell ref="E56:F56"/>
    <mergeCell ref="G56:H56"/>
    <mergeCell ref="B54:C54"/>
    <mergeCell ref="D54:D55"/>
    <mergeCell ref="E54:F54"/>
    <mergeCell ref="G54:H54"/>
    <mergeCell ref="M54:N54"/>
    <mergeCell ref="O62:P62"/>
    <mergeCell ref="I64:J64"/>
    <mergeCell ref="K64:L64"/>
    <mergeCell ref="M64:N64"/>
    <mergeCell ref="O64:P64"/>
    <mergeCell ref="I62:J62"/>
    <mergeCell ref="K62:L62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I56:J56"/>
    <mergeCell ref="K56:L56"/>
    <mergeCell ref="M56:N56"/>
    <mergeCell ref="O56:P56"/>
    <mergeCell ref="I54:J54"/>
    <mergeCell ref="K54:L54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6:C56"/>
    <mergeCell ref="D56:D57"/>
    <mergeCell ref="D48:D49"/>
    <mergeCell ref="E48:F48"/>
    <mergeCell ref="G48:H48"/>
    <mergeCell ref="B46:C46"/>
    <mergeCell ref="D46:D47"/>
    <mergeCell ref="E46:F46"/>
    <mergeCell ref="G46:H46"/>
    <mergeCell ref="M46:N46"/>
    <mergeCell ref="O54:P54"/>
    <mergeCell ref="O46:P46"/>
    <mergeCell ref="I48:J48"/>
    <mergeCell ref="K48:L48"/>
    <mergeCell ref="M48:N48"/>
    <mergeCell ref="O48:P48"/>
    <mergeCell ref="I46:J46"/>
    <mergeCell ref="K46:L46"/>
    <mergeCell ref="B48:C48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E36:F36"/>
    <mergeCell ref="G36:H36"/>
    <mergeCell ref="I36:J36"/>
    <mergeCell ref="K36:L36"/>
    <mergeCell ref="M36:N36"/>
    <mergeCell ref="O36:P36"/>
    <mergeCell ref="B40:C40"/>
    <mergeCell ref="D40:D41"/>
    <mergeCell ref="E40:F40"/>
    <mergeCell ref="G40:H40"/>
    <mergeCell ref="B38:C38"/>
    <mergeCell ref="D38:D39"/>
    <mergeCell ref="E38:F38"/>
    <mergeCell ref="G38:H38"/>
    <mergeCell ref="M38:N38"/>
    <mergeCell ref="E32:F32"/>
    <mergeCell ref="G32:H32"/>
    <mergeCell ref="B30:C30"/>
    <mergeCell ref="D30:D31"/>
    <mergeCell ref="E30:F30"/>
    <mergeCell ref="G30:H30"/>
    <mergeCell ref="M30:N30"/>
    <mergeCell ref="O38:P38"/>
    <mergeCell ref="I40:J40"/>
    <mergeCell ref="K40:L40"/>
    <mergeCell ref="M40:N40"/>
    <mergeCell ref="O40:P40"/>
    <mergeCell ref="I38:J38"/>
    <mergeCell ref="K38:L38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I32:J32"/>
    <mergeCell ref="K32:L32"/>
    <mergeCell ref="M32:N32"/>
    <mergeCell ref="O32:P32"/>
    <mergeCell ref="I30:J30"/>
    <mergeCell ref="K30:L30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2:C32"/>
    <mergeCell ref="D32:D33"/>
    <mergeCell ref="D24:D25"/>
    <mergeCell ref="E24:F24"/>
    <mergeCell ref="G24:H24"/>
    <mergeCell ref="B22:C22"/>
    <mergeCell ref="D22:D23"/>
    <mergeCell ref="E22:F22"/>
    <mergeCell ref="G22:H22"/>
    <mergeCell ref="M22:N22"/>
    <mergeCell ref="O30:P30"/>
    <mergeCell ref="O22:P22"/>
    <mergeCell ref="I24:J24"/>
    <mergeCell ref="K24:L24"/>
    <mergeCell ref="M24:N24"/>
    <mergeCell ref="O24:P24"/>
    <mergeCell ref="I22:J22"/>
    <mergeCell ref="K22:L22"/>
    <mergeCell ref="B24:C24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12:C12"/>
    <mergeCell ref="D12:D13"/>
    <mergeCell ref="E12:F12"/>
    <mergeCell ref="G12:H12"/>
    <mergeCell ref="I12:J12"/>
    <mergeCell ref="K12:L12"/>
    <mergeCell ref="O14:P14"/>
    <mergeCell ref="I16:J16"/>
    <mergeCell ref="K16:L16"/>
    <mergeCell ref="M16:N16"/>
    <mergeCell ref="O16:P16"/>
    <mergeCell ref="I14:J14"/>
    <mergeCell ref="K14:L14"/>
    <mergeCell ref="M12:N12"/>
    <mergeCell ref="O12:P12"/>
    <mergeCell ref="B16:C16"/>
    <mergeCell ref="D16:D17"/>
    <mergeCell ref="E16:F16"/>
    <mergeCell ref="G16:H16"/>
    <mergeCell ref="B14:C14"/>
    <mergeCell ref="D14:D15"/>
    <mergeCell ref="E14:F14"/>
    <mergeCell ref="G14:H14"/>
    <mergeCell ref="M14:N14"/>
    <mergeCell ref="B8:C8"/>
    <mergeCell ref="D8:D9"/>
    <mergeCell ref="E8:F8"/>
    <mergeCell ref="G8:H8"/>
    <mergeCell ref="M10:N10"/>
    <mergeCell ref="O10:P10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A1:N1"/>
    <mergeCell ref="A2:N2"/>
    <mergeCell ref="B3:K3"/>
    <mergeCell ref="M3:N3"/>
    <mergeCell ref="I5:J5"/>
    <mergeCell ref="K5:L5"/>
    <mergeCell ref="O3:P3"/>
    <mergeCell ref="B4:K4"/>
    <mergeCell ref="M4:N4"/>
    <mergeCell ref="O4:P4"/>
    <mergeCell ref="M5:N5"/>
    <mergeCell ref="O5:P5"/>
    <mergeCell ref="A5:A6"/>
    <mergeCell ref="B5:D5"/>
    <mergeCell ref="E5:F5"/>
    <mergeCell ref="G5:H5"/>
  </mergeCells>
  <phoneticPr fontId="12" type="noConversion"/>
  <pageMargins left="0.7" right="0.7" top="0.75" bottom="0.75" header="0.3" footer="0.3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IV71"/>
  <sheetViews>
    <sheetView workbookViewId="0">
      <selection activeCell="B22" sqref="B22:C22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193" t="s">
        <v>1185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</row>
    <row r="2" spans="1:16" ht="19.5">
      <c r="A2" s="194" t="s">
        <v>1184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</row>
    <row r="3" spans="1:16" ht="19.5">
      <c r="A3" s="2"/>
      <c r="B3" s="200" t="s">
        <v>1183</v>
      </c>
      <c r="C3" s="200"/>
      <c r="D3" s="200"/>
      <c r="E3" s="200"/>
      <c r="F3" s="200"/>
      <c r="G3" s="200"/>
      <c r="H3" s="200"/>
      <c r="I3" s="200"/>
      <c r="J3" s="200"/>
      <c r="K3" s="200"/>
      <c r="L3" s="3"/>
      <c r="M3" s="201"/>
      <c r="N3" s="221"/>
      <c r="O3" s="201" t="s">
        <v>1182</v>
      </c>
      <c r="P3" s="221"/>
    </row>
    <row r="4" spans="1:16">
      <c r="B4" s="203" t="s">
        <v>1181</v>
      </c>
      <c r="C4" s="203"/>
      <c r="D4" s="203"/>
      <c r="E4" s="203"/>
      <c r="F4" s="203"/>
      <c r="G4" s="203"/>
      <c r="H4" s="203"/>
      <c r="I4" s="203"/>
      <c r="J4" s="203"/>
      <c r="K4" s="203"/>
      <c r="L4" s="4"/>
      <c r="M4" s="204"/>
      <c r="N4" s="222"/>
      <c r="O4" s="204" t="s">
        <v>1180</v>
      </c>
      <c r="P4" s="222"/>
    </row>
    <row r="5" spans="1:16">
      <c r="A5" s="206" t="s">
        <v>0</v>
      </c>
      <c r="B5" s="223" t="s">
        <v>1179</v>
      </c>
      <c r="C5" s="223"/>
      <c r="D5" s="223"/>
      <c r="E5" s="223" t="s">
        <v>1178</v>
      </c>
      <c r="F5" s="223"/>
      <c r="G5" s="223" t="s">
        <v>1177</v>
      </c>
      <c r="H5" s="223"/>
      <c r="I5" s="223" t="s">
        <v>1176</v>
      </c>
      <c r="J5" s="223"/>
      <c r="K5" s="223" t="s">
        <v>1175</v>
      </c>
      <c r="L5" s="223"/>
      <c r="M5" s="223" t="s">
        <v>1174</v>
      </c>
      <c r="N5" s="223"/>
      <c r="O5" s="223" t="s">
        <v>1173</v>
      </c>
      <c r="P5" s="223"/>
    </row>
    <row r="6" spans="1:16" ht="17.25" customHeight="1">
      <c r="A6" s="207"/>
      <c r="B6" s="5" t="s">
        <v>1171</v>
      </c>
      <c r="C6" s="5" t="s">
        <v>1170</v>
      </c>
      <c r="D6" s="6" t="s">
        <v>1172</v>
      </c>
      <c r="E6" s="5" t="s">
        <v>1171</v>
      </c>
      <c r="F6" s="5" t="s">
        <v>1170</v>
      </c>
      <c r="G6" s="5" t="s">
        <v>1171</v>
      </c>
      <c r="H6" s="5" t="s">
        <v>1170</v>
      </c>
      <c r="I6" s="5" t="s">
        <v>1171</v>
      </c>
      <c r="J6" s="5" t="s">
        <v>1170</v>
      </c>
      <c r="K6" s="5" t="s">
        <v>1171</v>
      </c>
      <c r="L6" s="5" t="s">
        <v>1170</v>
      </c>
      <c r="M6" s="5" t="s">
        <v>1171</v>
      </c>
      <c r="N6" s="5" t="s">
        <v>1170</v>
      </c>
      <c r="O6" s="5" t="s">
        <v>1171</v>
      </c>
      <c r="P6" s="5" t="s">
        <v>1170</v>
      </c>
    </row>
    <row r="7" spans="1:16" ht="17.25" customHeight="1">
      <c r="A7" s="7" t="s">
        <v>1169</v>
      </c>
      <c r="B7" s="8" t="s">
        <v>1167</v>
      </c>
      <c r="C7" s="9" t="s">
        <v>1166</v>
      </c>
      <c r="D7" s="9" t="s">
        <v>1168</v>
      </c>
      <c r="E7" s="8" t="s">
        <v>1167</v>
      </c>
      <c r="F7" s="9" t="s">
        <v>1166</v>
      </c>
      <c r="G7" s="8" t="s">
        <v>1167</v>
      </c>
      <c r="H7" s="9" t="s">
        <v>1166</v>
      </c>
      <c r="I7" s="8" t="s">
        <v>1167</v>
      </c>
      <c r="J7" s="9" t="s">
        <v>1166</v>
      </c>
      <c r="K7" s="8" t="s">
        <v>1167</v>
      </c>
      <c r="L7" s="9" t="s">
        <v>1166</v>
      </c>
      <c r="M7" s="8" t="s">
        <v>1167</v>
      </c>
      <c r="N7" s="9" t="s">
        <v>1166</v>
      </c>
      <c r="O7" s="8" t="s">
        <v>1167</v>
      </c>
      <c r="P7" s="9" t="s">
        <v>1166</v>
      </c>
    </row>
    <row r="8" spans="1:16" ht="17.25" customHeight="1">
      <c r="A8" s="10" t="s">
        <v>1165</v>
      </c>
      <c r="B8" s="217">
        <f>B9+C9</f>
        <v>30972</v>
      </c>
      <c r="C8" s="217"/>
      <c r="D8" s="218">
        <f>B8/$B$8</f>
        <v>1</v>
      </c>
      <c r="E8" s="220">
        <f>IF(E9+F9=0,"-",E9+F9)</f>
        <v>15944</v>
      </c>
      <c r="F8" s="220"/>
      <c r="G8" s="220">
        <f>IF(G9+H9=0,"-",G9+H9)</f>
        <v>5520</v>
      </c>
      <c r="H8" s="220"/>
      <c r="I8" s="220">
        <f>IF(I9+J9=0,"-",I9+J9)</f>
        <v>4754</v>
      </c>
      <c r="J8" s="220"/>
      <c r="K8" s="220">
        <f>IF(K9+L9=0,"-",K9+L9)</f>
        <v>2128</v>
      </c>
      <c r="L8" s="220"/>
      <c r="M8" s="220">
        <f>IF(M9+N9=0,"-",M9+N9)</f>
        <v>1194</v>
      </c>
      <c r="N8" s="220"/>
      <c r="O8" s="220">
        <f>IF(O9+P9=0,"-",O9+P9)</f>
        <v>1432</v>
      </c>
      <c r="P8" s="220"/>
    </row>
    <row r="9" spans="1:16" ht="17.25" customHeight="1">
      <c r="A9" s="12" t="s">
        <v>1164</v>
      </c>
      <c r="B9" s="11">
        <v>20429</v>
      </c>
      <c r="C9" s="11">
        <v>10543</v>
      </c>
      <c r="D9" s="219"/>
      <c r="E9" s="11">
        <v>11226</v>
      </c>
      <c r="F9" s="11">
        <v>4718</v>
      </c>
      <c r="G9" s="11">
        <v>3361</v>
      </c>
      <c r="H9" s="11">
        <v>2159</v>
      </c>
      <c r="I9" s="11">
        <v>2986</v>
      </c>
      <c r="J9" s="11">
        <v>1768</v>
      </c>
      <c r="K9" s="11">
        <v>1222</v>
      </c>
      <c r="L9" s="11">
        <v>906</v>
      </c>
      <c r="M9" s="11">
        <v>698</v>
      </c>
      <c r="N9" s="11">
        <v>496</v>
      </c>
      <c r="O9" s="11">
        <v>936</v>
      </c>
      <c r="P9" s="11">
        <v>496</v>
      </c>
    </row>
    <row r="10" spans="1:16" ht="17.25" customHeight="1">
      <c r="A10" s="10" t="s">
        <v>20</v>
      </c>
      <c r="B10" s="217">
        <f>B11+C11</f>
        <v>35</v>
      </c>
      <c r="C10" s="217"/>
      <c r="D10" s="218">
        <f>B10/$B$8</f>
        <v>1.1300529510525636E-3</v>
      </c>
      <c r="E10" s="220" t="str">
        <f>IF(E11+F11=0,"-",E11+F11)</f>
        <v>-</v>
      </c>
      <c r="F10" s="220"/>
      <c r="G10" s="220">
        <f>IF(G11+H11=0,"-",G11+H11)</f>
        <v>2</v>
      </c>
      <c r="H10" s="220"/>
      <c r="I10" s="220">
        <f>IF(I11+J11=0,"-",I11+J11)</f>
        <v>4</v>
      </c>
      <c r="J10" s="220"/>
      <c r="K10" s="220">
        <f>IF(K11+L11=0,"-",K11+L11)</f>
        <v>5</v>
      </c>
      <c r="L10" s="220"/>
      <c r="M10" s="220">
        <f>IF(M11+N11=0,"-",M11+N11)</f>
        <v>19</v>
      </c>
      <c r="N10" s="220"/>
      <c r="O10" s="220">
        <f>IF(O11+P11=0,"-",O11+P11)</f>
        <v>5</v>
      </c>
      <c r="P10" s="220"/>
    </row>
    <row r="11" spans="1:16" ht="17.25" customHeight="1">
      <c r="A11" s="13" t="s">
        <v>21</v>
      </c>
      <c r="B11" s="11">
        <v>13</v>
      </c>
      <c r="C11" s="11">
        <v>22</v>
      </c>
      <c r="D11" s="219"/>
      <c r="E11" s="11">
        <v>0</v>
      </c>
      <c r="F11" s="11">
        <v>0</v>
      </c>
      <c r="G11" s="11">
        <v>0</v>
      </c>
      <c r="H11" s="11">
        <v>2</v>
      </c>
      <c r="I11" s="11">
        <v>2</v>
      </c>
      <c r="J11" s="11">
        <v>2</v>
      </c>
      <c r="K11" s="11">
        <v>2</v>
      </c>
      <c r="L11" s="11">
        <v>3</v>
      </c>
      <c r="M11" s="11">
        <v>6</v>
      </c>
      <c r="N11" s="11">
        <v>13</v>
      </c>
      <c r="O11" s="11">
        <v>3</v>
      </c>
      <c r="P11" s="11">
        <v>2</v>
      </c>
    </row>
    <row r="12" spans="1:16" ht="17.25" customHeight="1">
      <c r="A12" s="10" t="s">
        <v>22</v>
      </c>
      <c r="B12" s="217">
        <f>B13+C13</f>
        <v>112</v>
      </c>
      <c r="C12" s="217"/>
      <c r="D12" s="218">
        <f>B12/$B$8</f>
        <v>3.6161694433682035E-3</v>
      </c>
      <c r="E12" s="220" t="str">
        <f>IF(E13+F13=0,"-",E13+F13)</f>
        <v>-</v>
      </c>
      <c r="F12" s="220"/>
      <c r="G12" s="220" t="str">
        <f>IF(G13+H13=0,"-",G13+H13)</f>
        <v>-</v>
      </c>
      <c r="H12" s="220"/>
      <c r="I12" s="220" t="str">
        <f>IF(I13+J13=0,"-",I13+J13)</f>
        <v>-</v>
      </c>
      <c r="J12" s="220"/>
      <c r="K12" s="220">
        <f>IF(K13+L13=0,"-",K13+L13)</f>
        <v>112</v>
      </c>
      <c r="L12" s="220"/>
      <c r="M12" s="220" t="str">
        <f>IF(M13+N13=0,"-",M13+N13)</f>
        <v>-</v>
      </c>
      <c r="N12" s="220"/>
      <c r="O12" s="220" t="str">
        <f>IF(O13+P13=0,"-",O13+P13)</f>
        <v>-</v>
      </c>
      <c r="P12" s="220"/>
    </row>
    <row r="13" spans="1:16" ht="21.2" customHeight="1">
      <c r="A13" s="13" t="s">
        <v>23</v>
      </c>
      <c r="B13" s="11">
        <v>75</v>
      </c>
      <c r="C13" s="11">
        <v>37</v>
      </c>
      <c r="D13" s="219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75</v>
      </c>
      <c r="L13" s="11">
        <v>37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17">
        <f>B15+C15</f>
        <v>105</v>
      </c>
      <c r="C14" s="217"/>
      <c r="D14" s="218">
        <f>B14/$B$8</f>
        <v>3.3901588531576906E-3</v>
      </c>
      <c r="E14" s="220">
        <f>IF(E15+F15=0,"-",E15+F15)</f>
        <v>67</v>
      </c>
      <c r="F14" s="220"/>
      <c r="G14" s="220">
        <f>IF(G15+H15=0,"-",G15+H15)</f>
        <v>33</v>
      </c>
      <c r="H14" s="220"/>
      <c r="I14" s="220" t="str">
        <f>IF(I15+J15=0,"-",I15+J15)</f>
        <v>-</v>
      </c>
      <c r="J14" s="220"/>
      <c r="K14" s="220">
        <f>IF(K15+L15=0,"-",K15+L15)</f>
        <v>5</v>
      </c>
      <c r="L14" s="220"/>
      <c r="M14" s="220" t="str">
        <f>IF(M15+N15=0,"-",M15+N15)</f>
        <v>-</v>
      </c>
      <c r="N14" s="220"/>
      <c r="O14" s="220" t="str">
        <f>IF(O15+P15=0,"-",O15+P15)</f>
        <v>-</v>
      </c>
      <c r="P14" s="220"/>
    </row>
    <row r="15" spans="1:16" ht="17.25" customHeight="1">
      <c r="A15" s="13" t="s">
        <v>25</v>
      </c>
      <c r="B15" s="11">
        <v>15</v>
      </c>
      <c r="C15" s="11">
        <v>90</v>
      </c>
      <c r="D15" s="219"/>
      <c r="E15" s="11">
        <v>8</v>
      </c>
      <c r="F15" s="11">
        <v>59</v>
      </c>
      <c r="G15" s="11">
        <v>6</v>
      </c>
      <c r="H15" s="11">
        <v>27</v>
      </c>
      <c r="I15" s="11">
        <v>0</v>
      </c>
      <c r="J15" s="11">
        <v>0</v>
      </c>
      <c r="K15" s="11">
        <v>1</v>
      </c>
      <c r="L15" s="11">
        <v>4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17">
        <f>B17+C17</f>
        <v>14</v>
      </c>
      <c r="C16" s="217"/>
      <c r="D16" s="218">
        <f>B16/$B$8</f>
        <v>4.5202118042102544E-4</v>
      </c>
      <c r="E16" s="220" t="str">
        <f>IF(E17+F17=0,"-",E17+F17)</f>
        <v>-</v>
      </c>
      <c r="F16" s="220"/>
      <c r="G16" s="220">
        <f>IF(G17+H17=0,"-",G17+H17)</f>
        <v>1</v>
      </c>
      <c r="H16" s="220"/>
      <c r="I16" s="220" t="str">
        <f>IF(I17+J17=0,"-",I17+J17)</f>
        <v>-</v>
      </c>
      <c r="J16" s="220"/>
      <c r="K16" s="220">
        <f>IF(K17+L17=0,"-",K17+L17)</f>
        <v>9</v>
      </c>
      <c r="L16" s="220"/>
      <c r="M16" s="220" t="str">
        <f>IF(M17+N17=0,"-",M17+N17)</f>
        <v>-</v>
      </c>
      <c r="N16" s="220"/>
      <c r="O16" s="220">
        <f>IF(O17+P17=0,"-",O17+P17)</f>
        <v>4</v>
      </c>
      <c r="P16" s="220"/>
    </row>
    <row r="17" spans="1:16" ht="17.25" customHeight="1">
      <c r="A17" s="14" t="s">
        <v>27</v>
      </c>
      <c r="B17" s="11">
        <v>6</v>
      </c>
      <c r="C17" s="11">
        <v>8</v>
      </c>
      <c r="D17" s="219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0</v>
      </c>
      <c r="N17" s="11">
        <v>0</v>
      </c>
      <c r="O17" s="11">
        <v>2</v>
      </c>
      <c r="P17" s="11">
        <v>2</v>
      </c>
    </row>
    <row r="18" spans="1:16" ht="17.25" customHeight="1">
      <c r="A18" s="10" t="s">
        <v>28</v>
      </c>
      <c r="B18" s="217">
        <f>B19+C19</f>
        <v>3</v>
      </c>
      <c r="C18" s="217"/>
      <c r="D18" s="218">
        <f>B18/$B$8</f>
        <v>9.6861681518791169E-5</v>
      </c>
      <c r="E18" s="220" t="str">
        <f>IF(E19+F19=0,"-",E19+F19)</f>
        <v>-</v>
      </c>
      <c r="F18" s="220"/>
      <c r="G18" s="220">
        <f>IF(G19+H19=0,"-",G19+H19)</f>
        <v>3</v>
      </c>
      <c r="H18" s="220"/>
      <c r="I18" s="220" t="str">
        <f>IF(I19+J19=0,"-",I19+J19)</f>
        <v>-</v>
      </c>
      <c r="J18" s="220"/>
      <c r="K18" s="220" t="str">
        <f>IF(K19+L19=0,"-",K19+L19)</f>
        <v>-</v>
      </c>
      <c r="L18" s="220"/>
      <c r="M18" s="220" t="str">
        <f>IF(M19+N19=0,"-",M19+N19)</f>
        <v>-</v>
      </c>
      <c r="N18" s="220"/>
      <c r="O18" s="220" t="str">
        <f>IF(O19+P19=0,"-",O19+P19)</f>
        <v>-</v>
      </c>
      <c r="P18" s="220"/>
    </row>
    <row r="19" spans="1:16" ht="17.25" customHeight="1">
      <c r="A19" s="13" t="s">
        <v>29</v>
      </c>
      <c r="B19" s="11">
        <v>1</v>
      </c>
      <c r="C19" s="11">
        <v>2</v>
      </c>
      <c r="D19" s="219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17">
        <f>B21+C21</f>
        <v>104</v>
      </c>
      <c r="C20" s="217"/>
      <c r="D20" s="218">
        <f>B20/$B$8</f>
        <v>3.3578716259847602E-3</v>
      </c>
      <c r="E20" s="220">
        <f>IF(E21+F21=0,"-",E21+F21)</f>
        <v>4</v>
      </c>
      <c r="F20" s="220"/>
      <c r="G20" s="220" t="str">
        <f>IF(G21+H21=0,"-",G21+H21)</f>
        <v>-</v>
      </c>
      <c r="H20" s="220"/>
      <c r="I20" s="220" t="str">
        <f>IF(I21+J21=0,"-",I21+J21)</f>
        <v>-</v>
      </c>
      <c r="J20" s="220"/>
      <c r="K20" s="220">
        <f>IF(K21+L21=0,"-",K21+L21)</f>
        <v>100</v>
      </c>
      <c r="L20" s="220"/>
      <c r="M20" s="220" t="str">
        <f>IF(M21+N21=0,"-",M21+N21)</f>
        <v>-</v>
      </c>
      <c r="N20" s="220"/>
      <c r="O20" s="220" t="str">
        <f>IF(O21+P21=0,"-",O21+P21)</f>
        <v>-</v>
      </c>
      <c r="P20" s="220"/>
    </row>
    <row r="21" spans="1:16" ht="17.25" customHeight="1">
      <c r="A21" s="13" t="s">
        <v>31</v>
      </c>
      <c r="B21" s="11">
        <v>47</v>
      </c>
      <c r="C21" s="11">
        <v>57</v>
      </c>
      <c r="D21" s="219"/>
      <c r="E21" s="11">
        <v>0</v>
      </c>
      <c r="F21" s="11">
        <v>4</v>
      </c>
      <c r="G21" s="11">
        <v>0</v>
      </c>
      <c r="H21" s="11">
        <v>0</v>
      </c>
      <c r="I21" s="11">
        <v>0</v>
      </c>
      <c r="J21" s="11">
        <v>0</v>
      </c>
      <c r="K21" s="11">
        <v>47</v>
      </c>
      <c r="L21" s="11">
        <v>53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17">
        <f>B23+C23</f>
        <v>272</v>
      </c>
      <c r="C22" s="217"/>
      <c r="D22" s="218">
        <f>B22/$B$8</f>
        <v>8.7821257910370657E-3</v>
      </c>
      <c r="E22" s="220">
        <f>IF(E23+F23=0,"-",E23+F23)</f>
        <v>17</v>
      </c>
      <c r="F22" s="220"/>
      <c r="G22" s="220" t="str">
        <f>IF(G23+H23=0,"-",G23+H23)</f>
        <v>-</v>
      </c>
      <c r="H22" s="220"/>
      <c r="I22" s="220" t="str">
        <f>IF(I23+J23=0,"-",I23+J23)</f>
        <v>-</v>
      </c>
      <c r="J22" s="220"/>
      <c r="K22" s="220">
        <f>IF(K23+L23=0,"-",K23+L23)</f>
        <v>154</v>
      </c>
      <c r="L22" s="220"/>
      <c r="M22" s="220">
        <f>IF(M23+N23=0,"-",M23+N23)</f>
        <v>101</v>
      </c>
      <c r="N22" s="220"/>
      <c r="O22" s="220" t="str">
        <f>IF(O23+P23=0,"-",O23+P23)</f>
        <v>-</v>
      </c>
      <c r="P22" s="220"/>
    </row>
    <row r="23" spans="1:16" ht="17.25" customHeight="1">
      <c r="A23" s="14" t="s">
        <v>33</v>
      </c>
      <c r="B23" s="11">
        <v>189</v>
      </c>
      <c r="C23" s="11">
        <v>83</v>
      </c>
      <c r="D23" s="219"/>
      <c r="E23" s="11">
        <v>10</v>
      </c>
      <c r="F23" s="11">
        <v>7</v>
      </c>
      <c r="G23" s="11">
        <v>0</v>
      </c>
      <c r="H23" s="11">
        <v>0</v>
      </c>
      <c r="I23" s="11">
        <v>0</v>
      </c>
      <c r="J23" s="11">
        <v>0</v>
      </c>
      <c r="K23" s="11">
        <v>102</v>
      </c>
      <c r="L23" s="11">
        <v>52</v>
      </c>
      <c r="M23" s="11">
        <v>77</v>
      </c>
      <c r="N23" s="11">
        <v>24</v>
      </c>
      <c r="O23" s="11">
        <v>0</v>
      </c>
      <c r="P23" s="11">
        <v>0</v>
      </c>
    </row>
    <row r="24" spans="1:16" ht="17.25" customHeight="1">
      <c r="A24" s="16" t="s">
        <v>34</v>
      </c>
      <c r="B24" s="217">
        <f>B25+C25</f>
        <v>384</v>
      </c>
      <c r="C24" s="217"/>
      <c r="D24" s="218">
        <f>B24/$B$8</f>
        <v>1.239829523440527E-2</v>
      </c>
      <c r="E24" s="220">
        <f>IF(E25+F25=0,"-",E25+F25)</f>
        <v>224</v>
      </c>
      <c r="F24" s="220"/>
      <c r="G24" s="220">
        <f>IF(G25+H25=0,"-",G25+H25)</f>
        <v>74</v>
      </c>
      <c r="H24" s="220"/>
      <c r="I24" s="220" t="str">
        <f>IF(I25+J25=0,"-",I25+J25)</f>
        <v>-</v>
      </c>
      <c r="J24" s="220"/>
      <c r="K24" s="220">
        <f>IF(K25+L25=0,"-",K25+L25)</f>
        <v>54</v>
      </c>
      <c r="L24" s="220"/>
      <c r="M24" s="220">
        <f>IF(M25+N25=0,"-",M25+N25)</f>
        <v>13</v>
      </c>
      <c r="N24" s="220"/>
      <c r="O24" s="220">
        <f>IF(O25+P25=0,"-",O25+P25)</f>
        <v>19</v>
      </c>
      <c r="P24" s="220"/>
    </row>
    <row r="25" spans="1:16" ht="17.25" customHeight="1">
      <c r="A25" s="13" t="s">
        <v>35</v>
      </c>
      <c r="B25" s="11">
        <v>245</v>
      </c>
      <c r="C25" s="11">
        <v>139</v>
      </c>
      <c r="D25" s="219"/>
      <c r="E25" s="11">
        <v>149</v>
      </c>
      <c r="F25" s="11">
        <v>75</v>
      </c>
      <c r="G25" s="11">
        <v>37</v>
      </c>
      <c r="H25" s="11">
        <v>37</v>
      </c>
      <c r="I25" s="11">
        <v>0</v>
      </c>
      <c r="J25" s="11">
        <v>0</v>
      </c>
      <c r="K25" s="11">
        <v>41</v>
      </c>
      <c r="L25" s="11">
        <v>13</v>
      </c>
      <c r="M25" s="11">
        <v>8</v>
      </c>
      <c r="N25" s="11">
        <v>5</v>
      </c>
      <c r="O25" s="11">
        <v>10</v>
      </c>
      <c r="P25" s="11">
        <v>9</v>
      </c>
    </row>
    <row r="26" spans="1:16" ht="17.25" customHeight="1">
      <c r="A26" s="15" t="s">
        <v>36</v>
      </c>
      <c r="B26" s="217">
        <f>B27+C27</f>
        <v>53</v>
      </c>
      <c r="C26" s="217"/>
      <c r="D26" s="218">
        <f>B26/$B$8</f>
        <v>1.7112230401653105E-3</v>
      </c>
      <c r="E26" s="220">
        <f>IF(E27+F27=0,"-",E27+F27)</f>
        <v>2</v>
      </c>
      <c r="F26" s="220"/>
      <c r="G26" s="220" t="str">
        <f>IF(G27+H27=0,"-",G27+H27)</f>
        <v>-</v>
      </c>
      <c r="H26" s="220"/>
      <c r="I26" s="220" t="str">
        <f>IF(I27+J27=0,"-",I27+J27)</f>
        <v>-</v>
      </c>
      <c r="J26" s="220"/>
      <c r="K26" s="220">
        <f>IF(K27+L27=0,"-",K27+L27)</f>
        <v>51</v>
      </c>
      <c r="L26" s="220"/>
      <c r="M26" s="220" t="str">
        <f>IF(M27+N27=0,"-",M27+N27)</f>
        <v>-</v>
      </c>
      <c r="N26" s="220"/>
      <c r="O26" s="220" t="str">
        <f>IF(O27+P27=0,"-",O27+P27)</f>
        <v>-</v>
      </c>
      <c r="P26" s="220"/>
    </row>
    <row r="27" spans="1:16" ht="21.2" customHeight="1">
      <c r="A27" s="14" t="s">
        <v>37</v>
      </c>
      <c r="B27" s="11">
        <v>25</v>
      </c>
      <c r="C27" s="11">
        <v>28</v>
      </c>
      <c r="D27" s="219"/>
      <c r="E27" s="11">
        <v>0</v>
      </c>
      <c r="F27" s="11">
        <v>2</v>
      </c>
      <c r="G27" s="11">
        <v>0</v>
      </c>
      <c r="H27" s="11">
        <v>0</v>
      </c>
      <c r="I27" s="11">
        <v>0</v>
      </c>
      <c r="J27" s="11">
        <v>0</v>
      </c>
      <c r="K27" s="11">
        <v>25</v>
      </c>
      <c r="L27" s="11">
        <v>26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17">
        <f>B29+C29</f>
        <v>2</v>
      </c>
      <c r="C28" s="217"/>
      <c r="D28" s="218">
        <f>B28/$B$8</f>
        <v>6.4574454345860775E-5</v>
      </c>
      <c r="E28" s="220" t="str">
        <f>IF(E29+F29=0,"-",E29+F29)</f>
        <v>-</v>
      </c>
      <c r="F28" s="220"/>
      <c r="G28" s="220" t="str">
        <f>IF(G29+H29=0,"-",G29+H29)</f>
        <v>-</v>
      </c>
      <c r="H28" s="220"/>
      <c r="I28" s="220" t="str">
        <f>IF(I29+J29=0,"-",I29+J29)</f>
        <v>-</v>
      </c>
      <c r="J28" s="220"/>
      <c r="K28" s="220">
        <f>IF(K29+L29=0,"-",K29+L29)</f>
        <v>2</v>
      </c>
      <c r="L28" s="220"/>
      <c r="M28" s="220" t="str">
        <f>IF(M29+N29=0,"-",M29+N29)</f>
        <v>-</v>
      </c>
      <c r="N28" s="220"/>
      <c r="O28" s="220" t="str">
        <f>IF(O29+P29=0,"-",O29+P29)</f>
        <v>-</v>
      </c>
      <c r="P28" s="220"/>
    </row>
    <row r="29" spans="1:16" ht="17.25" customHeight="1">
      <c r="A29" s="13" t="s">
        <v>39</v>
      </c>
      <c r="B29" s="11">
        <v>0</v>
      </c>
      <c r="C29" s="11">
        <v>2</v>
      </c>
      <c r="D29" s="219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17">
        <f>B31+C31</f>
        <v>754</v>
      </c>
      <c r="C30" s="217"/>
      <c r="D30" s="218">
        <f>B30/$B$8</f>
        <v>2.4344569288389514E-2</v>
      </c>
      <c r="E30" s="220">
        <f>IF(E31+F31=0,"-",E31+F31)</f>
        <v>59</v>
      </c>
      <c r="F30" s="220"/>
      <c r="G30" s="220">
        <f>IF(G31+H31=0,"-",G31+H31)</f>
        <v>87</v>
      </c>
      <c r="H30" s="220"/>
      <c r="I30" s="220" t="str">
        <f>IF(I31+J31=0,"-",I31+J31)</f>
        <v>-</v>
      </c>
      <c r="J30" s="220"/>
      <c r="K30" s="220">
        <f>IF(K31+L31=0,"-",K31+L31)</f>
        <v>369</v>
      </c>
      <c r="L30" s="220"/>
      <c r="M30" s="220">
        <f>IF(M31+N31=0,"-",M31+N31)</f>
        <v>231</v>
      </c>
      <c r="N30" s="220"/>
      <c r="O30" s="220">
        <f>IF(O31+P31=0,"-",O31+P31)</f>
        <v>8</v>
      </c>
      <c r="P30" s="220"/>
    </row>
    <row r="31" spans="1:16" ht="17.25" customHeight="1">
      <c r="A31" s="14" t="s">
        <v>41</v>
      </c>
      <c r="B31" s="11">
        <v>397</v>
      </c>
      <c r="C31" s="11">
        <v>357</v>
      </c>
      <c r="D31" s="219"/>
      <c r="E31" s="11">
        <v>24</v>
      </c>
      <c r="F31" s="11">
        <v>35</v>
      </c>
      <c r="G31" s="11">
        <v>53</v>
      </c>
      <c r="H31" s="11">
        <v>34</v>
      </c>
      <c r="I31" s="11">
        <v>0</v>
      </c>
      <c r="J31" s="11">
        <v>0</v>
      </c>
      <c r="K31" s="11">
        <v>180</v>
      </c>
      <c r="L31" s="11">
        <v>189</v>
      </c>
      <c r="M31" s="11">
        <v>137</v>
      </c>
      <c r="N31" s="11">
        <v>94</v>
      </c>
      <c r="O31" s="11">
        <v>3</v>
      </c>
      <c r="P31" s="11">
        <v>5</v>
      </c>
    </row>
    <row r="32" spans="1:16" ht="17.25" customHeight="1">
      <c r="A32" s="10" t="s">
        <v>42</v>
      </c>
      <c r="B32" s="217">
        <f>B33+C33</f>
        <v>169</v>
      </c>
      <c r="C32" s="217"/>
      <c r="D32" s="218">
        <f>B32/$B$8</f>
        <v>5.4565413922252354E-3</v>
      </c>
      <c r="E32" s="220">
        <f>IF(E33+F33=0,"-",E33+F33)</f>
        <v>15</v>
      </c>
      <c r="F32" s="220"/>
      <c r="G32" s="220">
        <f>IF(G33+H33=0,"-",G33+H33)</f>
        <v>2</v>
      </c>
      <c r="H32" s="220"/>
      <c r="I32" s="220" t="str">
        <f>IF(I33+J33=0,"-",I33+J33)</f>
        <v>-</v>
      </c>
      <c r="J32" s="220"/>
      <c r="K32" s="220">
        <f>IF(K33+L33=0,"-",K33+L33)</f>
        <v>152</v>
      </c>
      <c r="L32" s="220"/>
      <c r="M32" s="220" t="str">
        <f>IF(M33+N33=0,"-",M33+N33)</f>
        <v>-</v>
      </c>
      <c r="N32" s="220"/>
      <c r="O32" s="220" t="str">
        <f>IF(O33+P33=0,"-",O33+P33)</f>
        <v>-</v>
      </c>
      <c r="P32" s="220"/>
    </row>
    <row r="33" spans="1:16" ht="17.25" customHeight="1">
      <c r="A33" s="13" t="s">
        <v>43</v>
      </c>
      <c r="B33" s="11">
        <v>106</v>
      </c>
      <c r="C33" s="11">
        <v>63</v>
      </c>
      <c r="D33" s="219"/>
      <c r="E33" s="11">
        <v>7</v>
      </c>
      <c r="F33" s="11">
        <v>8</v>
      </c>
      <c r="G33" s="11">
        <v>0</v>
      </c>
      <c r="H33" s="11">
        <v>2</v>
      </c>
      <c r="I33" s="11">
        <v>0</v>
      </c>
      <c r="J33" s="11">
        <v>0</v>
      </c>
      <c r="K33" s="11">
        <v>99</v>
      </c>
      <c r="L33" s="11">
        <v>53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17">
        <f>B35+C35</f>
        <v>186</v>
      </c>
      <c r="C34" s="217"/>
      <c r="D34" s="218">
        <f>B34/$B$8</f>
        <v>6.0054242541650524E-3</v>
      </c>
      <c r="E34" s="220" t="str">
        <f>IF(E35+F35=0,"-",E35+F35)</f>
        <v>-</v>
      </c>
      <c r="F34" s="220"/>
      <c r="G34" s="220" t="str">
        <f>IF(G35+H35=0,"-",G35+H35)</f>
        <v>-</v>
      </c>
      <c r="H34" s="220"/>
      <c r="I34" s="220" t="str">
        <f>IF(I35+J35=0,"-",I35+J35)</f>
        <v>-</v>
      </c>
      <c r="J34" s="220"/>
      <c r="K34" s="220">
        <f>IF(K35+L35=0,"-",K35+L35)</f>
        <v>96</v>
      </c>
      <c r="L34" s="220"/>
      <c r="M34" s="220">
        <f>IF(M35+N35=0,"-",M35+N35)</f>
        <v>79</v>
      </c>
      <c r="N34" s="220"/>
      <c r="O34" s="220">
        <f>IF(O35+P35=0,"-",O35+P35)</f>
        <v>11</v>
      </c>
      <c r="P34" s="220"/>
    </row>
    <row r="35" spans="1:16" ht="17.25" customHeight="1">
      <c r="A35" s="14" t="s">
        <v>45</v>
      </c>
      <c r="B35" s="11">
        <v>142</v>
      </c>
      <c r="C35" s="11">
        <v>44</v>
      </c>
      <c r="D35" s="219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89</v>
      </c>
      <c r="L35" s="11">
        <v>7</v>
      </c>
      <c r="M35" s="11">
        <v>47</v>
      </c>
      <c r="N35" s="11">
        <v>32</v>
      </c>
      <c r="O35" s="11">
        <v>6</v>
      </c>
      <c r="P35" s="11">
        <v>5</v>
      </c>
    </row>
    <row r="36" spans="1:16" ht="17.25" customHeight="1">
      <c r="A36" s="10" t="s">
        <v>46</v>
      </c>
      <c r="B36" s="217">
        <f>B37+C37</f>
        <v>611</v>
      </c>
      <c r="C36" s="217"/>
      <c r="D36" s="218">
        <f>B36/$B$8</f>
        <v>1.9727495802660467E-2</v>
      </c>
      <c r="E36" s="220">
        <f>IF(E37+F37=0,"-",E37+F37)</f>
        <v>57</v>
      </c>
      <c r="F36" s="220"/>
      <c r="G36" s="220">
        <f>IF(G37+H37=0,"-",G37+H37)</f>
        <v>42</v>
      </c>
      <c r="H36" s="220"/>
      <c r="I36" s="220">
        <f>IF(I37+J37=0,"-",I37+J37)</f>
        <v>171</v>
      </c>
      <c r="J36" s="220"/>
      <c r="K36" s="220">
        <f>IF(K37+L37=0,"-",K37+L37)</f>
        <v>295</v>
      </c>
      <c r="L36" s="220"/>
      <c r="M36" s="220">
        <f>IF(M37+N37=0,"-",M37+N37)</f>
        <v>46</v>
      </c>
      <c r="N36" s="220"/>
      <c r="O36" s="220" t="str">
        <f>IF(O37+P37=0,"-",O37+P37)</f>
        <v>-</v>
      </c>
      <c r="P36" s="220"/>
    </row>
    <row r="37" spans="1:16" ht="17.25" customHeight="1">
      <c r="A37" s="13" t="s">
        <v>47</v>
      </c>
      <c r="B37" s="11">
        <v>272</v>
      </c>
      <c r="C37" s="11">
        <v>339</v>
      </c>
      <c r="D37" s="219"/>
      <c r="E37" s="11">
        <v>29</v>
      </c>
      <c r="F37" s="11">
        <v>28</v>
      </c>
      <c r="G37" s="11">
        <v>24</v>
      </c>
      <c r="H37" s="11">
        <v>18</v>
      </c>
      <c r="I37" s="11">
        <v>93</v>
      </c>
      <c r="J37" s="11">
        <v>78</v>
      </c>
      <c r="K37" s="11">
        <v>112</v>
      </c>
      <c r="L37" s="11">
        <v>183</v>
      </c>
      <c r="M37" s="11">
        <v>14</v>
      </c>
      <c r="N37" s="11">
        <v>32</v>
      </c>
      <c r="O37" s="11">
        <v>0</v>
      </c>
      <c r="P37" s="11">
        <v>0</v>
      </c>
    </row>
    <row r="38" spans="1:16" ht="17.25" customHeight="1">
      <c r="A38" s="15" t="s">
        <v>48</v>
      </c>
      <c r="B38" s="217">
        <f>B39+C39</f>
        <v>22463</v>
      </c>
      <c r="C38" s="217"/>
      <c r="D38" s="218">
        <f>B38/$B$8</f>
        <v>0.72526798398553527</v>
      </c>
      <c r="E38" s="220">
        <f>IF(E39+F39=0,"-",E39+F39)</f>
        <v>13664</v>
      </c>
      <c r="F38" s="220"/>
      <c r="G38" s="220">
        <f>IF(G39+H39=0,"-",G39+H39)</f>
        <v>4709</v>
      </c>
      <c r="H38" s="220"/>
      <c r="I38" s="220">
        <f>IF(I39+J39=0,"-",I39+J39)</f>
        <v>3271</v>
      </c>
      <c r="J38" s="220"/>
      <c r="K38" s="220">
        <f>IF(K39+L39=0,"-",K39+L39)</f>
        <v>263</v>
      </c>
      <c r="L38" s="220"/>
      <c r="M38" s="220">
        <f>IF(M39+N39=0,"-",M39+N39)</f>
        <v>123</v>
      </c>
      <c r="N38" s="220"/>
      <c r="O38" s="220">
        <f>IF(O39+P39=0,"-",O39+P39)</f>
        <v>433</v>
      </c>
      <c r="P38" s="220"/>
    </row>
    <row r="39" spans="1:16" ht="17.25" customHeight="1">
      <c r="A39" s="14" t="s">
        <v>49</v>
      </c>
      <c r="B39" s="11">
        <v>15472</v>
      </c>
      <c r="C39" s="11">
        <v>6991</v>
      </c>
      <c r="D39" s="219"/>
      <c r="E39" s="11">
        <v>9832</v>
      </c>
      <c r="F39" s="11">
        <v>3832</v>
      </c>
      <c r="G39" s="11">
        <v>2948</v>
      </c>
      <c r="H39" s="11">
        <v>1761</v>
      </c>
      <c r="I39" s="11">
        <v>2181</v>
      </c>
      <c r="J39" s="11">
        <v>1090</v>
      </c>
      <c r="K39" s="11">
        <v>178</v>
      </c>
      <c r="L39" s="11">
        <v>85</v>
      </c>
      <c r="M39" s="11">
        <v>83</v>
      </c>
      <c r="N39" s="11">
        <v>40</v>
      </c>
      <c r="O39" s="11">
        <v>250</v>
      </c>
      <c r="P39" s="11">
        <v>183</v>
      </c>
    </row>
    <row r="40" spans="1:16" ht="17.25" customHeight="1">
      <c r="A40" s="10" t="s">
        <v>50</v>
      </c>
      <c r="B40" s="217">
        <f>B41+C41</f>
        <v>2346</v>
      </c>
      <c r="C40" s="217"/>
      <c r="D40" s="218">
        <f>B40/$B$8</f>
        <v>7.5745834947694698E-2</v>
      </c>
      <c r="E40" s="220">
        <f>IF(E41+F41=0,"-",E41+F41)</f>
        <v>557</v>
      </c>
      <c r="F40" s="220"/>
      <c r="G40" s="220">
        <f>IF(G41+H41=0,"-",G41+H41)</f>
        <v>319</v>
      </c>
      <c r="H40" s="220"/>
      <c r="I40" s="220">
        <f>IF(I41+J41=0,"-",I41+J41)</f>
        <v>1030</v>
      </c>
      <c r="J40" s="220"/>
      <c r="K40" s="220">
        <f>IF(K41+L41=0,"-",K41+L41)</f>
        <v>207</v>
      </c>
      <c r="L40" s="220"/>
      <c r="M40" s="220" t="str">
        <f>IF(M41+N41=0,"-",M41+N41)</f>
        <v>-</v>
      </c>
      <c r="N40" s="220"/>
      <c r="O40" s="220">
        <f>IF(O41+P41=0,"-",O41+P41)</f>
        <v>233</v>
      </c>
      <c r="P40" s="220"/>
    </row>
    <row r="41" spans="1:16" ht="17.25" customHeight="1">
      <c r="A41" s="13" t="s">
        <v>51</v>
      </c>
      <c r="B41" s="11">
        <v>1360</v>
      </c>
      <c r="C41" s="11">
        <v>986</v>
      </c>
      <c r="D41" s="219"/>
      <c r="E41" s="11">
        <v>338</v>
      </c>
      <c r="F41" s="11">
        <v>219</v>
      </c>
      <c r="G41" s="11">
        <v>161</v>
      </c>
      <c r="H41" s="11">
        <v>158</v>
      </c>
      <c r="I41" s="11">
        <v>598</v>
      </c>
      <c r="J41" s="11">
        <v>432</v>
      </c>
      <c r="K41" s="11">
        <v>120</v>
      </c>
      <c r="L41" s="11">
        <v>87</v>
      </c>
      <c r="M41" s="11">
        <v>0</v>
      </c>
      <c r="N41" s="11">
        <v>0</v>
      </c>
      <c r="O41" s="11">
        <v>143</v>
      </c>
      <c r="P41" s="11">
        <v>90</v>
      </c>
    </row>
    <row r="42" spans="1:16" ht="17.25" customHeight="1">
      <c r="A42" s="15" t="s">
        <v>52</v>
      </c>
      <c r="B42" s="217">
        <f>B43+C43</f>
        <v>583</v>
      </c>
      <c r="C42" s="217"/>
      <c r="D42" s="218">
        <f>B42/$B$8</f>
        <v>1.8823453441818416E-2</v>
      </c>
      <c r="E42" s="220">
        <f>IF(E43+F43=0,"-",E43+F43)</f>
        <v>230</v>
      </c>
      <c r="F42" s="220"/>
      <c r="G42" s="220">
        <f>IF(G43+H43=0,"-",G43+H43)</f>
        <v>55</v>
      </c>
      <c r="H42" s="220"/>
      <c r="I42" s="220">
        <f>IF(I43+J43=0,"-",I43+J43)</f>
        <v>54</v>
      </c>
      <c r="J42" s="220"/>
      <c r="K42" s="220" t="str">
        <f>IF(K43+L43=0,"-",K43+L43)</f>
        <v>-</v>
      </c>
      <c r="L42" s="220"/>
      <c r="M42" s="220">
        <f>IF(M43+N43=0,"-",M43+N43)</f>
        <v>231</v>
      </c>
      <c r="N42" s="220"/>
      <c r="O42" s="220">
        <f>IF(O43+P43=0,"-",O43+P43)</f>
        <v>13</v>
      </c>
      <c r="P42" s="220"/>
    </row>
    <row r="43" spans="1:16" ht="17.25" customHeight="1">
      <c r="A43" s="14" t="s">
        <v>53</v>
      </c>
      <c r="B43" s="11">
        <v>292</v>
      </c>
      <c r="C43" s="11">
        <v>291</v>
      </c>
      <c r="D43" s="219"/>
      <c r="E43" s="11">
        <v>119</v>
      </c>
      <c r="F43" s="11">
        <v>111</v>
      </c>
      <c r="G43" s="11">
        <v>26</v>
      </c>
      <c r="H43" s="11">
        <v>29</v>
      </c>
      <c r="I43" s="11">
        <v>28</v>
      </c>
      <c r="J43" s="11">
        <v>26</v>
      </c>
      <c r="K43" s="11">
        <v>0</v>
      </c>
      <c r="L43" s="11">
        <v>0</v>
      </c>
      <c r="M43" s="11">
        <v>112</v>
      </c>
      <c r="N43" s="11">
        <v>119</v>
      </c>
      <c r="O43" s="11">
        <v>7</v>
      </c>
      <c r="P43" s="11">
        <v>6</v>
      </c>
    </row>
    <row r="44" spans="1:16" ht="17.25" customHeight="1">
      <c r="A44" s="10" t="s">
        <v>54</v>
      </c>
      <c r="B44" s="217">
        <f>B45+C45</f>
        <v>491</v>
      </c>
      <c r="C44" s="217"/>
      <c r="D44" s="218">
        <f>B44/$B$8</f>
        <v>1.5853028541908822E-2</v>
      </c>
      <c r="E44" s="220">
        <f>IF(E45+F45=0,"-",E45+F45)</f>
        <v>187</v>
      </c>
      <c r="F44" s="220"/>
      <c r="G44" s="220">
        <f>IF(G45+H45=0,"-",G45+H45)</f>
        <v>3</v>
      </c>
      <c r="H44" s="220"/>
      <c r="I44" s="220">
        <f>IF(I45+J45=0,"-",I45+J45)</f>
        <v>34</v>
      </c>
      <c r="J44" s="220"/>
      <c r="K44" s="220">
        <f>IF(K45+L45=0,"-",K45+L45)</f>
        <v>70</v>
      </c>
      <c r="L44" s="220"/>
      <c r="M44" s="220">
        <f>IF(M45+N45=0,"-",M45+N45)</f>
        <v>192</v>
      </c>
      <c r="N44" s="220"/>
      <c r="O44" s="220">
        <f>IF(O45+P45=0,"-",O45+P45)</f>
        <v>5</v>
      </c>
      <c r="P44" s="220"/>
    </row>
    <row r="45" spans="1:16" ht="17.25" customHeight="1">
      <c r="A45" s="13" t="s">
        <v>55</v>
      </c>
      <c r="B45" s="11">
        <v>254</v>
      </c>
      <c r="C45" s="11">
        <v>237</v>
      </c>
      <c r="D45" s="219"/>
      <c r="E45" s="11">
        <v>105</v>
      </c>
      <c r="F45" s="11">
        <v>82</v>
      </c>
      <c r="G45" s="11">
        <v>0</v>
      </c>
      <c r="H45" s="11">
        <v>3</v>
      </c>
      <c r="I45" s="11">
        <v>9</v>
      </c>
      <c r="J45" s="11">
        <v>25</v>
      </c>
      <c r="K45" s="11">
        <v>32</v>
      </c>
      <c r="L45" s="11">
        <v>38</v>
      </c>
      <c r="M45" s="11">
        <v>106</v>
      </c>
      <c r="N45" s="11">
        <v>86</v>
      </c>
      <c r="O45" s="11">
        <v>2</v>
      </c>
      <c r="P45" s="11">
        <v>3</v>
      </c>
    </row>
    <row r="46" spans="1:16" ht="17.25" customHeight="1">
      <c r="A46" s="10" t="s">
        <v>58</v>
      </c>
      <c r="B46" s="217">
        <f>B47+C47</f>
        <v>22</v>
      </c>
      <c r="C46" s="217"/>
      <c r="D46" s="218">
        <f>B46/$B$8</f>
        <v>7.1031899780446854E-4</v>
      </c>
      <c r="E46" s="220" t="str">
        <f>IF(E47+F47=0,"-",E47+F47)</f>
        <v>-</v>
      </c>
      <c r="F46" s="220"/>
      <c r="G46" s="220" t="str">
        <f>IF(G47+H47=0,"-",G47+H47)</f>
        <v>-</v>
      </c>
      <c r="H46" s="220"/>
      <c r="I46" s="220" t="str">
        <f>IF(I47+J47=0,"-",I47+J47)</f>
        <v>-</v>
      </c>
      <c r="J46" s="220"/>
      <c r="K46" s="220">
        <f>IF(K47+L47=0,"-",K47+L47)</f>
        <v>22</v>
      </c>
      <c r="L46" s="220"/>
      <c r="M46" s="220" t="str">
        <f>IF(M47+N47=0,"-",M47+N47)</f>
        <v>-</v>
      </c>
      <c r="N46" s="220"/>
      <c r="O46" s="220" t="str">
        <f>IF(O47+P47=0,"-",O47+P47)</f>
        <v>-</v>
      </c>
      <c r="P46" s="220"/>
    </row>
    <row r="47" spans="1:16" ht="17.25" customHeight="1">
      <c r="A47" s="13" t="s">
        <v>59</v>
      </c>
      <c r="B47" s="11">
        <v>7</v>
      </c>
      <c r="C47" s="11">
        <v>15</v>
      </c>
      <c r="D47" s="219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7</v>
      </c>
      <c r="L47" s="11">
        <v>15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17">
        <f>B49+C49</f>
        <v>294</v>
      </c>
      <c r="C48" s="217"/>
      <c r="D48" s="218">
        <f>B48/$B$8</f>
        <v>9.4924447888415347E-3</v>
      </c>
      <c r="E48" s="220" t="str">
        <f>IF(E49+F49=0,"-",E49+F49)</f>
        <v>-</v>
      </c>
      <c r="F48" s="220"/>
      <c r="G48" s="220">
        <f>IF(G49+H49=0,"-",G49+H49)</f>
        <v>51</v>
      </c>
      <c r="H48" s="220"/>
      <c r="I48" s="220" t="str">
        <f>IF(I49+J49=0,"-",I49+J49)</f>
        <v>-</v>
      </c>
      <c r="J48" s="220"/>
      <c r="K48" s="220">
        <f>IF(K49+L49=0,"-",K49+L49)</f>
        <v>29</v>
      </c>
      <c r="L48" s="220"/>
      <c r="M48" s="220">
        <f>IF(M49+N49=0,"-",M49+N49)</f>
        <v>9</v>
      </c>
      <c r="N48" s="220"/>
      <c r="O48" s="220">
        <f>IF(O49+P49=0,"-",O49+P49)</f>
        <v>205</v>
      </c>
      <c r="P48" s="220"/>
    </row>
    <row r="49" spans="1:16" ht="17.25" customHeight="1">
      <c r="A49" s="13" t="s">
        <v>61</v>
      </c>
      <c r="B49" s="11">
        <v>215</v>
      </c>
      <c r="C49" s="11">
        <v>79</v>
      </c>
      <c r="D49" s="219"/>
      <c r="E49" s="11">
        <v>0</v>
      </c>
      <c r="F49" s="11">
        <v>0</v>
      </c>
      <c r="G49" s="11">
        <v>31</v>
      </c>
      <c r="H49" s="11">
        <v>20</v>
      </c>
      <c r="I49" s="11">
        <v>0</v>
      </c>
      <c r="J49" s="11">
        <v>0</v>
      </c>
      <c r="K49" s="11">
        <v>16</v>
      </c>
      <c r="L49" s="11">
        <v>13</v>
      </c>
      <c r="M49" s="11">
        <v>5</v>
      </c>
      <c r="N49" s="11">
        <v>4</v>
      </c>
      <c r="O49" s="11">
        <v>163</v>
      </c>
      <c r="P49" s="11">
        <v>42</v>
      </c>
    </row>
    <row r="50" spans="1:16" ht="17.25" customHeight="1">
      <c r="A50" s="15" t="s">
        <v>62</v>
      </c>
      <c r="B50" s="217">
        <f>B51+C51</f>
        <v>253</v>
      </c>
      <c r="C50" s="217"/>
      <c r="D50" s="218">
        <f>B50/$B$8</f>
        <v>8.168668474751388E-3</v>
      </c>
      <c r="E50" s="220">
        <f>IF(E51+F51=0,"-",E51+F51)</f>
        <v>6</v>
      </c>
      <c r="F50" s="220"/>
      <c r="G50" s="220" t="str">
        <f>IF(G51+H51=0,"-",G51+H51)</f>
        <v>-</v>
      </c>
      <c r="H50" s="220"/>
      <c r="I50" s="220">
        <f>IF(I51+J51=0,"-",I51+J51)</f>
        <v>114</v>
      </c>
      <c r="J50" s="220"/>
      <c r="K50" s="220" t="str">
        <f>IF(K51+L51=0,"-",K51+L51)</f>
        <v>-</v>
      </c>
      <c r="L50" s="220"/>
      <c r="M50" s="220">
        <f>IF(M51+N51=0,"-",M51+N51)</f>
        <v>132</v>
      </c>
      <c r="N50" s="220"/>
      <c r="O50" s="220">
        <f>IF(O51+P51=0,"-",O51+P51)</f>
        <v>1</v>
      </c>
      <c r="P50" s="220"/>
    </row>
    <row r="51" spans="1:16" ht="24.95" customHeight="1">
      <c r="A51" s="13" t="s">
        <v>63</v>
      </c>
      <c r="B51" s="11">
        <v>132</v>
      </c>
      <c r="C51" s="11">
        <v>121</v>
      </c>
      <c r="D51" s="219"/>
      <c r="E51" s="11">
        <v>1</v>
      </c>
      <c r="F51" s="11">
        <v>5</v>
      </c>
      <c r="G51" s="11">
        <v>0</v>
      </c>
      <c r="H51" s="11">
        <v>0</v>
      </c>
      <c r="I51" s="11">
        <v>42</v>
      </c>
      <c r="J51" s="11">
        <v>72</v>
      </c>
      <c r="K51" s="11">
        <v>0</v>
      </c>
      <c r="L51" s="11">
        <v>0</v>
      </c>
      <c r="M51" s="11">
        <v>88</v>
      </c>
      <c r="N51" s="11">
        <v>44</v>
      </c>
      <c r="O51" s="11">
        <v>1</v>
      </c>
      <c r="P51" s="11">
        <v>0</v>
      </c>
    </row>
    <row r="52" spans="1:16" ht="17.25" customHeight="1">
      <c r="A52" s="15" t="s">
        <v>56</v>
      </c>
      <c r="B52" s="217">
        <f>B53+C53</f>
        <v>29</v>
      </c>
      <c r="C52" s="217"/>
      <c r="D52" s="218">
        <f>B52/$B$8</f>
        <v>9.3632958801498128E-4</v>
      </c>
      <c r="E52" s="220" t="str">
        <f>IF(E53+F53=0,"-",E53+F53)</f>
        <v>-</v>
      </c>
      <c r="F52" s="220"/>
      <c r="G52" s="220" t="str">
        <f>IF(G53+H53=0,"-",G53+H53)</f>
        <v>-</v>
      </c>
      <c r="H52" s="220"/>
      <c r="I52" s="220" t="str">
        <f>IF(I53+J53=0,"-",I53+J53)</f>
        <v>-</v>
      </c>
      <c r="J52" s="220"/>
      <c r="K52" s="220" t="str">
        <f>IF(K53+L53=0,"-",K53+L53)</f>
        <v>-</v>
      </c>
      <c r="L52" s="220"/>
      <c r="M52" s="220" t="str">
        <f>IF(M53+N53=0,"-",M53+N53)</f>
        <v>-</v>
      </c>
      <c r="N52" s="220"/>
      <c r="O52" s="220">
        <f>IF(O53+P53=0,"-",O53+P53)</f>
        <v>29</v>
      </c>
      <c r="P52" s="220"/>
    </row>
    <row r="53" spans="1:16" ht="17.25" customHeight="1">
      <c r="A53" s="14" t="s">
        <v>57</v>
      </c>
      <c r="B53" s="11">
        <v>18</v>
      </c>
      <c r="C53" s="11">
        <v>11</v>
      </c>
      <c r="D53" s="219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18</v>
      </c>
      <c r="P53" s="11">
        <v>11</v>
      </c>
    </row>
    <row r="54" spans="1:16" ht="15.95" customHeight="1">
      <c r="A54" s="15" t="s">
        <v>64</v>
      </c>
      <c r="B54" s="217">
        <f>B55+C55</f>
        <v>393</v>
      </c>
      <c r="C54" s="217"/>
      <c r="D54" s="218">
        <f>B54/$B$8</f>
        <v>1.2688880278961643E-2</v>
      </c>
      <c r="E54" s="220">
        <f>IF(E55+F55=0,"-",E55+F55)</f>
        <v>122</v>
      </c>
      <c r="F54" s="220"/>
      <c r="G54" s="220">
        <f>IF(G55+H55=0,"-",G55+H55)</f>
        <v>81</v>
      </c>
      <c r="H54" s="220"/>
      <c r="I54" s="220">
        <f>IF(I55+J55=0,"-",I55+J55)</f>
        <v>7</v>
      </c>
      <c r="J54" s="220"/>
      <c r="K54" s="220">
        <f>IF(K55+L55=0,"-",K55+L55)</f>
        <v>75</v>
      </c>
      <c r="L54" s="220"/>
      <c r="M54" s="220">
        <f>IF(M55+N55=0,"-",M55+N55)</f>
        <v>4</v>
      </c>
      <c r="N54" s="220"/>
      <c r="O54" s="220">
        <f>IF(O55+P55=0,"-",O55+P55)</f>
        <v>104</v>
      </c>
      <c r="P54" s="220"/>
    </row>
    <row r="55" spans="1:16" ht="15.95" customHeight="1">
      <c r="A55" s="14" t="s">
        <v>65</v>
      </c>
      <c r="B55" s="11">
        <v>259</v>
      </c>
      <c r="C55" s="11">
        <v>134</v>
      </c>
      <c r="D55" s="219"/>
      <c r="E55" s="11">
        <v>88</v>
      </c>
      <c r="F55" s="11">
        <v>34</v>
      </c>
      <c r="G55" s="11">
        <v>44</v>
      </c>
      <c r="H55" s="11">
        <v>37</v>
      </c>
      <c r="I55" s="11">
        <v>4</v>
      </c>
      <c r="J55" s="11">
        <v>3</v>
      </c>
      <c r="K55" s="11">
        <v>64</v>
      </c>
      <c r="L55" s="11">
        <v>11</v>
      </c>
      <c r="M55" s="11">
        <v>4</v>
      </c>
      <c r="N55" s="11">
        <v>0</v>
      </c>
      <c r="O55" s="11">
        <v>55</v>
      </c>
      <c r="P55" s="11">
        <v>49</v>
      </c>
    </row>
    <row r="56" spans="1:16" ht="15.95" customHeight="1">
      <c r="A56" s="10" t="s">
        <v>66</v>
      </c>
      <c r="B56" s="217">
        <f>B57+C57</f>
        <v>24</v>
      </c>
      <c r="C56" s="217"/>
      <c r="D56" s="218">
        <f>B56/$B$8</f>
        <v>7.7489345215032935E-4</v>
      </c>
      <c r="E56" s="220">
        <f>IF(E57+F57=0,"-",E57+F57)</f>
        <v>21</v>
      </c>
      <c r="F56" s="220"/>
      <c r="G56" s="220" t="str">
        <f>IF(G57+H57=0,"-",G57+H57)</f>
        <v>-</v>
      </c>
      <c r="H56" s="220"/>
      <c r="I56" s="220" t="str">
        <f>IF(I57+J57=0,"-",I57+J57)</f>
        <v>-</v>
      </c>
      <c r="J56" s="220"/>
      <c r="K56" s="220" t="str">
        <f>IF(K57+L57=0,"-",K57+L57)</f>
        <v>-</v>
      </c>
      <c r="L56" s="220"/>
      <c r="M56" s="220" t="str">
        <f>IF(M57+N57=0,"-",M57+N57)</f>
        <v>-</v>
      </c>
      <c r="N56" s="220"/>
      <c r="O56" s="220">
        <f>IF(O57+P57=0,"-",O57+P57)</f>
        <v>3</v>
      </c>
      <c r="P56" s="220"/>
    </row>
    <row r="57" spans="1:16" ht="15.95" customHeight="1">
      <c r="A57" s="13" t="s">
        <v>67</v>
      </c>
      <c r="B57" s="11">
        <v>24</v>
      </c>
      <c r="C57" s="11">
        <v>0</v>
      </c>
      <c r="D57" s="219"/>
      <c r="E57" s="11">
        <v>21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5.95" customHeight="1">
      <c r="A58" s="15" t="s">
        <v>68</v>
      </c>
      <c r="B58" s="217">
        <f>B59+C59</f>
        <v>40</v>
      </c>
      <c r="C58" s="217"/>
      <c r="D58" s="218">
        <f>B58/$B$8</f>
        <v>1.2914890869172154E-3</v>
      </c>
      <c r="E58" s="220" t="str">
        <f>IF(E59+F59=0,"-",E59+F59)</f>
        <v>-</v>
      </c>
      <c r="F58" s="220"/>
      <c r="G58" s="220" t="str">
        <f>IF(G59+H59=0,"-",G59+H59)</f>
        <v>-</v>
      </c>
      <c r="H58" s="220"/>
      <c r="I58" s="220" t="str">
        <f>IF(I59+J59=0,"-",I59+J59)</f>
        <v>-</v>
      </c>
      <c r="J58" s="220"/>
      <c r="K58" s="220">
        <f>IF(K59+L59=0,"-",K59+L59)</f>
        <v>15</v>
      </c>
      <c r="L58" s="220"/>
      <c r="M58" s="220">
        <f>IF(M59+N59=0,"-",M59+N59)</f>
        <v>14</v>
      </c>
      <c r="N58" s="220"/>
      <c r="O58" s="220">
        <f>IF(O59+P59=0,"-",O59+P59)</f>
        <v>11</v>
      </c>
      <c r="P58" s="220"/>
    </row>
    <row r="59" spans="1:16" ht="15.95" customHeight="1">
      <c r="A59" s="14" t="s">
        <v>69</v>
      </c>
      <c r="B59" s="11">
        <v>25</v>
      </c>
      <c r="C59" s="11">
        <v>15</v>
      </c>
      <c r="D59" s="219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5</v>
      </c>
      <c r="L59" s="11">
        <v>10</v>
      </c>
      <c r="M59" s="11">
        <v>11</v>
      </c>
      <c r="N59" s="11">
        <v>3</v>
      </c>
      <c r="O59" s="11">
        <v>9</v>
      </c>
      <c r="P59" s="11">
        <v>2</v>
      </c>
    </row>
    <row r="60" spans="1:16" ht="15.95" customHeight="1">
      <c r="A60" s="10" t="s">
        <v>70</v>
      </c>
      <c r="B60" s="217">
        <f>B61+C61</f>
        <v>367</v>
      </c>
      <c r="C60" s="217"/>
      <c r="D60" s="218">
        <f>B60/$B$8</f>
        <v>1.1849412372465453E-2</v>
      </c>
      <c r="E60" s="220">
        <f>IF(E61+F61=0,"-",E61+F61)</f>
        <v>118</v>
      </c>
      <c r="F60" s="220"/>
      <c r="G60" s="220" t="str">
        <f>IF(G61+H61=0,"-",G61+H61)</f>
        <v>-</v>
      </c>
      <c r="H60" s="220"/>
      <c r="I60" s="220" t="str">
        <f>IF(I61+J61=0,"-",I61+J61)</f>
        <v>-</v>
      </c>
      <c r="J60" s="220"/>
      <c r="K60" s="220" t="str">
        <f>IF(K61+L61=0,"-",K61+L61)</f>
        <v>-</v>
      </c>
      <c r="L60" s="220"/>
      <c r="M60" s="220" t="str">
        <f>IF(M61+N61=0,"-",M61+N61)</f>
        <v>-</v>
      </c>
      <c r="N60" s="220"/>
      <c r="O60" s="220">
        <f>IF(O61+P61=0,"-",O61+P61)</f>
        <v>249</v>
      </c>
      <c r="P60" s="220"/>
    </row>
    <row r="61" spans="1:16" ht="15.95" customHeight="1">
      <c r="A61" s="13" t="s">
        <v>71</v>
      </c>
      <c r="B61" s="11">
        <v>267</v>
      </c>
      <c r="C61" s="11">
        <v>100</v>
      </c>
      <c r="D61" s="219"/>
      <c r="E61" s="11">
        <v>80</v>
      </c>
      <c r="F61" s="11">
        <v>38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187</v>
      </c>
      <c r="P61" s="11">
        <v>62</v>
      </c>
    </row>
    <row r="62" spans="1:16" ht="15.95" customHeight="1">
      <c r="A62" s="15" t="s">
        <v>1163</v>
      </c>
      <c r="B62" s="217">
        <f>B63+C63</f>
        <v>35</v>
      </c>
      <c r="C62" s="217"/>
      <c r="D62" s="218">
        <f>B62/$B$8</f>
        <v>1.1300529510525636E-3</v>
      </c>
      <c r="E62" s="220">
        <f>IF(E63+F63=0,"-",E63+F63)</f>
        <v>7</v>
      </c>
      <c r="F62" s="220"/>
      <c r="G62" s="220" t="str">
        <f>IF(G63+H63=0,"-",G63+H63)</f>
        <v>-</v>
      </c>
      <c r="H62" s="220"/>
      <c r="I62" s="220" t="str">
        <f>IF(I63+J63=0,"-",I63+J63)</f>
        <v>-</v>
      </c>
      <c r="J62" s="220"/>
      <c r="K62" s="220" t="str">
        <f>IF(K63+L63=0,"-",K63+L63)</f>
        <v>-</v>
      </c>
      <c r="L62" s="220"/>
      <c r="M62" s="220" t="str">
        <f>IF(M63+N63=0,"-",M63+N63)</f>
        <v>-</v>
      </c>
      <c r="N62" s="220"/>
      <c r="O62" s="220">
        <f>IF(O63+P63=0,"-",O63+P63)</f>
        <v>28</v>
      </c>
      <c r="P62" s="220"/>
    </row>
    <row r="63" spans="1:16" ht="15.95" customHeight="1">
      <c r="A63" s="14" t="s">
        <v>73</v>
      </c>
      <c r="B63" s="11">
        <v>25</v>
      </c>
      <c r="C63" s="11">
        <v>10</v>
      </c>
      <c r="D63" s="219"/>
      <c r="E63" s="11">
        <v>6</v>
      </c>
      <c r="F63" s="11">
        <v>1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19</v>
      </c>
      <c r="P63" s="11">
        <v>9</v>
      </c>
    </row>
    <row r="64" spans="1:16" ht="15.95" customHeight="1">
      <c r="A64" s="15" t="s">
        <v>1162</v>
      </c>
      <c r="B64" s="217">
        <f>B65+C65</f>
        <v>8</v>
      </c>
      <c r="C64" s="217"/>
      <c r="D64" s="218">
        <f>B64/$B$8</f>
        <v>2.582978173834431E-4</v>
      </c>
      <c r="E64" s="220" t="str">
        <f>IF(E65+F65=0,"-",E65+F65)</f>
        <v>-</v>
      </c>
      <c r="F64" s="220"/>
      <c r="G64" s="220" t="str">
        <f>IF(G65+H65=0,"-",G65+H65)</f>
        <v>-</v>
      </c>
      <c r="H64" s="220"/>
      <c r="I64" s="220" t="str">
        <f>IF(I65+J65=0,"-",I65+J65)</f>
        <v>-</v>
      </c>
      <c r="J64" s="220"/>
      <c r="K64" s="220" t="str">
        <f>IF(K65+L65=0,"-",K65+L65)</f>
        <v>-</v>
      </c>
      <c r="L64" s="220"/>
      <c r="M64" s="220" t="str">
        <f>IF(M65+N65=0,"-",M65+N65)</f>
        <v>-</v>
      </c>
      <c r="N64" s="220"/>
      <c r="O64" s="220">
        <f>IF(O65+P65=0,"-",O65+P65)</f>
        <v>8</v>
      </c>
      <c r="P64" s="220"/>
    </row>
    <row r="65" spans="1:256" ht="15.95" customHeight="1">
      <c r="A65" s="14" t="s">
        <v>1161</v>
      </c>
      <c r="B65" s="11">
        <v>7</v>
      </c>
      <c r="C65" s="11">
        <v>1</v>
      </c>
      <c r="D65" s="219"/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7</v>
      </c>
      <c r="P65" s="11">
        <v>1</v>
      </c>
    </row>
    <row r="66" spans="1:256" ht="15.95" customHeight="1">
      <c r="A66" s="10" t="s">
        <v>74</v>
      </c>
      <c r="B66" s="217">
        <f>B67+C67</f>
        <v>532</v>
      </c>
      <c r="C66" s="217"/>
      <c r="D66" s="218">
        <f>B66/$B$8</f>
        <v>1.7176804855998967E-2</v>
      </c>
      <c r="E66" s="220">
        <f>IF(E67+F67=0,"-",E67+F67)</f>
        <v>483</v>
      </c>
      <c r="F66" s="220"/>
      <c r="G66" s="220" t="str">
        <f>IF(G67+H67=0,"-",G67+H67)</f>
        <v>-</v>
      </c>
      <c r="H66" s="220"/>
      <c r="I66" s="220" t="str">
        <f>IF(I67+J67=0,"-",I67+J67)</f>
        <v>-</v>
      </c>
      <c r="J66" s="220"/>
      <c r="K66" s="220" t="str">
        <f>IF(K67+L67=0,"-",K67+L67)</f>
        <v>-</v>
      </c>
      <c r="L66" s="220"/>
      <c r="M66" s="220" t="str">
        <f>IF(M67+N67=0,"-",M67+N67)</f>
        <v>-</v>
      </c>
      <c r="N66" s="220"/>
      <c r="O66" s="220">
        <f>IF(O67+P67=0,"-",O67+P67)</f>
        <v>49</v>
      </c>
      <c r="P66" s="220"/>
    </row>
    <row r="67" spans="1:256" ht="15.95" customHeight="1">
      <c r="A67" s="13" t="s">
        <v>75</v>
      </c>
      <c r="B67" s="11">
        <v>394</v>
      </c>
      <c r="C67" s="11">
        <v>138</v>
      </c>
      <c r="D67" s="219"/>
      <c r="E67" s="11">
        <v>358</v>
      </c>
      <c r="F67" s="11">
        <v>125</v>
      </c>
      <c r="G67" s="11">
        <v>0</v>
      </c>
      <c r="H67" s="11">
        <v>0</v>
      </c>
      <c r="I67" s="11">
        <v>0</v>
      </c>
      <c r="J67" s="11">
        <v>0</v>
      </c>
      <c r="K67" s="11">
        <v>0</v>
      </c>
      <c r="L67" s="11">
        <v>0</v>
      </c>
      <c r="M67" s="11">
        <v>0</v>
      </c>
      <c r="N67" s="11">
        <v>0</v>
      </c>
      <c r="O67" s="11">
        <v>36</v>
      </c>
      <c r="P67" s="11">
        <v>13</v>
      </c>
    </row>
    <row r="68" spans="1:256" ht="15.95" customHeight="1">
      <c r="A68" s="10" t="s">
        <v>1160</v>
      </c>
      <c r="B68" s="217">
        <f>B69+C69</f>
        <v>288</v>
      </c>
      <c r="C68" s="217"/>
      <c r="D68" s="218">
        <f>B68/$B$8</f>
        <v>9.2987214258039522E-3</v>
      </c>
      <c r="E68" s="220">
        <f>IF(E69+F69=0,"-",E69+F69)</f>
        <v>104</v>
      </c>
      <c r="F68" s="220"/>
      <c r="G68" s="220">
        <f>IF(G69+H69=0,"-",G69+H69)</f>
        <v>58</v>
      </c>
      <c r="H68" s="220"/>
      <c r="I68" s="220">
        <f>IF(I69+J69=0,"-",I69+J69)</f>
        <v>69</v>
      </c>
      <c r="J68" s="220"/>
      <c r="K68" s="220">
        <f>IF(K69+L69=0,"-",K69+L69)</f>
        <v>43</v>
      </c>
      <c r="L68" s="220"/>
      <c r="M68" s="220" t="str">
        <f>IF(M69+N69=0,"-",M69+N69)</f>
        <v>-</v>
      </c>
      <c r="N68" s="220"/>
      <c r="O68" s="220">
        <f>IF(O69+P69=0,"-",O69+P69)</f>
        <v>14</v>
      </c>
      <c r="P68" s="220"/>
    </row>
    <row r="69" spans="1:256" ht="19.5" customHeight="1">
      <c r="A69" s="13" t="s">
        <v>1159</v>
      </c>
      <c r="B69" s="11">
        <v>145</v>
      </c>
      <c r="C69" s="11">
        <v>143</v>
      </c>
      <c r="D69" s="219"/>
      <c r="E69" s="11">
        <v>51</v>
      </c>
      <c r="F69" s="11">
        <v>53</v>
      </c>
      <c r="G69" s="11">
        <v>29</v>
      </c>
      <c r="H69" s="11">
        <v>29</v>
      </c>
      <c r="I69" s="11">
        <v>29</v>
      </c>
      <c r="J69" s="11">
        <v>40</v>
      </c>
      <c r="K69" s="11">
        <v>24</v>
      </c>
      <c r="L69" s="11">
        <v>19</v>
      </c>
      <c r="M69" s="11">
        <v>0</v>
      </c>
      <c r="N69" s="11">
        <v>0</v>
      </c>
      <c r="O69" s="11">
        <v>12</v>
      </c>
      <c r="P69" s="11">
        <v>2</v>
      </c>
    </row>
    <row r="70" spans="1:256" s="18" customFormat="1">
      <c r="A70" s="17" t="s">
        <v>1158</v>
      </c>
      <c r="B70" s="17"/>
      <c r="C70" s="17"/>
      <c r="D70" s="17"/>
      <c r="E70" s="17"/>
      <c r="F70" s="17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18" customFormat="1">
      <c r="A71" s="17" t="s">
        <v>1157</v>
      </c>
      <c r="B71" s="17"/>
      <c r="C71" s="17"/>
      <c r="D71" s="17"/>
      <c r="E71" s="17"/>
      <c r="F71" s="17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</sheetData>
  <mergeCells count="264">
    <mergeCell ref="I8:J8"/>
    <mergeCell ref="K8:L8"/>
    <mergeCell ref="M8:N8"/>
    <mergeCell ref="O8:P8"/>
    <mergeCell ref="I5:J5"/>
    <mergeCell ref="K5:L5"/>
    <mergeCell ref="B8:C8"/>
    <mergeCell ref="D8:D9"/>
    <mergeCell ref="E8:F8"/>
    <mergeCell ref="G8:H8"/>
    <mergeCell ref="A5:A6"/>
    <mergeCell ref="B5:D5"/>
    <mergeCell ref="E5:F5"/>
    <mergeCell ref="G5:H5"/>
    <mergeCell ref="A1:N1"/>
    <mergeCell ref="A2:N2"/>
    <mergeCell ref="B3:K3"/>
    <mergeCell ref="M3:N3"/>
    <mergeCell ref="O3:P3"/>
    <mergeCell ref="B4:K4"/>
    <mergeCell ref="M4:N4"/>
    <mergeCell ref="O4:P4"/>
    <mergeCell ref="M5:N5"/>
    <mergeCell ref="O5:P5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0:C10"/>
    <mergeCell ref="D10:D11"/>
    <mergeCell ref="E10:F10"/>
    <mergeCell ref="G10:H10"/>
    <mergeCell ref="I10:J10"/>
    <mergeCell ref="K10:L10"/>
    <mergeCell ref="B18:C18"/>
    <mergeCell ref="D18:D19"/>
    <mergeCell ref="E18:F18"/>
    <mergeCell ref="G18:H18"/>
    <mergeCell ref="K18:L18"/>
    <mergeCell ref="O14:P14"/>
    <mergeCell ref="I16:J16"/>
    <mergeCell ref="K16:L16"/>
    <mergeCell ref="M16:N16"/>
    <mergeCell ref="O16:P16"/>
    <mergeCell ref="K14:L14"/>
    <mergeCell ref="M18:N18"/>
    <mergeCell ref="O18:P18"/>
    <mergeCell ref="B14:C14"/>
    <mergeCell ref="D14:D15"/>
    <mergeCell ref="E14:F14"/>
    <mergeCell ref="G14:H14"/>
    <mergeCell ref="M14:N14"/>
    <mergeCell ref="B16:C16"/>
    <mergeCell ref="D16:D17"/>
    <mergeCell ref="E16:F16"/>
    <mergeCell ref="G16:H16"/>
    <mergeCell ref="I14:J14"/>
    <mergeCell ref="M22:N22"/>
    <mergeCell ref="O22:P22"/>
    <mergeCell ref="M20:N20"/>
    <mergeCell ref="O20:P20"/>
    <mergeCell ref="I18:J18"/>
    <mergeCell ref="I24:J24"/>
    <mergeCell ref="K24:L24"/>
    <mergeCell ref="M24:N24"/>
    <mergeCell ref="O24:P24"/>
    <mergeCell ref="I22:J22"/>
    <mergeCell ref="K22:L22"/>
    <mergeCell ref="I20:J20"/>
    <mergeCell ref="K20:L20"/>
    <mergeCell ref="B24:C24"/>
    <mergeCell ref="D24:D25"/>
    <mergeCell ref="E24:F24"/>
    <mergeCell ref="G24:H24"/>
    <mergeCell ref="B22:C22"/>
    <mergeCell ref="D22:D23"/>
    <mergeCell ref="E22:F22"/>
    <mergeCell ref="G22:H22"/>
    <mergeCell ref="B20:C20"/>
    <mergeCell ref="D20:D21"/>
    <mergeCell ref="E20:F20"/>
    <mergeCell ref="G20:H20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26:C26"/>
    <mergeCell ref="D26:D27"/>
    <mergeCell ref="E26:F26"/>
    <mergeCell ref="G26:H26"/>
    <mergeCell ref="I26:J26"/>
    <mergeCell ref="K26:L26"/>
    <mergeCell ref="B34:C34"/>
    <mergeCell ref="D34:D35"/>
    <mergeCell ref="E34:F34"/>
    <mergeCell ref="G34:H34"/>
    <mergeCell ref="K34:L34"/>
    <mergeCell ref="O30:P30"/>
    <mergeCell ref="I32:J32"/>
    <mergeCell ref="K32:L32"/>
    <mergeCell ref="M32:N32"/>
    <mergeCell ref="O32:P32"/>
    <mergeCell ref="K30:L30"/>
    <mergeCell ref="M34:N34"/>
    <mergeCell ref="O34:P34"/>
    <mergeCell ref="B30:C30"/>
    <mergeCell ref="D30:D31"/>
    <mergeCell ref="E30:F30"/>
    <mergeCell ref="G30:H30"/>
    <mergeCell ref="M30:N30"/>
    <mergeCell ref="B32:C32"/>
    <mergeCell ref="D32:D33"/>
    <mergeCell ref="E32:F32"/>
    <mergeCell ref="G32:H32"/>
    <mergeCell ref="I30:J30"/>
    <mergeCell ref="M38:N38"/>
    <mergeCell ref="O38:P38"/>
    <mergeCell ref="M36:N36"/>
    <mergeCell ref="O36:P36"/>
    <mergeCell ref="I34:J34"/>
    <mergeCell ref="I40:J40"/>
    <mergeCell ref="K40:L40"/>
    <mergeCell ref="M40:N40"/>
    <mergeCell ref="O40:P40"/>
    <mergeCell ref="I38:J38"/>
    <mergeCell ref="K38:L38"/>
    <mergeCell ref="I36:J36"/>
    <mergeCell ref="K36:L36"/>
    <mergeCell ref="B40:C40"/>
    <mergeCell ref="D40:D41"/>
    <mergeCell ref="E40:F40"/>
    <mergeCell ref="G40:H40"/>
    <mergeCell ref="B38:C38"/>
    <mergeCell ref="D38:D39"/>
    <mergeCell ref="E38:F38"/>
    <mergeCell ref="G38:H38"/>
    <mergeCell ref="B36:C36"/>
    <mergeCell ref="D36:D37"/>
    <mergeCell ref="E36:F36"/>
    <mergeCell ref="G36:H36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2:C42"/>
    <mergeCell ref="D42:D43"/>
    <mergeCell ref="E42:F42"/>
    <mergeCell ref="G42:H42"/>
    <mergeCell ref="I42:J42"/>
    <mergeCell ref="K42:L42"/>
    <mergeCell ref="B50:C50"/>
    <mergeCell ref="D50:D51"/>
    <mergeCell ref="E50:F50"/>
    <mergeCell ref="G50:H50"/>
    <mergeCell ref="K50:L50"/>
    <mergeCell ref="O46:P46"/>
    <mergeCell ref="I48:J48"/>
    <mergeCell ref="K48:L48"/>
    <mergeCell ref="M48:N48"/>
    <mergeCell ref="O48:P48"/>
    <mergeCell ref="K46:L46"/>
    <mergeCell ref="M50:N50"/>
    <mergeCell ref="O50:P50"/>
    <mergeCell ref="B46:C46"/>
    <mergeCell ref="D46:D47"/>
    <mergeCell ref="E46:F46"/>
    <mergeCell ref="G46:H46"/>
    <mergeCell ref="M46:N46"/>
    <mergeCell ref="B48:C48"/>
    <mergeCell ref="D48:D49"/>
    <mergeCell ref="E48:F48"/>
    <mergeCell ref="G48:H48"/>
    <mergeCell ref="I46:J46"/>
    <mergeCell ref="M54:N54"/>
    <mergeCell ref="O54:P54"/>
    <mergeCell ref="M52:N52"/>
    <mergeCell ref="O52:P52"/>
    <mergeCell ref="I50:J50"/>
    <mergeCell ref="I56:J56"/>
    <mergeCell ref="K56:L56"/>
    <mergeCell ref="M56:N56"/>
    <mergeCell ref="O56:P56"/>
    <mergeCell ref="I54:J54"/>
    <mergeCell ref="K54:L54"/>
    <mergeCell ref="I52:J52"/>
    <mergeCell ref="K52:L52"/>
    <mergeCell ref="B56:C56"/>
    <mergeCell ref="D56:D57"/>
    <mergeCell ref="E56:F56"/>
    <mergeCell ref="G56:H56"/>
    <mergeCell ref="B54:C54"/>
    <mergeCell ref="D54:D55"/>
    <mergeCell ref="E54:F54"/>
    <mergeCell ref="G54:H54"/>
    <mergeCell ref="B52:C52"/>
    <mergeCell ref="D52:D53"/>
    <mergeCell ref="E52:F52"/>
    <mergeCell ref="G52:H52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58:C58"/>
    <mergeCell ref="D58:D59"/>
    <mergeCell ref="E58:F58"/>
    <mergeCell ref="G58:H58"/>
    <mergeCell ref="I58:J58"/>
    <mergeCell ref="K58:L58"/>
    <mergeCell ref="G62:H62"/>
    <mergeCell ref="M62:N62"/>
    <mergeCell ref="B66:C66"/>
    <mergeCell ref="D66:D67"/>
    <mergeCell ref="E66:F66"/>
    <mergeCell ref="G66:H66"/>
    <mergeCell ref="I66:J66"/>
    <mergeCell ref="K66:L66"/>
    <mergeCell ref="M58:N58"/>
    <mergeCell ref="B68:C68"/>
    <mergeCell ref="D68:D69"/>
    <mergeCell ref="E68:F68"/>
    <mergeCell ref="G68:H68"/>
    <mergeCell ref="I68:J68"/>
    <mergeCell ref="K68:L68"/>
    <mergeCell ref="M68:N68"/>
    <mergeCell ref="O68:P68"/>
    <mergeCell ref="O62:P62"/>
    <mergeCell ref="I64:J64"/>
    <mergeCell ref="K64:L64"/>
    <mergeCell ref="M64:N64"/>
    <mergeCell ref="O64:P64"/>
    <mergeCell ref="I62:J62"/>
    <mergeCell ref="K62:L62"/>
    <mergeCell ref="M66:N66"/>
    <mergeCell ref="O66:P66"/>
    <mergeCell ref="B64:C64"/>
    <mergeCell ref="D64:D65"/>
    <mergeCell ref="E64:F64"/>
    <mergeCell ref="G64:H64"/>
    <mergeCell ref="B62:C62"/>
    <mergeCell ref="D62:D63"/>
    <mergeCell ref="E62:F62"/>
  </mergeCells>
  <phoneticPr fontId="12" type="noConversion"/>
  <pageMargins left="0.7" right="0.7" top="0.75" bottom="0.75" header="0.3" footer="0.3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IV71"/>
  <sheetViews>
    <sheetView workbookViewId="0">
      <selection activeCell="B9" sqref="B9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193" t="s">
        <v>1156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</row>
    <row r="2" spans="1:16" ht="19.5">
      <c r="A2" s="194" t="s">
        <v>1155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</row>
    <row r="3" spans="1:16" ht="19.5">
      <c r="A3" s="2"/>
      <c r="B3" s="200" t="s">
        <v>1154</v>
      </c>
      <c r="C3" s="200"/>
      <c r="D3" s="200"/>
      <c r="E3" s="200"/>
      <c r="F3" s="200"/>
      <c r="G3" s="200"/>
      <c r="H3" s="200"/>
      <c r="I3" s="200"/>
      <c r="J3" s="200"/>
      <c r="K3" s="200"/>
      <c r="L3" s="3"/>
      <c r="M3" s="201"/>
      <c r="N3" s="221"/>
      <c r="O3" s="201" t="s">
        <v>1153</v>
      </c>
      <c r="P3" s="221"/>
    </row>
    <row r="4" spans="1:16">
      <c r="B4" s="203" t="s">
        <v>1152</v>
      </c>
      <c r="C4" s="203"/>
      <c r="D4" s="203"/>
      <c r="E4" s="203"/>
      <c r="F4" s="203"/>
      <c r="G4" s="203"/>
      <c r="H4" s="203"/>
      <c r="I4" s="203"/>
      <c r="J4" s="203"/>
      <c r="K4" s="203"/>
      <c r="L4" s="4"/>
      <c r="M4" s="204"/>
      <c r="N4" s="222"/>
      <c r="O4" s="204" t="s">
        <v>1151</v>
      </c>
      <c r="P4" s="222"/>
    </row>
    <row r="5" spans="1:16">
      <c r="A5" s="206" t="s">
        <v>0</v>
      </c>
      <c r="B5" s="223" t="s">
        <v>1150</v>
      </c>
      <c r="C5" s="223"/>
      <c r="D5" s="223"/>
      <c r="E5" s="223" t="s">
        <v>1149</v>
      </c>
      <c r="F5" s="223"/>
      <c r="G5" s="223" t="s">
        <v>1148</v>
      </c>
      <c r="H5" s="223"/>
      <c r="I5" s="223" t="s">
        <v>1147</v>
      </c>
      <c r="J5" s="223"/>
      <c r="K5" s="223" t="s">
        <v>1146</v>
      </c>
      <c r="L5" s="223"/>
      <c r="M5" s="223" t="s">
        <v>1145</v>
      </c>
      <c r="N5" s="223"/>
      <c r="O5" s="223" t="s">
        <v>1144</v>
      </c>
      <c r="P5" s="223"/>
    </row>
    <row r="6" spans="1:16" ht="17.25" customHeight="1">
      <c r="A6" s="207"/>
      <c r="B6" s="5" t="s">
        <v>1142</v>
      </c>
      <c r="C6" s="5" t="s">
        <v>1141</v>
      </c>
      <c r="D6" s="6" t="s">
        <v>1143</v>
      </c>
      <c r="E6" s="5" t="s">
        <v>1142</v>
      </c>
      <c r="F6" s="5" t="s">
        <v>1141</v>
      </c>
      <c r="G6" s="5" t="s">
        <v>1142</v>
      </c>
      <c r="H6" s="5" t="s">
        <v>1141</v>
      </c>
      <c r="I6" s="5" t="s">
        <v>1142</v>
      </c>
      <c r="J6" s="5" t="s">
        <v>1141</v>
      </c>
      <c r="K6" s="5" t="s">
        <v>1142</v>
      </c>
      <c r="L6" s="5" t="s">
        <v>1141</v>
      </c>
      <c r="M6" s="5" t="s">
        <v>1142</v>
      </c>
      <c r="N6" s="5" t="s">
        <v>1141</v>
      </c>
      <c r="O6" s="5" t="s">
        <v>1142</v>
      </c>
      <c r="P6" s="5" t="s">
        <v>1141</v>
      </c>
    </row>
    <row r="7" spans="1:16" ht="17.25" customHeight="1">
      <c r="A7" s="7" t="s">
        <v>1140</v>
      </c>
      <c r="B7" s="8" t="s">
        <v>1138</v>
      </c>
      <c r="C7" s="9" t="s">
        <v>1137</v>
      </c>
      <c r="D7" s="9" t="s">
        <v>1139</v>
      </c>
      <c r="E7" s="8" t="s">
        <v>1138</v>
      </c>
      <c r="F7" s="9" t="s">
        <v>1137</v>
      </c>
      <c r="G7" s="8" t="s">
        <v>1138</v>
      </c>
      <c r="H7" s="9" t="s">
        <v>1137</v>
      </c>
      <c r="I7" s="8" t="s">
        <v>1138</v>
      </c>
      <c r="J7" s="9" t="s">
        <v>1137</v>
      </c>
      <c r="K7" s="8" t="s">
        <v>1138</v>
      </c>
      <c r="L7" s="9" t="s">
        <v>1137</v>
      </c>
      <c r="M7" s="8" t="s">
        <v>1138</v>
      </c>
      <c r="N7" s="9" t="s">
        <v>1137</v>
      </c>
      <c r="O7" s="8" t="s">
        <v>1138</v>
      </c>
      <c r="P7" s="9" t="s">
        <v>1137</v>
      </c>
    </row>
    <row r="8" spans="1:16" ht="17.25" customHeight="1">
      <c r="A8" s="10" t="s">
        <v>1136</v>
      </c>
      <c r="B8" s="217">
        <f>B9+C9</f>
        <v>30708</v>
      </c>
      <c r="C8" s="217"/>
      <c r="D8" s="218">
        <f>B8/$B$8</f>
        <v>1</v>
      </c>
      <c r="E8" s="220">
        <f>IF(E9+F9=0,"-",E9+F9)</f>
        <v>15730</v>
      </c>
      <c r="F8" s="220"/>
      <c r="G8" s="220">
        <f>IF(G9+H9=0,"-",G9+H9)</f>
        <v>5524</v>
      </c>
      <c r="H8" s="220"/>
      <c r="I8" s="220">
        <f>IF(I9+J9=0,"-",I9+J9)</f>
        <v>4712</v>
      </c>
      <c r="J8" s="220"/>
      <c r="K8" s="220">
        <f>IF(K9+L9=0,"-",K9+L9)</f>
        <v>2142</v>
      </c>
      <c r="L8" s="220"/>
      <c r="M8" s="220">
        <f>IF(M9+N9=0,"-",M9+N9)</f>
        <v>1181</v>
      </c>
      <c r="N8" s="220"/>
      <c r="O8" s="220">
        <f>IF(O9+P9=0,"-",O9+P9)</f>
        <v>1419</v>
      </c>
      <c r="P8" s="220"/>
    </row>
    <row r="9" spans="1:16" ht="17.25" customHeight="1">
      <c r="A9" s="12" t="s">
        <v>1135</v>
      </c>
      <c r="B9" s="11">
        <v>20262</v>
      </c>
      <c r="C9" s="11">
        <v>10446</v>
      </c>
      <c r="D9" s="219"/>
      <c r="E9" s="11">
        <v>11060</v>
      </c>
      <c r="F9" s="11">
        <v>4670</v>
      </c>
      <c r="G9" s="11">
        <v>3349</v>
      </c>
      <c r="H9" s="11">
        <v>2175</v>
      </c>
      <c r="I9" s="11">
        <v>2991</v>
      </c>
      <c r="J9" s="11">
        <v>1721</v>
      </c>
      <c r="K9" s="11">
        <v>1234</v>
      </c>
      <c r="L9" s="11">
        <v>908</v>
      </c>
      <c r="M9" s="11">
        <v>693</v>
      </c>
      <c r="N9" s="11">
        <v>488</v>
      </c>
      <c r="O9" s="11">
        <v>935</v>
      </c>
      <c r="P9" s="11">
        <v>484</v>
      </c>
    </row>
    <row r="10" spans="1:16" ht="17.25" customHeight="1">
      <c r="A10" s="10" t="s">
        <v>20</v>
      </c>
      <c r="B10" s="217">
        <f>B11+C11</f>
        <v>37</v>
      </c>
      <c r="C10" s="217"/>
      <c r="D10" s="218">
        <f>B10/$B$8</f>
        <v>1.2048977465155661E-3</v>
      </c>
      <c r="E10" s="220" t="str">
        <f>IF(E11+F11=0,"-",E11+F11)</f>
        <v>-</v>
      </c>
      <c r="F10" s="220"/>
      <c r="G10" s="220">
        <f>IF(G11+H11=0,"-",G11+H11)</f>
        <v>2</v>
      </c>
      <c r="H10" s="220"/>
      <c r="I10" s="220">
        <f>IF(I11+J11=0,"-",I11+J11)</f>
        <v>4</v>
      </c>
      <c r="J10" s="220"/>
      <c r="K10" s="220">
        <f>IF(K11+L11=0,"-",K11+L11)</f>
        <v>5</v>
      </c>
      <c r="L10" s="220"/>
      <c r="M10" s="220">
        <f>IF(M11+N11=0,"-",M11+N11)</f>
        <v>21</v>
      </c>
      <c r="N10" s="220"/>
      <c r="O10" s="220">
        <f>IF(O11+P11=0,"-",O11+P11)</f>
        <v>5</v>
      </c>
      <c r="P10" s="220"/>
    </row>
    <row r="11" spans="1:16" ht="17.25" customHeight="1">
      <c r="A11" s="13" t="s">
        <v>21</v>
      </c>
      <c r="B11" s="11">
        <v>15</v>
      </c>
      <c r="C11" s="11">
        <v>22</v>
      </c>
      <c r="D11" s="219"/>
      <c r="E11" s="11">
        <v>0</v>
      </c>
      <c r="F11" s="11">
        <v>0</v>
      </c>
      <c r="G11" s="11">
        <v>0</v>
      </c>
      <c r="H11" s="11">
        <v>2</v>
      </c>
      <c r="I11" s="11">
        <v>2</v>
      </c>
      <c r="J11" s="11">
        <v>2</v>
      </c>
      <c r="K11" s="11">
        <v>2</v>
      </c>
      <c r="L11" s="11">
        <v>3</v>
      </c>
      <c r="M11" s="11">
        <v>8</v>
      </c>
      <c r="N11" s="11">
        <v>13</v>
      </c>
      <c r="O11" s="11">
        <v>3</v>
      </c>
      <c r="P11" s="11">
        <v>2</v>
      </c>
    </row>
    <row r="12" spans="1:16" ht="17.25" customHeight="1">
      <c r="A12" s="10" t="s">
        <v>22</v>
      </c>
      <c r="B12" s="217">
        <f>B13+C13</f>
        <v>111</v>
      </c>
      <c r="C12" s="217"/>
      <c r="D12" s="218">
        <f>B12/$B$8</f>
        <v>3.614693239546698E-3</v>
      </c>
      <c r="E12" s="220" t="str">
        <f>IF(E13+F13=0,"-",E13+F13)</f>
        <v>-</v>
      </c>
      <c r="F12" s="220"/>
      <c r="G12" s="220" t="str">
        <f>IF(G13+H13=0,"-",G13+H13)</f>
        <v>-</v>
      </c>
      <c r="H12" s="220"/>
      <c r="I12" s="220" t="str">
        <f>IF(I13+J13=0,"-",I13+J13)</f>
        <v>-</v>
      </c>
      <c r="J12" s="220"/>
      <c r="K12" s="220">
        <f>IF(K13+L13=0,"-",K13+L13)</f>
        <v>111</v>
      </c>
      <c r="L12" s="220"/>
      <c r="M12" s="220" t="str">
        <f>IF(M13+N13=0,"-",M13+N13)</f>
        <v>-</v>
      </c>
      <c r="N12" s="220"/>
      <c r="O12" s="220" t="str">
        <f>IF(O13+P13=0,"-",O13+P13)</f>
        <v>-</v>
      </c>
      <c r="P12" s="220"/>
    </row>
    <row r="13" spans="1:16" ht="21.2" customHeight="1">
      <c r="A13" s="13" t="s">
        <v>23</v>
      </c>
      <c r="B13" s="11">
        <v>75</v>
      </c>
      <c r="C13" s="11">
        <v>36</v>
      </c>
      <c r="D13" s="219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75</v>
      </c>
      <c r="L13" s="11">
        <v>36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17">
        <f>B15+C15</f>
        <v>106</v>
      </c>
      <c r="C14" s="217"/>
      <c r="D14" s="218">
        <f>B14/$B$8</f>
        <v>3.451869219747297E-3</v>
      </c>
      <c r="E14" s="220">
        <f>IF(E15+F15=0,"-",E15+F15)</f>
        <v>68</v>
      </c>
      <c r="F14" s="220"/>
      <c r="G14" s="220">
        <f>IF(G15+H15=0,"-",G15+H15)</f>
        <v>33</v>
      </c>
      <c r="H14" s="220"/>
      <c r="I14" s="220" t="str">
        <f>IF(I15+J15=0,"-",I15+J15)</f>
        <v>-</v>
      </c>
      <c r="J14" s="220"/>
      <c r="K14" s="220">
        <f>IF(K15+L15=0,"-",K15+L15)</f>
        <v>5</v>
      </c>
      <c r="L14" s="220"/>
      <c r="M14" s="220" t="str">
        <f>IF(M15+N15=0,"-",M15+N15)</f>
        <v>-</v>
      </c>
      <c r="N14" s="220"/>
      <c r="O14" s="220" t="str">
        <f>IF(O15+P15=0,"-",O15+P15)</f>
        <v>-</v>
      </c>
      <c r="P14" s="220"/>
    </row>
    <row r="15" spans="1:16" ht="17.25" customHeight="1">
      <c r="A15" s="13" t="s">
        <v>25</v>
      </c>
      <c r="B15" s="11">
        <v>15</v>
      </c>
      <c r="C15" s="11">
        <v>91</v>
      </c>
      <c r="D15" s="219"/>
      <c r="E15" s="11">
        <v>8</v>
      </c>
      <c r="F15" s="11">
        <v>60</v>
      </c>
      <c r="G15" s="11">
        <v>6</v>
      </c>
      <c r="H15" s="11">
        <v>27</v>
      </c>
      <c r="I15" s="11">
        <v>0</v>
      </c>
      <c r="J15" s="11">
        <v>0</v>
      </c>
      <c r="K15" s="11">
        <v>1</v>
      </c>
      <c r="L15" s="11">
        <v>4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17">
        <f>B17+C17</f>
        <v>14</v>
      </c>
      <c r="C16" s="217"/>
      <c r="D16" s="218">
        <f>B16/$B$8</f>
        <v>4.5590725543832227E-4</v>
      </c>
      <c r="E16" s="220" t="str">
        <f>IF(E17+F17=0,"-",E17+F17)</f>
        <v>-</v>
      </c>
      <c r="F16" s="220"/>
      <c r="G16" s="220">
        <f>IF(G17+H17=0,"-",G17+H17)</f>
        <v>1</v>
      </c>
      <c r="H16" s="220"/>
      <c r="I16" s="220" t="str">
        <f>IF(I17+J17=0,"-",I17+J17)</f>
        <v>-</v>
      </c>
      <c r="J16" s="220"/>
      <c r="K16" s="220">
        <f>IF(K17+L17=0,"-",K17+L17)</f>
        <v>9</v>
      </c>
      <c r="L16" s="220"/>
      <c r="M16" s="220" t="str">
        <f>IF(M17+N17=0,"-",M17+N17)</f>
        <v>-</v>
      </c>
      <c r="N16" s="220"/>
      <c r="O16" s="220">
        <f>IF(O17+P17=0,"-",O17+P17)</f>
        <v>4</v>
      </c>
      <c r="P16" s="220"/>
    </row>
    <row r="17" spans="1:16" ht="17.25" customHeight="1">
      <c r="A17" s="14" t="s">
        <v>27</v>
      </c>
      <c r="B17" s="11">
        <v>6</v>
      </c>
      <c r="C17" s="11">
        <v>8</v>
      </c>
      <c r="D17" s="219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0</v>
      </c>
      <c r="N17" s="11">
        <v>0</v>
      </c>
      <c r="O17" s="11">
        <v>2</v>
      </c>
      <c r="P17" s="11">
        <v>2</v>
      </c>
    </row>
    <row r="18" spans="1:16" ht="17.25" customHeight="1">
      <c r="A18" s="10" t="s">
        <v>28</v>
      </c>
      <c r="B18" s="217">
        <f>B19+C19</f>
        <v>3</v>
      </c>
      <c r="C18" s="217"/>
      <c r="D18" s="218">
        <f>B18/$B$8</f>
        <v>9.7694411879640491E-5</v>
      </c>
      <c r="E18" s="220" t="str">
        <f>IF(E19+F19=0,"-",E19+F19)</f>
        <v>-</v>
      </c>
      <c r="F18" s="220"/>
      <c r="G18" s="220">
        <f>IF(G19+H19=0,"-",G19+H19)</f>
        <v>3</v>
      </c>
      <c r="H18" s="220"/>
      <c r="I18" s="220" t="str">
        <f>IF(I19+J19=0,"-",I19+J19)</f>
        <v>-</v>
      </c>
      <c r="J18" s="220"/>
      <c r="K18" s="220" t="str">
        <f>IF(K19+L19=0,"-",K19+L19)</f>
        <v>-</v>
      </c>
      <c r="L18" s="220"/>
      <c r="M18" s="220" t="str">
        <f>IF(M19+N19=0,"-",M19+N19)</f>
        <v>-</v>
      </c>
      <c r="N18" s="220"/>
      <c r="O18" s="220" t="str">
        <f>IF(O19+P19=0,"-",O19+P19)</f>
        <v>-</v>
      </c>
      <c r="P18" s="220"/>
    </row>
    <row r="19" spans="1:16" ht="17.25" customHeight="1">
      <c r="A19" s="13" t="s">
        <v>29</v>
      </c>
      <c r="B19" s="11">
        <v>1</v>
      </c>
      <c r="C19" s="11">
        <v>2</v>
      </c>
      <c r="D19" s="219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17">
        <f>B21+C21</f>
        <v>105</v>
      </c>
      <c r="C20" s="217"/>
      <c r="D20" s="218">
        <f>B20/$B$8</f>
        <v>3.4193044157874168E-3</v>
      </c>
      <c r="E20" s="220">
        <f>IF(E21+F21=0,"-",E21+F21)</f>
        <v>4</v>
      </c>
      <c r="F20" s="220"/>
      <c r="G20" s="220" t="str">
        <f>IF(G21+H21=0,"-",G21+H21)</f>
        <v>-</v>
      </c>
      <c r="H20" s="220"/>
      <c r="I20" s="220" t="str">
        <f>IF(I21+J21=0,"-",I21+J21)</f>
        <v>-</v>
      </c>
      <c r="J20" s="220"/>
      <c r="K20" s="220">
        <f>IF(K21+L21=0,"-",K21+L21)</f>
        <v>101</v>
      </c>
      <c r="L20" s="220"/>
      <c r="M20" s="220" t="str">
        <f>IF(M21+N21=0,"-",M21+N21)</f>
        <v>-</v>
      </c>
      <c r="N20" s="220"/>
      <c r="O20" s="220" t="str">
        <f>IF(O21+P21=0,"-",O21+P21)</f>
        <v>-</v>
      </c>
      <c r="P20" s="220"/>
    </row>
    <row r="21" spans="1:16" ht="17.25" customHeight="1">
      <c r="A21" s="13" t="s">
        <v>31</v>
      </c>
      <c r="B21" s="11">
        <v>47</v>
      </c>
      <c r="C21" s="11">
        <v>58</v>
      </c>
      <c r="D21" s="219"/>
      <c r="E21" s="11">
        <v>0</v>
      </c>
      <c r="F21" s="11">
        <v>4</v>
      </c>
      <c r="G21" s="11">
        <v>0</v>
      </c>
      <c r="H21" s="11">
        <v>0</v>
      </c>
      <c r="I21" s="11">
        <v>0</v>
      </c>
      <c r="J21" s="11">
        <v>0</v>
      </c>
      <c r="K21" s="11">
        <v>47</v>
      </c>
      <c r="L21" s="11">
        <v>54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17">
        <f>B23+C23</f>
        <v>271</v>
      </c>
      <c r="C22" s="217"/>
      <c r="D22" s="218">
        <f>B22/$B$8</f>
        <v>8.8250618731275238E-3</v>
      </c>
      <c r="E22" s="220">
        <f>IF(E23+F23=0,"-",E23+F23)</f>
        <v>17</v>
      </c>
      <c r="F22" s="220"/>
      <c r="G22" s="220" t="str">
        <f>IF(G23+H23=0,"-",G23+H23)</f>
        <v>-</v>
      </c>
      <c r="H22" s="220"/>
      <c r="I22" s="220" t="str">
        <f>IF(I23+J23=0,"-",I23+J23)</f>
        <v>-</v>
      </c>
      <c r="J22" s="220"/>
      <c r="K22" s="220">
        <f>IF(K23+L23=0,"-",K23+L23)</f>
        <v>152</v>
      </c>
      <c r="L22" s="220"/>
      <c r="M22" s="220">
        <f>IF(M23+N23=0,"-",M23+N23)</f>
        <v>102</v>
      </c>
      <c r="N22" s="220"/>
      <c r="O22" s="220" t="str">
        <f>IF(O23+P23=0,"-",O23+P23)</f>
        <v>-</v>
      </c>
      <c r="P22" s="220"/>
    </row>
    <row r="23" spans="1:16" ht="17.25" customHeight="1">
      <c r="A23" s="14" t="s">
        <v>33</v>
      </c>
      <c r="B23" s="11">
        <v>188</v>
      </c>
      <c r="C23" s="11">
        <v>83</v>
      </c>
      <c r="D23" s="219"/>
      <c r="E23" s="11">
        <v>10</v>
      </c>
      <c r="F23" s="11">
        <v>7</v>
      </c>
      <c r="G23" s="11">
        <v>0</v>
      </c>
      <c r="H23" s="11">
        <v>0</v>
      </c>
      <c r="I23" s="11">
        <v>0</v>
      </c>
      <c r="J23" s="11">
        <v>0</v>
      </c>
      <c r="K23" s="11">
        <v>100</v>
      </c>
      <c r="L23" s="11">
        <v>52</v>
      </c>
      <c r="M23" s="11">
        <v>78</v>
      </c>
      <c r="N23" s="11">
        <v>24</v>
      </c>
      <c r="O23" s="11">
        <v>0</v>
      </c>
      <c r="P23" s="11">
        <v>0</v>
      </c>
    </row>
    <row r="24" spans="1:16" ht="17.25" customHeight="1">
      <c r="A24" s="16" t="s">
        <v>34</v>
      </c>
      <c r="B24" s="217">
        <f>B25+C25</f>
        <v>387</v>
      </c>
      <c r="C24" s="217"/>
      <c r="D24" s="218">
        <f>B24/$B$8</f>
        <v>1.2602579132473623E-2</v>
      </c>
      <c r="E24" s="220">
        <f>IF(E25+F25=0,"-",E25+F25)</f>
        <v>230</v>
      </c>
      <c r="F24" s="220"/>
      <c r="G24" s="220">
        <f>IF(G25+H25=0,"-",G25+H25)</f>
        <v>70</v>
      </c>
      <c r="H24" s="220"/>
      <c r="I24" s="220" t="str">
        <f>IF(I25+J25=0,"-",I25+J25)</f>
        <v>-</v>
      </c>
      <c r="J24" s="220"/>
      <c r="K24" s="220">
        <f>IF(K25+L25=0,"-",K25+L25)</f>
        <v>54</v>
      </c>
      <c r="L24" s="220"/>
      <c r="M24" s="220">
        <f>IF(M25+N25=0,"-",M25+N25)</f>
        <v>13</v>
      </c>
      <c r="N24" s="220"/>
      <c r="O24" s="220">
        <f>IF(O25+P25=0,"-",O25+P25)</f>
        <v>20</v>
      </c>
      <c r="P24" s="220"/>
    </row>
    <row r="25" spans="1:16" ht="17.25" customHeight="1">
      <c r="A25" s="13" t="s">
        <v>35</v>
      </c>
      <c r="B25" s="11">
        <v>250</v>
      </c>
      <c r="C25" s="11">
        <v>137</v>
      </c>
      <c r="D25" s="219"/>
      <c r="E25" s="11">
        <v>154</v>
      </c>
      <c r="F25" s="11">
        <v>76</v>
      </c>
      <c r="G25" s="11">
        <v>36</v>
      </c>
      <c r="H25" s="11">
        <v>34</v>
      </c>
      <c r="I25" s="11">
        <v>0</v>
      </c>
      <c r="J25" s="11">
        <v>0</v>
      </c>
      <c r="K25" s="11">
        <v>41</v>
      </c>
      <c r="L25" s="11">
        <v>13</v>
      </c>
      <c r="M25" s="11">
        <v>8</v>
      </c>
      <c r="N25" s="11">
        <v>5</v>
      </c>
      <c r="O25" s="11">
        <v>11</v>
      </c>
      <c r="P25" s="11">
        <v>9</v>
      </c>
    </row>
    <row r="26" spans="1:16" ht="17.25" customHeight="1">
      <c r="A26" s="15" t="s">
        <v>36</v>
      </c>
      <c r="B26" s="217">
        <f>B27+C27</f>
        <v>56</v>
      </c>
      <c r="C26" s="217"/>
      <c r="D26" s="218">
        <f>B26/$B$8</f>
        <v>1.8236290217532891E-3</v>
      </c>
      <c r="E26" s="220">
        <f>IF(E27+F27=0,"-",E27+F27)</f>
        <v>1</v>
      </c>
      <c r="F26" s="220"/>
      <c r="G26" s="220" t="str">
        <f>IF(G27+H27=0,"-",G27+H27)</f>
        <v>-</v>
      </c>
      <c r="H26" s="220"/>
      <c r="I26" s="220" t="str">
        <f>IF(I27+J27=0,"-",I27+J27)</f>
        <v>-</v>
      </c>
      <c r="J26" s="220"/>
      <c r="K26" s="220">
        <f>IF(K27+L27=0,"-",K27+L27)</f>
        <v>55</v>
      </c>
      <c r="L26" s="220"/>
      <c r="M26" s="220" t="str">
        <f>IF(M27+N27=0,"-",M27+N27)</f>
        <v>-</v>
      </c>
      <c r="N26" s="220"/>
      <c r="O26" s="220" t="str">
        <f>IF(O27+P27=0,"-",O27+P27)</f>
        <v>-</v>
      </c>
      <c r="P26" s="220"/>
    </row>
    <row r="27" spans="1:16" ht="21.2" customHeight="1">
      <c r="A27" s="14" t="s">
        <v>37</v>
      </c>
      <c r="B27" s="11">
        <v>30</v>
      </c>
      <c r="C27" s="11">
        <v>26</v>
      </c>
      <c r="D27" s="219"/>
      <c r="E27" s="11">
        <v>0</v>
      </c>
      <c r="F27" s="11">
        <v>1</v>
      </c>
      <c r="G27" s="11">
        <v>0</v>
      </c>
      <c r="H27" s="11">
        <v>0</v>
      </c>
      <c r="I27" s="11">
        <v>0</v>
      </c>
      <c r="J27" s="11">
        <v>0</v>
      </c>
      <c r="K27" s="11">
        <v>30</v>
      </c>
      <c r="L27" s="11">
        <v>25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17">
        <f>B29+C29</f>
        <v>2</v>
      </c>
      <c r="C28" s="217"/>
      <c r="D28" s="218">
        <f>B28/$B$8</f>
        <v>6.5129607919760328E-5</v>
      </c>
      <c r="E28" s="220" t="str">
        <f>IF(E29+F29=0,"-",E29+F29)</f>
        <v>-</v>
      </c>
      <c r="F28" s="220"/>
      <c r="G28" s="220" t="str">
        <f>IF(G29+H29=0,"-",G29+H29)</f>
        <v>-</v>
      </c>
      <c r="H28" s="220"/>
      <c r="I28" s="220" t="str">
        <f>IF(I29+J29=0,"-",I29+J29)</f>
        <v>-</v>
      </c>
      <c r="J28" s="220"/>
      <c r="K28" s="220">
        <f>IF(K29+L29=0,"-",K29+L29)</f>
        <v>2</v>
      </c>
      <c r="L28" s="220"/>
      <c r="M28" s="220" t="str">
        <f>IF(M29+N29=0,"-",M29+N29)</f>
        <v>-</v>
      </c>
      <c r="N28" s="220"/>
      <c r="O28" s="220" t="str">
        <f>IF(O29+P29=0,"-",O29+P29)</f>
        <v>-</v>
      </c>
      <c r="P28" s="220"/>
    </row>
    <row r="29" spans="1:16" ht="17.25" customHeight="1">
      <c r="A29" s="13" t="s">
        <v>39</v>
      </c>
      <c r="B29" s="11">
        <v>0</v>
      </c>
      <c r="C29" s="11">
        <v>2</v>
      </c>
      <c r="D29" s="219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17">
        <f>B31+C31</f>
        <v>737</v>
      </c>
      <c r="C30" s="217"/>
      <c r="D30" s="218">
        <f>B30/$B$8</f>
        <v>2.4000260518431678E-2</v>
      </c>
      <c r="E30" s="220">
        <f>IF(E31+F31=0,"-",E31+F31)</f>
        <v>59</v>
      </c>
      <c r="F30" s="220"/>
      <c r="G30" s="220">
        <f>IF(G31+H31=0,"-",G31+H31)</f>
        <v>86</v>
      </c>
      <c r="H30" s="220"/>
      <c r="I30" s="220" t="str">
        <f>IF(I31+J31=0,"-",I31+J31)</f>
        <v>-</v>
      </c>
      <c r="J30" s="220"/>
      <c r="K30" s="220">
        <f>IF(K31+L31=0,"-",K31+L31)</f>
        <v>363</v>
      </c>
      <c r="L30" s="220"/>
      <c r="M30" s="220">
        <f>IF(M31+N31=0,"-",M31+N31)</f>
        <v>229</v>
      </c>
      <c r="N30" s="220"/>
      <c r="O30" s="220" t="str">
        <f>IF(O31+P31=0,"-",O31+P31)</f>
        <v>-</v>
      </c>
      <c r="P30" s="220"/>
    </row>
    <row r="31" spans="1:16" ht="17.25" customHeight="1">
      <c r="A31" s="14" t="s">
        <v>41</v>
      </c>
      <c r="B31" s="11">
        <v>390</v>
      </c>
      <c r="C31" s="11">
        <v>347</v>
      </c>
      <c r="D31" s="219"/>
      <c r="E31" s="11">
        <v>24</v>
      </c>
      <c r="F31" s="11">
        <v>35</v>
      </c>
      <c r="G31" s="11">
        <v>52</v>
      </c>
      <c r="H31" s="11">
        <v>34</v>
      </c>
      <c r="I31" s="11">
        <v>0</v>
      </c>
      <c r="J31" s="11">
        <v>0</v>
      </c>
      <c r="K31" s="11">
        <v>177</v>
      </c>
      <c r="L31" s="11">
        <v>186</v>
      </c>
      <c r="M31" s="11">
        <v>137</v>
      </c>
      <c r="N31" s="11">
        <v>92</v>
      </c>
      <c r="O31" s="11">
        <v>0</v>
      </c>
      <c r="P31" s="11">
        <v>0</v>
      </c>
    </row>
    <row r="32" spans="1:16" ht="17.25" customHeight="1">
      <c r="A32" s="10" t="s">
        <v>42</v>
      </c>
      <c r="B32" s="217">
        <f>B33+C33</f>
        <v>174</v>
      </c>
      <c r="C32" s="217"/>
      <c r="D32" s="218">
        <f>B32/$B$8</f>
        <v>5.6662758890191484E-3</v>
      </c>
      <c r="E32" s="220">
        <f>IF(E33+F33=0,"-",E33+F33)</f>
        <v>17</v>
      </c>
      <c r="F32" s="220"/>
      <c r="G32" s="220">
        <f>IF(G33+H33=0,"-",G33+H33)</f>
        <v>2</v>
      </c>
      <c r="H32" s="220"/>
      <c r="I32" s="220" t="str">
        <f>IF(I33+J33=0,"-",I33+J33)</f>
        <v>-</v>
      </c>
      <c r="J32" s="220"/>
      <c r="K32" s="220">
        <f>IF(K33+L33=0,"-",K33+L33)</f>
        <v>155</v>
      </c>
      <c r="L32" s="220"/>
      <c r="M32" s="220" t="str">
        <f>IF(M33+N33=0,"-",M33+N33)</f>
        <v>-</v>
      </c>
      <c r="N32" s="220"/>
      <c r="O32" s="220" t="str">
        <f>IF(O33+P33=0,"-",O33+P33)</f>
        <v>-</v>
      </c>
      <c r="P32" s="220"/>
    </row>
    <row r="33" spans="1:16" ht="17.25" customHeight="1">
      <c r="A33" s="13" t="s">
        <v>43</v>
      </c>
      <c r="B33" s="11">
        <v>110</v>
      </c>
      <c r="C33" s="11">
        <v>64</v>
      </c>
      <c r="D33" s="219"/>
      <c r="E33" s="11">
        <v>7</v>
      </c>
      <c r="F33" s="11">
        <v>10</v>
      </c>
      <c r="G33" s="11">
        <v>0</v>
      </c>
      <c r="H33" s="11">
        <v>2</v>
      </c>
      <c r="I33" s="11">
        <v>0</v>
      </c>
      <c r="J33" s="11">
        <v>0</v>
      </c>
      <c r="K33" s="11">
        <v>103</v>
      </c>
      <c r="L33" s="11">
        <v>52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17">
        <f>B35+C35</f>
        <v>190</v>
      </c>
      <c r="C34" s="217"/>
      <c r="D34" s="218">
        <f>B34/$B$8</f>
        <v>6.1873127523772303E-3</v>
      </c>
      <c r="E34" s="220" t="str">
        <f>IF(E35+F35=0,"-",E35+F35)</f>
        <v>-</v>
      </c>
      <c r="F34" s="220"/>
      <c r="G34" s="220" t="str">
        <f>IF(G35+H35=0,"-",G35+H35)</f>
        <v>-</v>
      </c>
      <c r="H34" s="220"/>
      <c r="I34" s="220" t="str">
        <f>IF(I35+J35=0,"-",I35+J35)</f>
        <v>-</v>
      </c>
      <c r="J34" s="220"/>
      <c r="K34" s="220">
        <f>IF(K35+L35=0,"-",K35+L35)</f>
        <v>100</v>
      </c>
      <c r="L34" s="220"/>
      <c r="M34" s="220">
        <f>IF(M35+N35=0,"-",M35+N35)</f>
        <v>79</v>
      </c>
      <c r="N34" s="220"/>
      <c r="O34" s="220">
        <f>IF(O35+P35=0,"-",O35+P35)</f>
        <v>11</v>
      </c>
      <c r="P34" s="220"/>
    </row>
    <row r="35" spans="1:16" ht="17.25" customHeight="1">
      <c r="A35" s="14" t="s">
        <v>45</v>
      </c>
      <c r="B35" s="11">
        <v>145</v>
      </c>
      <c r="C35" s="11">
        <v>45</v>
      </c>
      <c r="D35" s="219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93</v>
      </c>
      <c r="L35" s="11">
        <v>7</v>
      </c>
      <c r="M35" s="11">
        <v>46</v>
      </c>
      <c r="N35" s="11">
        <v>33</v>
      </c>
      <c r="O35" s="11">
        <v>6</v>
      </c>
      <c r="P35" s="11">
        <v>5</v>
      </c>
    </row>
    <row r="36" spans="1:16" ht="17.25" customHeight="1">
      <c r="A36" s="10" t="s">
        <v>46</v>
      </c>
      <c r="B36" s="217">
        <f>B37+C37</f>
        <v>628</v>
      </c>
      <c r="C36" s="217"/>
      <c r="D36" s="218">
        <f>B36/$B$8</f>
        <v>2.0450696886804742E-2</v>
      </c>
      <c r="E36" s="220">
        <f>IF(E37+F37=0,"-",E37+F37)</f>
        <v>58</v>
      </c>
      <c r="F36" s="220"/>
      <c r="G36" s="220">
        <f>IF(G37+H37=0,"-",G37+H37)</f>
        <v>42</v>
      </c>
      <c r="H36" s="220"/>
      <c r="I36" s="220">
        <f>IF(I37+J37=0,"-",I37+J37)</f>
        <v>171</v>
      </c>
      <c r="J36" s="220"/>
      <c r="K36" s="220">
        <f>IF(K37+L37=0,"-",K37+L37)</f>
        <v>311</v>
      </c>
      <c r="L36" s="220"/>
      <c r="M36" s="220">
        <f>IF(M37+N37=0,"-",M37+N37)</f>
        <v>46</v>
      </c>
      <c r="N36" s="220"/>
      <c r="O36" s="220" t="str">
        <f>IF(O37+P37=0,"-",O37+P37)</f>
        <v>-</v>
      </c>
      <c r="P36" s="220"/>
    </row>
    <row r="37" spans="1:16" ht="17.25" customHeight="1">
      <c r="A37" s="13" t="s">
        <v>47</v>
      </c>
      <c r="B37" s="11">
        <v>281</v>
      </c>
      <c r="C37" s="11">
        <v>347</v>
      </c>
      <c r="D37" s="219"/>
      <c r="E37" s="11">
        <v>29</v>
      </c>
      <c r="F37" s="11">
        <v>29</v>
      </c>
      <c r="G37" s="11">
        <v>24</v>
      </c>
      <c r="H37" s="11">
        <v>18</v>
      </c>
      <c r="I37" s="11">
        <v>93</v>
      </c>
      <c r="J37" s="11">
        <v>78</v>
      </c>
      <c r="K37" s="11">
        <v>121</v>
      </c>
      <c r="L37" s="11">
        <v>190</v>
      </c>
      <c r="M37" s="11">
        <v>14</v>
      </c>
      <c r="N37" s="11">
        <v>32</v>
      </c>
      <c r="O37" s="11">
        <v>0</v>
      </c>
      <c r="P37" s="11">
        <v>0</v>
      </c>
    </row>
    <row r="38" spans="1:16" ht="17.25" customHeight="1">
      <c r="A38" s="15" t="s">
        <v>48</v>
      </c>
      <c r="B38" s="217">
        <f>B39+C39</f>
        <v>22238</v>
      </c>
      <c r="C38" s="217"/>
      <c r="D38" s="218">
        <f>B38/$B$8</f>
        <v>0.724176110459815</v>
      </c>
      <c r="E38" s="220">
        <f>IF(E39+F39=0,"-",E39+F39)</f>
        <v>13440</v>
      </c>
      <c r="F38" s="220"/>
      <c r="G38" s="220">
        <f>IF(G39+H39=0,"-",G39+H39)</f>
        <v>4700</v>
      </c>
      <c r="H38" s="220"/>
      <c r="I38" s="220">
        <f>IF(I39+J39=0,"-",I39+J39)</f>
        <v>3286</v>
      </c>
      <c r="J38" s="220"/>
      <c r="K38" s="220">
        <f>IF(K39+L39=0,"-",K39+L39)</f>
        <v>257</v>
      </c>
      <c r="L38" s="220"/>
      <c r="M38" s="220">
        <f>IF(M39+N39=0,"-",M39+N39)</f>
        <v>123</v>
      </c>
      <c r="N38" s="220"/>
      <c r="O38" s="220">
        <f>IF(O39+P39=0,"-",O39+P39)</f>
        <v>432</v>
      </c>
      <c r="P38" s="220"/>
    </row>
    <row r="39" spans="1:16" ht="17.25" customHeight="1">
      <c r="A39" s="14" t="s">
        <v>49</v>
      </c>
      <c r="B39" s="11">
        <v>15295</v>
      </c>
      <c r="C39" s="11">
        <v>6943</v>
      </c>
      <c r="D39" s="219"/>
      <c r="E39" s="11">
        <v>9660</v>
      </c>
      <c r="F39" s="11">
        <v>3780</v>
      </c>
      <c r="G39" s="11">
        <v>2937</v>
      </c>
      <c r="H39" s="11">
        <v>1763</v>
      </c>
      <c r="I39" s="11">
        <v>2192</v>
      </c>
      <c r="J39" s="11">
        <v>1094</v>
      </c>
      <c r="K39" s="11">
        <v>173</v>
      </c>
      <c r="L39" s="11">
        <v>84</v>
      </c>
      <c r="M39" s="11">
        <v>82</v>
      </c>
      <c r="N39" s="11">
        <v>41</v>
      </c>
      <c r="O39" s="11">
        <v>251</v>
      </c>
      <c r="P39" s="11">
        <v>181</v>
      </c>
    </row>
    <row r="40" spans="1:16" ht="17.25" customHeight="1">
      <c r="A40" s="10" t="s">
        <v>50</v>
      </c>
      <c r="B40" s="217">
        <f>B41+C41</f>
        <v>2300</v>
      </c>
      <c r="C40" s="217"/>
      <c r="D40" s="218">
        <f>B40/$B$8</f>
        <v>7.4899049107724366E-2</v>
      </c>
      <c r="E40" s="220">
        <f>IF(E41+F41=0,"-",E41+F41)</f>
        <v>555</v>
      </c>
      <c r="F40" s="220"/>
      <c r="G40" s="220">
        <f>IF(G41+H41=0,"-",G41+H41)</f>
        <v>337</v>
      </c>
      <c r="H40" s="220"/>
      <c r="I40" s="220">
        <f>IF(I41+J41=0,"-",I41+J41)</f>
        <v>969</v>
      </c>
      <c r="J40" s="220"/>
      <c r="K40" s="220">
        <f>IF(K41+L41=0,"-",K41+L41)</f>
        <v>207</v>
      </c>
      <c r="L40" s="220"/>
      <c r="M40" s="220" t="str">
        <f>IF(M41+N41=0,"-",M41+N41)</f>
        <v>-</v>
      </c>
      <c r="N40" s="220"/>
      <c r="O40" s="220">
        <f>IF(O41+P41=0,"-",O41+P41)</f>
        <v>232</v>
      </c>
      <c r="P40" s="220"/>
    </row>
    <row r="41" spans="1:16" ht="17.25" customHeight="1">
      <c r="A41" s="13" t="s">
        <v>51</v>
      </c>
      <c r="B41" s="11">
        <v>1350</v>
      </c>
      <c r="C41" s="11">
        <v>950</v>
      </c>
      <c r="D41" s="219"/>
      <c r="E41" s="11">
        <v>337</v>
      </c>
      <c r="F41" s="11">
        <v>218</v>
      </c>
      <c r="G41" s="11">
        <v>163</v>
      </c>
      <c r="H41" s="11">
        <v>174</v>
      </c>
      <c r="I41" s="11">
        <v>589</v>
      </c>
      <c r="J41" s="11">
        <v>380</v>
      </c>
      <c r="K41" s="11">
        <v>119</v>
      </c>
      <c r="L41" s="11">
        <v>88</v>
      </c>
      <c r="M41" s="11">
        <v>0</v>
      </c>
      <c r="N41" s="11">
        <v>0</v>
      </c>
      <c r="O41" s="11">
        <v>142</v>
      </c>
      <c r="P41" s="11">
        <v>90</v>
      </c>
    </row>
    <row r="42" spans="1:16" ht="17.25" customHeight="1">
      <c r="A42" s="15" t="s">
        <v>52</v>
      </c>
      <c r="B42" s="217">
        <f>B43+C43</f>
        <v>584</v>
      </c>
      <c r="C42" s="217"/>
      <c r="D42" s="218">
        <f>B42/$B$8</f>
        <v>1.9017845512570013E-2</v>
      </c>
      <c r="E42" s="220">
        <f>IF(E43+F43=0,"-",E43+F43)</f>
        <v>230</v>
      </c>
      <c r="F42" s="220"/>
      <c r="G42" s="220">
        <f>IF(G43+H43=0,"-",G43+H43)</f>
        <v>54</v>
      </c>
      <c r="H42" s="220"/>
      <c r="I42" s="220">
        <f>IF(I43+J43=0,"-",I43+J43)</f>
        <v>54</v>
      </c>
      <c r="J42" s="220"/>
      <c r="K42" s="220" t="str">
        <f>IF(K43+L43=0,"-",K43+L43)</f>
        <v>-</v>
      </c>
      <c r="L42" s="220"/>
      <c r="M42" s="220">
        <f>IF(M43+N43=0,"-",M43+N43)</f>
        <v>233</v>
      </c>
      <c r="N42" s="220"/>
      <c r="O42" s="220">
        <f>IF(O43+P43=0,"-",O43+P43)</f>
        <v>13</v>
      </c>
      <c r="P42" s="220"/>
    </row>
    <row r="43" spans="1:16" ht="17.25" customHeight="1">
      <c r="A43" s="14" t="s">
        <v>53</v>
      </c>
      <c r="B43" s="11">
        <v>292</v>
      </c>
      <c r="C43" s="11">
        <v>292</v>
      </c>
      <c r="D43" s="219"/>
      <c r="E43" s="11">
        <v>119</v>
      </c>
      <c r="F43" s="11">
        <v>111</v>
      </c>
      <c r="G43" s="11">
        <v>25</v>
      </c>
      <c r="H43" s="11">
        <v>29</v>
      </c>
      <c r="I43" s="11">
        <v>28</v>
      </c>
      <c r="J43" s="11">
        <v>26</v>
      </c>
      <c r="K43" s="11">
        <v>0</v>
      </c>
      <c r="L43" s="11">
        <v>0</v>
      </c>
      <c r="M43" s="11">
        <v>113</v>
      </c>
      <c r="N43" s="11">
        <v>120</v>
      </c>
      <c r="O43" s="11">
        <v>7</v>
      </c>
      <c r="P43" s="11">
        <v>6</v>
      </c>
    </row>
    <row r="44" spans="1:16" ht="17.25" customHeight="1">
      <c r="A44" s="10" t="s">
        <v>54</v>
      </c>
      <c r="B44" s="217">
        <f>B45+C45</f>
        <v>490</v>
      </c>
      <c r="C44" s="217"/>
      <c r="D44" s="218">
        <f>B44/$B$8</f>
        <v>1.5956753940341278E-2</v>
      </c>
      <c r="E44" s="220">
        <f>IF(E45+F45=0,"-",E45+F45)</f>
        <v>190</v>
      </c>
      <c r="F44" s="220"/>
      <c r="G44" s="220">
        <f>IF(G45+H45=0,"-",G45+H45)</f>
        <v>3</v>
      </c>
      <c r="H44" s="220"/>
      <c r="I44" s="220">
        <f>IF(I45+J45=0,"-",I45+J45)</f>
        <v>35</v>
      </c>
      <c r="J44" s="220"/>
      <c r="K44" s="220">
        <f>IF(K45+L45=0,"-",K45+L45)</f>
        <v>69</v>
      </c>
      <c r="L44" s="220"/>
      <c r="M44" s="220">
        <f>IF(M45+N45=0,"-",M45+N45)</f>
        <v>187</v>
      </c>
      <c r="N44" s="220"/>
      <c r="O44" s="220">
        <f>IF(O45+P45=0,"-",O45+P45)</f>
        <v>6</v>
      </c>
      <c r="P44" s="220"/>
    </row>
    <row r="45" spans="1:16" ht="17.25" customHeight="1">
      <c r="A45" s="13" t="s">
        <v>55</v>
      </c>
      <c r="B45" s="11">
        <v>256</v>
      </c>
      <c r="C45" s="11">
        <v>234</v>
      </c>
      <c r="D45" s="219"/>
      <c r="E45" s="11">
        <v>108</v>
      </c>
      <c r="F45" s="11">
        <v>82</v>
      </c>
      <c r="G45" s="11">
        <v>0</v>
      </c>
      <c r="H45" s="11">
        <v>3</v>
      </c>
      <c r="I45" s="11">
        <v>10</v>
      </c>
      <c r="J45" s="11">
        <v>25</v>
      </c>
      <c r="K45" s="11">
        <v>32</v>
      </c>
      <c r="L45" s="11">
        <v>37</v>
      </c>
      <c r="M45" s="11">
        <v>104</v>
      </c>
      <c r="N45" s="11">
        <v>83</v>
      </c>
      <c r="O45" s="11">
        <v>2</v>
      </c>
      <c r="P45" s="11">
        <v>4</v>
      </c>
    </row>
    <row r="46" spans="1:16" ht="17.25" customHeight="1">
      <c r="A46" s="10" t="s">
        <v>58</v>
      </c>
      <c r="B46" s="217">
        <f>B47+C47</f>
        <v>22</v>
      </c>
      <c r="C46" s="217"/>
      <c r="D46" s="218">
        <f>B46/$B$8</f>
        <v>7.1642568711736358E-4</v>
      </c>
      <c r="E46" s="220" t="str">
        <f>IF(E47+F47=0,"-",E47+F47)</f>
        <v>-</v>
      </c>
      <c r="F46" s="220"/>
      <c r="G46" s="220" t="str">
        <f>IF(G47+H47=0,"-",G47+H47)</f>
        <v>-</v>
      </c>
      <c r="H46" s="220"/>
      <c r="I46" s="220" t="str">
        <f>IF(I47+J47=0,"-",I47+J47)</f>
        <v>-</v>
      </c>
      <c r="J46" s="220"/>
      <c r="K46" s="220">
        <f>IF(K47+L47=0,"-",K47+L47)</f>
        <v>22</v>
      </c>
      <c r="L46" s="220"/>
      <c r="M46" s="220" t="str">
        <f>IF(M47+N47=0,"-",M47+N47)</f>
        <v>-</v>
      </c>
      <c r="N46" s="220"/>
      <c r="O46" s="220" t="str">
        <f>IF(O47+P47=0,"-",O47+P47)</f>
        <v>-</v>
      </c>
      <c r="P46" s="220"/>
    </row>
    <row r="47" spans="1:16" ht="17.25" customHeight="1">
      <c r="A47" s="13" t="s">
        <v>59</v>
      </c>
      <c r="B47" s="11">
        <v>7</v>
      </c>
      <c r="C47" s="11">
        <v>15</v>
      </c>
      <c r="D47" s="219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7</v>
      </c>
      <c r="L47" s="11">
        <v>15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17">
        <f>B49+C49</f>
        <v>288</v>
      </c>
      <c r="C48" s="217"/>
      <c r="D48" s="218">
        <f>B48/$B$8</f>
        <v>9.3786635404454859E-3</v>
      </c>
      <c r="E48" s="220" t="str">
        <f>IF(E49+F49=0,"-",E49+F49)</f>
        <v>-</v>
      </c>
      <c r="F48" s="220"/>
      <c r="G48" s="220">
        <f>IF(G49+H49=0,"-",G49+H49)</f>
        <v>52</v>
      </c>
      <c r="H48" s="220"/>
      <c r="I48" s="220" t="str">
        <f>IF(I49+J49=0,"-",I49+J49)</f>
        <v>-</v>
      </c>
      <c r="J48" s="220"/>
      <c r="K48" s="220">
        <f>IF(K49+L49=0,"-",K49+L49)</f>
        <v>31</v>
      </c>
      <c r="L48" s="220"/>
      <c r="M48" s="220">
        <f>IF(M49+N49=0,"-",M49+N49)</f>
        <v>9</v>
      </c>
      <c r="N48" s="220"/>
      <c r="O48" s="220">
        <f>IF(O49+P49=0,"-",O49+P49)</f>
        <v>196</v>
      </c>
      <c r="P48" s="220"/>
    </row>
    <row r="49" spans="1:16" ht="17.25" customHeight="1">
      <c r="A49" s="13" t="s">
        <v>61</v>
      </c>
      <c r="B49" s="11">
        <v>212</v>
      </c>
      <c r="C49" s="11">
        <v>76</v>
      </c>
      <c r="D49" s="219"/>
      <c r="E49" s="11">
        <v>0</v>
      </c>
      <c r="F49" s="11">
        <v>0</v>
      </c>
      <c r="G49" s="11">
        <v>31</v>
      </c>
      <c r="H49" s="11">
        <v>21</v>
      </c>
      <c r="I49" s="11">
        <v>0</v>
      </c>
      <c r="J49" s="11">
        <v>0</v>
      </c>
      <c r="K49" s="11">
        <v>17</v>
      </c>
      <c r="L49" s="11">
        <v>14</v>
      </c>
      <c r="M49" s="11">
        <v>5</v>
      </c>
      <c r="N49" s="11">
        <v>4</v>
      </c>
      <c r="O49" s="11">
        <v>159</v>
      </c>
      <c r="P49" s="11">
        <v>37</v>
      </c>
    </row>
    <row r="50" spans="1:16" ht="17.25" customHeight="1">
      <c r="A50" s="15" t="s">
        <v>62</v>
      </c>
      <c r="B50" s="217">
        <f>B51+C51</f>
        <v>244</v>
      </c>
      <c r="C50" s="217"/>
      <c r="D50" s="218">
        <f>B50/$B$8</f>
        <v>7.9458121662107587E-3</v>
      </c>
      <c r="E50" s="220">
        <f>IF(E51+F51=0,"-",E51+F51)</f>
        <v>6</v>
      </c>
      <c r="F50" s="220"/>
      <c r="G50" s="220" t="str">
        <f>IF(G51+H51=0,"-",G51+H51)</f>
        <v>-</v>
      </c>
      <c r="H50" s="220"/>
      <c r="I50" s="220">
        <f>IF(I51+J51=0,"-",I51+J51)</f>
        <v>116</v>
      </c>
      <c r="J50" s="220"/>
      <c r="K50" s="220" t="str">
        <f>IF(K51+L51=0,"-",K51+L51)</f>
        <v>-</v>
      </c>
      <c r="L50" s="220"/>
      <c r="M50" s="220">
        <f>IF(M51+N51=0,"-",M51+N51)</f>
        <v>121</v>
      </c>
      <c r="N50" s="220"/>
      <c r="O50" s="220">
        <f>IF(O51+P51=0,"-",O51+P51)</f>
        <v>1</v>
      </c>
      <c r="P50" s="220"/>
    </row>
    <row r="51" spans="1:16" ht="24.95" customHeight="1">
      <c r="A51" s="13" t="s">
        <v>63</v>
      </c>
      <c r="B51" s="11">
        <v>128</v>
      </c>
      <c r="C51" s="11">
        <v>116</v>
      </c>
      <c r="D51" s="219"/>
      <c r="E51" s="11">
        <v>1</v>
      </c>
      <c r="F51" s="11">
        <v>5</v>
      </c>
      <c r="G51" s="11">
        <v>0</v>
      </c>
      <c r="H51" s="11">
        <v>0</v>
      </c>
      <c r="I51" s="11">
        <v>43</v>
      </c>
      <c r="J51" s="11">
        <v>73</v>
      </c>
      <c r="K51" s="11">
        <v>0</v>
      </c>
      <c r="L51" s="11">
        <v>0</v>
      </c>
      <c r="M51" s="11">
        <v>83</v>
      </c>
      <c r="N51" s="11">
        <v>38</v>
      </c>
      <c r="O51" s="11">
        <v>1</v>
      </c>
      <c r="P51" s="11">
        <v>0</v>
      </c>
    </row>
    <row r="52" spans="1:16" ht="17.25" customHeight="1">
      <c r="A52" s="15" t="s">
        <v>56</v>
      </c>
      <c r="B52" s="217">
        <f>B53+C53</f>
        <v>29</v>
      </c>
      <c r="C52" s="217"/>
      <c r="D52" s="218">
        <f>B52/$B$8</f>
        <v>9.4437931483652465E-4</v>
      </c>
      <c r="E52" s="220" t="str">
        <f>IF(E53+F53=0,"-",E53+F53)</f>
        <v>-</v>
      </c>
      <c r="F52" s="220"/>
      <c r="G52" s="220" t="str">
        <f>IF(G53+H53=0,"-",G53+H53)</f>
        <v>-</v>
      </c>
      <c r="H52" s="220"/>
      <c r="I52" s="220" t="str">
        <f>IF(I53+J53=0,"-",I53+J53)</f>
        <v>-</v>
      </c>
      <c r="J52" s="220"/>
      <c r="K52" s="220" t="str">
        <f>IF(K53+L53=0,"-",K53+L53)</f>
        <v>-</v>
      </c>
      <c r="L52" s="220"/>
      <c r="M52" s="220" t="str">
        <f>IF(M53+N53=0,"-",M53+N53)</f>
        <v>-</v>
      </c>
      <c r="N52" s="220"/>
      <c r="O52" s="220">
        <f>IF(O53+P53=0,"-",O53+P53)</f>
        <v>29</v>
      </c>
      <c r="P52" s="220"/>
    </row>
    <row r="53" spans="1:16" ht="17.25" customHeight="1">
      <c r="A53" s="14" t="s">
        <v>57</v>
      </c>
      <c r="B53" s="11">
        <v>18</v>
      </c>
      <c r="C53" s="11">
        <v>11</v>
      </c>
      <c r="D53" s="219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18</v>
      </c>
      <c r="P53" s="11">
        <v>11</v>
      </c>
    </row>
    <row r="54" spans="1:16" ht="15.95" customHeight="1">
      <c r="A54" s="15" t="s">
        <v>64</v>
      </c>
      <c r="B54" s="217">
        <f>B55+C55</f>
        <v>391</v>
      </c>
      <c r="C54" s="217"/>
      <c r="D54" s="218">
        <f>B54/$B$8</f>
        <v>1.2732838348313144E-2</v>
      </c>
      <c r="E54" s="220">
        <f>IF(E55+F55=0,"-",E55+F55)</f>
        <v>121</v>
      </c>
      <c r="F54" s="220"/>
      <c r="G54" s="220">
        <f>IF(G55+H55=0,"-",G55+H55)</f>
        <v>81</v>
      </c>
      <c r="H54" s="220"/>
      <c r="I54" s="220">
        <f>IF(I55+J55=0,"-",I55+J55)</f>
        <v>7</v>
      </c>
      <c r="J54" s="220"/>
      <c r="K54" s="220">
        <f>IF(K55+L55=0,"-",K55+L55)</f>
        <v>75</v>
      </c>
      <c r="L54" s="220"/>
      <c r="M54" s="220">
        <f>IF(M55+N55=0,"-",M55+N55)</f>
        <v>4</v>
      </c>
      <c r="N54" s="220"/>
      <c r="O54" s="220">
        <f>IF(O55+P55=0,"-",O55+P55)</f>
        <v>103</v>
      </c>
      <c r="P54" s="220"/>
    </row>
    <row r="55" spans="1:16" ht="15.95" customHeight="1">
      <c r="A55" s="14" t="s">
        <v>65</v>
      </c>
      <c r="B55" s="11">
        <v>258</v>
      </c>
      <c r="C55" s="11">
        <v>133</v>
      </c>
      <c r="D55" s="219"/>
      <c r="E55" s="11">
        <v>87</v>
      </c>
      <c r="F55" s="11">
        <v>34</v>
      </c>
      <c r="G55" s="11">
        <v>44</v>
      </c>
      <c r="H55" s="11">
        <v>37</v>
      </c>
      <c r="I55" s="11">
        <v>4</v>
      </c>
      <c r="J55" s="11">
        <v>3</v>
      </c>
      <c r="K55" s="11">
        <v>64</v>
      </c>
      <c r="L55" s="11">
        <v>11</v>
      </c>
      <c r="M55" s="11">
        <v>4</v>
      </c>
      <c r="N55" s="11">
        <v>0</v>
      </c>
      <c r="O55" s="11">
        <v>55</v>
      </c>
      <c r="P55" s="11">
        <v>48</v>
      </c>
    </row>
    <row r="56" spans="1:16" ht="15.95" customHeight="1">
      <c r="A56" s="10" t="s">
        <v>66</v>
      </c>
      <c r="B56" s="217">
        <f>B57+C57</f>
        <v>24</v>
      </c>
      <c r="C56" s="217"/>
      <c r="D56" s="218">
        <f>B56/$B$8</f>
        <v>7.8155529503712393E-4</v>
      </c>
      <c r="E56" s="220">
        <f>IF(E57+F57=0,"-",E57+F57)</f>
        <v>21</v>
      </c>
      <c r="F56" s="220"/>
      <c r="G56" s="220" t="str">
        <f>IF(G57+H57=0,"-",G57+H57)</f>
        <v>-</v>
      </c>
      <c r="H56" s="220"/>
      <c r="I56" s="220" t="str">
        <f>IF(I57+J57=0,"-",I57+J57)</f>
        <v>-</v>
      </c>
      <c r="J56" s="220"/>
      <c r="K56" s="220" t="str">
        <f>IF(K57+L57=0,"-",K57+L57)</f>
        <v>-</v>
      </c>
      <c r="L56" s="220"/>
      <c r="M56" s="220" t="str">
        <f>IF(M57+N57=0,"-",M57+N57)</f>
        <v>-</v>
      </c>
      <c r="N56" s="220"/>
      <c r="O56" s="220">
        <f>IF(O57+P57=0,"-",O57+P57)</f>
        <v>3</v>
      </c>
      <c r="P56" s="220"/>
    </row>
    <row r="57" spans="1:16" ht="15.95" customHeight="1">
      <c r="A57" s="13" t="s">
        <v>67</v>
      </c>
      <c r="B57" s="11">
        <v>24</v>
      </c>
      <c r="C57" s="11">
        <v>0</v>
      </c>
      <c r="D57" s="219"/>
      <c r="E57" s="11">
        <v>21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5.95" customHeight="1">
      <c r="A58" s="15" t="s">
        <v>68</v>
      </c>
      <c r="B58" s="217">
        <f>B59+C59</f>
        <v>40</v>
      </c>
      <c r="C58" s="217"/>
      <c r="D58" s="218">
        <f>B58/$B$8</f>
        <v>1.3025921583952064E-3</v>
      </c>
      <c r="E58" s="220" t="str">
        <f>IF(E59+F59=0,"-",E59+F59)</f>
        <v>-</v>
      </c>
      <c r="F58" s="220"/>
      <c r="G58" s="220" t="str">
        <f>IF(G59+H59=0,"-",G59+H59)</f>
        <v>-</v>
      </c>
      <c r="H58" s="220"/>
      <c r="I58" s="220" t="str">
        <f>IF(I59+J59=0,"-",I59+J59)</f>
        <v>-</v>
      </c>
      <c r="J58" s="220"/>
      <c r="K58" s="220">
        <f>IF(K59+L59=0,"-",K59+L59)</f>
        <v>15</v>
      </c>
      <c r="L58" s="220"/>
      <c r="M58" s="220">
        <f>IF(M59+N59=0,"-",M59+N59)</f>
        <v>14</v>
      </c>
      <c r="N58" s="220"/>
      <c r="O58" s="220">
        <f>IF(O59+P59=0,"-",O59+P59)</f>
        <v>11</v>
      </c>
      <c r="P58" s="220"/>
    </row>
    <row r="59" spans="1:16" ht="15.95" customHeight="1">
      <c r="A59" s="14" t="s">
        <v>69</v>
      </c>
      <c r="B59" s="11">
        <v>25</v>
      </c>
      <c r="C59" s="11">
        <v>15</v>
      </c>
      <c r="D59" s="219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5</v>
      </c>
      <c r="L59" s="11">
        <v>10</v>
      </c>
      <c r="M59" s="11">
        <v>11</v>
      </c>
      <c r="N59" s="11">
        <v>3</v>
      </c>
      <c r="O59" s="11">
        <v>9</v>
      </c>
      <c r="P59" s="11">
        <v>2</v>
      </c>
    </row>
    <row r="60" spans="1:16" ht="15.95" customHeight="1">
      <c r="A60" s="10" t="s">
        <v>70</v>
      </c>
      <c r="B60" s="217">
        <f>B61+C61</f>
        <v>372</v>
      </c>
      <c r="C60" s="217"/>
      <c r="D60" s="218">
        <f>B60/$B$8</f>
        <v>1.211410707307542E-2</v>
      </c>
      <c r="E60" s="220">
        <f>IF(E61+F61=0,"-",E61+F61)</f>
        <v>119</v>
      </c>
      <c r="F60" s="220"/>
      <c r="G60" s="220" t="str">
        <f>IF(G61+H61=0,"-",G61+H61)</f>
        <v>-</v>
      </c>
      <c r="H60" s="220"/>
      <c r="I60" s="220" t="str">
        <f>IF(I61+J61=0,"-",I61+J61)</f>
        <v>-</v>
      </c>
      <c r="J60" s="220"/>
      <c r="K60" s="220" t="str">
        <f>IF(K61+L61=0,"-",K61+L61)</f>
        <v>-</v>
      </c>
      <c r="L60" s="220"/>
      <c r="M60" s="220" t="str">
        <f>IF(M61+N61=0,"-",M61+N61)</f>
        <v>-</v>
      </c>
      <c r="N60" s="220"/>
      <c r="O60" s="220">
        <f>IF(O61+P61=0,"-",O61+P61)</f>
        <v>253</v>
      </c>
      <c r="P60" s="220"/>
    </row>
    <row r="61" spans="1:16" ht="15.95" customHeight="1">
      <c r="A61" s="13" t="s">
        <v>71</v>
      </c>
      <c r="B61" s="11">
        <v>272</v>
      </c>
      <c r="C61" s="11">
        <v>100</v>
      </c>
      <c r="D61" s="219"/>
      <c r="E61" s="11">
        <v>81</v>
      </c>
      <c r="F61" s="11">
        <v>38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191</v>
      </c>
      <c r="P61" s="11">
        <v>62</v>
      </c>
    </row>
    <row r="62" spans="1:16" ht="15.95" customHeight="1">
      <c r="A62" s="15" t="s">
        <v>1134</v>
      </c>
      <c r="B62" s="217">
        <f>B63+C63</f>
        <v>36</v>
      </c>
      <c r="C62" s="217"/>
      <c r="D62" s="218">
        <f>B62/$B$8</f>
        <v>1.1723329425556857E-3</v>
      </c>
      <c r="E62" s="220">
        <f>IF(E63+F63=0,"-",E63+F63)</f>
        <v>7</v>
      </c>
      <c r="F62" s="220"/>
      <c r="G62" s="220" t="str">
        <f>IF(G63+H63=0,"-",G63+H63)</f>
        <v>-</v>
      </c>
      <c r="H62" s="220"/>
      <c r="I62" s="220" t="str">
        <f>IF(I63+J63=0,"-",I63+J63)</f>
        <v>-</v>
      </c>
      <c r="J62" s="220"/>
      <c r="K62" s="220" t="str">
        <f>IF(K63+L63=0,"-",K63+L63)</f>
        <v>-</v>
      </c>
      <c r="L62" s="220"/>
      <c r="M62" s="220" t="str">
        <f>IF(M63+N63=0,"-",M63+N63)</f>
        <v>-</v>
      </c>
      <c r="N62" s="220"/>
      <c r="O62" s="220">
        <f>IF(O63+P63=0,"-",O63+P63)</f>
        <v>29</v>
      </c>
      <c r="P62" s="220"/>
    </row>
    <row r="63" spans="1:16" ht="15.95" customHeight="1">
      <c r="A63" s="14" t="s">
        <v>73</v>
      </c>
      <c r="B63" s="11">
        <v>26</v>
      </c>
      <c r="C63" s="11">
        <v>10</v>
      </c>
      <c r="D63" s="219"/>
      <c r="E63" s="11">
        <v>6</v>
      </c>
      <c r="F63" s="11">
        <v>1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20</v>
      </c>
      <c r="P63" s="11">
        <v>9</v>
      </c>
    </row>
    <row r="64" spans="1:16" ht="15.95" customHeight="1">
      <c r="A64" s="15" t="s">
        <v>1133</v>
      </c>
      <c r="B64" s="217">
        <f>B65+C65</f>
        <v>8</v>
      </c>
      <c r="C64" s="217"/>
      <c r="D64" s="218">
        <f>B64/$B$8</f>
        <v>2.6051843167904131E-4</v>
      </c>
      <c r="E64" s="220" t="str">
        <f>IF(E65+F65=0,"-",E65+F65)</f>
        <v>-</v>
      </c>
      <c r="F64" s="220"/>
      <c r="G64" s="220" t="str">
        <f>IF(G65+H65=0,"-",G65+H65)</f>
        <v>-</v>
      </c>
      <c r="H64" s="220"/>
      <c r="I64" s="220" t="str">
        <f>IF(I65+J65=0,"-",I65+J65)</f>
        <v>-</v>
      </c>
      <c r="J64" s="220"/>
      <c r="K64" s="220" t="str">
        <f>IF(K65+L65=0,"-",K65+L65)</f>
        <v>-</v>
      </c>
      <c r="L64" s="220"/>
      <c r="M64" s="220" t="str">
        <f>IF(M65+N65=0,"-",M65+N65)</f>
        <v>-</v>
      </c>
      <c r="N64" s="220"/>
      <c r="O64" s="220">
        <f>IF(O65+P65=0,"-",O65+P65)</f>
        <v>8</v>
      </c>
      <c r="P64" s="220"/>
    </row>
    <row r="65" spans="1:256" ht="15.95" customHeight="1">
      <c r="A65" s="14" t="s">
        <v>1132</v>
      </c>
      <c r="B65" s="11">
        <v>7</v>
      </c>
      <c r="C65" s="11">
        <v>1</v>
      </c>
      <c r="D65" s="219"/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7</v>
      </c>
      <c r="P65" s="11">
        <v>1</v>
      </c>
    </row>
    <row r="66" spans="1:256" ht="15.95" customHeight="1">
      <c r="A66" s="10" t="s">
        <v>74</v>
      </c>
      <c r="B66" s="217">
        <f>B67+C67</f>
        <v>532</v>
      </c>
      <c r="C66" s="217"/>
      <c r="D66" s="218">
        <f>B66/$B$8</f>
        <v>1.7324475706656246E-2</v>
      </c>
      <c r="E66" s="220">
        <f>IF(E67+F67=0,"-",E67+F67)</f>
        <v>483</v>
      </c>
      <c r="F66" s="220"/>
      <c r="G66" s="220" t="str">
        <f>IF(G67+H67=0,"-",G67+H67)</f>
        <v>-</v>
      </c>
      <c r="H66" s="220"/>
      <c r="I66" s="220" t="str">
        <f>IF(I67+J67=0,"-",I67+J67)</f>
        <v>-</v>
      </c>
      <c r="J66" s="220"/>
      <c r="K66" s="220" t="str">
        <f>IF(K67+L67=0,"-",K67+L67)</f>
        <v>-</v>
      </c>
      <c r="L66" s="220"/>
      <c r="M66" s="220" t="str">
        <f>IF(M67+N67=0,"-",M67+N67)</f>
        <v>-</v>
      </c>
      <c r="N66" s="220"/>
      <c r="O66" s="220">
        <f>IF(O67+P67=0,"-",O67+P67)</f>
        <v>49</v>
      </c>
      <c r="P66" s="220"/>
    </row>
    <row r="67" spans="1:256" ht="15.95" customHeight="1">
      <c r="A67" s="13" t="s">
        <v>75</v>
      </c>
      <c r="B67" s="11">
        <v>393</v>
      </c>
      <c r="C67" s="11">
        <v>139</v>
      </c>
      <c r="D67" s="219"/>
      <c r="E67" s="11">
        <v>357</v>
      </c>
      <c r="F67" s="11">
        <v>126</v>
      </c>
      <c r="G67" s="11">
        <v>0</v>
      </c>
      <c r="H67" s="11">
        <v>0</v>
      </c>
      <c r="I67" s="11">
        <v>0</v>
      </c>
      <c r="J67" s="11">
        <v>0</v>
      </c>
      <c r="K67" s="11">
        <v>0</v>
      </c>
      <c r="L67" s="11">
        <v>0</v>
      </c>
      <c r="M67" s="11">
        <v>0</v>
      </c>
      <c r="N67" s="11">
        <v>0</v>
      </c>
      <c r="O67" s="11">
        <v>36</v>
      </c>
      <c r="P67" s="11">
        <v>13</v>
      </c>
    </row>
    <row r="68" spans="1:256" ht="15.95" customHeight="1">
      <c r="A68" s="10" t="s">
        <v>1131</v>
      </c>
      <c r="B68" s="217">
        <f>B69+C69</f>
        <v>289</v>
      </c>
      <c r="C68" s="217"/>
      <c r="D68" s="218">
        <f>B68/$B$8</f>
        <v>9.411228344405366E-3</v>
      </c>
      <c r="E68" s="220">
        <f>IF(E69+F69=0,"-",E69+F69)</f>
        <v>104</v>
      </c>
      <c r="F68" s="220"/>
      <c r="G68" s="220">
        <f>IF(G69+H69=0,"-",G69+H69)</f>
        <v>58</v>
      </c>
      <c r="H68" s="220"/>
      <c r="I68" s="220">
        <f>IF(I69+J69=0,"-",I69+J69)</f>
        <v>70</v>
      </c>
      <c r="J68" s="220"/>
      <c r="K68" s="220">
        <f>IF(K69+L69=0,"-",K69+L69)</f>
        <v>43</v>
      </c>
      <c r="L68" s="220"/>
      <c r="M68" s="220" t="str">
        <f>IF(M69+N69=0,"-",M69+N69)</f>
        <v>-</v>
      </c>
      <c r="N68" s="220"/>
      <c r="O68" s="220">
        <f>IF(O69+P69=0,"-",O69+P69)</f>
        <v>14</v>
      </c>
      <c r="P68" s="220"/>
    </row>
    <row r="69" spans="1:256" ht="19.5" customHeight="1">
      <c r="A69" s="13" t="s">
        <v>1130</v>
      </c>
      <c r="B69" s="11">
        <v>146</v>
      </c>
      <c r="C69" s="11">
        <v>143</v>
      </c>
      <c r="D69" s="219"/>
      <c r="E69" s="11">
        <v>51</v>
      </c>
      <c r="F69" s="11">
        <v>53</v>
      </c>
      <c r="G69" s="11">
        <v>29</v>
      </c>
      <c r="H69" s="11">
        <v>29</v>
      </c>
      <c r="I69" s="11">
        <v>30</v>
      </c>
      <c r="J69" s="11">
        <v>40</v>
      </c>
      <c r="K69" s="11">
        <v>24</v>
      </c>
      <c r="L69" s="11">
        <v>19</v>
      </c>
      <c r="M69" s="11">
        <v>0</v>
      </c>
      <c r="N69" s="11">
        <v>0</v>
      </c>
      <c r="O69" s="11">
        <v>12</v>
      </c>
      <c r="P69" s="11">
        <v>2</v>
      </c>
    </row>
    <row r="70" spans="1:256" s="18" customFormat="1">
      <c r="A70" s="17" t="s">
        <v>1129</v>
      </c>
      <c r="B70" s="17"/>
      <c r="C70" s="17"/>
      <c r="D70" s="17"/>
      <c r="E70" s="17"/>
      <c r="F70" s="17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18" customFormat="1">
      <c r="A71" s="17" t="s">
        <v>1128</v>
      </c>
      <c r="B71" s="17"/>
      <c r="C71" s="17"/>
      <c r="D71" s="17"/>
      <c r="E71" s="17"/>
      <c r="F71" s="17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</sheetData>
  <mergeCells count="264">
    <mergeCell ref="B66:C66"/>
    <mergeCell ref="D66:D67"/>
    <mergeCell ref="E66:F66"/>
    <mergeCell ref="G66:H66"/>
    <mergeCell ref="I66:J66"/>
    <mergeCell ref="K66:L66"/>
    <mergeCell ref="M66:N66"/>
    <mergeCell ref="O66:P66"/>
    <mergeCell ref="B68:C68"/>
    <mergeCell ref="D68:D69"/>
    <mergeCell ref="E68:F68"/>
    <mergeCell ref="G68:H68"/>
    <mergeCell ref="I68:J68"/>
    <mergeCell ref="K68:L68"/>
    <mergeCell ref="M68:N68"/>
    <mergeCell ref="O68:P68"/>
    <mergeCell ref="E60:F60"/>
    <mergeCell ref="G60:H60"/>
    <mergeCell ref="I60:J60"/>
    <mergeCell ref="K60:L60"/>
    <mergeCell ref="M60:N60"/>
    <mergeCell ref="O60:P60"/>
    <mergeCell ref="B64:C64"/>
    <mergeCell ref="D64:D65"/>
    <mergeCell ref="E64:F64"/>
    <mergeCell ref="G64:H64"/>
    <mergeCell ref="B62:C62"/>
    <mergeCell ref="D62:D63"/>
    <mergeCell ref="E62:F62"/>
    <mergeCell ref="G62:H62"/>
    <mergeCell ref="M62:N62"/>
    <mergeCell ref="E56:F56"/>
    <mergeCell ref="G56:H56"/>
    <mergeCell ref="B54:C54"/>
    <mergeCell ref="D54:D55"/>
    <mergeCell ref="E54:F54"/>
    <mergeCell ref="G54:H54"/>
    <mergeCell ref="M54:N54"/>
    <mergeCell ref="O62:P62"/>
    <mergeCell ref="I64:J64"/>
    <mergeCell ref="K64:L64"/>
    <mergeCell ref="M64:N64"/>
    <mergeCell ref="O64:P64"/>
    <mergeCell ref="I62:J62"/>
    <mergeCell ref="K62:L62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I56:J56"/>
    <mergeCell ref="K56:L56"/>
    <mergeCell ref="M56:N56"/>
    <mergeCell ref="O56:P56"/>
    <mergeCell ref="I54:J54"/>
    <mergeCell ref="K54:L54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6:C56"/>
    <mergeCell ref="D56:D57"/>
    <mergeCell ref="D48:D49"/>
    <mergeCell ref="E48:F48"/>
    <mergeCell ref="G48:H48"/>
    <mergeCell ref="B46:C46"/>
    <mergeCell ref="D46:D47"/>
    <mergeCell ref="E46:F46"/>
    <mergeCell ref="G46:H46"/>
    <mergeCell ref="M46:N46"/>
    <mergeCell ref="O54:P54"/>
    <mergeCell ref="O46:P46"/>
    <mergeCell ref="I48:J48"/>
    <mergeCell ref="K48:L48"/>
    <mergeCell ref="M48:N48"/>
    <mergeCell ref="O48:P48"/>
    <mergeCell ref="I46:J46"/>
    <mergeCell ref="K46:L46"/>
    <mergeCell ref="B48:C48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E36:F36"/>
    <mergeCell ref="G36:H36"/>
    <mergeCell ref="I36:J36"/>
    <mergeCell ref="K36:L36"/>
    <mergeCell ref="M36:N36"/>
    <mergeCell ref="O36:P36"/>
    <mergeCell ref="B40:C40"/>
    <mergeCell ref="D40:D41"/>
    <mergeCell ref="E40:F40"/>
    <mergeCell ref="G40:H40"/>
    <mergeCell ref="B38:C38"/>
    <mergeCell ref="D38:D39"/>
    <mergeCell ref="E38:F38"/>
    <mergeCell ref="G38:H38"/>
    <mergeCell ref="M38:N38"/>
    <mergeCell ref="E32:F32"/>
    <mergeCell ref="G32:H32"/>
    <mergeCell ref="B30:C30"/>
    <mergeCell ref="D30:D31"/>
    <mergeCell ref="E30:F30"/>
    <mergeCell ref="G30:H30"/>
    <mergeCell ref="M30:N30"/>
    <mergeCell ref="O38:P38"/>
    <mergeCell ref="I40:J40"/>
    <mergeCell ref="K40:L40"/>
    <mergeCell ref="M40:N40"/>
    <mergeCell ref="O40:P40"/>
    <mergeCell ref="I38:J38"/>
    <mergeCell ref="K38:L38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I32:J32"/>
    <mergeCell ref="K32:L32"/>
    <mergeCell ref="M32:N32"/>
    <mergeCell ref="O32:P32"/>
    <mergeCell ref="I30:J30"/>
    <mergeCell ref="K30:L30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2:C32"/>
    <mergeCell ref="D32:D33"/>
    <mergeCell ref="D24:D25"/>
    <mergeCell ref="E24:F24"/>
    <mergeCell ref="G24:H24"/>
    <mergeCell ref="B22:C22"/>
    <mergeCell ref="D22:D23"/>
    <mergeCell ref="E22:F22"/>
    <mergeCell ref="G22:H22"/>
    <mergeCell ref="M22:N22"/>
    <mergeCell ref="O30:P30"/>
    <mergeCell ref="O22:P22"/>
    <mergeCell ref="I24:J24"/>
    <mergeCell ref="K24:L24"/>
    <mergeCell ref="M24:N24"/>
    <mergeCell ref="O24:P24"/>
    <mergeCell ref="I22:J22"/>
    <mergeCell ref="K22:L22"/>
    <mergeCell ref="B24:C24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12:C12"/>
    <mergeCell ref="D12:D13"/>
    <mergeCell ref="E12:F12"/>
    <mergeCell ref="G12:H12"/>
    <mergeCell ref="I12:J12"/>
    <mergeCell ref="K12:L12"/>
    <mergeCell ref="O14:P14"/>
    <mergeCell ref="I16:J16"/>
    <mergeCell ref="K16:L16"/>
    <mergeCell ref="M16:N16"/>
    <mergeCell ref="O16:P16"/>
    <mergeCell ref="I14:J14"/>
    <mergeCell ref="K14:L14"/>
    <mergeCell ref="M12:N12"/>
    <mergeCell ref="O12:P12"/>
    <mergeCell ref="B16:C16"/>
    <mergeCell ref="D16:D17"/>
    <mergeCell ref="E16:F16"/>
    <mergeCell ref="G16:H16"/>
    <mergeCell ref="B14:C14"/>
    <mergeCell ref="D14:D15"/>
    <mergeCell ref="E14:F14"/>
    <mergeCell ref="G14:H14"/>
    <mergeCell ref="M14:N14"/>
    <mergeCell ref="B8:C8"/>
    <mergeCell ref="D8:D9"/>
    <mergeCell ref="E8:F8"/>
    <mergeCell ref="G8:H8"/>
    <mergeCell ref="M10:N10"/>
    <mergeCell ref="O10:P10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A1:N1"/>
    <mergeCell ref="A2:N2"/>
    <mergeCell ref="B3:K3"/>
    <mergeCell ref="M3:N3"/>
    <mergeCell ref="I5:J5"/>
    <mergeCell ref="K5:L5"/>
    <mergeCell ref="O3:P3"/>
    <mergeCell ref="B4:K4"/>
    <mergeCell ref="M4:N4"/>
    <mergeCell ref="O4:P4"/>
    <mergeCell ref="M5:N5"/>
    <mergeCell ref="O5:P5"/>
    <mergeCell ref="A5:A6"/>
    <mergeCell ref="B5:D5"/>
    <mergeCell ref="E5:F5"/>
    <mergeCell ref="G5:H5"/>
  </mergeCells>
  <phoneticPr fontId="12" type="noConversion"/>
  <pageMargins left="0.7" right="0.7" top="0.75" bottom="0.75" header="0.3" footer="0.3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Y72"/>
  <sheetViews>
    <sheetView workbookViewId="0"/>
  </sheetViews>
  <sheetFormatPr defaultColWidth="9.375" defaultRowHeight="16.5"/>
  <cols>
    <col min="1" max="1" width="23.5" style="78" customWidth="1"/>
    <col min="2" max="2" width="6.625" style="78" customWidth="1"/>
    <col min="3" max="3" width="6" style="78" customWidth="1"/>
    <col min="4" max="4" width="6.125" style="78" customWidth="1"/>
    <col min="5" max="5" width="6.375" style="78" customWidth="1"/>
    <col min="6" max="6" width="6.75" style="78" customWidth="1"/>
    <col min="7" max="7" width="6.375" style="78" customWidth="1"/>
    <col min="8" max="8" width="6.75" style="78" customWidth="1"/>
    <col min="9" max="9" width="6.375" style="78" customWidth="1"/>
    <col min="10" max="10" width="6.75" style="78" customWidth="1"/>
    <col min="11" max="11" width="6.375" style="78" customWidth="1"/>
    <col min="12" max="12" width="6.75" style="78" customWidth="1"/>
    <col min="13" max="13" width="6.375" style="78" customWidth="1"/>
    <col min="14" max="14" width="6.75" style="78" customWidth="1"/>
    <col min="15" max="15" width="6.375" style="78" customWidth="1"/>
    <col min="16" max="16" width="6.75" style="78" customWidth="1"/>
    <col min="17" max="17" width="6.375" style="78" customWidth="1"/>
    <col min="18" max="20" width="6.75" style="78" customWidth="1"/>
    <col min="21" max="21" width="6.375" style="78" customWidth="1"/>
    <col min="22" max="22" width="6.75" style="78" customWidth="1"/>
    <col min="23" max="23" width="6.375" style="78" customWidth="1"/>
    <col min="24" max="24" width="6.875" style="78" customWidth="1"/>
    <col min="25" max="16384" width="9.375" style="78"/>
  </cols>
  <sheetData>
    <row r="1" spans="1:25" ht="13.9" customHeight="1">
      <c r="A1" s="77" t="s">
        <v>2269</v>
      </c>
      <c r="B1" s="189" t="s">
        <v>2270</v>
      </c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9"/>
      <c r="P1" s="189"/>
      <c r="Q1" s="189"/>
      <c r="R1" s="189"/>
      <c r="S1" s="189"/>
      <c r="T1" s="189"/>
      <c r="U1" s="189"/>
      <c r="V1" s="189"/>
      <c r="W1" s="189"/>
      <c r="X1" s="189"/>
    </row>
    <row r="2" spans="1:25" ht="13.9" customHeight="1">
      <c r="A2" s="77" t="s">
        <v>2271</v>
      </c>
      <c r="B2" s="190" t="s">
        <v>2272</v>
      </c>
      <c r="C2" s="190"/>
      <c r="D2" s="190"/>
      <c r="E2" s="190"/>
      <c r="F2" s="190"/>
      <c r="G2" s="190"/>
      <c r="H2" s="190"/>
      <c r="I2" s="190"/>
      <c r="J2" s="190"/>
      <c r="K2" s="190"/>
      <c r="L2" s="190"/>
      <c r="M2" s="190"/>
      <c r="N2" s="190"/>
      <c r="O2" s="190"/>
      <c r="P2" s="190"/>
      <c r="Q2" s="190"/>
      <c r="R2" s="190"/>
      <c r="S2" s="190"/>
      <c r="T2" s="190"/>
      <c r="U2" s="190"/>
      <c r="V2" s="190"/>
      <c r="W2" s="190"/>
      <c r="X2" s="190"/>
    </row>
    <row r="3" spans="1:25" ht="12.95" customHeight="1">
      <c r="A3" s="79" t="s">
        <v>2273</v>
      </c>
      <c r="B3" s="189" t="s">
        <v>2274</v>
      </c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89"/>
      <c r="P3" s="189"/>
      <c r="Q3" s="189"/>
      <c r="R3" s="189"/>
      <c r="S3" s="189"/>
      <c r="T3" s="189"/>
      <c r="U3" s="189"/>
      <c r="V3" s="189"/>
      <c r="W3" s="189"/>
      <c r="X3" s="189"/>
    </row>
    <row r="4" spans="1:25" ht="9.1999999999999993" customHeight="1">
      <c r="A4" s="79"/>
      <c r="B4" s="190" t="s">
        <v>2275</v>
      </c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</row>
    <row r="5" spans="1:25" ht="13.9" customHeight="1"/>
    <row r="6" spans="1:25" ht="13.9" customHeight="1">
      <c r="W6" s="77" t="s">
        <v>2276</v>
      </c>
    </row>
    <row r="7" spans="1:25" ht="12.95" customHeight="1">
      <c r="W7" s="79" t="s">
        <v>2277</v>
      </c>
    </row>
    <row r="8" spans="1:25" ht="26.65" customHeight="1">
      <c r="A8" s="187" t="s">
        <v>2278</v>
      </c>
      <c r="B8" s="191" t="s">
        <v>2279</v>
      </c>
      <c r="C8" s="191"/>
      <c r="D8" s="191"/>
      <c r="E8" s="187" t="s">
        <v>2280</v>
      </c>
      <c r="F8" s="187"/>
      <c r="G8" s="187" t="s">
        <v>2281</v>
      </c>
      <c r="H8" s="187"/>
      <c r="I8" s="187" t="s">
        <v>2282</v>
      </c>
      <c r="J8" s="187"/>
      <c r="K8" s="187" t="s">
        <v>2283</v>
      </c>
      <c r="L8" s="187"/>
      <c r="M8" s="187" t="s">
        <v>2284</v>
      </c>
      <c r="N8" s="187"/>
      <c r="O8" s="187" t="s">
        <v>2285</v>
      </c>
      <c r="P8" s="187"/>
      <c r="Q8" s="187" t="s">
        <v>2286</v>
      </c>
      <c r="R8" s="187"/>
      <c r="S8" s="187" t="s">
        <v>2287</v>
      </c>
      <c r="T8" s="187"/>
      <c r="U8" s="187" t="s">
        <v>2288</v>
      </c>
      <c r="V8" s="187"/>
      <c r="W8" s="187" t="s">
        <v>2289</v>
      </c>
      <c r="X8" s="187"/>
    </row>
    <row r="9" spans="1:25" ht="22.35" customHeight="1">
      <c r="A9" s="187"/>
      <c r="B9" s="80" t="s">
        <v>2290</v>
      </c>
      <c r="C9" s="80" t="s">
        <v>2291</v>
      </c>
      <c r="D9" s="188" t="s">
        <v>2292</v>
      </c>
      <c r="E9" s="80" t="s">
        <v>2290</v>
      </c>
      <c r="F9" s="80" t="s">
        <v>2291</v>
      </c>
      <c r="G9" s="80" t="s">
        <v>2290</v>
      </c>
      <c r="H9" s="80" t="s">
        <v>2291</v>
      </c>
      <c r="I9" s="80" t="s">
        <v>2290</v>
      </c>
      <c r="J9" s="80" t="s">
        <v>2291</v>
      </c>
      <c r="K9" s="80" t="s">
        <v>2290</v>
      </c>
      <c r="L9" s="80" t="s">
        <v>2291</v>
      </c>
      <c r="M9" s="80" t="s">
        <v>2290</v>
      </c>
      <c r="N9" s="80" t="s">
        <v>2291</v>
      </c>
      <c r="O9" s="80" t="s">
        <v>2290</v>
      </c>
      <c r="P9" s="80" t="s">
        <v>2291</v>
      </c>
      <c r="Q9" s="80" t="s">
        <v>2290</v>
      </c>
      <c r="R9" s="80" t="s">
        <v>2291</v>
      </c>
      <c r="S9" s="80" t="s">
        <v>2290</v>
      </c>
      <c r="T9" s="80" t="s">
        <v>2291</v>
      </c>
      <c r="U9" s="80" t="s">
        <v>2290</v>
      </c>
      <c r="V9" s="80" t="s">
        <v>2291</v>
      </c>
      <c r="W9" s="80" t="s">
        <v>2290</v>
      </c>
      <c r="X9" s="80" t="s">
        <v>2291</v>
      </c>
    </row>
    <row r="10" spans="1:25" ht="19.899999999999999" customHeight="1">
      <c r="A10" s="187"/>
      <c r="B10" s="81" t="s">
        <v>2293</v>
      </c>
      <c r="C10" s="81" t="s">
        <v>2293</v>
      </c>
      <c r="D10" s="188"/>
      <c r="E10" s="81" t="s">
        <v>2293</v>
      </c>
      <c r="F10" s="81" t="s">
        <v>2293</v>
      </c>
      <c r="G10" s="81" t="s">
        <v>2293</v>
      </c>
      <c r="H10" s="81" t="s">
        <v>2293</v>
      </c>
      <c r="I10" s="81" t="s">
        <v>2293</v>
      </c>
      <c r="J10" s="81" t="s">
        <v>2293</v>
      </c>
      <c r="K10" s="81" t="s">
        <v>2293</v>
      </c>
      <c r="L10" s="81" t="s">
        <v>2293</v>
      </c>
      <c r="M10" s="81" t="s">
        <v>2293</v>
      </c>
      <c r="N10" s="81" t="s">
        <v>2293</v>
      </c>
      <c r="O10" s="81" t="s">
        <v>2293</v>
      </c>
      <c r="P10" s="81" t="s">
        <v>2293</v>
      </c>
      <c r="Q10" s="81" t="s">
        <v>2293</v>
      </c>
      <c r="R10" s="81" t="s">
        <v>2293</v>
      </c>
      <c r="S10" s="81" t="s">
        <v>2293</v>
      </c>
      <c r="T10" s="81" t="s">
        <v>2293</v>
      </c>
      <c r="U10" s="81" t="s">
        <v>2293</v>
      </c>
      <c r="V10" s="81" t="s">
        <v>2293</v>
      </c>
      <c r="W10" s="81" t="s">
        <v>2293</v>
      </c>
      <c r="X10" s="81" t="s">
        <v>2293</v>
      </c>
    </row>
    <row r="11" spans="1:25" ht="19.149999999999999" customHeight="1">
      <c r="A11" s="187" t="s">
        <v>2294</v>
      </c>
      <c r="B11" s="82" t="s">
        <v>2295</v>
      </c>
      <c r="C11" s="82" t="s">
        <v>2296</v>
      </c>
      <c r="D11" s="82" t="s">
        <v>2297</v>
      </c>
      <c r="E11" s="83"/>
      <c r="F11" s="82" t="s">
        <v>2298</v>
      </c>
      <c r="G11" s="83"/>
      <c r="H11" s="82" t="s">
        <v>2299</v>
      </c>
      <c r="I11" s="83"/>
      <c r="J11" s="82" t="s">
        <v>2300</v>
      </c>
      <c r="K11" s="83"/>
      <c r="L11" s="82">
        <v>877</v>
      </c>
      <c r="M11" s="83"/>
      <c r="N11" s="82">
        <v>783</v>
      </c>
      <c r="O11" s="83"/>
      <c r="P11" s="82">
        <v>600</v>
      </c>
      <c r="Q11" s="83"/>
      <c r="R11" s="82">
        <v>690</v>
      </c>
      <c r="S11" s="83"/>
      <c r="T11" s="82">
        <v>286</v>
      </c>
      <c r="U11" s="83"/>
      <c r="V11" s="82">
        <v>33</v>
      </c>
      <c r="W11" s="83"/>
      <c r="X11" s="83"/>
      <c r="Y11" s="84"/>
    </row>
    <row r="12" spans="1:25" ht="18.95" customHeight="1">
      <c r="A12" s="187"/>
      <c r="B12" s="82" t="s">
        <v>2301</v>
      </c>
      <c r="C12" s="82" t="s">
        <v>2302</v>
      </c>
      <c r="D12" s="82" t="s">
        <v>2303</v>
      </c>
      <c r="E12" s="82" t="s">
        <v>2304</v>
      </c>
      <c r="F12" s="82" t="s">
        <v>2305</v>
      </c>
      <c r="G12" s="82" t="s">
        <v>2306</v>
      </c>
      <c r="H12" s="82" t="s">
        <v>2307</v>
      </c>
      <c r="I12" s="82" t="s">
        <v>2308</v>
      </c>
      <c r="J12" s="82" t="s">
        <v>2309</v>
      </c>
      <c r="K12" s="82" t="s">
        <v>2310</v>
      </c>
      <c r="L12" s="82">
        <v>522</v>
      </c>
      <c r="M12" s="82">
        <v>355</v>
      </c>
      <c r="N12" s="82">
        <v>418</v>
      </c>
      <c r="O12" s="82">
        <v>365</v>
      </c>
      <c r="P12" s="82">
        <v>402</v>
      </c>
      <c r="Q12" s="82">
        <v>198</v>
      </c>
      <c r="R12" s="82">
        <v>319</v>
      </c>
      <c r="S12" s="82">
        <v>371</v>
      </c>
      <c r="T12" s="82">
        <v>174</v>
      </c>
      <c r="U12" s="82">
        <v>112</v>
      </c>
      <c r="V12" s="82">
        <v>30</v>
      </c>
      <c r="W12" s="82">
        <v>3</v>
      </c>
      <c r="X12" s="83"/>
      <c r="Y12" s="84"/>
    </row>
    <row r="13" spans="1:25" ht="19.149999999999999" customHeight="1">
      <c r="A13" s="187" t="s">
        <v>2311</v>
      </c>
      <c r="B13" s="82">
        <v>125</v>
      </c>
      <c r="C13" s="82" t="s">
        <v>2312</v>
      </c>
      <c r="D13" s="83"/>
      <c r="E13" s="83"/>
      <c r="F13" s="82">
        <v>8</v>
      </c>
      <c r="G13" s="83"/>
      <c r="H13" s="82">
        <v>6</v>
      </c>
      <c r="I13" s="83"/>
      <c r="J13" s="82">
        <v>7</v>
      </c>
      <c r="K13" s="83"/>
      <c r="L13" s="82">
        <v>35</v>
      </c>
      <c r="M13" s="83"/>
      <c r="N13" s="82">
        <v>57</v>
      </c>
      <c r="O13" s="83"/>
      <c r="P13" s="82">
        <v>12</v>
      </c>
      <c r="Q13" s="83"/>
      <c r="R13" s="83"/>
      <c r="S13" s="83"/>
      <c r="T13" s="83"/>
      <c r="U13" s="83"/>
      <c r="V13" s="83"/>
      <c r="W13" s="83"/>
      <c r="X13" s="83"/>
      <c r="Y13" s="84"/>
    </row>
    <row r="14" spans="1:25" ht="18.95" customHeight="1">
      <c r="A14" s="187"/>
      <c r="B14" s="82">
        <v>36</v>
      </c>
      <c r="C14" s="82">
        <v>89</v>
      </c>
      <c r="D14" s="83"/>
      <c r="E14" s="83"/>
      <c r="F14" s="82">
        <v>4</v>
      </c>
      <c r="G14" s="82">
        <v>4</v>
      </c>
      <c r="H14" s="82">
        <v>3</v>
      </c>
      <c r="I14" s="82">
        <v>3</v>
      </c>
      <c r="J14" s="82">
        <v>3</v>
      </c>
      <c r="K14" s="82">
        <v>4</v>
      </c>
      <c r="L14" s="82">
        <v>12</v>
      </c>
      <c r="M14" s="82">
        <v>23</v>
      </c>
      <c r="N14" s="82">
        <v>8</v>
      </c>
      <c r="O14" s="82">
        <v>49</v>
      </c>
      <c r="P14" s="82">
        <v>6</v>
      </c>
      <c r="Q14" s="82">
        <v>6</v>
      </c>
      <c r="R14" s="83"/>
      <c r="S14" s="83"/>
      <c r="T14" s="83"/>
      <c r="U14" s="83"/>
      <c r="V14" s="83"/>
      <c r="W14" s="83"/>
      <c r="X14" s="83"/>
      <c r="Y14" s="84"/>
    </row>
    <row r="15" spans="1:25" ht="19.149999999999999" customHeight="1">
      <c r="A15" s="187" t="s">
        <v>2313</v>
      </c>
      <c r="B15" s="82">
        <v>132</v>
      </c>
      <c r="C15" s="82" t="s">
        <v>2314</v>
      </c>
      <c r="D15" s="83"/>
      <c r="E15" s="83"/>
      <c r="F15" s="83"/>
      <c r="G15" s="83"/>
      <c r="H15" s="82">
        <v>132</v>
      </c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4"/>
    </row>
    <row r="16" spans="1:25" ht="18.95" customHeight="1">
      <c r="A16" s="187"/>
      <c r="B16" s="82">
        <v>86</v>
      </c>
      <c r="C16" s="82">
        <v>46</v>
      </c>
      <c r="D16" s="83"/>
      <c r="E16" s="83"/>
      <c r="F16" s="83"/>
      <c r="G16" s="83"/>
      <c r="H16" s="82">
        <v>86</v>
      </c>
      <c r="I16" s="83"/>
      <c r="J16" s="83"/>
      <c r="K16" s="82">
        <v>46</v>
      </c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4"/>
    </row>
    <row r="17" spans="1:25" ht="19.149999999999999" customHeight="1">
      <c r="A17" s="187" t="s">
        <v>2315</v>
      </c>
      <c r="B17" s="82">
        <v>179</v>
      </c>
      <c r="C17" s="82" t="s">
        <v>2316</v>
      </c>
      <c r="D17" s="83"/>
      <c r="E17" s="83"/>
      <c r="F17" s="82">
        <v>11</v>
      </c>
      <c r="G17" s="83"/>
      <c r="H17" s="82">
        <v>168</v>
      </c>
      <c r="I17" s="83"/>
      <c r="J17" s="83"/>
      <c r="K17" s="83"/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4"/>
    </row>
    <row r="18" spans="1:25" ht="18.95" customHeight="1">
      <c r="A18" s="187"/>
      <c r="B18" s="82">
        <v>90</v>
      </c>
      <c r="C18" s="82">
        <v>89</v>
      </c>
      <c r="D18" s="83"/>
      <c r="E18" s="83"/>
      <c r="F18" s="82">
        <v>2</v>
      </c>
      <c r="G18" s="82">
        <v>9</v>
      </c>
      <c r="H18" s="82">
        <v>88</v>
      </c>
      <c r="I18" s="83"/>
      <c r="J18" s="83"/>
      <c r="K18" s="82">
        <v>80</v>
      </c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4"/>
    </row>
    <row r="19" spans="1:25" ht="19.149999999999999" customHeight="1">
      <c r="A19" s="187" t="s">
        <v>2317</v>
      </c>
      <c r="B19" s="82">
        <v>61</v>
      </c>
      <c r="C19" s="82" t="s">
        <v>2318</v>
      </c>
      <c r="D19" s="82">
        <v>53</v>
      </c>
      <c r="E19" s="83"/>
      <c r="F19" s="82">
        <v>5</v>
      </c>
      <c r="G19" s="83"/>
      <c r="H19" s="82">
        <v>3</v>
      </c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4"/>
    </row>
    <row r="20" spans="1:25" ht="18.95" customHeight="1">
      <c r="A20" s="187"/>
      <c r="B20" s="82">
        <v>4</v>
      </c>
      <c r="C20" s="82">
        <v>57</v>
      </c>
      <c r="D20" s="82">
        <v>3</v>
      </c>
      <c r="E20" s="82">
        <v>50</v>
      </c>
      <c r="F20" s="82">
        <v>1</v>
      </c>
      <c r="G20" s="82">
        <v>4</v>
      </c>
      <c r="H20" s="82">
        <v>0</v>
      </c>
      <c r="I20" s="83"/>
      <c r="J20" s="83"/>
      <c r="K20" s="82">
        <v>3</v>
      </c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4"/>
    </row>
    <row r="21" spans="1:25" ht="19.149999999999999" customHeight="1">
      <c r="A21" s="187" t="s">
        <v>2319</v>
      </c>
      <c r="B21" s="82">
        <v>52</v>
      </c>
      <c r="C21" s="82" t="s">
        <v>2320</v>
      </c>
      <c r="D21" s="83"/>
      <c r="E21" s="83"/>
      <c r="F21" s="82">
        <v>8</v>
      </c>
      <c r="G21" s="83"/>
      <c r="H21" s="82">
        <v>44</v>
      </c>
      <c r="I21" s="83"/>
      <c r="J21" s="83"/>
      <c r="K21" s="83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4"/>
    </row>
    <row r="22" spans="1:25" ht="18.95" customHeight="1">
      <c r="A22" s="187"/>
      <c r="B22" s="82">
        <v>41</v>
      </c>
      <c r="C22" s="82">
        <v>11</v>
      </c>
      <c r="D22" s="83"/>
      <c r="E22" s="83"/>
      <c r="F22" s="82">
        <v>5</v>
      </c>
      <c r="G22" s="82">
        <v>3</v>
      </c>
      <c r="H22" s="82">
        <v>36</v>
      </c>
      <c r="I22" s="83"/>
      <c r="J22" s="83"/>
      <c r="K22" s="82">
        <v>8</v>
      </c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4"/>
    </row>
    <row r="23" spans="1:25" ht="19.899999999999999" customHeight="1">
      <c r="A23" s="187" t="s">
        <v>2321</v>
      </c>
      <c r="B23" s="82">
        <v>6</v>
      </c>
      <c r="C23" s="82" t="s">
        <v>2322</v>
      </c>
      <c r="D23" s="83"/>
      <c r="E23" s="83"/>
      <c r="F23" s="83"/>
      <c r="G23" s="83"/>
      <c r="H23" s="82">
        <v>6</v>
      </c>
      <c r="I23" s="83"/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4"/>
    </row>
    <row r="24" spans="1:25" ht="18.95" customHeight="1">
      <c r="A24" s="187"/>
      <c r="B24" s="82">
        <v>1</v>
      </c>
      <c r="C24" s="82">
        <v>5</v>
      </c>
      <c r="D24" s="83"/>
      <c r="E24" s="83"/>
      <c r="F24" s="83"/>
      <c r="G24" s="83"/>
      <c r="H24" s="82">
        <v>1</v>
      </c>
      <c r="I24" s="83"/>
      <c r="J24" s="83"/>
      <c r="K24" s="83"/>
      <c r="L24" s="83"/>
      <c r="M24" s="82">
        <v>5</v>
      </c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4"/>
    </row>
    <row r="25" spans="1:25" ht="19.899999999999999" customHeight="1">
      <c r="A25" s="187" t="s">
        <v>2323</v>
      </c>
      <c r="B25" s="82">
        <v>15</v>
      </c>
      <c r="C25" s="82" t="s">
        <v>2324</v>
      </c>
      <c r="D25" s="82">
        <v>0</v>
      </c>
      <c r="E25" s="83"/>
      <c r="F25" s="83"/>
      <c r="G25" s="83"/>
      <c r="H25" s="82">
        <v>15</v>
      </c>
      <c r="I25" s="83"/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4"/>
    </row>
    <row r="26" spans="1:25" ht="18.95" customHeight="1">
      <c r="A26" s="187"/>
      <c r="B26" s="82">
        <v>5</v>
      </c>
      <c r="C26" s="82">
        <v>10</v>
      </c>
      <c r="D26" s="82">
        <v>0</v>
      </c>
      <c r="E26" s="83"/>
      <c r="F26" s="83"/>
      <c r="G26" s="83"/>
      <c r="H26" s="82">
        <v>5</v>
      </c>
      <c r="I26" s="83"/>
      <c r="J26" s="83"/>
      <c r="K26" s="82">
        <v>10</v>
      </c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4"/>
    </row>
    <row r="27" spans="1:25" ht="19.899999999999999" customHeight="1">
      <c r="A27" s="187" t="s">
        <v>2325</v>
      </c>
      <c r="B27" s="82">
        <v>309</v>
      </c>
      <c r="C27" s="82" t="s">
        <v>2326</v>
      </c>
      <c r="D27" s="82">
        <v>30</v>
      </c>
      <c r="E27" s="83"/>
      <c r="F27" s="82">
        <v>14</v>
      </c>
      <c r="G27" s="83"/>
      <c r="H27" s="82">
        <v>243</v>
      </c>
      <c r="I27" s="83"/>
      <c r="J27" s="83"/>
      <c r="K27" s="83"/>
      <c r="L27" s="82">
        <v>22</v>
      </c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4"/>
    </row>
    <row r="28" spans="1:25" ht="18.95" customHeight="1">
      <c r="A28" s="187"/>
      <c r="B28" s="82">
        <v>216</v>
      </c>
      <c r="C28" s="82">
        <v>93</v>
      </c>
      <c r="D28" s="82">
        <v>23</v>
      </c>
      <c r="E28" s="82">
        <v>7</v>
      </c>
      <c r="F28" s="82">
        <v>13</v>
      </c>
      <c r="G28" s="82">
        <v>1</v>
      </c>
      <c r="H28" s="82">
        <v>171</v>
      </c>
      <c r="I28" s="83"/>
      <c r="J28" s="83"/>
      <c r="K28" s="82">
        <v>72</v>
      </c>
      <c r="L28" s="82">
        <v>9</v>
      </c>
      <c r="M28" s="82">
        <v>13</v>
      </c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4"/>
    </row>
    <row r="29" spans="1:25" ht="19.899999999999999" customHeight="1">
      <c r="A29" s="187" t="s">
        <v>2327</v>
      </c>
      <c r="B29" s="82">
        <v>370</v>
      </c>
      <c r="C29" s="82" t="s">
        <v>2328</v>
      </c>
      <c r="D29" s="82">
        <v>230</v>
      </c>
      <c r="E29" s="83"/>
      <c r="F29" s="82">
        <v>35</v>
      </c>
      <c r="G29" s="83"/>
      <c r="H29" s="82">
        <v>63</v>
      </c>
      <c r="I29" s="83"/>
      <c r="J29" s="83"/>
      <c r="K29" s="83"/>
      <c r="L29" s="82">
        <v>25</v>
      </c>
      <c r="M29" s="83"/>
      <c r="N29" s="82">
        <v>17</v>
      </c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4"/>
    </row>
    <row r="30" spans="1:25" ht="18.95" customHeight="1">
      <c r="A30" s="187"/>
      <c r="B30" s="82">
        <v>285</v>
      </c>
      <c r="C30" s="82">
        <v>85</v>
      </c>
      <c r="D30" s="82">
        <v>179</v>
      </c>
      <c r="E30" s="82">
        <v>51</v>
      </c>
      <c r="F30" s="82">
        <v>25</v>
      </c>
      <c r="G30" s="82">
        <v>10</v>
      </c>
      <c r="H30" s="82">
        <v>51</v>
      </c>
      <c r="I30" s="83"/>
      <c r="J30" s="83"/>
      <c r="K30" s="82">
        <v>12</v>
      </c>
      <c r="L30" s="82">
        <v>21</v>
      </c>
      <c r="M30" s="82">
        <v>4</v>
      </c>
      <c r="N30" s="82">
        <v>9</v>
      </c>
      <c r="O30" s="82">
        <v>8</v>
      </c>
      <c r="P30" s="83"/>
      <c r="Q30" s="83"/>
      <c r="R30" s="83"/>
      <c r="S30" s="83"/>
      <c r="T30" s="83"/>
      <c r="U30" s="83"/>
      <c r="V30" s="83"/>
      <c r="W30" s="83"/>
      <c r="X30" s="83"/>
      <c r="Y30" s="84"/>
    </row>
    <row r="31" spans="1:25" ht="19.899999999999999" customHeight="1">
      <c r="A31" s="187" t="s">
        <v>2329</v>
      </c>
      <c r="B31" s="82">
        <v>124</v>
      </c>
      <c r="C31" s="82" t="s">
        <v>2312</v>
      </c>
      <c r="D31" s="82">
        <v>5</v>
      </c>
      <c r="E31" s="83"/>
      <c r="F31" s="82">
        <v>88</v>
      </c>
      <c r="G31" s="83"/>
      <c r="H31" s="82">
        <v>21</v>
      </c>
      <c r="I31" s="83"/>
      <c r="J31" s="83"/>
      <c r="K31" s="83"/>
      <c r="L31" s="83"/>
      <c r="M31" s="83"/>
      <c r="N31" s="83"/>
      <c r="O31" s="83"/>
      <c r="P31" s="82">
        <v>10</v>
      </c>
      <c r="Q31" s="83"/>
      <c r="R31" s="83"/>
      <c r="S31" s="83"/>
      <c r="T31" s="83"/>
      <c r="U31" s="83"/>
      <c r="V31" s="83"/>
      <c r="W31" s="83"/>
      <c r="X31" s="83"/>
      <c r="Y31" s="84"/>
    </row>
    <row r="32" spans="1:25" ht="18.95" customHeight="1">
      <c r="A32" s="187"/>
      <c r="B32" s="82">
        <v>56</v>
      </c>
      <c r="C32" s="82">
        <v>68</v>
      </c>
      <c r="D32" s="82">
        <v>1</v>
      </c>
      <c r="E32" s="82">
        <v>4</v>
      </c>
      <c r="F32" s="82">
        <v>45</v>
      </c>
      <c r="G32" s="82">
        <v>43</v>
      </c>
      <c r="H32" s="82">
        <v>7</v>
      </c>
      <c r="I32" s="83"/>
      <c r="J32" s="83"/>
      <c r="K32" s="82">
        <v>14</v>
      </c>
      <c r="L32" s="83"/>
      <c r="M32" s="83"/>
      <c r="N32" s="83"/>
      <c r="O32" s="83"/>
      <c r="P32" s="82">
        <v>3</v>
      </c>
      <c r="Q32" s="82">
        <v>7</v>
      </c>
      <c r="R32" s="83"/>
      <c r="S32" s="83"/>
      <c r="T32" s="83"/>
      <c r="U32" s="83"/>
      <c r="V32" s="83"/>
      <c r="W32" s="83"/>
      <c r="X32" s="83"/>
      <c r="Y32" s="84"/>
    </row>
    <row r="33" spans="1:25" ht="19.899999999999999" customHeight="1">
      <c r="A33" s="187" t="s">
        <v>2330</v>
      </c>
      <c r="B33" s="82">
        <v>32</v>
      </c>
      <c r="C33" s="82" t="s">
        <v>2331</v>
      </c>
      <c r="D33" s="82">
        <v>28</v>
      </c>
      <c r="E33" s="83"/>
      <c r="F33" s="83"/>
      <c r="G33" s="83"/>
      <c r="H33" s="82">
        <v>4</v>
      </c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4"/>
    </row>
    <row r="34" spans="1:25" ht="18.95" customHeight="1">
      <c r="A34" s="187"/>
      <c r="B34" s="82">
        <v>13</v>
      </c>
      <c r="C34" s="82">
        <v>19</v>
      </c>
      <c r="D34" s="82">
        <v>13</v>
      </c>
      <c r="E34" s="82">
        <v>15</v>
      </c>
      <c r="F34" s="83"/>
      <c r="G34" s="83"/>
      <c r="H34" s="82">
        <v>0</v>
      </c>
      <c r="I34" s="83"/>
      <c r="J34" s="83"/>
      <c r="K34" s="82">
        <v>4</v>
      </c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4"/>
    </row>
    <row r="35" spans="1:25" ht="19.899999999999999" customHeight="1">
      <c r="A35" s="187" t="s">
        <v>2332</v>
      </c>
      <c r="B35" s="82">
        <v>737</v>
      </c>
      <c r="C35" s="82" t="s">
        <v>2333</v>
      </c>
      <c r="D35" s="82">
        <v>67</v>
      </c>
      <c r="E35" s="83"/>
      <c r="F35" s="82">
        <v>74</v>
      </c>
      <c r="G35" s="83"/>
      <c r="H35" s="82">
        <v>329</v>
      </c>
      <c r="I35" s="83"/>
      <c r="J35" s="83"/>
      <c r="K35" s="83"/>
      <c r="L35" s="82">
        <v>267</v>
      </c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4"/>
    </row>
    <row r="36" spans="1:25" ht="18.95" customHeight="1">
      <c r="A36" s="187"/>
      <c r="B36" s="82">
        <v>422</v>
      </c>
      <c r="C36" s="82">
        <v>315</v>
      </c>
      <c r="D36" s="82">
        <v>50</v>
      </c>
      <c r="E36" s="82">
        <v>17</v>
      </c>
      <c r="F36" s="82">
        <v>40</v>
      </c>
      <c r="G36" s="82">
        <v>34</v>
      </c>
      <c r="H36" s="82">
        <v>182</v>
      </c>
      <c r="I36" s="83"/>
      <c r="J36" s="83"/>
      <c r="K36" s="82">
        <v>147</v>
      </c>
      <c r="L36" s="82">
        <v>150</v>
      </c>
      <c r="M36" s="82">
        <v>117</v>
      </c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4"/>
    </row>
    <row r="37" spans="1:25" ht="19.899999999999999" customHeight="1">
      <c r="A37" s="187" t="s">
        <v>2334</v>
      </c>
      <c r="B37" s="82">
        <v>200</v>
      </c>
      <c r="C37" s="82" t="s">
        <v>2335</v>
      </c>
      <c r="D37" s="82">
        <v>18</v>
      </c>
      <c r="E37" s="83"/>
      <c r="F37" s="82">
        <v>2</v>
      </c>
      <c r="G37" s="83"/>
      <c r="H37" s="82">
        <v>167</v>
      </c>
      <c r="I37" s="83"/>
      <c r="J37" s="83"/>
      <c r="K37" s="83"/>
      <c r="L37" s="83"/>
      <c r="M37" s="83"/>
      <c r="N37" s="82">
        <v>13</v>
      </c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4"/>
    </row>
    <row r="38" spans="1:25" ht="18.95" customHeight="1">
      <c r="A38" s="187"/>
      <c r="B38" s="82">
        <v>136</v>
      </c>
      <c r="C38" s="82">
        <v>64</v>
      </c>
      <c r="D38" s="82">
        <v>11</v>
      </c>
      <c r="E38" s="82">
        <v>7</v>
      </c>
      <c r="F38" s="82">
        <v>0</v>
      </c>
      <c r="G38" s="82">
        <v>2</v>
      </c>
      <c r="H38" s="82">
        <v>119</v>
      </c>
      <c r="I38" s="83"/>
      <c r="J38" s="83"/>
      <c r="K38" s="82">
        <v>48</v>
      </c>
      <c r="L38" s="83"/>
      <c r="M38" s="83"/>
      <c r="N38" s="82">
        <v>6</v>
      </c>
      <c r="O38" s="82">
        <v>7</v>
      </c>
      <c r="P38" s="83"/>
      <c r="Q38" s="83"/>
      <c r="R38" s="83"/>
      <c r="S38" s="83"/>
      <c r="T38" s="83"/>
      <c r="U38" s="83"/>
      <c r="V38" s="83"/>
      <c r="W38" s="83"/>
      <c r="X38" s="83"/>
      <c r="Y38" s="84"/>
    </row>
    <row r="39" spans="1:25" ht="19.899999999999999" customHeight="1">
      <c r="A39" s="187" t="s">
        <v>2336</v>
      </c>
      <c r="B39" s="82">
        <v>978</v>
      </c>
      <c r="C39" s="82" t="s">
        <v>2337</v>
      </c>
      <c r="D39" s="82">
        <v>388</v>
      </c>
      <c r="E39" s="83"/>
      <c r="F39" s="82">
        <v>95</v>
      </c>
      <c r="G39" s="83"/>
      <c r="H39" s="82">
        <v>184</v>
      </c>
      <c r="I39" s="83"/>
      <c r="J39" s="82">
        <v>261</v>
      </c>
      <c r="K39" s="83"/>
      <c r="L39" s="82">
        <v>32</v>
      </c>
      <c r="M39" s="83"/>
      <c r="N39" s="82">
        <v>18</v>
      </c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4"/>
    </row>
    <row r="40" spans="1:25" ht="18.95" customHeight="1">
      <c r="A40" s="187"/>
      <c r="B40" s="82">
        <v>566</v>
      </c>
      <c r="C40" s="82">
        <v>412</v>
      </c>
      <c r="D40" s="82">
        <v>262</v>
      </c>
      <c r="E40" s="82">
        <v>126</v>
      </c>
      <c r="F40" s="82">
        <v>61</v>
      </c>
      <c r="G40" s="82">
        <v>34</v>
      </c>
      <c r="H40" s="82">
        <v>79</v>
      </c>
      <c r="I40" s="82">
        <v>105</v>
      </c>
      <c r="J40" s="82">
        <v>147</v>
      </c>
      <c r="K40" s="82">
        <v>114</v>
      </c>
      <c r="L40" s="82">
        <v>14</v>
      </c>
      <c r="M40" s="82">
        <v>18</v>
      </c>
      <c r="N40" s="82">
        <v>3</v>
      </c>
      <c r="O40" s="82">
        <v>15</v>
      </c>
      <c r="P40" s="83"/>
      <c r="Q40" s="83"/>
      <c r="R40" s="83"/>
      <c r="S40" s="83"/>
      <c r="T40" s="83"/>
      <c r="U40" s="83"/>
      <c r="V40" s="83"/>
      <c r="W40" s="83"/>
      <c r="X40" s="83"/>
      <c r="Y40" s="84"/>
    </row>
    <row r="41" spans="1:25" ht="19.899999999999999" customHeight="1">
      <c r="A41" s="187" t="s">
        <v>2338</v>
      </c>
      <c r="B41" s="82" t="s">
        <v>2339</v>
      </c>
      <c r="C41" s="82" t="s">
        <v>2340</v>
      </c>
      <c r="D41" s="82" t="s">
        <v>2341</v>
      </c>
      <c r="E41" s="83"/>
      <c r="F41" s="82" t="s">
        <v>2342</v>
      </c>
      <c r="G41" s="83"/>
      <c r="H41" s="82" t="s">
        <v>2343</v>
      </c>
      <c r="I41" s="83"/>
      <c r="J41" s="82">
        <v>362</v>
      </c>
      <c r="K41" s="83"/>
      <c r="L41" s="83"/>
      <c r="M41" s="83"/>
      <c r="N41" s="82">
        <v>420</v>
      </c>
      <c r="O41" s="83"/>
      <c r="P41" s="82">
        <v>5</v>
      </c>
      <c r="Q41" s="83"/>
      <c r="R41" s="83"/>
      <c r="S41" s="83"/>
      <c r="T41" s="83"/>
      <c r="U41" s="83"/>
      <c r="V41" s="83"/>
      <c r="W41" s="83"/>
      <c r="X41" s="83"/>
      <c r="Y41" s="84"/>
    </row>
    <row r="42" spans="1:25" ht="18.95" customHeight="1">
      <c r="A42" s="187"/>
      <c r="B42" s="82" t="s">
        <v>2344</v>
      </c>
      <c r="C42" s="82" t="s">
        <v>2345</v>
      </c>
      <c r="D42" s="82" t="s">
        <v>2346</v>
      </c>
      <c r="E42" s="82" t="s">
        <v>2347</v>
      </c>
      <c r="F42" s="82" t="s">
        <v>2348</v>
      </c>
      <c r="G42" s="82" t="s">
        <v>2349</v>
      </c>
      <c r="H42" s="82">
        <v>956</v>
      </c>
      <c r="I42" s="82">
        <v>530</v>
      </c>
      <c r="J42" s="82">
        <v>265</v>
      </c>
      <c r="K42" s="82">
        <v>97</v>
      </c>
      <c r="L42" s="83"/>
      <c r="M42" s="83"/>
      <c r="N42" s="82">
        <v>252</v>
      </c>
      <c r="O42" s="82">
        <v>168</v>
      </c>
      <c r="P42" s="82">
        <v>0</v>
      </c>
      <c r="Q42" s="82">
        <v>5</v>
      </c>
      <c r="R42" s="83"/>
      <c r="S42" s="83"/>
      <c r="T42" s="83"/>
      <c r="U42" s="83"/>
      <c r="V42" s="83"/>
      <c r="W42" s="83"/>
      <c r="X42" s="83"/>
      <c r="Y42" s="84"/>
    </row>
    <row r="43" spans="1:25" ht="19.899999999999999" customHeight="1">
      <c r="A43" s="187" t="s">
        <v>2350</v>
      </c>
      <c r="B43" s="82" t="s">
        <v>2351</v>
      </c>
      <c r="C43" s="82" t="s">
        <v>2352</v>
      </c>
      <c r="D43" s="82">
        <v>372</v>
      </c>
      <c r="E43" s="83"/>
      <c r="F43" s="82">
        <v>77</v>
      </c>
      <c r="G43" s="83"/>
      <c r="H43" s="82" t="s">
        <v>2353</v>
      </c>
      <c r="I43" s="83"/>
      <c r="J43" s="82">
        <v>355</v>
      </c>
      <c r="K43" s="83"/>
      <c r="L43" s="83"/>
      <c r="M43" s="83"/>
      <c r="N43" s="82">
        <v>141</v>
      </c>
      <c r="O43" s="83"/>
      <c r="P43" s="82">
        <v>12</v>
      </c>
      <c r="Q43" s="83"/>
      <c r="R43" s="83"/>
      <c r="S43" s="83"/>
      <c r="T43" s="83"/>
      <c r="U43" s="83"/>
      <c r="V43" s="83"/>
      <c r="W43" s="83"/>
      <c r="X43" s="83"/>
      <c r="Y43" s="84"/>
    </row>
    <row r="44" spans="1:25" ht="18.95" customHeight="1">
      <c r="A44" s="187"/>
      <c r="B44" s="82" t="s">
        <v>2354</v>
      </c>
      <c r="C44" s="82">
        <v>816</v>
      </c>
      <c r="D44" s="82">
        <v>256</v>
      </c>
      <c r="E44" s="82">
        <v>116</v>
      </c>
      <c r="F44" s="82">
        <v>18</v>
      </c>
      <c r="G44" s="82">
        <v>59</v>
      </c>
      <c r="H44" s="82">
        <v>616</v>
      </c>
      <c r="I44" s="82">
        <v>413</v>
      </c>
      <c r="J44" s="82">
        <v>196</v>
      </c>
      <c r="K44" s="82">
        <v>159</v>
      </c>
      <c r="L44" s="83"/>
      <c r="M44" s="83"/>
      <c r="N44" s="82">
        <v>82</v>
      </c>
      <c r="O44" s="82">
        <v>59</v>
      </c>
      <c r="P44" s="82">
        <v>2</v>
      </c>
      <c r="Q44" s="82">
        <v>10</v>
      </c>
      <c r="R44" s="83"/>
      <c r="S44" s="83"/>
      <c r="T44" s="83"/>
      <c r="U44" s="83"/>
      <c r="V44" s="83"/>
      <c r="W44" s="83"/>
      <c r="X44" s="83"/>
      <c r="Y44" s="84"/>
    </row>
    <row r="45" spans="1:25" ht="19.899999999999999" customHeight="1">
      <c r="A45" s="187" t="s">
        <v>2355</v>
      </c>
      <c r="B45" s="82">
        <v>640</v>
      </c>
      <c r="C45" s="82" t="s">
        <v>2356</v>
      </c>
      <c r="D45" s="82">
        <v>48</v>
      </c>
      <c r="E45" s="83"/>
      <c r="F45" s="82">
        <v>304</v>
      </c>
      <c r="G45" s="83"/>
      <c r="H45" s="82">
        <v>34</v>
      </c>
      <c r="I45" s="83"/>
      <c r="J45" s="83"/>
      <c r="K45" s="83"/>
      <c r="L45" s="82">
        <v>134</v>
      </c>
      <c r="M45" s="83"/>
      <c r="N45" s="82">
        <v>43</v>
      </c>
      <c r="O45" s="83"/>
      <c r="P45" s="82">
        <v>77</v>
      </c>
      <c r="Q45" s="83"/>
      <c r="R45" s="83"/>
      <c r="S45" s="83"/>
      <c r="T45" s="83"/>
      <c r="U45" s="83"/>
      <c r="V45" s="83"/>
      <c r="W45" s="83"/>
      <c r="X45" s="83"/>
      <c r="Y45" s="84"/>
    </row>
    <row r="46" spans="1:25" ht="18.95" customHeight="1">
      <c r="A46" s="187"/>
      <c r="B46" s="82">
        <v>361</v>
      </c>
      <c r="C46" s="82">
        <v>279</v>
      </c>
      <c r="D46" s="82">
        <v>17</v>
      </c>
      <c r="E46" s="82">
        <v>31</v>
      </c>
      <c r="F46" s="82">
        <v>165</v>
      </c>
      <c r="G46" s="82">
        <v>139</v>
      </c>
      <c r="H46" s="82">
        <v>22</v>
      </c>
      <c r="I46" s="82">
        <v>12</v>
      </c>
      <c r="J46" s="83"/>
      <c r="K46" s="83"/>
      <c r="L46" s="82">
        <v>81</v>
      </c>
      <c r="M46" s="82">
        <v>53</v>
      </c>
      <c r="N46" s="82">
        <v>22</v>
      </c>
      <c r="O46" s="82">
        <v>21</v>
      </c>
      <c r="P46" s="82">
        <v>54</v>
      </c>
      <c r="Q46" s="82">
        <v>23</v>
      </c>
      <c r="R46" s="83"/>
      <c r="S46" s="83"/>
      <c r="T46" s="83"/>
      <c r="U46" s="83"/>
      <c r="V46" s="83"/>
      <c r="W46" s="83"/>
      <c r="X46" s="83"/>
      <c r="Y46" s="84"/>
    </row>
    <row r="47" spans="1:25" ht="19.149999999999999" customHeight="1">
      <c r="A47" s="187" t="s">
        <v>2357</v>
      </c>
      <c r="B47" s="82" t="s">
        <v>2358</v>
      </c>
      <c r="C47" s="82" t="s">
        <v>2359</v>
      </c>
      <c r="D47" s="82">
        <v>453</v>
      </c>
      <c r="E47" s="83"/>
      <c r="F47" s="82">
        <v>17</v>
      </c>
      <c r="G47" s="83"/>
      <c r="H47" s="82">
        <v>76</v>
      </c>
      <c r="I47" s="83"/>
      <c r="J47" s="82">
        <v>211</v>
      </c>
      <c r="K47" s="83"/>
      <c r="L47" s="82">
        <v>248</v>
      </c>
      <c r="M47" s="83"/>
      <c r="N47" s="82">
        <v>6</v>
      </c>
      <c r="O47" s="83"/>
      <c r="P47" s="83"/>
      <c r="Q47" s="83"/>
      <c r="R47" s="83"/>
      <c r="S47" s="83"/>
      <c r="T47" s="82">
        <v>275</v>
      </c>
      <c r="U47" s="83"/>
      <c r="V47" s="83"/>
      <c r="W47" s="83"/>
      <c r="X47" s="83"/>
      <c r="Y47" s="84"/>
    </row>
    <row r="48" spans="1:25" ht="19.350000000000001" customHeight="1">
      <c r="A48" s="187"/>
      <c r="B48" s="82">
        <v>747</v>
      </c>
      <c r="C48" s="82">
        <v>539</v>
      </c>
      <c r="D48" s="82">
        <v>237</v>
      </c>
      <c r="E48" s="82">
        <v>216</v>
      </c>
      <c r="F48" s="82">
        <v>11</v>
      </c>
      <c r="G48" s="82">
        <v>6</v>
      </c>
      <c r="H48" s="82">
        <v>32</v>
      </c>
      <c r="I48" s="82">
        <v>44</v>
      </c>
      <c r="J48" s="82">
        <v>128</v>
      </c>
      <c r="K48" s="82">
        <v>83</v>
      </c>
      <c r="L48" s="82">
        <v>169</v>
      </c>
      <c r="M48" s="82">
        <v>79</v>
      </c>
      <c r="N48" s="82">
        <v>2</v>
      </c>
      <c r="O48" s="82">
        <v>4</v>
      </c>
      <c r="P48" s="83"/>
      <c r="Q48" s="83"/>
      <c r="R48" s="83"/>
      <c r="S48" s="83"/>
      <c r="T48" s="82">
        <v>168</v>
      </c>
      <c r="U48" s="82">
        <v>107</v>
      </c>
      <c r="V48" s="83"/>
      <c r="W48" s="83"/>
      <c r="X48" s="83"/>
      <c r="Y48" s="84"/>
    </row>
    <row r="49" spans="1:25" ht="19.149999999999999" customHeight="1">
      <c r="A49" s="187" t="s">
        <v>2360</v>
      </c>
      <c r="B49" s="85">
        <v>24</v>
      </c>
      <c r="C49" s="85">
        <v>16</v>
      </c>
      <c r="D49" s="85">
        <v>1.48</v>
      </c>
      <c r="E49" s="85">
        <v>14</v>
      </c>
      <c r="F49" s="85">
        <v>2</v>
      </c>
      <c r="G49" s="85">
        <v>6</v>
      </c>
      <c r="H49" s="85">
        <v>7</v>
      </c>
      <c r="I49" s="85">
        <v>1</v>
      </c>
      <c r="J49" s="85">
        <v>0</v>
      </c>
      <c r="K49" s="85">
        <v>5</v>
      </c>
      <c r="L49" s="85">
        <v>0</v>
      </c>
      <c r="M49" s="85">
        <v>3</v>
      </c>
      <c r="N49" s="85">
        <v>2</v>
      </c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4"/>
    </row>
    <row r="50" spans="1:25" ht="18.95" customHeight="1">
      <c r="A50" s="187"/>
      <c r="B50" s="85">
        <v>4.43</v>
      </c>
      <c r="C50" s="85">
        <v>2.95</v>
      </c>
      <c r="D50" s="85">
        <v>0</v>
      </c>
      <c r="E50" s="85">
        <v>4.1100000000000003</v>
      </c>
      <c r="F50" s="85">
        <v>0.59</v>
      </c>
      <c r="G50" s="85">
        <v>7.06</v>
      </c>
      <c r="H50" s="85">
        <v>8.24</v>
      </c>
      <c r="I50" s="85">
        <v>1.45</v>
      </c>
      <c r="J50" s="85">
        <v>0</v>
      </c>
      <c r="K50" s="85">
        <v>7.25</v>
      </c>
      <c r="L50" s="85">
        <v>0</v>
      </c>
      <c r="M50" s="85">
        <v>6.38</v>
      </c>
      <c r="N50" s="85">
        <v>4.26</v>
      </c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4"/>
    </row>
    <row r="51" spans="1:25" ht="19.149999999999999" customHeight="1">
      <c r="A51" s="187" t="s">
        <v>2361</v>
      </c>
      <c r="B51" s="82">
        <v>344</v>
      </c>
      <c r="C51" s="82" t="s">
        <v>2362</v>
      </c>
      <c r="D51" s="82">
        <v>274</v>
      </c>
      <c r="E51" s="83"/>
      <c r="F51" s="82">
        <v>46</v>
      </c>
      <c r="G51" s="83"/>
      <c r="H51" s="82">
        <v>24</v>
      </c>
      <c r="I51" s="83"/>
      <c r="J51" s="83"/>
      <c r="K51" s="83"/>
      <c r="L51" s="86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5"/>
      <c r="Y51" s="84"/>
    </row>
    <row r="52" spans="1:25" ht="18.95" customHeight="1">
      <c r="A52" s="187"/>
      <c r="B52" s="82">
        <v>192</v>
      </c>
      <c r="C52" s="82">
        <v>152</v>
      </c>
      <c r="D52" s="82">
        <v>168</v>
      </c>
      <c r="E52" s="82">
        <v>106</v>
      </c>
      <c r="F52" s="82">
        <v>19</v>
      </c>
      <c r="G52" s="82">
        <v>27</v>
      </c>
      <c r="H52" s="82">
        <v>5</v>
      </c>
      <c r="I52" s="83"/>
      <c r="J52" s="83"/>
      <c r="K52" s="82">
        <v>19</v>
      </c>
      <c r="L52" s="82">
        <v>0</v>
      </c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5"/>
      <c r="Y52" s="84"/>
    </row>
    <row r="53" spans="1:25" ht="19.149999999999999" customHeight="1">
      <c r="A53" s="187" t="s">
        <v>2363</v>
      </c>
      <c r="B53" s="82">
        <v>20</v>
      </c>
      <c r="C53" s="82" t="s">
        <v>2364</v>
      </c>
      <c r="D53" s="82"/>
      <c r="E53" s="83"/>
      <c r="F53" s="83"/>
      <c r="G53" s="83"/>
      <c r="H53" s="82">
        <v>11</v>
      </c>
      <c r="I53" s="83"/>
      <c r="J53" s="83"/>
      <c r="K53" s="83"/>
      <c r="L53" s="83"/>
      <c r="M53" s="83"/>
      <c r="N53" s="82">
        <v>9</v>
      </c>
      <c r="O53" s="83"/>
      <c r="P53" s="83"/>
      <c r="Q53" s="83"/>
      <c r="R53" s="83"/>
      <c r="S53" s="83"/>
      <c r="T53" s="83"/>
      <c r="U53" s="83"/>
      <c r="V53" s="83"/>
      <c r="W53" s="83"/>
      <c r="X53" s="85"/>
      <c r="Y53" s="84"/>
    </row>
    <row r="54" spans="1:25" ht="18.95" customHeight="1">
      <c r="A54" s="187"/>
      <c r="B54" s="82">
        <v>14</v>
      </c>
      <c r="C54" s="82">
        <v>6</v>
      </c>
      <c r="D54" s="82"/>
      <c r="E54" s="83"/>
      <c r="F54" s="83"/>
      <c r="G54" s="83"/>
      <c r="H54" s="82">
        <v>8</v>
      </c>
      <c r="I54" s="83"/>
      <c r="J54" s="83"/>
      <c r="K54" s="83"/>
      <c r="L54" s="83"/>
      <c r="M54" s="82">
        <v>3</v>
      </c>
      <c r="N54" s="82">
        <v>6</v>
      </c>
      <c r="O54" s="82">
        <v>3</v>
      </c>
      <c r="P54" s="83"/>
      <c r="Q54" s="83"/>
      <c r="R54" s="83"/>
      <c r="S54" s="83"/>
      <c r="T54" s="83"/>
      <c r="U54" s="83"/>
      <c r="V54" s="83"/>
      <c r="W54" s="83"/>
      <c r="X54" s="85"/>
      <c r="Y54" s="84"/>
    </row>
    <row r="55" spans="1:25" ht="19.149999999999999" customHeight="1">
      <c r="A55" s="187" t="s">
        <v>2365</v>
      </c>
      <c r="B55" s="82">
        <v>498</v>
      </c>
      <c r="C55" s="82" t="s">
        <v>2366</v>
      </c>
      <c r="D55" s="82">
        <v>53</v>
      </c>
      <c r="E55" s="83"/>
      <c r="F55" s="82">
        <v>117</v>
      </c>
      <c r="G55" s="83"/>
      <c r="H55" s="82">
        <v>71</v>
      </c>
      <c r="I55" s="83"/>
      <c r="J55" s="82">
        <v>160</v>
      </c>
      <c r="K55" s="83"/>
      <c r="L55" s="82">
        <v>97</v>
      </c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5"/>
      <c r="Y55" s="84"/>
    </row>
    <row r="56" spans="1:25" ht="18.95" customHeight="1">
      <c r="A56" s="187"/>
      <c r="B56" s="82">
        <v>267</v>
      </c>
      <c r="C56" s="82">
        <v>231</v>
      </c>
      <c r="D56" s="82">
        <v>36</v>
      </c>
      <c r="E56" s="82">
        <v>17</v>
      </c>
      <c r="F56" s="82">
        <v>57</v>
      </c>
      <c r="G56" s="82">
        <v>60</v>
      </c>
      <c r="H56" s="82">
        <v>29</v>
      </c>
      <c r="I56" s="82">
        <v>42</v>
      </c>
      <c r="J56" s="82">
        <v>88</v>
      </c>
      <c r="K56" s="82">
        <v>72</v>
      </c>
      <c r="L56" s="82">
        <v>57</v>
      </c>
      <c r="M56" s="82">
        <v>40</v>
      </c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5"/>
      <c r="Y56" s="84"/>
    </row>
    <row r="57" spans="1:25" ht="19.149999999999999" customHeight="1">
      <c r="A57" s="187" t="s">
        <v>2367</v>
      </c>
      <c r="B57" s="82">
        <v>238</v>
      </c>
      <c r="C57" s="82" t="s">
        <v>2368</v>
      </c>
      <c r="D57" s="82">
        <v>96</v>
      </c>
      <c r="E57" s="83"/>
      <c r="F57" s="82">
        <v>3</v>
      </c>
      <c r="G57" s="83"/>
      <c r="H57" s="82">
        <v>9</v>
      </c>
      <c r="I57" s="83"/>
      <c r="J57" s="82">
        <v>25</v>
      </c>
      <c r="K57" s="83"/>
      <c r="L57" s="83"/>
      <c r="M57" s="83"/>
      <c r="N57" s="82">
        <v>28</v>
      </c>
      <c r="O57" s="83"/>
      <c r="P57" s="82">
        <v>77</v>
      </c>
      <c r="Q57" s="83"/>
      <c r="R57" s="83"/>
      <c r="S57" s="83"/>
      <c r="T57" s="83"/>
      <c r="U57" s="83"/>
      <c r="V57" s="83"/>
      <c r="W57" s="83"/>
      <c r="X57" s="85"/>
      <c r="Y57" s="84"/>
    </row>
    <row r="58" spans="1:25" ht="18.95" customHeight="1">
      <c r="A58" s="187"/>
      <c r="B58" s="82">
        <v>159</v>
      </c>
      <c r="C58" s="82">
        <v>79</v>
      </c>
      <c r="D58" s="82">
        <v>77</v>
      </c>
      <c r="E58" s="82">
        <v>19</v>
      </c>
      <c r="F58" s="82">
        <v>3</v>
      </c>
      <c r="G58" s="83"/>
      <c r="H58" s="82">
        <v>4</v>
      </c>
      <c r="I58" s="82">
        <v>5</v>
      </c>
      <c r="J58" s="82">
        <v>19</v>
      </c>
      <c r="K58" s="82">
        <v>6</v>
      </c>
      <c r="L58" s="83"/>
      <c r="M58" s="83"/>
      <c r="N58" s="82">
        <v>11</v>
      </c>
      <c r="O58" s="82">
        <v>17</v>
      </c>
      <c r="P58" s="82">
        <v>45</v>
      </c>
      <c r="Q58" s="82">
        <v>32</v>
      </c>
      <c r="R58" s="83"/>
      <c r="S58" s="83"/>
      <c r="T58" s="83"/>
      <c r="U58" s="83"/>
      <c r="V58" s="83"/>
      <c r="W58" s="83"/>
      <c r="X58" s="85"/>
      <c r="Y58" s="84"/>
    </row>
    <row r="59" spans="1:25" ht="19.149999999999999" customHeight="1">
      <c r="A59" s="187" t="s">
        <v>2369</v>
      </c>
      <c r="B59" s="82">
        <v>52</v>
      </c>
      <c r="C59" s="82" t="s">
        <v>2320</v>
      </c>
      <c r="D59" s="82">
        <v>1</v>
      </c>
      <c r="E59" s="83"/>
      <c r="F59" s="83"/>
      <c r="G59" s="83"/>
      <c r="H59" s="82">
        <v>18</v>
      </c>
      <c r="I59" s="83"/>
      <c r="J59" s="83"/>
      <c r="K59" s="83"/>
      <c r="L59" s="83"/>
      <c r="M59" s="83"/>
      <c r="N59" s="82">
        <v>0</v>
      </c>
      <c r="O59" s="83"/>
      <c r="P59" s="83"/>
      <c r="Q59" s="83"/>
      <c r="R59" s="83"/>
      <c r="S59" s="83"/>
      <c r="T59" s="83"/>
      <c r="U59" s="83"/>
      <c r="V59" s="82">
        <v>33</v>
      </c>
      <c r="W59" s="83"/>
      <c r="X59" s="85"/>
      <c r="Y59" s="84"/>
    </row>
    <row r="60" spans="1:25" ht="18.95" customHeight="1">
      <c r="A60" s="187"/>
      <c r="B60" s="82">
        <v>37</v>
      </c>
      <c r="C60" s="82">
        <v>15</v>
      </c>
      <c r="D60" s="82">
        <v>1</v>
      </c>
      <c r="E60" s="83"/>
      <c r="F60" s="83"/>
      <c r="G60" s="83"/>
      <c r="H60" s="82">
        <v>6</v>
      </c>
      <c r="I60" s="83"/>
      <c r="J60" s="83"/>
      <c r="K60" s="82">
        <v>12</v>
      </c>
      <c r="L60" s="83"/>
      <c r="M60" s="83"/>
      <c r="N60" s="82">
        <v>0</v>
      </c>
      <c r="O60" s="83"/>
      <c r="P60" s="83"/>
      <c r="Q60" s="83"/>
      <c r="R60" s="83"/>
      <c r="S60" s="83"/>
      <c r="T60" s="83"/>
      <c r="U60" s="83"/>
      <c r="V60" s="82">
        <v>30</v>
      </c>
      <c r="W60" s="82">
        <v>3</v>
      </c>
      <c r="X60" s="85"/>
      <c r="Y60" s="84"/>
    </row>
    <row r="61" spans="1:25" ht="19.899999999999999" customHeight="1">
      <c r="A61" s="187" t="s">
        <v>2370</v>
      </c>
      <c r="B61" s="87">
        <v>423</v>
      </c>
      <c r="C61" s="88"/>
      <c r="D61" s="87">
        <v>186</v>
      </c>
      <c r="E61" s="89"/>
      <c r="F61" s="89"/>
      <c r="G61" s="89"/>
      <c r="H61" s="89"/>
      <c r="I61" s="89"/>
      <c r="J61" s="89"/>
      <c r="K61" s="89"/>
      <c r="L61" s="89"/>
      <c r="M61" s="89"/>
      <c r="N61" s="89"/>
      <c r="O61" s="89"/>
      <c r="P61" s="89">
        <v>237</v>
      </c>
      <c r="Q61" s="89"/>
      <c r="R61" s="89"/>
      <c r="S61" s="89"/>
      <c r="T61" s="89"/>
      <c r="U61" s="89"/>
      <c r="V61" s="89"/>
      <c r="W61" s="89"/>
      <c r="X61" s="85"/>
      <c r="Y61" s="84"/>
    </row>
    <row r="62" spans="1:25" ht="18.95" customHeight="1">
      <c r="A62" s="187"/>
      <c r="B62" s="82">
        <v>290</v>
      </c>
      <c r="C62" s="82">
        <v>133</v>
      </c>
      <c r="D62" s="82">
        <v>103</v>
      </c>
      <c r="E62" s="82">
        <v>83</v>
      </c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2">
        <v>187</v>
      </c>
      <c r="Q62" s="82">
        <v>50</v>
      </c>
      <c r="R62" s="83"/>
      <c r="S62" s="83"/>
      <c r="T62" s="83"/>
      <c r="U62" s="83"/>
      <c r="V62" s="83"/>
      <c r="W62" s="83"/>
      <c r="X62" s="85"/>
      <c r="Y62" s="84"/>
    </row>
    <row r="63" spans="1:25" ht="19.899999999999999" customHeight="1">
      <c r="A63" s="187" t="s">
        <v>2371</v>
      </c>
      <c r="B63" s="82">
        <v>807</v>
      </c>
      <c r="C63" s="82" t="s">
        <v>2372</v>
      </c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2">
        <v>117</v>
      </c>
      <c r="Q63" s="83"/>
      <c r="R63" s="82">
        <v>690</v>
      </c>
      <c r="S63" s="83"/>
      <c r="T63" s="83"/>
      <c r="U63" s="83"/>
      <c r="V63" s="83"/>
      <c r="W63" s="83"/>
      <c r="X63" s="85"/>
      <c r="Y63" s="84"/>
    </row>
    <row r="64" spans="1:25" ht="18.95" customHeight="1">
      <c r="A64" s="187"/>
      <c r="B64" s="82">
        <v>388</v>
      </c>
      <c r="C64" s="82">
        <v>419</v>
      </c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2">
        <v>69</v>
      </c>
      <c r="Q64" s="82">
        <v>48</v>
      </c>
      <c r="R64" s="82">
        <v>319</v>
      </c>
      <c r="S64" s="82">
        <v>371</v>
      </c>
      <c r="T64" s="83"/>
      <c r="U64" s="83"/>
      <c r="V64" s="83"/>
      <c r="W64" s="83"/>
      <c r="X64" s="85"/>
      <c r="Y64" s="84"/>
    </row>
    <row r="65" spans="1:25" ht="19.899999999999999" customHeight="1">
      <c r="A65" s="187" t="s">
        <v>2373</v>
      </c>
      <c r="B65" s="82">
        <v>44</v>
      </c>
      <c r="C65" s="82" t="s">
        <v>2374</v>
      </c>
      <c r="D65" s="82">
        <v>44</v>
      </c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5"/>
      <c r="Y65" s="84"/>
    </row>
    <row r="66" spans="1:25" ht="18.95" customHeight="1">
      <c r="A66" s="187"/>
      <c r="B66" s="82">
        <v>22</v>
      </c>
      <c r="C66" s="82">
        <v>22</v>
      </c>
      <c r="D66" s="82">
        <v>22</v>
      </c>
      <c r="E66" s="82">
        <v>22</v>
      </c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5"/>
      <c r="Y66" s="84"/>
    </row>
    <row r="67" spans="1:25" ht="19.899999999999999" customHeight="1">
      <c r="A67" s="187" t="s">
        <v>2375</v>
      </c>
      <c r="B67" s="82">
        <v>3</v>
      </c>
      <c r="C67" s="82" t="s">
        <v>2376</v>
      </c>
      <c r="D67" s="82">
        <v>3</v>
      </c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5"/>
      <c r="Y67" s="84"/>
    </row>
    <row r="68" spans="1:25" ht="17.25" customHeight="1">
      <c r="A68" s="187"/>
      <c r="B68" s="82">
        <v>2</v>
      </c>
      <c r="C68" s="82">
        <v>1</v>
      </c>
      <c r="D68" s="82">
        <v>2</v>
      </c>
      <c r="E68" s="82">
        <v>1</v>
      </c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5"/>
      <c r="Y68" s="84"/>
    </row>
    <row r="69" spans="1:25" ht="18" customHeight="1">
      <c r="A69" s="187" t="s">
        <v>2377</v>
      </c>
      <c r="B69" s="82">
        <v>725</v>
      </c>
      <c r="C69" s="82" t="s">
        <v>2378</v>
      </c>
      <c r="D69" s="82">
        <v>543</v>
      </c>
      <c r="E69" s="83"/>
      <c r="F69" s="82">
        <v>44</v>
      </c>
      <c r="G69" s="83"/>
      <c r="H69" s="82"/>
      <c r="I69" s="83"/>
      <c r="J69" s="82">
        <v>43</v>
      </c>
      <c r="K69" s="83"/>
      <c r="L69" s="83"/>
      <c r="M69" s="83"/>
      <c r="N69" s="82">
        <v>31</v>
      </c>
      <c r="O69" s="83"/>
      <c r="P69" s="82">
        <v>53</v>
      </c>
      <c r="Q69" s="83"/>
      <c r="R69" s="83"/>
      <c r="S69" s="83"/>
      <c r="T69" s="82">
        <v>11</v>
      </c>
      <c r="U69" s="83"/>
      <c r="V69" s="83"/>
      <c r="W69" s="83"/>
      <c r="X69" s="85"/>
      <c r="Y69" s="84"/>
    </row>
    <row r="70" spans="1:25" ht="19.350000000000001" customHeight="1">
      <c r="A70" s="187"/>
      <c r="B70" s="82">
        <v>510</v>
      </c>
      <c r="C70" s="82">
        <v>215</v>
      </c>
      <c r="D70" s="82">
        <v>411</v>
      </c>
      <c r="E70" s="82">
        <v>132</v>
      </c>
      <c r="F70" s="82">
        <v>21</v>
      </c>
      <c r="G70" s="82">
        <v>23</v>
      </c>
      <c r="H70" s="82"/>
      <c r="I70" s="83"/>
      <c r="J70" s="82">
        <v>19</v>
      </c>
      <c r="K70" s="82">
        <v>24</v>
      </c>
      <c r="L70" s="83"/>
      <c r="M70" s="83"/>
      <c r="N70" s="82">
        <v>17</v>
      </c>
      <c r="O70" s="82">
        <v>14</v>
      </c>
      <c r="P70" s="82">
        <v>36</v>
      </c>
      <c r="Q70" s="82">
        <v>17</v>
      </c>
      <c r="R70" s="83"/>
      <c r="S70" s="83"/>
      <c r="T70" s="82">
        <v>6</v>
      </c>
      <c r="U70" s="82">
        <v>5</v>
      </c>
      <c r="V70" s="83"/>
      <c r="W70" s="83"/>
      <c r="X70" s="85"/>
      <c r="Y70" s="84"/>
    </row>
    <row r="71" spans="1:25" ht="18" customHeight="1">
      <c r="A71" s="187" t="s">
        <v>2379</v>
      </c>
      <c r="B71" s="82">
        <v>14</v>
      </c>
      <c r="C71" s="82" t="s">
        <v>2324</v>
      </c>
      <c r="D71" s="82">
        <v>1</v>
      </c>
      <c r="E71" s="83"/>
      <c r="F71" s="82">
        <v>12</v>
      </c>
      <c r="G71" s="83"/>
      <c r="H71" s="82">
        <v>1</v>
      </c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5"/>
      <c r="Y71" s="84"/>
    </row>
    <row r="72" spans="1:25" ht="18.75" customHeight="1">
      <c r="A72" s="187"/>
      <c r="B72" s="82">
        <v>8</v>
      </c>
      <c r="C72" s="82">
        <v>6</v>
      </c>
      <c r="D72" s="82">
        <v>1</v>
      </c>
      <c r="E72" s="82"/>
      <c r="F72" s="82">
        <v>7</v>
      </c>
      <c r="G72" s="82">
        <v>5</v>
      </c>
      <c r="H72" s="82"/>
      <c r="I72" s="83"/>
      <c r="J72" s="83"/>
      <c r="K72" s="82">
        <v>1</v>
      </c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5"/>
      <c r="Y72" s="84"/>
    </row>
  </sheetData>
  <mergeCells count="48">
    <mergeCell ref="B1:X1"/>
    <mergeCell ref="B2:X2"/>
    <mergeCell ref="B3:X3"/>
    <mergeCell ref="B4:X4"/>
    <mergeCell ref="A8:A10"/>
    <mergeCell ref="B8:D8"/>
    <mergeCell ref="E8:F8"/>
    <mergeCell ref="G8:H8"/>
    <mergeCell ref="I8:J8"/>
    <mergeCell ref="K8:L8"/>
    <mergeCell ref="M8:N8"/>
    <mergeCell ref="O8:P8"/>
    <mergeCell ref="Q8:R8"/>
    <mergeCell ref="S8:T8"/>
    <mergeCell ref="U8:V8"/>
    <mergeCell ref="W8:X8"/>
    <mergeCell ref="D9:D10"/>
    <mergeCell ref="A11:A12"/>
    <mergeCell ref="A13:A14"/>
    <mergeCell ref="A15:A16"/>
    <mergeCell ref="A17:A18"/>
    <mergeCell ref="A19:A20"/>
    <mergeCell ref="A21:A22"/>
    <mergeCell ref="A23:A24"/>
    <mergeCell ref="A25:A26"/>
    <mergeCell ref="A27:A28"/>
    <mergeCell ref="A29:A30"/>
    <mergeCell ref="A31:A32"/>
    <mergeCell ref="A33:A34"/>
    <mergeCell ref="A35:A36"/>
    <mergeCell ref="A37:A38"/>
    <mergeCell ref="A39:A40"/>
    <mergeCell ref="A41:A42"/>
    <mergeCell ref="A43:A44"/>
    <mergeCell ref="A45:A46"/>
    <mergeCell ref="A47:A48"/>
    <mergeCell ref="A49:A50"/>
    <mergeCell ref="A51:A52"/>
    <mergeCell ref="A53:A54"/>
    <mergeCell ref="A55:A56"/>
    <mergeCell ref="A69:A70"/>
    <mergeCell ref="A71:A72"/>
    <mergeCell ref="A57:A58"/>
    <mergeCell ref="A59:A60"/>
    <mergeCell ref="A61:A62"/>
    <mergeCell ref="A63:A64"/>
    <mergeCell ref="A65:A66"/>
    <mergeCell ref="A67:A68"/>
  </mergeCells>
  <phoneticPr fontId="12" type="noConversion"/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IV71"/>
  <sheetViews>
    <sheetView workbookViewId="0">
      <selection activeCell="C11" sqref="C11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193" t="s">
        <v>1127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</row>
    <row r="2" spans="1:16" ht="19.5">
      <c r="A2" s="194" t="s">
        <v>1126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</row>
    <row r="3" spans="1:16" ht="19.5">
      <c r="A3" s="2"/>
      <c r="B3" s="200" t="s">
        <v>1125</v>
      </c>
      <c r="C3" s="200"/>
      <c r="D3" s="200"/>
      <c r="E3" s="200"/>
      <c r="F3" s="200"/>
      <c r="G3" s="200"/>
      <c r="H3" s="200"/>
      <c r="I3" s="200"/>
      <c r="J3" s="200"/>
      <c r="K3" s="200"/>
      <c r="L3" s="3"/>
      <c r="M3" s="201"/>
      <c r="N3" s="221"/>
      <c r="O3" s="201" t="s">
        <v>1124</v>
      </c>
      <c r="P3" s="221"/>
    </row>
    <row r="4" spans="1:16">
      <c r="B4" s="203" t="s">
        <v>1123</v>
      </c>
      <c r="C4" s="203"/>
      <c r="D4" s="203"/>
      <c r="E4" s="203"/>
      <c r="F4" s="203"/>
      <c r="G4" s="203"/>
      <c r="H4" s="203"/>
      <c r="I4" s="203"/>
      <c r="J4" s="203"/>
      <c r="K4" s="203"/>
      <c r="L4" s="4"/>
      <c r="M4" s="204"/>
      <c r="N4" s="222"/>
      <c r="O4" s="204" t="s">
        <v>1122</v>
      </c>
      <c r="P4" s="222"/>
    </row>
    <row r="5" spans="1:16">
      <c r="A5" s="206" t="s">
        <v>0</v>
      </c>
      <c r="B5" s="223" t="s">
        <v>1121</v>
      </c>
      <c r="C5" s="223"/>
      <c r="D5" s="223"/>
      <c r="E5" s="223" t="s">
        <v>1120</v>
      </c>
      <c r="F5" s="223"/>
      <c r="G5" s="223" t="s">
        <v>1119</v>
      </c>
      <c r="H5" s="223"/>
      <c r="I5" s="223" t="s">
        <v>1118</v>
      </c>
      <c r="J5" s="223"/>
      <c r="K5" s="223" t="s">
        <v>1117</v>
      </c>
      <c r="L5" s="223"/>
      <c r="M5" s="223" t="s">
        <v>1116</v>
      </c>
      <c r="N5" s="223"/>
      <c r="O5" s="223" t="s">
        <v>1115</v>
      </c>
      <c r="P5" s="223"/>
    </row>
    <row r="6" spans="1:16" ht="17.25" customHeight="1">
      <c r="A6" s="207"/>
      <c r="B6" s="5" t="s">
        <v>1113</v>
      </c>
      <c r="C6" s="5" t="s">
        <v>1112</v>
      </c>
      <c r="D6" s="6" t="s">
        <v>1114</v>
      </c>
      <c r="E6" s="5" t="s">
        <v>1113</v>
      </c>
      <c r="F6" s="5" t="s">
        <v>1112</v>
      </c>
      <c r="G6" s="5" t="s">
        <v>1113</v>
      </c>
      <c r="H6" s="5" t="s">
        <v>1112</v>
      </c>
      <c r="I6" s="5" t="s">
        <v>1113</v>
      </c>
      <c r="J6" s="5" t="s">
        <v>1112</v>
      </c>
      <c r="K6" s="5" t="s">
        <v>1113</v>
      </c>
      <c r="L6" s="5" t="s">
        <v>1112</v>
      </c>
      <c r="M6" s="5" t="s">
        <v>1113</v>
      </c>
      <c r="N6" s="5" t="s">
        <v>1112</v>
      </c>
      <c r="O6" s="5" t="s">
        <v>1113</v>
      </c>
      <c r="P6" s="5" t="s">
        <v>1112</v>
      </c>
    </row>
    <row r="7" spans="1:16" ht="17.25" customHeight="1">
      <c r="A7" s="7" t="s">
        <v>1111</v>
      </c>
      <c r="B7" s="8" t="s">
        <v>1109</v>
      </c>
      <c r="C7" s="9" t="s">
        <v>1108</v>
      </c>
      <c r="D7" s="9" t="s">
        <v>1110</v>
      </c>
      <c r="E7" s="8" t="s">
        <v>1109</v>
      </c>
      <c r="F7" s="9" t="s">
        <v>1108</v>
      </c>
      <c r="G7" s="8" t="s">
        <v>1109</v>
      </c>
      <c r="H7" s="9" t="s">
        <v>1108</v>
      </c>
      <c r="I7" s="8" t="s">
        <v>1109</v>
      </c>
      <c r="J7" s="9" t="s">
        <v>1108</v>
      </c>
      <c r="K7" s="8" t="s">
        <v>1109</v>
      </c>
      <c r="L7" s="9" t="s">
        <v>1108</v>
      </c>
      <c r="M7" s="8" t="s">
        <v>1109</v>
      </c>
      <c r="N7" s="9" t="s">
        <v>1108</v>
      </c>
      <c r="O7" s="8" t="s">
        <v>1109</v>
      </c>
      <c r="P7" s="9" t="s">
        <v>1108</v>
      </c>
    </row>
    <row r="8" spans="1:16" ht="17.25" customHeight="1">
      <c r="A8" s="10" t="s">
        <v>1107</v>
      </c>
      <c r="B8" s="217">
        <f>B9+C9</f>
        <v>30566</v>
      </c>
      <c r="C8" s="217"/>
      <c r="D8" s="218">
        <f>B8/$B$8</f>
        <v>1</v>
      </c>
      <c r="E8" s="220">
        <f>IF(E9+F9=0,"-",E9+F9)</f>
        <v>15590</v>
      </c>
      <c r="F8" s="220"/>
      <c r="G8" s="220">
        <f>IF(G9+H9=0,"-",G9+H9)</f>
        <v>5490</v>
      </c>
      <c r="H8" s="220"/>
      <c r="I8" s="220">
        <f>IF(I9+J9=0,"-",I9+J9)</f>
        <v>4782</v>
      </c>
      <c r="J8" s="220"/>
      <c r="K8" s="220">
        <f>IF(K9+L9=0,"-",K9+L9)</f>
        <v>2131</v>
      </c>
      <c r="L8" s="220"/>
      <c r="M8" s="220">
        <f>IF(M9+N9=0,"-",M9+N9)</f>
        <v>1180</v>
      </c>
      <c r="N8" s="220"/>
      <c r="O8" s="220">
        <f>IF(O9+P9=0,"-",O9+P9)</f>
        <v>1393</v>
      </c>
      <c r="P8" s="220"/>
    </row>
    <row r="9" spans="1:16" ht="17.25" customHeight="1">
      <c r="A9" s="12" t="s">
        <v>1106</v>
      </c>
      <c r="B9" s="11">
        <v>20140</v>
      </c>
      <c r="C9" s="11">
        <v>10426</v>
      </c>
      <c r="D9" s="219"/>
      <c r="E9" s="11">
        <v>10954</v>
      </c>
      <c r="F9" s="11">
        <v>4636</v>
      </c>
      <c r="G9" s="11">
        <v>3323</v>
      </c>
      <c r="H9" s="11">
        <v>2167</v>
      </c>
      <c r="I9" s="11">
        <v>3017</v>
      </c>
      <c r="J9" s="11">
        <v>1765</v>
      </c>
      <c r="K9" s="11">
        <v>1225</v>
      </c>
      <c r="L9" s="11">
        <v>906</v>
      </c>
      <c r="M9" s="11">
        <v>694</v>
      </c>
      <c r="N9" s="11">
        <v>486</v>
      </c>
      <c r="O9" s="11">
        <v>927</v>
      </c>
      <c r="P9" s="11">
        <v>466</v>
      </c>
    </row>
    <row r="10" spans="1:16" ht="17.25" customHeight="1">
      <c r="A10" s="10" t="s">
        <v>20</v>
      </c>
      <c r="B10" s="217">
        <f>B11+C11</f>
        <v>36</v>
      </c>
      <c r="C10" s="217"/>
      <c r="D10" s="218">
        <f>B10/$B$8</f>
        <v>1.1777792318262122E-3</v>
      </c>
      <c r="E10" s="220" t="str">
        <f>IF(E11+F11=0,"-",E11+F11)</f>
        <v>-</v>
      </c>
      <c r="F10" s="220"/>
      <c r="G10" s="220">
        <f>IF(G11+H11=0,"-",G11+H11)</f>
        <v>2</v>
      </c>
      <c r="H10" s="220"/>
      <c r="I10" s="220">
        <f>IF(I11+J11=0,"-",I11+J11)</f>
        <v>4</v>
      </c>
      <c r="J10" s="220"/>
      <c r="K10" s="220">
        <f>IF(K11+L11=0,"-",K11+L11)</f>
        <v>5</v>
      </c>
      <c r="L10" s="220"/>
      <c r="M10" s="220">
        <f>IF(M11+N11=0,"-",M11+N11)</f>
        <v>23</v>
      </c>
      <c r="N10" s="220"/>
      <c r="O10" s="220">
        <f>IF(O11+P11=0,"-",O11+P11)</f>
        <v>2</v>
      </c>
      <c r="P10" s="220"/>
    </row>
    <row r="11" spans="1:16" ht="17.25" customHeight="1">
      <c r="A11" s="13" t="s">
        <v>21</v>
      </c>
      <c r="B11" s="11">
        <v>15</v>
      </c>
      <c r="C11" s="11">
        <v>21</v>
      </c>
      <c r="D11" s="219"/>
      <c r="E11" s="11">
        <v>0</v>
      </c>
      <c r="F11" s="11">
        <v>0</v>
      </c>
      <c r="G11" s="11">
        <v>0</v>
      </c>
      <c r="H11" s="11">
        <v>2</v>
      </c>
      <c r="I11" s="11">
        <v>2</v>
      </c>
      <c r="J11" s="11">
        <v>2</v>
      </c>
      <c r="K11" s="11">
        <v>2</v>
      </c>
      <c r="L11" s="11">
        <v>3</v>
      </c>
      <c r="M11" s="11">
        <v>9</v>
      </c>
      <c r="N11" s="11">
        <v>14</v>
      </c>
      <c r="O11" s="11">
        <v>2</v>
      </c>
      <c r="P11" s="11">
        <v>0</v>
      </c>
    </row>
    <row r="12" spans="1:16" ht="17.25" customHeight="1">
      <c r="A12" s="10" t="s">
        <v>22</v>
      </c>
      <c r="B12" s="217">
        <f>B13+C13</f>
        <v>111</v>
      </c>
      <c r="C12" s="217"/>
      <c r="D12" s="218">
        <f>B12/$B$8</f>
        <v>3.6314859647974874E-3</v>
      </c>
      <c r="E12" s="220" t="str">
        <f>IF(E13+F13=0,"-",E13+F13)</f>
        <v>-</v>
      </c>
      <c r="F12" s="220"/>
      <c r="G12" s="220" t="str">
        <f>IF(G13+H13=0,"-",G13+H13)</f>
        <v>-</v>
      </c>
      <c r="H12" s="220"/>
      <c r="I12" s="220" t="str">
        <f>IF(I13+J13=0,"-",I13+J13)</f>
        <v>-</v>
      </c>
      <c r="J12" s="220"/>
      <c r="K12" s="220">
        <f>IF(K13+L13=0,"-",K13+L13)</f>
        <v>111</v>
      </c>
      <c r="L12" s="220"/>
      <c r="M12" s="220" t="str">
        <f>IF(M13+N13=0,"-",M13+N13)</f>
        <v>-</v>
      </c>
      <c r="N12" s="220"/>
      <c r="O12" s="220" t="str">
        <f>IF(O13+P13=0,"-",O13+P13)</f>
        <v>-</v>
      </c>
      <c r="P12" s="220"/>
    </row>
    <row r="13" spans="1:16" ht="21.2" customHeight="1">
      <c r="A13" s="13" t="s">
        <v>23</v>
      </c>
      <c r="B13" s="11">
        <v>75</v>
      </c>
      <c r="C13" s="11">
        <v>36</v>
      </c>
      <c r="D13" s="219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75</v>
      </c>
      <c r="L13" s="11">
        <v>36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17">
        <f>B15+C15</f>
        <v>106</v>
      </c>
      <c r="C14" s="217"/>
      <c r="D14" s="218">
        <f>B14/$B$8</f>
        <v>3.4679055159327356E-3</v>
      </c>
      <c r="E14" s="220">
        <f>IF(E15+F15=0,"-",E15+F15)</f>
        <v>68</v>
      </c>
      <c r="F14" s="220"/>
      <c r="G14" s="220">
        <f>IF(G15+H15=0,"-",G15+H15)</f>
        <v>33</v>
      </c>
      <c r="H14" s="220"/>
      <c r="I14" s="220" t="str">
        <f>IF(I15+J15=0,"-",I15+J15)</f>
        <v>-</v>
      </c>
      <c r="J14" s="220"/>
      <c r="K14" s="220">
        <f>IF(K15+L15=0,"-",K15+L15)</f>
        <v>5</v>
      </c>
      <c r="L14" s="220"/>
      <c r="M14" s="220" t="str">
        <f>IF(M15+N15=0,"-",M15+N15)</f>
        <v>-</v>
      </c>
      <c r="N14" s="220"/>
      <c r="O14" s="220" t="str">
        <f>IF(O15+P15=0,"-",O15+P15)</f>
        <v>-</v>
      </c>
      <c r="P14" s="220"/>
    </row>
    <row r="15" spans="1:16" ht="17.25" customHeight="1">
      <c r="A15" s="13" t="s">
        <v>25</v>
      </c>
      <c r="B15" s="11">
        <v>15</v>
      </c>
      <c r="C15" s="11">
        <v>91</v>
      </c>
      <c r="D15" s="219"/>
      <c r="E15" s="11">
        <v>8</v>
      </c>
      <c r="F15" s="11">
        <v>60</v>
      </c>
      <c r="G15" s="11">
        <v>6</v>
      </c>
      <c r="H15" s="11">
        <v>27</v>
      </c>
      <c r="I15" s="11">
        <v>0</v>
      </c>
      <c r="J15" s="11">
        <v>0</v>
      </c>
      <c r="K15" s="11">
        <v>1</v>
      </c>
      <c r="L15" s="11">
        <v>4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17">
        <f>B17+C17</f>
        <v>14</v>
      </c>
      <c r="C16" s="217"/>
      <c r="D16" s="218">
        <f>B16/$B$8</f>
        <v>4.5802525682130471E-4</v>
      </c>
      <c r="E16" s="220" t="str">
        <f>IF(E17+F17=0,"-",E17+F17)</f>
        <v>-</v>
      </c>
      <c r="F16" s="220"/>
      <c r="G16" s="220">
        <f>IF(G17+H17=0,"-",G17+H17)</f>
        <v>1</v>
      </c>
      <c r="H16" s="220"/>
      <c r="I16" s="220" t="str">
        <f>IF(I17+J17=0,"-",I17+J17)</f>
        <v>-</v>
      </c>
      <c r="J16" s="220"/>
      <c r="K16" s="220">
        <f>IF(K17+L17=0,"-",K17+L17)</f>
        <v>9</v>
      </c>
      <c r="L16" s="220"/>
      <c r="M16" s="220" t="str">
        <f>IF(M17+N17=0,"-",M17+N17)</f>
        <v>-</v>
      </c>
      <c r="N16" s="220"/>
      <c r="O16" s="220">
        <f>IF(O17+P17=0,"-",O17+P17)</f>
        <v>4</v>
      </c>
      <c r="P16" s="220"/>
    </row>
    <row r="17" spans="1:16" ht="17.25" customHeight="1">
      <c r="A17" s="14" t="s">
        <v>27</v>
      </c>
      <c r="B17" s="11">
        <v>6</v>
      </c>
      <c r="C17" s="11">
        <v>8</v>
      </c>
      <c r="D17" s="219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0</v>
      </c>
      <c r="N17" s="11">
        <v>0</v>
      </c>
      <c r="O17" s="11">
        <v>2</v>
      </c>
      <c r="P17" s="11">
        <v>2</v>
      </c>
    </row>
    <row r="18" spans="1:16" ht="17.25" customHeight="1">
      <c r="A18" s="10" t="s">
        <v>28</v>
      </c>
      <c r="B18" s="217">
        <f>B19+C19</f>
        <v>3</v>
      </c>
      <c r="C18" s="217"/>
      <c r="D18" s="218">
        <f>B18/$B$8</f>
        <v>9.8148269318851017E-5</v>
      </c>
      <c r="E18" s="220" t="str">
        <f>IF(E19+F19=0,"-",E19+F19)</f>
        <v>-</v>
      </c>
      <c r="F18" s="220"/>
      <c r="G18" s="220">
        <f>IF(G19+H19=0,"-",G19+H19)</f>
        <v>3</v>
      </c>
      <c r="H18" s="220"/>
      <c r="I18" s="220" t="str">
        <f>IF(I19+J19=0,"-",I19+J19)</f>
        <v>-</v>
      </c>
      <c r="J18" s="220"/>
      <c r="K18" s="220" t="str">
        <f>IF(K19+L19=0,"-",K19+L19)</f>
        <v>-</v>
      </c>
      <c r="L18" s="220"/>
      <c r="M18" s="220" t="str">
        <f>IF(M19+N19=0,"-",M19+N19)</f>
        <v>-</v>
      </c>
      <c r="N18" s="220"/>
      <c r="O18" s="220" t="str">
        <f>IF(O19+P19=0,"-",O19+P19)</f>
        <v>-</v>
      </c>
      <c r="P18" s="220"/>
    </row>
    <row r="19" spans="1:16" ht="17.25" customHeight="1">
      <c r="A19" s="13" t="s">
        <v>29</v>
      </c>
      <c r="B19" s="11">
        <v>1</v>
      </c>
      <c r="C19" s="11">
        <v>2</v>
      </c>
      <c r="D19" s="219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17">
        <f>B21+C21</f>
        <v>106</v>
      </c>
      <c r="C20" s="217"/>
      <c r="D20" s="218">
        <f>B20/$B$8</f>
        <v>3.4679055159327356E-3</v>
      </c>
      <c r="E20" s="220">
        <f>IF(E21+F21=0,"-",E21+F21)</f>
        <v>4</v>
      </c>
      <c r="F20" s="220"/>
      <c r="G20" s="220" t="str">
        <f>IF(G21+H21=0,"-",G21+H21)</f>
        <v>-</v>
      </c>
      <c r="H20" s="220"/>
      <c r="I20" s="220" t="str">
        <f>IF(I21+J21=0,"-",I21+J21)</f>
        <v>-</v>
      </c>
      <c r="J20" s="220"/>
      <c r="K20" s="220">
        <f>IF(K21+L21=0,"-",K21+L21)</f>
        <v>102</v>
      </c>
      <c r="L20" s="220"/>
      <c r="M20" s="220" t="str">
        <f>IF(M21+N21=0,"-",M21+N21)</f>
        <v>-</v>
      </c>
      <c r="N20" s="220"/>
      <c r="O20" s="220" t="str">
        <f>IF(O21+P21=0,"-",O21+P21)</f>
        <v>-</v>
      </c>
      <c r="P20" s="220"/>
    </row>
    <row r="21" spans="1:16" ht="17.25" customHeight="1">
      <c r="A21" s="13" t="s">
        <v>31</v>
      </c>
      <c r="B21" s="11">
        <v>47</v>
      </c>
      <c r="C21" s="11">
        <v>59</v>
      </c>
      <c r="D21" s="219"/>
      <c r="E21" s="11">
        <v>0</v>
      </c>
      <c r="F21" s="11">
        <v>4</v>
      </c>
      <c r="G21" s="11">
        <v>0</v>
      </c>
      <c r="H21" s="11">
        <v>0</v>
      </c>
      <c r="I21" s="11">
        <v>0</v>
      </c>
      <c r="J21" s="11">
        <v>0</v>
      </c>
      <c r="K21" s="11">
        <v>47</v>
      </c>
      <c r="L21" s="11">
        <v>55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17">
        <f>B23+C23</f>
        <v>268</v>
      </c>
      <c r="C22" s="217"/>
      <c r="D22" s="218">
        <f>B22/$B$8</f>
        <v>8.7679120591506905E-3</v>
      </c>
      <c r="E22" s="220">
        <f>IF(E23+F23=0,"-",E23+F23)</f>
        <v>17</v>
      </c>
      <c r="F22" s="220"/>
      <c r="G22" s="220" t="str">
        <f>IF(G23+H23=0,"-",G23+H23)</f>
        <v>-</v>
      </c>
      <c r="H22" s="220"/>
      <c r="I22" s="220" t="str">
        <f>IF(I23+J23=0,"-",I23+J23)</f>
        <v>-</v>
      </c>
      <c r="J22" s="220"/>
      <c r="K22" s="220">
        <f>IF(K23+L23=0,"-",K23+L23)</f>
        <v>149</v>
      </c>
      <c r="L22" s="220"/>
      <c r="M22" s="220">
        <f>IF(M23+N23=0,"-",M23+N23)</f>
        <v>102</v>
      </c>
      <c r="N22" s="220"/>
      <c r="O22" s="220" t="str">
        <f>IF(O23+P23=0,"-",O23+P23)</f>
        <v>-</v>
      </c>
      <c r="P22" s="220"/>
    </row>
    <row r="23" spans="1:16" ht="17.25" customHeight="1">
      <c r="A23" s="14" t="s">
        <v>33</v>
      </c>
      <c r="B23" s="11">
        <v>186</v>
      </c>
      <c r="C23" s="11">
        <v>82</v>
      </c>
      <c r="D23" s="219"/>
      <c r="E23" s="11">
        <v>10</v>
      </c>
      <c r="F23" s="11">
        <v>7</v>
      </c>
      <c r="G23" s="11">
        <v>0</v>
      </c>
      <c r="H23" s="11">
        <v>0</v>
      </c>
      <c r="I23" s="11">
        <v>0</v>
      </c>
      <c r="J23" s="11">
        <v>0</v>
      </c>
      <c r="K23" s="11">
        <v>98</v>
      </c>
      <c r="L23" s="11">
        <v>51</v>
      </c>
      <c r="M23" s="11">
        <v>78</v>
      </c>
      <c r="N23" s="11">
        <v>24</v>
      </c>
      <c r="O23" s="11">
        <v>0</v>
      </c>
      <c r="P23" s="11">
        <v>0</v>
      </c>
    </row>
    <row r="24" spans="1:16" ht="17.25" customHeight="1">
      <c r="A24" s="16" t="s">
        <v>34</v>
      </c>
      <c r="B24" s="217">
        <f>B25+C25</f>
        <v>381</v>
      </c>
      <c r="C24" s="217"/>
      <c r="D24" s="218">
        <f>B24/$B$8</f>
        <v>1.2464830203494079E-2</v>
      </c>
      <c r="E24" s="220">
        <f>IF(E25+F25=0,"-",E25+F25)</f>
        <v>228</v>
      </c>
      <c r="F24" s="220"/>
      <c r="G24" s="220">
        <f>IF(G25+H25=0,"-",G25+H25)</f>
        <v>69</v>
      </c>
      <c r="H24" s="220"/>
      <c r="I24" s="220" t="str">
        <f>IF(I25+J25=0,"-",I25+J25)</f>
        <v>-</v>
      </c>
      <c r="J24" s="220"/>
      <c r="K24" s="220">
        <f>IF(K25+L25=0,"-",K25+L25)</f>
        <v>55</v>
      </c>
      <c r="L24" s="220"/>
      <c r="M24" s="220">
        <f>IF(M25+N25=0,"-",M25+N25)</f>
        <v>12</v>
      </c>
      <c r="N24" s="220"/>
      <c r="O24" s="220">
        <f>IF(O25+P25=0,"-",O25+P25)</f>
        <v>17</v>
      </c>
      <c r="P24" s="220"/>
    </row>
    <row r="25" spans="1:16" ht="17.25" customHeight="1">
      <c r="A25" s="13" t="s">
        <v>35</v>
      </c>
      <c r="B25" s="11">
        <v>242</v>
      </c>
      <c r="C25" s="11">
        <v>139</v>
      </c>
      <c r="D25" s="219"/>
      <c r="E25" s="11">
        <v>151</v>
      </c>
      <c r="F25" s="11">
        <v>77</v>
      </c>
      <c r="G25" s="11">
        <v>34</v>
      </c>
      <c r="H25" s="11">
        <v>35</v>
      </c>
      <c r="I25" s="11">
        <v>0</v>
      </c>
      <c r="J25" s="11">
        <v>0</v>
      </c>
      <c r="K25" s="11">
        <v>41</v>
      </c>
      <c r="L25" s="11">
        <v>14</v>
      </c>
      <c r="M25" s="11">
        <v>8</v>
      </c>
      <c r="N25" s="11">
        <v>4</v>
      </c>
      <c r="O25" s="11">
        <v>8</v>
      </c>
      <c r="P25" s="11">
        <v>9</v>
      </c>
    </row>
    <row r="26" spans="1:16" ht="17.25" customHeight="1">
      <c r="A26" s="15" t="s">
        <v>36</v>
      </c>
      <c r="B26" s="217">
        <f>B27+C27</f>
        <v>57</v>
      </c>
      <c r="C26" s="217"/>
      <c r="D26" s="218">
        <f>B26/$B$8</f>
        <v>1.8648171170581693E-3</v>
      </c>
      <c r="E26" s="220">
        <f>IF(E27+F27=0,"-",E27+F27)</f>
        <v>2</v>
      </c>
      <c r="F26" s="220"/>
      <c r="G26" s="220" t="str">
        <f>IF(G27+H27=0,"-",G27+H27)</f>
        <v>-</v>
      </c>
      <c r="H26" s="220"/>
      <c r="I26" s="220" t="str">
        <f>IF(I27+J27=0,"-",I27+J27)</f>
        <v>-</v>
      </c>
      <c r="J26" s="220"/>
      <c r="K26" s="220">
        <f>IF(K27+L27=0,"-",K27+L27)</f>
        <v>55</v>
      </c>
      <c r="L26" s="220"/>
      <c r="M26" s="220" t="str">
        <f>IF(M27+N27=0,"-",M27+N27)</f>
        <v>-</v>
      </c>
      <c r="N26" s="220"/>
      <c r="O26" s="220" t="str">
        <f>IF(O27+P27=0,"-",O27+P27)</f>
        <v>-</v>
      </c>
      <c r="P26" s="220"/>
    </row>
    <row r="27" spans="1:16" ht="21.2" customHeight="1">
      <c r="A27" s="14" t="s">
        <v>37</v>
      </c>
      <c r="B27" s="11">
        <v>30</v>
      </c>
      <c r="C27" s="11">
        <v>27</v>
      </c>
      <c r="D27" s="219"/>
      <c r="E27" s="11">
        <v>0</v>
      </c>
      <c r="F27" s="11">
        <v>2</v>
      </c>
      <c r="G27" s="11">
        <v>0</v>
      </c>
      <c r="H27" s="11">
        <v>0</v>
      </c>
      <c r="I27" s="11">
        <v>0</v>
      </c>
      <c r="J27" s="11">
        <v>0</v>
      </c>
      <c r="K27" s="11">
        <v>30</v>
      </c>
      <c r="L27" s="11">
        <v>25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17">
        <f>B29+C29</f>
        <v>2</v>
      </c>
      <c r="C28" s="217"/>
      <c r="D28" s="218">
        <f>B28/$B$8</f>
        <v>6.5432179545900669E-5</v>
      </c>
      <c r="E28" s="220" t="str">
        <f>IF(E29+F29=0,"-",E29+F29)</f>
        <v>-</v>
      </c>
      <c r="F28" s="220"/>
      <c r="G28" s="220" t="str">
        <f>IF(G29+H29=0,"-",G29+H29)</f>
        <v>-</v>
      </c>
      <c r="H28" s="220"/>
      <c r="I28" s="220" t="str">
        <f>IF(I29+J29=0,"-",I29+J29)</f>
        <v>-</v>
      </c>
      <c r="J28" s="220"/>
      <c r="K28" s="220">
        <f>IF(K29+L29=0,"-",K29+L29)</f>
        <v>2</v>
      </c>
      <c r="L28" s="220"/>
      <c r="M28" s="220" t="str">
        <f>IF(M29+N29=0,"-",M29+N29)</f>
        <v>-</v>
      </c>
      <c r="N28" s="220"/>
      <c r="O28" s="220" t="str">
        <f>IF(O29+P29=0,"-",O29+P29)</f>
        <v>-</v>
      </c>
      <c r="P28" s="220"/>
    </row>
    <row r="29" spans="1:16" ht="17.25" customHeight="1">
      <c r="A29" s="13" t="s">
        <v>39</v>
      </c>
      <c r="B29" s="11">
        <v>0</v>
      </c>
      <c r="C29" s="11">
        <v>2</v>
      </c>
      <c r="D29" s="219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17">
        <f>B31+C31</f>
        <v>723</v>
      </c>
      <c r="C30" s="217"/>
      <c r="D30" s="218">
        <f>B30/$B$8</f>
        <v>2.3653732905843095E-2</v>
      </c>
      <c r="E30" s="220">
        <f>IF(E31+F31=0,"-",E31+F31)</f>
        <v>59</v>
      </c>
      <c r="F30" s="220"/>
      <c r="G30" s="220">
        <f>IF(G31+H31=0,"-",G31+H31)</f>
        <v>86</v>
      </c>
      <c r="H30" s="220"/>
      <c r="I30" s="220" t="str">
        <f>IF(I31+J31=0,"-",I31+J31)</f>
        <v>-</v>
      </c>
      <c r="J30" s="220"/>
      <c r="K30" s="220">
        <f>IF(K31+L31=0,"-",K31+L31)</f>
        <v>353</v>
      </c>
      <c r="L30" s="220"/>
      <c r="M30" s="220">
        <f>IF(M31+N31=0,"-",M31+N31)</f>
        <v>225</v>
      </c>
      <c r="N30" s="220"/>
      <c r="O30" s="220" t="str">
        <f>IF(O31+P31=0,"-",O31+P31)</f>
        <v>-</v>
      </c>
      <c r="P30" s="220"/>
    </row>
    <row r="31" spans="1:16" ht="17.25" customHeight="1">
      <c r="A31" s="14" t="s">
        <v>41</v>
      </c>
      <c r="B31" s="11">
        <v>385</v>
      </c>
      <c r="C31" s="11">
        <v>338</v>
      </c>
      <c r="D31" s="219"/>
      <c r="E31" s="11">
        <v>24</v>
      </c>
      <c r="F31" s="11">
        <v>35</v>
      </c>
      <c r="G31" s="11">
        <v>52</v>
      </c>
      <c r="H31" s="11">
        <v>34</v>
      </c>
      <c r="I31" s="11">
        <v>0</v>
      </c>
      <c r="J31" s="11">
        <v>0</v>
      </c>
      <c r="K31" s="11">
        <v>174</v>
      </c>
      <c r="L31" s="11">
        <v>179</v>
      </c>
      <c r="M31" s="11">
        <v>135</v>
      </c>
      <c r="N31" s="11">
        <v>90</v>
      </c>
      <c r="O31" s="11">
        <v>0</v>
      </c>
      <c r="P31" s="11">
        <v>0</v>
      </c>
    </row>
    <row r="32" spans="1:16" ht="17.25" customHeight="1">
      <c r="A32" s="10" t="s">
        <v>42</v>
      </c>
      <c r="B32" s="217">
        <f>B33+C33</f>
        <v>176</v>
      </c>
      <c r="C32" s="217"/>
      <c r="D32" s="218">
        <f>B32/$B$8</f>
        <v>5.7580318000392591E-3</v>
      </c>
      <c r="E32" s="220">
        <f>IF(E33+F33=0,"-",E33+F33)</f>
        <v>21</v>
      </c>
      <c r="F32" s="220"/>
      <c r="G32" s="220">
        <f>IF(G33+H33=0,"-",G33+H33)</f>
        <v>2</v>
      </c>
      <c r="H32" s="220"/>
      <c r="I32" s="220" t="str">
        <f>IF(I33+J33=0,"-",I33+J33)</f>
        <v>-</v>
      </c>
      <c r="J32" s="220"/>
      <c r="K32" s="220">
        <f>IF(K33+L33=0,"-",K33+L33)</f>
        <v>153</v>
      </c>
      <c r="L32" s="220"/>
      <c r="M32" s="220" t="str">
        <f>IF(M33+N33=0,"-",M33+N33)</f>
        <v>-</v>
      </c>
      <c r="N32" s="220"/>
      <c r="O32" s="220" t="str">
        <f>IF(O33+P33=0,"-",O33+P33)</f>
        <v>-</v>
      </c>
      <c r="P32" s="220"/>
    </row>
    <row r="33" spans="1:16" ht="17.25" customHeight="1">
      <c r="A33" s="13" t="s">
        <v>43</v>
      </c>
      <c r="B33" s="11">
        <v>111</v>
      </c>
      <c r="C33" s="11">
        <v>65</v>
      </c>
      <c r="D33" s="219"/>
      <c r="E33" s="11">
        <v>8</v>
      </c>
      <c r="F33" s="11">
        <v>13</v>
      </c>
      <c r="G33" s="11">
        <v>0</v>
      </c>
      <c r="H33" s="11">
        <v>2</v>
      </c>
      <c r="I33" s="11">
        <v>0</v>
      </c>
      <c r="J33" s="11">
        <v>0</v>
      </c>
      <c r="K33" s="11">
        <v>103</v>
      </c>
      <c r="L33" s="11">
        <v>50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17">
        <f>B35+C35</f>
        <v>188</v>
      </c>
      <c r="C34" s="217"/>
      <c r="D34" s="218">
        <f>B34/$B$8</f>
        <v>6.1506248773146631E-3</v>
      </c>
      <c r="E34" s="220" t="str">
        <f>IF(E35+F35=0,"-",E35+F35)</f>
        <v>-</v>
      </c>
      <c r="F34" s="220"/>
      <c r="G34" s="220" t="str">
        <f>IF(G35+H35=0,"-",G35+H35)</f>
        <v>-</v>
      </c>
      <c r="H34" s="220"/>
      <c r="I34" s="220" t="str">
        <f>IF(I35+J35=0,"-",I35+J35)</f>
        <v>-</v>
      </c>
      <c r="J34" s="220"/>
      <c r="K34" s="220">
        <f>IF(K35+L35=0,"-",K35+L35)</f>
        <v>98</v>
      </c>
      <c r="L34" s="220"/>
      <c r="M34" s="220">
        <f>IF(M35+N35=0,"-",M35+N35)</f>
        <v>79</v>
      </c>
      <c r="N34" s="220"/>
      <c r="O34" s="220">
        <f>IF(O35+P35=0,"-",O35+P35)</f>
        <v>11</v>
      </c>
      <c r="P34" s="220"/>
    </row>
    <row r="35" spans="1:16" ht="17.25" customHeight="1">
      <c r="A35" s="14" t="s">
        <v>45</v>
      </c>
      <c r="B35" s="11">
        <v>142</v>
      </c>
      <c r="C35" s="11">
        <v>46</v>
      </c>
      <c r="D35" s="219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90</v>
      </c>
      <c r="L35" s="11">
        <v>8</v>
      </c>
      <c r="M35" s="11">
        <v>46</v>
      </c>
      <c r="N35" s="11">
        <v>33</v>
      </c>
      <c r="O35" s="11">
        <v>6</v>
      </c>
      <c r="P35" s="11">
        <v>5</v>
      </c>
    </row>
    <row r="36" spans="1:16" ht="17.25" customHeight="1">
      <c r="A36" s="10" t="s">
        <v>46</v>
      </c>
      <c r="B36" s="217">
        <f>B37+C37</f>
        <v>636</v>
      </c>
      <c r="C36" s="217"/>
      <c r="D36" s="218">
        <f>B36/$B$8</f>
        <v>2.0807433095596413E-2</v>
      </c>
      <c r="E36" s="220">
        <f>IF(E37+F37=0,"-",E37+F37)</f>
        <v>57</v>
      </c>
      <c r="F36" s="220"/>
      <c r="G36" s="220">
        <f>IF(G37+H37=0,"-",G37+H37)</f>
        <v>42</v>
      </c>
      <c r="H36" s="220"/>
      <c r="I36" s="220">
        <f>IF(I37+J37=0,"-",I37+J37)</f>
        <v>170</v>
      </c>
      <c r="J36" s="220"/>
      <c r="K36" s="220">
        <f>IF(K37+L37=0,"-",K37+L37)</f>
        <v>321</v>
      </c>
      <c r="L36" s="220"/>
      <c r="M36" s="220">
        <f>IF(M37+N37=0,"-",M37+N37)</f>
        <v>46</v>
      </c>
      <c r="N36" s="220"/>
      <c r="O36" s="220" t="str">
        <f>IF(O37+P37=0,"-",O37+P37)</f>
        <v>-</v>
      </c>
      <c r="P36" s="220"/>
    </row>
    <row r="37" spans="1:16" ht="17.25" customHeight="1">
      <c r="A37" s="13" t="s">
        <v>47</v>
      </c>
      <c r="B37" s="11">
        <v>282</v>
      </c>
      <c r="C37" s="11">
        <v>354</v>
      </c>
      <c r="D37" s="219"/>
      <c r="E37" s="11">
        <v>29</v>
      </c>
      <c r="F37" s="11">
        <v>28</v>
      </c>
      <c r="G37" s="11">
        <v>24</v>
      </c>
      <c r="H37" s="11">
        <v>18</v>
      </c>
      <c r="I37" s="11">
        <v>95</v>
      </c>
      <c r="J37" s="11">
        <v>75</v>
      </c>
      <c r="K37" s="11">
        <v>120</v>
      </c>
      <c r="L37" s="11">
        <v>201</v>
      </c>
      <c r="M37" s="11">
        <v>14</v>
      </c>
      <c r="N37" s="11">
        <v>32</v>
      </c>
      <c r="O37" s="11">
        <v>0</v>
      </c>
      <c r="P37" s="11">
        <v>0</v>
      </c>
    </row>
    <row r="38" spans="1:16" ht="17.25" customHeight="1">
      <c r="A38" s="15" t="s">
        <v>48</v>
      </c>
      <c r="B38" s="217">
        <f>B39+C39</f>
        <v>22090</v>
      </c>
      <c r="C38" s="217"/>
      <c r="D38" s="218">
        <f>B38/$B$8</f>
        <v>0.72269842308447296</v>
      </c>
      <c r="E38" s="220">
        <f>IF(E39+F39=0,"-",E39+F39)</f>
        <v>13307</v>
      </c>
      <c r="F38" s="220"/>
      <c r="G38" s="220">
        <f>IF(G39+H39=0,"-",G39+H39)</f>
        <v>4670</v>
      </c>
      <c r="H38" s="220"/>
      <c r="I38" s="220">
        <f>IF(I39+J39=0,"-",I39+J39)</f>
        <v>3307</v>
      </c>
      <c r="J38" s="220"/>
      <c r="K38" s="220">
        <f>IF(K39+L39=0,"-",K39+L39)</f>
        <v>255</v>
      </c>
      <c r="L38" s="220"/>
      <c r="M38" s="220">
        <f>IF(M39+N39=0,"-",M39+N39)</f>
        <v>124</v>
      </c>
      <c r="N38" s="220"/>
      <c r="O38" s="220">
        <f>IF(O39+P39=0,"-",O39+P39)</f>
        <v>427</v>
      </c>
      <c r="P38" s="220"/>
    </row>
    <row r="39" spans="1:16" ht="17.25" customHeight="1">
      <c r="A39" s="14" t="s">
        <v>49</v>
      </c>
      <c r="B39" s="11">
        <v>15197</v>
      </c>
      <c r="C39" s="11">
        <v>6893</v>
      </c>
      <c r="D39" s="219"/>
      <c r="E39" s="11">
        <v>9557</v>
      </c>
      <c r="F39" s="11">
        <v>3750</v>
      </c>
      <c r="G39" s="11">
        <v>2915</v>
      </c>
      <c r="H39" s="11">
        <v>1755</v>
      </c>
      <c r="I39" s="11">
        <v>2220</v>
      </c>
      <c r="J39" s="11">
        <v>1087</v>
      </c>
      <c r="K39" s="11">
        <v>173</v>
      </c>
      <c r="L39" s="11">
        <v>82</v>
      </c>
      <c r="M39" s="11">
        <v>83</v>
      </c>
      <c r="N39" s="11">
        <v>41</v>
      </c>
      <c r="O39" s="11">
        <v>249</v>
      </c>
      <c r="P39" s="11">
        <v>178</v>
      </c>
    </row>
    <row r="40" spans="1:16" ht="17.25" customHeight="1">
      <c r="A40" s="10" t="s">
        <v>50</v>
      </c>
      <c r="B40" s="217">
        <f>B41+C41</f>
        <v>2325</v>
      </c>
      <c r="C40" s="217"/>
      <c r="D40" s="218">
        <f>B40/$B$8</f>
        <v>7.6064908722109539E-2</v>
      </c>
      <c r="E40" s="220">
        <f>IF(E41+F41=0,"-",E41+F41)</f>
        <v>547</v>
      </c>
      <c r="F40" s="220"/>
      <c r="G40" s="220">
        <f>IF(G41+H41=0,"-",G41+H41)</f>
        <v>336</v>
      </c>
      <c r="H40" s="220"/>
      <c r="I40" s="220">
        <f>IF(I41+J41=0,"-",I41+J41)</f>
        <v>1013</v>
      </c>
      <c r="J40" s="220"/>
      <c r="K40" s="220">
        <f>IF(K41+L41=0,"-",K41+L41)</f>
        <v>202</v>
      </c>
      <c r="L40" s="220"/>
      <c r="M40" s="220" t="str">
        <f>IF(M41+N41=0,"-",M41+N41)</f>
        <v>-</v>
      </c>
      <c r="N40" s="220"/>
      <c r="O40" s="220">
        <f>IF(O41+P41=0,"-",O41+P41)</f>
        <v>227</v>
      </c>
      <c r="P40" s="220"/>
    </row>
    <row r="41" spans="1:16" ht="17.25" customHeight="1">
      <c r="A41" s="13" t="s">
        <v>51</v>
      </c>
      <c r="B41" s="11">
        <v>1338</v>
      </c>
      <c r="C41" s="11">
        <v>987</v>
      </c>
      <c r="D41" s="219"/>
      <c r="E41" s="11">
        <v>333</v>
      </c>
      <c r="F41" s="11">
        <v>214</v>
      </c>
      <c r="G41" s="11">
        <v>163</v>
      </c>
      <c r="H41" s="11">
        <v>173</v>
      </c>
      <c r="I41" s="11">
        <v>584</v>
      </c>
      <c r="J41" s="11">
        <v>429</v>
      </c>
      <c r="K41" s="11">
        <v>117</v>
      </c>
      <c r="L41" s="11">
        <v>85</v>
      </c>
      <c r="M41" s="11">
        <v>0</v>
      </c>
      <c r="N41" s="11">
        <v>0</v>
      </c>
      <c r="O41" s="11">
        <v>141</v>
      </c>
      <c r="P41" s="11">
        <v>86</v>
      </c>
    </row>
    <row r="42" spans="1:16" ht="17.25" customHeight="1">
      <c r="A42" s="15" t="s">
        <v>52</v>
      </c>
      <c r="B42" s="217">
        <f>B43+C43</f>
        <v>585</v>
      </c>
      <c r="C42" s="217"/>
      <c r="D42" s="218">
        <f>B42/$B$8</f>
        <v>1.9138912517175945E-2</v>
      </c>
      <c r="E42" s="220">
        <f>IF(E43+F43=0,"-",E43+F43)</f>
        <v>230</v>
      </c>
      <c r="F42" s="220"/>
      <c r="G42" s="220">
        <f>IF(G43+H43=0,"-",G43+H43)</f>
        <v>53</v>
      </c>
      <c r="H42" s="220"/>
      <c r="I42" s="220">
        <f>IF(I43+J43=0,"-",I43+J43)</f>
        <v>56</v>
      </c>
      <c r="J42" s="220"/>
      <c r="K42" s="220" t="str">
        <f>IF(K43+L43=0,"-",K43+L43)</f>
        <v>-</v>
      </c>
      <c r="L42" s="220"/>
      <c r="M42" s="220">
        <f>IF(M43+N43=0,"-",M43+N43)</f>
        <v>234</v>
      </c>
      <c r="N42" s="220"/>
      <c r="O42" s="220">
        <f>IF(O43+P43=0,"-",O43+P43)</f>
        <v>12</v>
      </c>
      <c r="P42" s="220"/>
    </row>
    <row r="43" spans="1:16" ht="17.25" customHeight="1">
      <c r="A43" s="14" t="s">
        <v>53</v>
      </c>
      <c r="B43" s="11">
        <v>293</v>
      </c>
      <c r="C43" s="11">
        <v>292</v>
      </c>
      <c r="D43" s="219"/>
      <c r="E43" s="11">
        <v>119</v>
      </c>
      <c r="F43" s="11">
        <v>111</v>
      </c>
      <c r="G43" s="11">
        <v>25</v>
      </c>
      <c r="H43" s="11">
        <v>28</v>
      </c>
      <c r="I43" s="11">
        <v>28</v>
      </c>
      <c r="J43" s="11">
        <v>28</v>
      </c>
      <c r="K43" s="11">
        <v>0</v>
      </c>
      <c r="L43" s="11">
        <v>0</v>
      </c>
      <c r="M43" s="11">
        <v>114</v>
      </c>
      <c r="N43" s="11">
        <v>120</v>
      </c>
      <c r="O43" s="11">
        <v>7</v>
      </c>
      <c r="P43" s="11">
        <v>5</v>
      </c>
    </row>
    <row r="44" spans="1:16" ht="17.25" customHeight="1">
      <c r="A44" s="10" t="s">
        <v>54</v>
      </c>
      <c r="B44" s="217">
        <f>B45+C45</f>
        <v>496</v>
      </c>
      <c r="C44" s="217"/>
      <c r="D44" s="218">
        <f>B44/$B$8</f>
        <v>1.6227180527383367E-2</v>
      </c>
      <c r="E44" s="220">
        <f>IF(E45+F45=0,"-",E45+F45)</f>
        <v>196</v>
      </c>
      <c r="F44" s="220"/>
      <c r="G44" s="220">
        <f>IF(G45+H45=0,"-",G45+H45)</f>
        <v>3</v>
      </c>
      <c r="H44" s="220"/>
      <c r="I44" s="220">
        <f>IF(I45+J45=0,"-",I45+J45)</f>
        <v>34</v>
      </c>
      <c r="J44" s="220"/>
      <c r="K44" s="220">
        <f>IF(K45+L45=0,"-",K45+L45)</f>
        <v>70</v>
      </c>
      <c r="L44" s="220"/>
      <c r="M44" s="220">
        <f>IF(M45+N45=0,"-",M45+N45)</f>
        <v>188</v>
      </c>
      <c r="N44" s="220"/>
      <c r="O44" s="220">
        <f>IF(O45+P45=0,"-",O45+P45)</f>
        <v>5</v>
      </c>
      <c r="P44" s="220"/>
    </row>
    <row r="45" spans="1:16" ht="17.25" customHeight="1">
      <c r="A45" s="13" t="s">
        <v>55</v>
      </c>
      <c r="B45" s="11">
        <v>265</v>
      </c>
      <c r="C45" s="11">
        <v>231</v>
      </c>
      <c r="D45" s="219"/>
      <c r="E45" s="11">
        <v>113</v>
      </c>
      <c r="F45" s="11">
        <v>83</v>
      </c>
      <c r="G45" s="11">
        <v>0</v>
      </c>
      <c r="H45" s="11">
        <v>3</v>
      </c>
      <c r="I45" s="11">
        <v>11</v>
      </c>
      <c r="J45" s="11">
        <v>23</v>
      </c>
      <c r="K45" s="11">
        <v>34</v>
      </c>
      <c r="L45" s="11">
        <v>36</v>
      </c>
      <c r="M45" s="11">
        <v>105</v>
      </c>
      <c r="N45" s="11">
        <v>83</v>
      </c>
      <c r="O45" s="11">
        <v>2</v>
      </c>
      <c r="P45" s="11">
        <v>3</v>
      </c>
    </row>
    <row r="46" spans="1:16" ht="17.25" customHeight="1">
      <c r="A46" s="10" t="s">
        <v>58</v>
      </c>
      <c r="B46" s="217">
        <f>B47+C47</f>
        <v>22</v>
      </c>
      <c r="C46" s="217"/>
      <c r="D46" s="218">
        <f>B46/$B$8</f>
        <v>7.1975397500490738E-4</v>
      </c>
      <c r="E46" s="220" t="str">
        <f>IF(E47+F47=0,"-",E47+F47)</f>
        <v>-</v>
      </c>
      <c r="F46" s="220"/>
      <c r="G46" s="220" t="str">
        <f>IF(G47+H47=0,"-",G47+H47)</f>
        <v>-</v>
      </c>
      <c r="H46" s="220"/>
      <c r="I46" s="220" t="str">
        <f>IF(I47+J47=0,"-",I47+J47)</f>
        <v>-</v>
      </c>
      <c r="J46" s="220"/>
      <c r="K46" s="220">
        <f>IF(K47+L47=0,"-",K47+L47)</f>
        <v>22</v>
      </c>
      <c r="L46" s="220"/>
      <c r="M46" s="220" t="str">
        <f>IF(M47+N47=0,"-",M47+N47)</f>
        <v>-</v>
      </c>
      <c r="N46" s="220"/>
      <c r="O46" s="220" t="str">
        <f>IF(O47+P47=0,"-",O47+P47)</f>
        <v>-</v>
      </c>
      <c r="P46" s="220"/>
    </row>
    <row r="47" spans="1:16" ht="17.25" customHeight="1">
      <c r="A47" s="13" t="s">
        <v>59</v>
      </c>
      <c r="B47" s="11">
        <v>7</v>
      </c>
      <c r="C47" s="11">
        <v>15</v>
      </c>
      <c r="D47" s="219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7</v>
      </c>
      <c r="L47" s="11">
        <v>15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17">
        <f>B49+C49</f>
        <v>281</v>
      </c>
      <c r="C48" s="217"/>
      <c r="D48" s="218">
        <f>B48/$B$8</f>
        <v>9.1932212261990453E-3</v>
      </c>
      <c r="E48" s="220" t="str">
        <f>IF(E49+F49=0,"-",E49+F49)</f>
        <v>-</v>
      </c>
      <c r="F48" s="220"/>
      <c r="G48" s="220">
        <f>IF(G49+H49=0,"-",G49+H49)</f>
        <v>50</v>
      </c>
      <c r="H48" s="220"/>
      <c r="I48" s="220" t="str">
        <f>IF(I49+J49=0,"-",I49+J49)</f>
        <v>-</v>
      </c>
      <c r="J48" s="220"/>
      <c r="K48" s="220">
        <f>IF(K49+L49=0,"-",K49+L49)</f>
        <v>29</v>
      </c>
      <c r="L48" s="220"/>
      <c r="M48" s="220">
        <f>IF(M49+N49=0,"-",M49+N49)</f>
        <v>8</v>
      </c>
      <c r="N48" s="220"/>
      <c r="O48" s="220">
        <f>IF(O49+P49=0,"-",O49+P49)</f>
        <v>194</v>
      </c>
      <c r="P48" s="220"/>
    </row>
    <row r="49" spans="1:16" ht="17.25" customHeight="1">
      <c r="A49" s="13" t="s">
        <v>61</v>
      </c>
      <c r="B49" s="11">
        <v>209</v>
      </c>
      <c r="C49" s="11">
        <v>72</v>
      </c>
      <c r="D49" s="219"/>
      <c r="E49" s="11">
        <v>0</v>
      </c>
      <c r="F49" s="11">
        <v>0</v>
      </c>
      <c r="G49" s="11">
        <v>30</v>
      </c>
      <c r="H49" s="11">
        <v>20</v>
      </c>
      <c r="I49" s="11">
        <v>0</v>
      </c>
      <c r="J49" s="11">
        <v>0</v>
      </c>
      <c r="K49" s="11">
        <v>16</v>
      </c>
      <c r="L49" s="11">
        <v>13</v>
      </c>
      <c r="M49" s="11">
        <v>4</v>
      </c>
      <c r="N49" s="11">
        <v>4</v>
      </c>
      <c r="O49" s="11">
        <v>159</v>
      </c>
      <c r="P49" s="11">
        <v>35</v>
      </c>
    </row>
    <row r="50" spans="1:16" ht="17.25" customHeight="1">
      <c r="A50" s="15" t="s">
        <v>62</v>
      </c>
      <c r="B50" s="217">
        <f>B51+C51</f>
        <v>249</v>
      </c>
      <c r="C50" s="217"/>
      <c r="D50" s="218">
        <f>B50/$B$8</f>
        <v>8.1463063534646333E-3</v>
      </c>
      <c r="E50" s="220">
        <f>IF(E51+F51=0,"-",E51+F51)</f>
        <v>6</v>
      </c>
      <c r="F50" s="220"/>
      <c r="G50" s="220" t="str">
        <f>IF(G51+H51=0,"-",G51+H51)</f>
        <v>-</v>
      </c>
      <c r="H50" s="220"/>
      <c r="I50" s="220">
        <f>IF(I51+J51=0,"-",I51+J51)</f>
        <v>121</v>
      </c>
      <c r="J50" s="220"/>
      <c r="K50" s="220" t="str">
        <f>IF(K51+L51=0,"-",K51+L51)</f>
        <v>-</v>
      </c>
      <c r="L50" s="220"/>
      <c r="M50" s="220">
        <f>IF(M51+N51=0,"-",M51+N51)</f>
        <v>121</v>
      </c>
      <c r="N50" s="220"/>
      <c r="O50" s="220">
        <f>IF(O51+P51=0,"-",O51+P51)</f>
        <v>1</v>
      </c>
      <c r="P50" s="220"/>
    </row>
    <row r="51" spans="1:16" ht="24.95" customHeight="1">
      <c r="A51" s="13" t="s">
        <v>63</v>
      </c>
      <c r="B51" s="11">
        <v>128</v>
      </c>
      <c r="C51" s="11">
        <v>121</v>
      </c>
      <c r="D51" s="219"/>
      <c r="E51" s="11">
        <v>1</v>
      </c>
      <c r="F51" s="11">
        <v>5</v>
      </c>
      <c r="G51" s="11">
        <v>0</v>
      </c>
      <c r="H51" s="11">
        <v>0</v>
      </c>
      <c r="I51" s="11">
        <v>43</v>
      </c>
      <c r="J51" s="11">
        <v>78</v>
      </c>
      <c r="K51" s="11">
        <v>0</v>
      </c>
      <c r="L51" s="11">
        <v>0</v>
      </c>
      <c r="M51" s="11">
        <v>83</v>
      </c>
      <c r="N51" s="11">
        <v>38</v>
      </c>
      <c r="O51" s="11">
        <v>1</v>
      </c>
      <c r="P51" s="11">
        <v>0</v>
      </c>
    </row>
    <row r="52" spans="1:16" ht="17.25" customHeight="1">
      <c r="A52" s="15" t="s">
        <v>56</v>
      </c>
      <c r="B52" s="217">
        <f>B53+C53</f>
        <v>29</v>
      </c>
      <c r="C52" s="217"/>
      <c r="D52" s="218">
        <f>B52/$B$8</f>
        <v>9.4876660341555979E-4</v>
      </c>
      <c r="E52" s="220" t="str">
        <f>IF(E53+F53=0,"-",E53+F53)</f>
        <v>-</v>
      </c>
      <c r="F52" s="220"/>
      <c r="G52" s="220" t="str">
        <f>IF(G53+H53=0,"-",G53+H53)</f>
        <v>-</v>
      </c>
      <c r="H52" s="220"/>
      <c r="I52" s="220" t="str">
        <f>IF(I53+J53=0,"-",I53+J53)</f>
        <v>-</v>
      </c>
      <c r="J52" s="220"/>
      <c r="K52" s="220" t="str">
        <f>IF(K53+L53=0,"-",K53+L53)</f>
        <v>-</v>
      </c>
      <c r="L52" s="220"/>
      <c r="M52" s="220" t="str">
        <f>IF(M53+N53=0,"-",M53+N53)</f>
        <v>-</v>
      </c>
      <c r="N52" s="220"/>
      <c r="O52" s="220">
        <f>IF(O53+P53=0,"-",O53+P53)</f>
        <v>29</v>
      </c>
      <c r="P52" s="220"/>
    </row>
    <row r="53" spans="1:16" ht="17.25" customHeight="1">
      <c r="A53" s="14" t="s">
        <v>57</v>
      </c>
      <c r="B53" s="11">
        <v>18</v>
      </c>
      <c r="C53" s="11">
        <v>11</v>
      </c>
      <c r="D53" s="219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18</v>
      </c>
      <c r="P53" s="11">
        <v>11</v>
      </c>
    </row>
    <row r="54" spans="1:16" ht="15.95" customHeight="1">
      <c r="A54" s="15" t="s">
        <v>64</v>
      </c>
      <c r="B54" s="217">
        <f>B55+C55</f>
        <v>388</v>
      </c>
      <c r="C54" s="217"/>
      <c r="D54" s="218">
        <f>B54/$B$8</f>
        <v>1.2693842831904731E-2</v>
      </c>
      <c r="E54" s="220">
        <f>IF(E55+F55=0,"-",E55+F55)</f>
        <v>121</v>
      </c>
      <c r="F54" s="220"/>
      <c r="G54" s="220">
        <f>IF(G55+H55=0,"-",G55+H55)</f>
        <v>82</v>
      </c>
      <c r="H54" s="220"/>
      <c r="I54" s="220">
        <f>IF(I55+J55=0,"-",I55+J55)</f>
        <v>7</v>
      </c>
      <c r="J54" s="220"/>
      <c r="K54" s="220">
        <f>IF(K55+L55=0,"-",K55+L55)</f>
        <v>75</v>
      </c>
      <c r="L54" s="220"/>
      <c r="M54" s="220">
        <f>IF(M55+N55=0,"-",M55+N55)</f>
        <v>4</v>
      </c>
      <c r="N54" s="220"/>
      <c r="O54" s="220">
        <f>IF(O55+P55=0,"-",O55+P55)</f>
        <v>99</v>
      </c>
      <c r="P54" s="220"/>
    </row>
    <row r="55" spans="1:16" ht="15.95" customHeight="1">
      <c r="A55" s="14" t="s">
        <v>65</v>
      </c>
      <c r="B55" s="11">
        <v>257</v>
      </c>
      <c r="C55" s="11">
        <v>131</v>
      </c>
      <c r="D55" s="219"/>
      <c r="E55" s="11">
        <v>87</v>
      </c>
      <c r="F55" s="11">
        <v>34</v>
      </c>
      <c r="G55" s="11">
        <v>43</v>
      </c>
      <c r="H55" s="11">
        <v>39</v>
      </c>
      <c r="I55" s="11">
        <v>4</v>
      </c>
      <c r="J55" s="11">
        <v>3</v>
      </c>
      <c r="K55" s="11">
        <v>64</v>
      </c>
      <c r="L55" s="11">
        <v>11</v>
      </c>
      <c r="M55" s="11">
        <v>4</v>
      </c>
      <c r="N55" s="11">
        <v>0</v>
      </c>
      <c r="O55" s="11">
        <v>55</v>
      </c>
      <c r="P55" s="11">
        <v>44</v>
      </c>
    </row>
    <row r="56" spans="1:16" ht="15.95" customHeight="1">
      <c r="A56" s="10" t="s">
        <v>66</v>
      </c>
      <c r="B56" s="217">
        <f>B57+C57</f>
        <v>24</v>
      </c>
      <c r="C56" s="217"/>
      <c r="D56" s="218">
        <f>B56/$B$8</f>
        <v>7.8518615455080813E-4</v>
      </c>
      <c r="E56" s="220">
        <f>IF(E57+F57=0,"-",E57+F57)</f>
        <v>21</v>
      </c>
      <c r="F56" s="220"/>
      <c r="G56" s="220" t="str">
        <f>IF(G57+H57=0,"-",G57+H57)</f>
        <v>-</v>
      </c>
      <c r="H56" s="220"/>
      <c r="I56" s="220" t="str">
        <f>IF(I57+J57=0,"-",I57+J57)</f>
        <v>-</v>
      </c>
      <c r="J56" s="220"/>
      <c r="K56" s="220" t="str">
        <f>IF(K57+L57=0,"-",K57+L57)</f>
        <v>-</v>
      </c>
      <c r="L56" s="220"/>
      <c r="M56" s="220" t="str">
        <f>IF(M57+N57=0,"-",M57+N57)</f>
        <v>-</v>
      </c>
      <c r="N56" s="220"/>
      <c r="O56" s="220">
        <f>IF(O57+P57=0,"-",O57+P57)</f>
        <v>3</v>
      </c>
      <c r="P56" s="220"/>
    </row>
    <row r="57" spans="1:16" ht="15.95" customHeight="1">
      <c r="A57" s="13" t="s">
        <v>67</v>
      </c>
      <c r="B57" s="11">
        <v>24</v>
      </c>
      <c r="C57" s="11">
        <v>0</v>
      </c>
      <c r="D57" s="219"/>
      <c r="E57" s="11">
        <v>21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5.95" customHeight="1">
      <c r="A58" s="15" t="s">
        <v>68</v>
      </c>
      <c r="B58" s="217">
        <f>B59+C59</f>
        <v>41</v>
      </c>
      <c r="C58" s="217"/>
      <c r="D58" s="218">
        <f>B58/$B$8</f>
        <v>1.3413596806909637E-3</v>
      </c>
      <c r="E58" s="220" t="str">
        <f>IF(E59+F59=0,"-",E59+F59)</f>
        <v>-</v>
      </c>
      <c r="F58" s="220"/>
      <c r="G58" s="220" t="str">
        <f>IF(G59+H59=0,"-",G59+H59)</f>
        <v>-</v>
      </c>
      <c r="H58" s="220"/>
      <c r="I58" s="220" t="str">
        <f>IF(I59+J59=0,"-",I59+J59)</f>
        <v>-</v>
      </c>
      <c r="J58" s="220"/>
      <c r="K58" s="220">
        <f>IF(K59+L59=0,"-",K59+L59)</f>
        <v>16</v>
      </c>
      <c r="L58" s="220"/>
      <c r="M58" s="220">
        <f>IF(M59+N59=0,"-",M59+N59)</f>
        <v>14</v>
      </c>
      <c r="N58" s="220"/>
      <c r="O58" s="220">
        <f>IF(O59+P59=0,"-",O59+P59)</f>
        <v>11</v>
      </c>
      <c r="P58" s="220"/>
    </row>
    <row r="59" spans="1:16" ht="15.95" customHeight="1">
      <c r="A59" s="14" t="s">
        <v>69</v>
      </c>
      <c r="B59" s="11">
        <v>26</v>
      </c>
      <c r="C59" s="11">
        <v>15</v>
      </c>
      <c r="D59" s="219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6</v>
      </c>
      <c r="L59" s="11">
        <v>10</v>
      </c>
      <c r="M59" s="11">
        <v>11</v>
      </c>
      <c r="N59" s="11">
        <v>3</v>
      </c>
      <c r="O59" s="11">
        <v>9</v>
      </c>
      <c r="P59" s="11">
        <v>2</v>
      </c>
    </row>
    <row r="60" spans="1:16" ht="15.95" customHeight="1">
      <c r="A60" s="10" t="s">
        <v>70</v>
      </c>
      <c r="B60" s="217">
        <f>B61+C61</f>
        <v>366</v>
      </c>
      <c r="C60" s="217"/>
      <c r="D60" s="218">
        <f>B60/$B$8</f>
        <v>1.1974088856899823E-2</v>
      </c>
      <c r="E60" s="220">
        <f>IF(E61+F61=0,"-",E61+F61)</f>
        <v>116</v>
      </c>
      <c r="F60" s="220"/>
      <c r="G60" s="220" t="str">
        <f>IF(G61+H61=0,"-",G61+H61)</f>
        <v>-</v>
      </c>
      <c r="H60" s="220"/>
      <c r="I60" s="220" t="str">
        <f>IF(I61+J61=0,"-",I61+J61)</f>
        <v>-</v>
      </c>
      <c r="J60" s="220"/>
      <c r="K60" s="220" t="str">
        <f>IF(K61+L61=0,"-",K61+L61)</f>
        <v>-</v>
      </c>
      <c r="L60" s="220"/>
      <c r="M60" s="220" t="str">
        <f>IF(M61+N61=0,"-",M61+N61)</f>
        <v>-</v>
      </c>
      <c r="N60" s="220"/>
      <c r="O60" s="220">
        <f>IF(O61+P61=0,"-",O61+P61)</f>
        <v>250</v>
      </c>
      <c r="P60" s="220"/>
    </row>
    <row r="61" spans="1:16" ht="15.95" customHeight="1">
      <c r="A61" s="13" t="s">
        <v>71</v>
      </c>
      <c r="B61" s="11">
        <v>270</v>
      </c>
      <c r="C61" s="11">
        <v>96</v>
      </c>
      <c r="D61" s="219"/>
      <c r="E61" s="11">
        <v>80</v>
      </c>
      <c r="F61" s="11">
        <v>36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190</v>
      </c>
      <c r="P61" s="11">
        <v>60</v>
      </c>
    </row>
    <row r="62" spans="1:16" ht="15.95" customHeight="1">
      <c r="A62" s="15" t="s">
        <v>1105</v>
      </c>
      <c r="B62" s="217">
        <f>B63+C63</f>
        <v>36</v>
      </c>
      <c r="C62" s="217"/>
      <c r="D62" s="218">
        <f>B62/$B$8</f>
        <v>1.1777792318262122E-3</v>
      </c>
      <c r="E62" s="220">
        <f>IF(E63+F63=0,"-",E63+F63)</f>
        <v>7</v>
      </c>
      <c r="F62" s="220"/>
      <c r="G62" s="220" t="str">
        <f>IF(G63+H63=0,"-",G63+H63)</f>
        <v>-</v>
      </c>
      <c r="H62" s="220"/>
      <c r="I62" s="220" t="str">
        <f>IF(I63+J63=0,"-",I63+J63)</f>
        <v>-</v>
      </c>
      <c r="J62" s="220"/>
      <c r="K62" s="220" t="str">
        <f>IF(K63+L63=0,"-",K63+L63)</f>
        <v>-</v>
      </c>
      <c r="L62" s="220"/>
      <c r="M62" s="220" t="str">
        <f>IF(M63+N63=0,"-",M63+N63)</f>
        <v>-</v>
      </c>
      <c r="N62" s="220"/>
      <c r="O62" s="220">
        <f>IF(O63+P63=0,"-",O63+P63)</f>
        <v>29</v>
      </c>
      <c r="P62" s="220"/>
    </row>
    <row r="63" spans="1:16" ht="15.95" customHeight="1">
      <c r="A63" s="14" t="s">
        <v>73</v>
      </c>
      <c r="B63" s="11">
        <v>26</v>
      </c>
      <c r="C63" s="11">
        <v>10</v>
      </c>
      <c r="D63" s="219"/>
      <c r="E63" s="11">
        <v>6</v>
      </c>
      <c r="F63" s="11">
        <v>1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20</v>
      </c>
      <c r="P63" s="11">
        <v>9</v>
      </c>
    </row>
    <row r="64" spans="1:16" ht="15.95" customHeight="1">
      <c r="A64" s="15" t="s">
        <v>1104</v>
      </c>
      <c r="B64" s="217">
        <f>B65+C65</f>
        <v>8</v>
      </c>
      <c r="C64" s="217"/>
      <c r="D64" s="218">
        <f>B64/$B$8</f>
        <v>2.6172871818360267E-4</v>
      </c>
      <c r="E64" s="220" t="str">
        <f>IF(E65+F65=0,"-",E65+F65)</f>
        <v>-</v>
      </c>
      <c r="F64" s="220"/>
      <c r="G64" s="220" t="str">
        <f>IF(G65+H65=0,"-",G65+H65)</f>
        <v>-</v>
      </c>
      <c r="H64" s="220"/>
      <c r="I64" s="220" t="str">
        <f>IF(I65+J65=0,"-",I65+J65)</f>
        <v>-</v>
      </c>
      <c r="J64" s="220"/>
      <c r="K64" s="220" t="str">
        <f>IF(K65+L65=0,"-",K65+L65)</f>
        <v>-</v>
      </c>
      <c r="L64" s="220"/>
      <c r="M64" s="220" t="str">
        <f>IF(M65+N65=0,"-",M65+N65)</f>
        <v>-</v>
      </c>
      <c r="N64" s="220"/>
      <c r="O64" s="220">
        <f>IF(O65+P65=0,"-",O65+P65)</f>
        <v>8</v>
      </c>
      <c r="P64" s="220"/>
    </row>
    <row r="65" spans="1:256" ht="15.95" customHeight="1">
      <c r="A65" s="14" t="s">
        <v>1103</v>
      </c>
      <c r="B65" s="11">
        <v>7</v>
      </c>
      <c r="C65" s="11">
        <v>1</v>
      </c>
      <c r="D65" s="219"/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7</v>
      </c>
      <c r="P65" s="11">
        <v>1</v>
      </c>
    </row>
    <row r="66" spans="1:256" ht="15.95" customHeight="1">
      <c r="A66" s="10" t="s">
        <v>74</v>
      </c>
      <c r="B66" s="217">
        <f>B67+C67</f>
        <v>529</v>
      </c>
      <c r="C66" s="217"/>
      <c r="D66" s="218">
        <f>B66/$B$8</f>
        <v>1.7306811489890727E-2</v>
      </c>
      <c r="E66" s="220">
        <f>IF(E67+F67=0,"-",E67+F67)</f>
        <v>479</v>
      </c>
      <c r="F66" s="220"/>
      <c r="G66" s="220" t="str">
        <f>IF(G67+H67=0,"-",G67+H67)</f>
        <v>-</v>
      </c>
      <c r="H66" s="220"/>
      <c r="I66" s="220" t="str">
        <f>IF(I67+J67=0,"-",I67+J67)</f>
        <v>-</v>
      </c>
      <c r="J66" s="220"/>
      <c r="K66" s="220" t="str">
        <f>IF(K67+L67=0,"-",K67+L67)</f>
        <v>-</v>
      </c>
      <c r="L66" s="220"/>
      <c r="M66" s="220" t="str">
        <f>IF(M67+N67=0,"-",M67+N67)</f>
        <v>-</v>
      </c>
      <c r="N66" s="220"/>
      <c r="O66" s="220">
        <f>IF(O67+P67=0,"-",O67+P67)</f>
        <v>50</v>
      </c>
      <c r="P66" s="220"/>
    </row>
    <row r="67" spans="1:256" ht="15.95" customHeight="1">
      <c r="A67" s="13" t="s">
        <v>75</v>
      </c>
      <c r="B67" s="11">
        <v>392</v>
      </c>
      <c r="C67" s="11">
        <v>137</v>
      </c>
      <c r="D67" s="219"/>
      <c r="E67" s="11">
        <v>356</v>
      </c>
      <c r="F67" s="11">
        <v>123</v>
      </c>
      <c r="G67" s="11">
        <v>0</v>
      </c>
      <c r="H67" s="11">
        <v>0</v>
      </c>
      <c r="I67" s="11">
        <v>0</v>
      </c>
      <c r="J67" s="11">
        <v>0</v>
      </c>
      <c r="K67" s="11">
        <v>0</v>
      </c>
      <c r="L67" s="11">
        <v>0</v>
      </c>
      <c r="M67" s="11">
        <v>0</v>
      </c>
      <c r="N67" s="11">
        <v>0</v>
      </c>
      <c r="O67" s="11">
        <v>36</v>
      </c>
      <c r="P67" s="11">
        <v>14</v>
      </c>
    </row>
    <row r="68" spans="1:256" ht="15.95" customHeight="1">
      <c r="A68" s="10" t="s">
        <v>1102</v>
      </c>
      <c r="B68" s="217">
        <f>B69+C69</f>
        <v>290</v>
      </c>
      <c r="C68" s="217"/>
      <c r="D68" s="218">
        <f>B68/$B$8</f>
        <v>9.4876660341555973E-3</v>
      </c>
      <c r="E68" s="220">
        <f>IF(E69+F69=0,"-",E69+F69)</f>
        <v>104</v>
      </c>
      <c r="F68" s="220"/>
      <c r="G68" s="220">
        <f>IF(G69+H69=0,"-",G69+H69)</f>
        <v>58</v>
      </c>
      <c r="H68" s="220"/>
      <c r="I68" s="220">
        <f>IF(I69+J69=0,"-",I69+J69)</f>
        <v>70</v>
      </c>
      <c r="J68" s="220"/>
      <c r="K68" s="220">
        <f>IF(K69+L69=0,"-",K69+L69)</f>
        <v>44</v>
      </c>
      <c r="L68" s="220"/>
      <c r="M68" s="220" t="str">
        <f>IF(M69+N69=0,"-",M69+N69)</f>
        <v>-</v>
      </c>
      <c r="N68" s="220"/>
      <c r="O68" s="220">
        <f>IF(O69+P69=0,"-",O69+P69)</f>
        <v>14</v>
      </c>
      <c r="P68" s="220"/>
    </row>
    <row r="69" spans="1:256" ht="19.5" customHeight="1">
      <c r="A69" s="13" t="s">
        <v>1101</v>
      </c>
      <c r="B69" s="11">
        <v>146</v>
      </c>
      <c r="C69" s="11">
        <v>144</v>
      </c>
      <c r="D69" s="219"/>
      <c r="E69" s="11">
        <v>51</v>
      </c>
      <c r="F69" s="11">
        <v>53</v>
      </c>
      <c r="G69" s="11">
        <v>29</v>
      </c>
      <c r="H69" s="11">
        <v>29</v>
      </c>
      <c r="I69" s="11">
        <v>30</v>
      </c>
      <c r="J69" s="11">
        <v>40</v>
      </c>
      <c r="K69" s="11">
        <v>24</v>
      </c>
      <c r="L69" s="11">
        <v>20</v>
      </c>
      <c r="M69" s="11">
        <v>0</v>
      </c>
      <c r="N69" s="11">
        <v>0</v>
      </c>
      <c r="O69" s="11">
        <v>12</v>
      </c>
      <c r="P69" s="11">
        <v>2</v>
      </c>
    </row>
    <row r="70" spans="1:256" s="18" customFormat="1">
      <c r="A70" s="17" t="s">
        <v>1100</v>
      </c>
      <c r="B70" s="17"/>
      <c r="C70" s="17"/>
      <c r="D70" s="17"/>
      <c r="E70" s="17"/>
      <c r="F70" s="17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18" customFormat="1">
      <c r="A71" s="17" t="s">
        <v>1099</v>
      </c>
      <c r="B71" s="17"/>
      <c r="C71" s="17"/>
      <c r="D71" s="17"/>
      <c r="E71" s="17"/>
      <c r="F71" s="17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</sheetData>
  <mergeCells count="264">
    <mergeCell ref="M64:N64"/>
    <mergeCell ref="O64:P64"/>
    <mergeCell ref="M68:N68"/>
    <mergeCell ref="O68:P68"/>
    <mergeCell ref="B68:C68"/>
    <mergeCell ref="D68:D69"/>
    <mergeCell ref="E68:F68"/>
    <mergeCell ref="G68:H68"/>
    <mergeCell ref="I68:J68"/>
    <mergeCell ref="K68:L68"/>
    <mergeCell ref="B64:C64"/>
    <mergeCell ref="D64:D65"/>
    <mergeCell ref="E64:F64"/>
    <mergeCell ref="G64:H64"/>
    <mergeCell ref="I66:J66"/>
    <mergeCell ref="K66:L66"/>
    <mergeCell ref="I64:J64"/>
    <mergeCell ref="K64:L64"/>
    <mergeCell ref="B66:C66"/>
    <mergeCell ref="D66:D67"/>
    <mergeCell ref="E66:F66"/>
    <mergeCell ref="G66:H66"/>
    <mergeCell ref="M66:N66"/>
    <mergeCell ref="O66:P66"/>
    <mergeCell ref="O60:P60"/>
    <mergeCell ref="B62:C62"/>
    <mergeCell ref="D62:D63"/>
    <mergeCell ref="E62:F62"/>
    <mergeCell ref="G62:H62"/>
    <mergeCell ref="M62:N62"/>
    <mergeCell ref="O62:P62"/>
    <mergeCell ref="B60:C60"/>
    <mergeCell ref="D60:D61"/>
    <mergeCell ref="D56:D57"/>
    <mergeCell ref="E56:F56"/>
    <mergeCell ref="G56:H56"/>
    <mergeCell ref="M58:N58"/>
    <mergeCell ref="E60:F60"/>
    <mergeCell ref="G60:H60"/>
    <mergeCell ref="I60:J60"/>
    <mergeCell ref="K60:L60"/>
    <mergeCell ref="I62:J62"/>
    <mergeCell ref="K62:L62"/>
    <mergeCell ref="M60:N60"/>
    <mergeCell ref="B50:C50"/>
    <mergeCell ref="D50:D51"/>
    <mergeCell ref="E50:F50"/>
    <mergeCell ref="G50:H50"/>
    <mergeCell ref="M50:N50"/>
    <mergeCell ref="O50:P50"/>
    <mergeCell ref="O58:P58"/>
    <mergeCell ref="I58:J58"/>
    <mergeCell ref="K58:L58"/>
    <mergeCell ref="I54:J54"/>
    <mergeCell ref="K54:L54"/>
    <mergeCell ref="I56:J56"/>
    <mergeCell ref="K56:L56"/>
    <mergeCell ref="I52:J52"/>
    <mergeCell ref="K52:L52"/>
    <mergeCell ref="M56:N56"/>
    <mergeCell ref="O56:P56"/>
    <mergeCell ref="M52:N52"/>
    <mergeCell ref="O52:P52"/>
    <mergeCell ref="B58:C58"/>
    <mergeCell ref="D58:D59"/>
    <mergeCell ref="E58:F58"/>
    <mergeCell ref="G58:H58"/>
    <mergeCell ref="B56:C56"/>
    <mergeCell ref="M48:N48"/>
    <mergeCell ref="O48:P48"/>
    <mergeCell ref="I46:J46"/>
    <mergeCell ref="K46:L46"/>
    <mergeCell ref="M44:N44"/>
    <mergeCell ref="O44:P44"/>
    <mergeCell ref="B54:C54"/>
    <mergeCell ref="D54:D55"/>
    <mergeCell ref="E54:F54"/>
    <mergeCell ref="G54:H54"/>
    <mergeCell ref="M54:N54"/>
    <mergeCell ref="O54:P54"/>
    <mergeCell ref="B52:C52"/>
    <mergeCell ref="D52:D53"/>
    <mergeCell ref="B48:C48"/>
    <mergeCell ref="D48:D49"/>
    <mergeCell ref="E48:F48"/>
    <mergeCell ref="G48:H48"/>
    <mergeCell ref="E52:F52"/>
    <mergeCell ref="G52:H52"/>
    <mergeCell ref="I50:J50"/>
    <mergeCell ref="K50:L50"/>
    <mergeCell ref="I48:J48"/>
    <mergeCell ref="K48:L48"/>
    <mergeCell ref="M42:N42"/>
    <mergeCell ref="O42:P42"/>
    <mergeCell ref="I42:J42"/>
    <mergeCell ref="K42:L42"/>
    <mergeCell ref="I38:J38"/>
    <mergeCell ref="K38:L38"/>
    <mergeCell ref="I40:J40"/>
    <mergeCell ref="K40:L40"/>
    <mergeCell ref="B46:C46"/>
    <mergeCell ref="D46:D47"/>
    <mergeCell ref="E46:F46"/>
    <mergeCell ref="G46:H46"/>
    <mergeCell ref="M46:N46"/>
    <mergeCell ref="O46:P46"/>
    <mergeCell ref="B44:C44"/>
    <mergeCell ref="D44:D45"/>
    <mergeCell ref="B42:C42"/>
    <mergeCell ref="D42:D43"/>
    <mergeCell ref="E42:F42"/>
    <mergeCell ref="G42:H42"/>
    <mergeCell ref="E44:F44"/>
    <mergeCell ref="G44:H44"/>
    <mergeCell ref="I44:J44"/>
    <mergeCell ref="K44:L44"/>
    <mergeCell ref="M40:N40"/>
    <mergeCell ref="O40:P40"/>
    <mergeCell ref="M36:N36"/>
    <mergeCell ref="O36:P36"/>
    <mergeCell ref="B38:C38"/>
    <mergeCell ref="D38:D39"/>
    <mergeCell ref="E38:F38"/>
    <mergeCell ref="G38:H38"/>
    <mergeCell ref="M38:N38"/>
    <mergeCell ref="O38:P38"/>
    <mergeCell ref="B36:C36"/>
    <mergeCell ref="D36:D37"/>
    <mergeCell ref="B40:C40"/>
    <mergeCell ref="D40:D41"/>
    <mergeCell ref="E40:F40"/>
    <mergeCell ref="G40:H40"/>
    <mergeCell ref="B32:C32"/>
    <mergeCell ref="D32:D33"/>
    <mergeCell ref="E32:F32"/>
    <mergeCell ref="G32:H32"/>
    <mergeCell ref="E36:F36"/>
    <mergeCell ref="G36:H36"/>
    <mergeCell ref="I34:J34"/>
    <mergeCell ref="K34:L34"/>
    <mergeCell ref="I32:J32"/>
    <mergeCell ref="K32:L32"/>
    <mergeCell ref="B34:C34"/>
    <mergeCell ref="D34:D35"/>
    <mergeCell ref="E34:F34"/>
    <mergeCell ref="G34:H34"/>
    <mergeCell ref="I36:J36"/>
    <mergeCell ref="K36:L36"/>
    <mergeCell ref="M34:N34"/>
    <mergeCell ref="O34:P34"/>
    <mergeCell ref="E28:F28"/>
    <mergeCell ref="G28:H28"/>
    <mergeCell ref="I28:J28"/>
    <mergeCell ref="K28:L28"/>
    <mergeCell ref="M32:N32"/>
    <mergeCell ref="O32:P32"/>
    <mergeCell ref="I30:J30"/>
    <mergeCell ref="K30:L30"/>
    <mergeCell ref="M28:N28"/>
    <mergeCell ref="O28:P28"/>
    <mergeCell ref="O26:P26"/>
    <mergeCell ref="I26:J26"/>
    <mergeCell ref="K26:L26"/>
    <mergeCell ref="I22:J22"/>
    <mergeCell ref="K22:L22"/>
    <mergeCell ref="I24:J24"/>
    <mergeCell ref="K24:L24"/>
    <mergeCell ref="B30:C30"/>
    <mergeCell ref="D30:D31"/>
    <mergeCell ref="E30:F30"/>
    <mergeCell ref="G30:H30"/>
    <mergeCell ref="M30:N30"/>
    <mergeCell ref="O30:P30"/>
    <mergeCell ref="B28:C28"/>
    <mergeCell ref="D28:D29"/>
    <mergeCell ref="B26:C26"/>
    <mergeCell ref="D26:D27"/>
    <mergeCell ref="E26:F26"/>
    <mergeCell ref="G26:H26"/>
    <mergeCell ref="B22:C22"/>
    <mergeCell ref="D22:D23"/>
    <mergeCell ref="E22:F22"/>
    <mergeCell ref="G22:H22"/>
    <mergeCell ref="B20:C20"/>
    <mergeCell ref="D20:D21"/>
    <mergeCell ref="B24:C24"/>
    <mergeCell ref="D24:D25"/>
    <mergeCell ref="E24:F24"/>
    <mergeCell ref="G24:H24"/>
    <mergeCell ref="E20:F20"/>
    <mergeCell ref="G20:H20"/>
    <mergeCell ref="M26:N26"/>
    <mergeCell ref="I20:J20"/>
    <mergeCell ref="K20:L20"/>
    <mergeCell ref="M24:N24"/>
    <mergeCell ref="O24:P24"/>
    <mergeCell ref="M20:N20"/>
    <mergeCell ref="O20:P20"/>
    <mergeCell ref="M16:N16"/>
    <mergeCell ref="O16:P16"/>
    <mergeCell ref="M18:N18"/>
    <mergeCell ref="O18:P18"/>
    <mergeCell ref="M22:N22"/>
    <mergeCell ref="O22:P22"/>
    <mergeCell ref="K14:L14"/>
    <mergeCell ref="B18:C18"/>
    <mergeCell ref="D18:D19"/>
    <mergeCell ref="E18:F18"/>
    <mergeCell ref="G18:H18"/>
    <mergeCell ref="B14:C14"/>
    <mergeCell ref="D14:D15"/>
    <mergeCell ref="E14:F14"/>
    <mergeCell ref="G14:H14"/>
    <mergeCell ref="I18:J18"/>
    <mergeCell ref="B16:C16"/>
    <mergeCell ref="D16:D17"/>
    <mergeCell ref="E16:F16"/>
    <mergeCell ref="G16:H16"/>
    <mergeCell ref="K18:L18"/>
    <mergeCell ref="I16:J16"/>
    <mergeCell ref="K16:L16"/>
    <mergeCell ref="B12:C12"/>
    <mergeCell ref="D12:D13"/>
    <mergeCell ref="E12:F12"/>
    <mergeCell ref="G12:H12"/>
    <mergeCell ref="I12:J12"/>
    <mergeCell ref="K12:L12"/>
    <mergeCell ref="M14:N14"/>
    <mergeCell ref="O14:P14"/>
    <mergeCell ref="O5:P5"/>
    <mergeCell ref="I8:J8"/>
    <mergeCell ref="K8:L8"/>
    <mergeCell ref="M8:N8"/>
    <mergeCell ref="O8:P8"/>
    <mergeCell ref="M12:N12"/>
    <mergeCell ref="O12:P12"/>
    <mergeCell ref="I14:J14"/>
    <mergeCell ref="B10:C10"/>
    <mergeCell ref="D10:D11"/>
    <mergeCell ref="E10:F10"/>
    <mergeCell ref="G10:H10"/>
    <mergeCell ref="M10:N10"/>
    <mergeCell ref="O10:P10"/>
    <mergeCell ref="I10:J10"/>
    <mergeCell ref="K10:L10"/>
    <mergeCell ref="O3:P3"/>
    <mergeCell ref="B4:K4"/>
    <mergeCell ref="M4:N4"/>
    <mergeCell ref="O4:P4"/>
    <mergeCell ref="I5:J5"/>
    <mergeCell ref="K5:L5"/>
    <mergeCell ref="B5:D5"/>
    <mergeCell ref="E5:F5"/>
    <mergeCell ref="G5:H5"/>
    <mergeCell ref="M5:N5"/>
    <mergeCell ref="A1:N1"/>
    <mergeCell ref="A2:N2"/>
    <mergeCell ref="B3:K3"/>
    <mergeCell ref="M3:N3"/>
    <mergeCell ref="B8:C8"/>
    <mergeCell ref="D8:D9"/>
    <mergeCell ref="E8:F8"/>
    <mergeCell ref="G8:H8"/>
    <mergeCell ref="A5:A6"/>
  </mergeCells>
  <phoneticPr fontId="12" type="noConversion"/>
  <pageMargins left="0.7" right="0.7" top="0.75" bottom="0.75" header="0.3" footer="0.3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IV71"/>
  <sheetViews>
    <sheetView workbookViewId="0">
      <selection activeCell="B9" sqref="B9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193" t="s">
        <v>1070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</row>
    <row r="2" spans="1:16" ht="19.5">
      <c r="A2" s="194" t="s">
        <v>1071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</row>
    <row r="3" spans="1:16" ht="19.5">
      <c r="A3" s="2"/>
      <c r="B3" s="200" t="s">
        <v>1072</v>
      </c>
      <c r="C3" s="200"/>
      <c r="D3" s="200"/>
      <c r="E3" s="200"/>
      <c r="F3" s="200"/>
      <c r="G3" s="200"/>
      <c r="H3" s="200"/>
      <c r="I3" s="200"/>
      <c r="J3" s="200"/>
      <c r="K3" s="200"/>
      <c r="L3" s="3"/>
      <c r="M3" s="201"/>
      <c r="N3" s="221"/>
      <c r="O3" s="201" t="s">
        <v>1073</v>
      </c>
      <c r="P3" s="221"/>
    </row>
    <row r="4" spans="1:16">
      <c r="B4" s="203" t="s">
        <v>1074</v>
      </c>
      <c r="C4" s="203"/>
      <c r="D4" s="203"/>
      <c r="E4" s="203"/>
      <c r="F4" s="203"/>
      <c r="G4" s="203"/>
      <c r="H4" s="203"/>
      <c r="I4" s="203"/>
      <c r="J4" s="203"/>
      <c r="K4" s="203"/>
      <c r="L4" s="4"/>
      <c r="M4" s="204"/>
      <c r="N4" s="222"/>
      <c r="O4" s="204" t="s">
        <v>1075</v>
      </c>
      <c r="P4" s="222"/>
    </row>
    <row r="5" spans="1:16">
      <c r="A5" s="206" t="s">
        <v>0</v>
      </c>
      <c r="B5" s="223" t="s">
        <v>1076</v>
      </c>
      <c r="C5" s="223"/>
      <c r="D5" s="223"/>
      <c r="E5" s="223" t="s">
        <v>1077</v>
      </c>
      <c r="F5" s="223"/>
      <c r="G5" s="223" t="s">
        <v>1078</v>
      </c>
      <c r="H5" s="223"/>
      <c r="I5" s="223" t="s">
        <v>1079</v>
      </c>
      <c r="J5" s="223"/>
      <c r="K5" s="223" t="s">
        <v>1080</v>
      </c>
      <c r="L5" s="223"/>
      <c r="M5" s="223" t="s">
        <v>1081</v>
      </c>
      <c r="N5" s="223"/>
      <c r="O5" s="223" t="s">
        <v>1082</v>
      </c>
      <c r="P5" s="223"/>
    </row>
    <row r="6" spans="1:16" ht="17.25" customHeight="1">
      <c r="A6" s="207"/>
      <c r="B6" s="5" t="s">
        <v>1083</v>
      </c>
      <c r="C6" s="5" t="s">
        <v>1084</v>
      </c>
      <c r="D6" s="6" t="s">
        <v>1085</v>
      </c>
      <c r="E6" s="5" t="s">
        <v>1083</v>
      </c>
      <c r="F6" s="5" t="s">
        <v>1084</v>
      </c>
      <c r="G6" s="5" t="s">
        <v>1083</v>
      </c>
      <c r="H6" s="5" t="s">
        <v>1084</v>
      </c>
      <c r="I6" s="5" t="s">
        <v>1083</v>
      </c>
      <c r="J6" s="5" t="s">
        <v>1084</v>
      </c>
      <c r="K6" s="5" t="s">
        <v>1083</v>
      </c>
      <c r="L6" s="5" t="s">
        <v>1084</v>
      </c>
      <c r="M6" s="5" t="s">
        <v>1083</v>
      </c>
      <c r="N6" s="5" t="s">
        <v>1084</v>
      </c>
      <c r="O6" s="5" t="s">
        <v>1083</v>
      </c>
      <c r="P6" s="5" t="s">
        <v>1084</v>
      </c>
    </row>
    <row r="7" spans="1:16" ht="17.25" customHeight="1">
      <c r="A7" s="7" t="s">
        <v>1086</v>
      </c>
      <c r="B7" s="8" t="s">
        <v>1087</v>
      </c>
      <c r="C7" s="9" t="s">
        <v>1088</v>
      </c>
      <c r="D7" s="9" t="s">
        <v>1089</v>
      </c>
      <c r="E7" s="8" t="s">
        <v>1087</v>
      </c>
      <c r="F7" s="9" t="s">
        <v>1088</v>
      </c>
      <c r="G7" s="8" t="s">
        <v>1087</v>
      </c>
      <c r="H7" s="9" t="s">
        <v>1088</v>
      </c>
      <c r="I7" s="8" t="s">
        <v>1087</v>
      </c>
      <c r="J7" s="9" t="s">
        <v>1088</v>
      </c>
      <c r="K7" s="8" t="s">
        <v>1087</v>
      </c>
      <c r="L7" s="9" t="s">
        <v>1088</v>
      </c>
      <c r="M7" s="8" t="s">
        <v>1087</v>
      </c>
      <c r="N7" s="9" t="s">
        <v>1088</v>
      </c>
      <c r="O7" s="8" t="s">
        <v>1087</v>
      </c>
      <c r="P7" s="9" t="s">
        <v>1088</v>
      </c>
    </row>
    <row r="8" spans="1:16" ht="17.25" customHeight="1">
      <c r="A8" s="10" t="s">
        <v>1090</v>
      </c>
      <c r="B8" s="217">
        <f>B9+C9</f>
        <v>30430</v>
      </c>
      <c r="C8" s="217"/>
      <c r="D8" s="218">
        <f>B8/$B$8</f>
        <v>1</v>
      </c>
      <c r="E8" s="220">
        <f>IF(E9+F9=0,"-",E9+F9)</f>
        <v>15534</v>
      </c>
      <c r="F8" s="220"/>
      <c r="G8" s="220">
        <f>IF(G9+H9=0,"-",G9+H9)</f>
        <v>5511</v>
      </c>
      <c r="H8" s="220"/>
      <c r="I8" s="220">
        <f>IF(I9+J9=0,"-",I9+J9)</f>
        <v>4714</v>
      </c>
      <c r="J8" s="220"/>
      <c r="K8" s="220">
        <f>IF(K9+L9=0,"-",K9+L9)</f>
        <v>2117</v>
      </c>
      <c r="L8" s="220"/>
      <c r="M8" s="220">
        <f>IF(M9+N9=0,"-",M9+N9)</f>
        <v>1176</v>
      </c>
      <c r="N8" s="220"/>
      <c r="O8" s="220">
        <f>IF(O9+P9=0,"-",O9+P9)</f>
        <v>1378</v>
      </c>
      <c r="P8" s="220"/>
    </row>
    <row r="9" spans="1:16" ht="17.25" customHeight="1">
      <c r="A9" s="12" t="s">
        <v>1091</v>
      </c>
      <c r="B9" s="11">
        <v>20100</v>
      </c>
      <c r="C9" s="11">
        <v>10330</v>
      </c>
      <c r="D9" s="219"/>
      <c r="E9" s="11">
        <v>10909</v>
      </c>
      <c r="F9" s="11">
        <v>4625</v>
      </c>
      <c r="G9" s="11">
        <v>3341</v>
      </c>
      <c r="H9" s="11">
        <v>2170</v>
      </c>
      <c r="I9" s="11">
        <v>3015</v>
      </c>
      <c r="J9" s="11">
        <v>1699</v>
      </c>
      <c r="K9" s="11">
        <v>1222</v>
      </c>
      <c r="L9" s="11">
        <v>895</v>
      </c>
      <c r="M9" s="11">
        <v>692</v>
      </c>
      <c r="N9" s="11">
        <v>484</v>
      </c>
      <c r="O9" s="11">
        <v>921</v>
      </c>
      <c r="P9" s="11">
        <v>457</v>
      </c>
    </row>
    <row r="10" spans="1:16" ht="17.25" customHeight="1">
      <c r="A10" s="10" t="s">
        <v>20</v>
      </c>
      <c r="B10" s="217">
        <f>B11+C11</f>
        <v>34</v>
      </c>
      <c r="C10" s="217"/>
      <c r="D10" s="218">
        <f>B10/$B$8</f>
        <v>1.1173184357541898E-3</v>
      </c>
      <c r="E10" s="220" t="str">
        <f>IF(E11+F11=0,"-",E11+F11)</f>
        <v>-</v>
      </c>
      <c r="F10" s="220"/>
      <c r="G10" s="220">
        <f>IF(G11+H11=0,"-",G11+H11)</f>
        <v>2</v>
      </c>
      <c r="H10" s="220"/>
      <c r="I10" s="220">
        <f>IF(I11+J11=0,"-",I11+J11)</f>
        <v>4</v>
      </c>
      <c r="J10" s="220"/>
      <c r="K10" s="220">
        <f>IF(K11+L11=0,"-",K11+L11)</f>
        <v>4</v>
      </c>
      <c r="L10" s="220"/>
      <c r="M10" s="220">
        <f>IF(M11+N11=0,"-",M11+N11)</f>
        <v>22</v>
      </c>
      <c r="N10" s="220"/>
      <c r="O10" s="220">
        <f>IF(O11+P11=0,"-",O11+P11)</f>
        <v>2</v>
      </c>
      <c r="P10" s="220"/>
    </row>
    <row r="11" spans="1:16" ht="17.25" customHeight="1">
      <c r="A11" s="13" t="s">
        <v>21</v>
      </c>
      <c r="B11" s="11">
        <v>15</v>
      </c>
      <c r="C11" s="11">
        <v>19</v>
      </c>
      <c r="D11" s="219"/>
      <c r="E11" s="11">
        <v>0</v>
      </c>
      <c r="F11" s="11">
        <v>0</v>
      </c>
      <c r="G11" s="11">
        <v>0</v>
      </c>
      <c r="H11" s="11">
        <v>2</v>
      </c>
      <c r="I11" s="11">
        <v>2</v>
      </c>
      <c r="J11" s="11">
        <v>2</v>
      </c>
      <c r="K11" s="11">
        <v>2</v>
      </c>
      <c r="L11" s="11">
        <v>2</v>
      </c>
      <c r="M11" s="11">
        <v>9</v>
      </c>
      <c r="N11" s="11">
        <v>13</v>
      </c>
      <c r="O11" s="11">
        <v>2</v>
      </c>
      <c r="P11" s="11">
        <v>0</v>
      </c>
    </row>
    <row r="12" spans="1:16" ht="17.25" customHeight="1">
      <c r="A12" s="10" t="s">
        <v>22</v>
      </c>
      <c r="B12" s="217">
        <f>B13+C13</f>
        <v>111</v>
      </c>
      <c r="C12" s="217"/>
      <c r="D12" s="218">
        <f>B12/$B$8</f>
        <v>3.6477160696680908E-3</v>
      </c>
      <c r="E12" s="220" t="str">
        <f>IF(E13+F13=0,"-",E13+F13)</f>
        <v>-</v>
      </c>
      <c r="F12" s="220"/>
      <c r="G12" s="220" t="str">
        <f>IF(G13+H13=0,"-",G13+H13)</f>
        <v>-</v>
      </c>
      <c r="H12" s="220"/>
      <c r="I12" s="220" t="str">
        <f>IF(I13+J13=0,"-",I13+J13)</f>
        <v>-</v>
      </c>
      <c r="J12" s="220"/>
      <c r="K12" s="220">
        <f>IF(K13+L13=0,"-",K13+L13)</f>
        <v>111</v>
      </c>
      <c r="L12" s="220"/>
      <c r="M12" s="220" t="str">
        <f>IF(M13+N13=0,"-",M13+N13)</f>
        <v>-</v>
      </c>
      <c r="N12" s="220"/>
      <c r="O12" s="220" t="str">
        <f>IF(O13+P13=0,"-",O13+P13)</f>
        <v>-</v>
      </c>
      <c r="P12" s="220"/>
    </row>
    <row r="13" spans="1:16" ht="21.2" customHeight="1">
      <c r="A13" s="13" t="s">
        <v>23</v>
      </c>
      <c r="B13" s="11">
        <v>75</v>
      </c>
      <c r="C13" s="11">
        <v>36</v>
      </c>
      <c r="D13" s="219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75</v>
      </c>
      <c r="L13" s="11">
        <v>36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17">
        <f>B15+C15</f>
        <v>106</v>
      </c>
      <c r="C14" s="217"/>
      <c r="D14" s="218">
        <f>B14/$B$8</f>
        <v>3.4834045349983571E-3</v>
      </c>
      <c r="E14" s="220">
        <f>IF(E15+F15=0,"-",E15+F15)</f>
        <v>68</v>
      </c>
      <c r="F14" s="220"/>
      <c r="G14" s="220">
        <f>IF(G15+H15=0,"-",G15+H15)</f>
        <v>33</v>
      </c>
      <c r="H14" s="220"/>
      <c r="I14" s="220" t="str">
        <f>IF(I15+J15=0,"-",I15+J15)</f>
        <v>-</v>
      </c>
      <c r="J14" s="220"/>
      <c r="K14" s="220">
        <f>IF(K15+L15=0,"-",K15+L15)</f>
        <v>5</v>
      </c>
      <c r="L14" s="220"/>
      <c r="M14" s="220" t="str">
        <f>IF(M15+N15=0,"-",M15+N15)</f>
        <v>-</v>
      </c>
      <c r="N14" s="220"/>
      <c r="O14" s="220" t="str">
        <f>IF(O15+P15=0,"-",O15+P15)</f>
        <v>-</v>
      </c>
      <c r="P14" s="220"/>
    </row>
    <row r="15" spans="1:16" ht="17.25" customHeight="1">
      <c r="A15" s="13" t="s">
        <v>25</v>
      </c>
      <c r="B15" s="11">
        <v>15</v>
      </c>
      <c r="C15" s="11">
        <v>91</v>
      </c>
      <c r="D15" s="219"/>
      <c r="E15" s="11">
        <v>8</v>
      </c>
      <c r="F15" s="11">
        <v>60</v>
      </c>
      <c r="G15" s="11">
        <v>6</v>
      </c>
      <c r="H15" s="11">
        <v>27</v>
      </c>
      <c r="I15" s="11">
        <v>0</v>
      </c>
      <c r="J15" s="11">
        <v>0</v>
      </c>
      <c r="K15" s="11">
        <v>1</v>
      </c>
      <c r="L15" s="11">
        <v>4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17">
        <f>B17+C17</f>
        <v>14</v>
      </c>
      <c r="C16" s="217"/>
      <c r="D16" s="218">
        <f>B16/$B$8</f>
        <v>4.600722970752547E-4</v>
      </c>
      <c r="E16" s="220" t="str">
        <f>IF(E17+F17=0,"-",E17+F17)</f>
        <v>-</v>
      </c>
      <c r="F16" s="220"/>
      <c r="G16" s="220">
        <f>IF(G17+H17=0,"-",G17+H17)</f>
        <v>1</v>
      </c>
      <c r="H16" s="220"/>
      <c r="I16" s="220" t="str">
        <f>IF(I17+J17=0,"-",I17+J17)</f>
        <v>-</v>
      </c>
      <c r="J16" s="220"/>
      <c r="K16" s="220">
        <f>IF(K17+L17=0,"-",K17+L17)</f>
        <v>9</v>
      </c>
      <c r="L16" s="220"/>
      <c r="M16" s="220" t="str">
        <f>IF(M17+N17=0,"-",M17+N17)</f>
        <v>-</v>
      </c>
      <c r="N16" s="220"/>
      <c r="O16" s="220">
        <f>IF(O17+P17=0,"-",O17+P17)</f>
        <v>4</v>
      </c>
      <c r="P16" s="220"/>
    </row>
    <row r="17" spans="1:16" ht="17.25" customHeight="1">
      <c r="A17" s="14" t="s">
        <v>27</v>
      </c>
      <c r="B17" s="11">
        <v>6</v>
      </c>
      <c r="C17" s="11">
        <v>8</v>
      </c>
      <c r="D17" s="219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0</v>
      </c>
      <c r="N17" s="11">
        <v>0</v>
      </c>
      <c r="O17" s="11">
        <v>2</v>
      </c>
      <c r="P17" s="11">
        <v>2</v>
      </c>
    </row>
    <row r="18" spans="1:16" ht="17.25" customHeight="1">
      <c r="A18" s="10" t="s">
        <v>28</v>
      </c>
      <c r="B18" s="217">
        <f>B19+C19</f>
        <v>3</v>
      </c>
      <c r="C18" s="217"/>
      <c r="D18" s="218">
        <f>B18/$B$8</f>
        <v>9.8586920801840288E-5</v>
      </c>
      <c r="E18" s="220" t="str">
        <f>IF(E19+F19=0,"-",E19+F19)</f>
        <v>-</v>
      </c>
      <c r="F18" s="220"/>
      <c r="G18" s="220">
        <f>IF(G19+H19=0,"-",G19+H19)</f>
        <v>3</v>
      </c>
      <c r="H18" s="220"/>
      <c r="I18" s="220" t="str">
        <f>IF(I19+J19=0,"-",I19+J19)</f>
        <v>-</v>
      </c>
      <c r="J18" s="220"/>
      <c r="K18" s="220" t="str">
        <f>IF(K19+L19=0,"-",K19+L19)</f>
        <v>-</v>
      </c>
      <c r="L18" s="220"/>
      <c r="M18" s="220" t="str">
        <f>IF(M19+N19=0,"-",M19+N19)</f>
        <v>-</v>
      </c>
      <c r="N18" s="220"/>
      <c r="O18" s="220" t="str">
        <f>IF(O19+P19=0,"-",O19+P19)</f>
        <v>-</v>
      </c>
      <c r="P18" s="220"/>
    </row>
    <row r="19" spans="1:16" ht="17.25" customHeight="1">
      <c r="A19" s="13" t="s">
        <v>29</v>
      </c>
      <c r="B19" s="11">
        <v>1</v>
      </c>
      <c r="C19" s="11">
        <v>2</v>
      </c>
      <c r="D19" s="219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17">
        <f>B21+C21</f>
        <v>105</v>
      </c>
      <c r="C20" s="217"/>
      <c r="D20" s="218">
        <f>B20/$B$8</f>
        <v>3.4505422280644103E-3</v>
      </c>
      <c r="E20" s="220">
        <f>IF(E21+F21=0,"-",E21+F21)</f>
        <v>4</v>
      </c>
      <c r="F20" s="220"/>
      <c r="G20" s="220" t="str">
        <f>IF(G21+H21=0,"-",G21+H21)</f>
        <v>-</v>
      </c>
      <c r="H20" s="220"/>
      <c r="I20" s="220" t="str">
        <f>IF(I21+J21=0,"-",I21+J21)</f>
        <v>-</v>
      </c>
      <c r="J20" s="220"/>
      <c r="K20" s="220">
        <f>IF(K21+L21=0,"-",K21+L21)</f>
        <v>101</v>
      </c>
      <c r="L20" s="220"/>
      <c r="M20" s="220" t="str">
        <f>IF(M21+N21=0,"-",M21+N21)</f>
        <v>-</v>
      </c>
      <c r="N20" s="220"/>
      <c r="O20" s="220" t="str">
        <f>IF(O21+P21=0,"-",O21+P21)</f>
        <v>-</v>
      </c>
      <c r="P20" s="220"/>
    </row>
    <row r="21" spans="1:16" ht="17.25" customHeight="1">
      <c r="A21" s="13" t="s">
        <v>31</v>
      </c>
      <c r="B21" s="11">
        <v>48</v>
      </c>
      <c r="C21" s="11">
        <v>57</v>
      </c>
      <c r="D21" s="219"/>
      <c r="E21" s="11">
        <v>0</v>
      </c>
      <c r="F21" s="11">
        <v>4</v>
      </c>
      <c r="G21" s="11">
        <v>0</v>
      </c>
      <c r="H21" s="11">
        <v>0</v>
      </c>
      <c r="I21" s="11">
        <v>0</v>
      </c>
      <c r="J21" s="11">
        <v>0</v>
      </c>
      <c r="K21" s="11">
        <v>48</v>
      </c>
      <c r="L21" s="11">
        <v>53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17">
        <f>B23+C23</f>
        <v>263</v>
      </c>
      <c r="C22" s="217"/>
      <c r="D22" s="218">
        <f>B22/$B$8</f>
        <v>8.6427867236279991E-3</v>
      </c>
      <c r="E22" s="220">
        <f>IF(E23+F23=0,"-",E23+F23)</f>
        <v>17</v>
      </c>
      <c r="F22" s="220"/>
      <c r="G22" s="220" t="str">
        <f>IF(G23+H23=0,"-",G23+H23)</f>
        <v>-</v>
      </c>
      <c r="H22" s="220"/>
      <c r="I22" s="220" t="str">
        <f>IF(I23+J23=0,"-",I23+J23)</f>
        <v>-</v>
      </c>
      <c r="J22" s="220"/>
      <c r="K22" s="220">
        <f>IF(K23+L23=0,"-",K23+L23)</f>
        <v>144</v>
      </c>
      <c r="L22" s="220"/>
      <c r="M22" s="220">
        <f>IF(M23+N23=0,"-",M23+N23)</f>
        <v>102</v>
      </c>
      <c r="N22" s="220"/>
      <c r="O22" s="220" t="str">
        <f>IF(O23+P23=0,"-",O23+P23)</f>
        <v>-</v>
      </c>
      <c r="P22" s="220"/>
    </row>
    <row r="23" spans="1:16" ht="17.25" customHeight="1">
      <c r="A23" s="14" t="s">
        <v>33</v>
      </c>
      <c r="B23" s="11">
        <v>180</v>
      </c>
      <c r="C23" s="11">
        <v>83</v>
      </c>
      <c r="D23" s="219"/>
      <c r="E23" s="11">
        <v>10</v>
      </c>
      <c r="F23" s="11">
        <v>7</v>
      </c>
      <c r="G23" s="11">
        <v>0</v>
      </c>
      <c r="H23" s="11">
        <v>0</v>
      </c>
      <c r="I23" s="11">
        <v>0</v>
      </c>
      <c r="J23" s="11">
        <v>0</v>
      </c>
      <c r="K23" s="11">
        <v>92</v>
      </c>
      <c r="L23" s="11">
        <v>52</v>
      </c>
      <c r="M23" s="11">
        <v>78</v>
      </c>
      <c r="N23" s="11">
        <v>24</v>
      </c>
      <c r="O23" s="11">
        <v>0</v>
      </c>
      <c r="P23" s="11">
        <v>0</v>
      </c>
    </row>
    <row r="24" spans="1:16" ht="17.25" customHeight="1">
      <c r="A24" s="16" t="s">
        <v>34</v>
      </c>
      <c r="B24" s="217">
        <f>B25+C25</f>
        <v>375</v>
      </c>
      <c r="C24" s="217"/>
      <c r="D24" s="218">
        <f>B24/$B$8</f>
        <v>1.2323365100230035E-2</v>
      </c>
      <c r="E24" s="220">
        <f>IF(E25+F25=0,"-",E25+F25)</f>
        <v>228</v>
      </c>
      <c r="F24" s="220"/>
      <c r="G24" s="220">
        <f>IF(G25+H25=0,"-",G25+H25)</f>
        <v>70</v>
      </c>
      <c r="H24" s="220"/>
      <c r="I24" s="220" t="str">
        <f>IF(I25+J25=0,"-",I25+J25)</f>
        <v>-</v>
      </c>
      <c r="J24" s="220"/>
      <c r="K24" s="220">
        <f>IF(K25+L25=0,"-",K25+L25)</f>
        <v>47</v>
      </c>
      <c r="L24" s="220"/>
      <c r="M24" s="220">
        <f>IF(M25+N25=0,"-",M25+N25)</f>
        <v>12</v>
      </c>
      <c r="N24" s="220"/>
      <c r="O24" s="220">
        <f>IF(O25+P25=0,"-",O25+P25)</f>
        <v>18</v>
      </c>
      <c r="P24" s="220"/>
    </row>
    <row r="25" spans="1:16" ht="17.25" customHeight="1">
      <c r="A25" s="13" t="s">
        <v>35</v>
      </c>
      <c r="B25" s="11">
        <v>238</v>
      </c>
      <c r="C25" s="11">
        <v>137</v>
      </c>
      <c r="D25" s="219"/>
      <c r="E25" s="11">
        <v>152</v>
      </c>
      <c r="F25" s="11">
        <v>76</v>
      </c>
      <c r="G25" s="11">
        <v>34</v>
      </c>
      <c r="H25" s="11">
        <v>36</v>
      </c>
      <c r="I25" s="11">
        <v>0</v>
      </c>
      <c r="J25" s="11">
        <v>0</v>
      </c>
      <c r="K25" s="11">
        <v>35</v>
      </c>
      <c r="L25" s="11">
        <v>12</v>
      </c>
      <c r="M25" s="11">
        <v>8</v>
      </c>
      <c r="N25" s="11">
        <v>4</v>
      </c>
      <c r="O25" s="11">
        <v>9</v>
      </c>
      <c r="P25" s="11">
        <v>9</v>
      </c>
    </row>
    <row r="26" spans="1:16" ht="17.25" customHeight="1">
      <c r="A26" s="15" t="s">
        <v>36</v>
      </c>
      <c r="B26" s="217">
        <f>B27+C27</f>
        <v>57</v>
      </c>
      <c r="C26" s="217"/>
      <c r="D26" s="218">
        <f>B26/$B$8</f>
        <v>1.8731514952349654E-3</v>
      </c>
      <c r="E26" s="220">
        <f>IF(E27+F27=0,"-",E27+F27)</f>
        <v>2</v>
      </c>
      <c r="F26" s="220"/>
      <c r="G26" s="220" t="str">
        <f>IF(G27+H27=0,"-",G27+H27)</f>
        <v>-</v>
      </c>
      <c r="H26" s="220"/>
      <c r="I26" s="220" t="str">
        <f>IF(I27+J27=0,"-",I27+J27)</f>
        <v>-</v>
      </c>
      <c r="J26" s="220"/>
      <c r="K26" s="220">
        <f>IF(K27+L27=0,"-",K27+L27)</f>
        <v>55</v>
      </c>
      <c r="L26" s="220"/>
      <c r="M26" s="220" t="str">
        <f>IF(M27+N27=0,"-",M27+N27)</f>
        <v>-</v>
      </c>
      <c r="N26" s="220"/>
      <c r="O26" s="220" t="str">
        <f>IF(O27+P27=0,"-",O27+P27)</f>
        <v>-</v>
      </c>
      <c r="P26" s="220"/>
    </row>
    <row r="27" spans="1:16" ht="21.2" customHeight="1">
      <c r="A27" s="14" t="s">
        <v>37</v>
      </c>
      <c r="B27" s="11">
        <v>30</v>
      </c>
      <c r="C27" s="11">
        <v>27</v>
      </c>
      <c r="D27" s="219"/>
      <c r="E27" s="11">
        <v>0</v>
      </c>
      <c r="F27" s="11">
        <v>2</v>
      </c>
      <c r="G27" s="11">
        <v>0</v>
      </c>
      <c r="H27" s="11">
        <v>0</v>
      </c>
      <c r="I27" s="11">
        <v>0</v>
      </c>
      <c r="J27" s="11">
        <v>0</v>
      </c>
      <c r="K27" s="11">
        <v>30</v>
      </c>
      <c r="L27" s="11">
        <v>25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17">
        <f>B29+C29</f>
        <v>2</v>
      </c>
      <c r="C28" s="217"/>
      <c r="D28" s="218">
        <f>B28/$B$8</f>
        <v>6.5724613867893525E-5</v>
      </c>
      <c r="E28" s="220" t="str">
        <f>IF(E29+F29=0,"-",E29+F29)</f>
        <v>-</v>
      </c>
      <c r="F28" s="220"/>
      <c r="G28" s="220" t="str">
        <f>IF(G29+H29=0,"-",G29+H29)</f>
        <v>-</v>
      </c>
      <c r="H28" s="220"/>
      <c r="I28" s="220" t="str">
        <f>IF(I29+J29=0,"-",I29+J29)</f>
        <v>-</v>
      </c>
      <c r="J28" s="220"/>
      <c r="K28" s="220">
        <f>IF(K29+L29=0,"-",K29+L29)</f>
        <v>2</v>
      </c>
      <c r="L28" s="220"/>
      <c r="M28" s="220" t="str">
        <f>IF(M29+N29=0,"-",M29+N29)</f>
        <v>-</v>
      </c>
      <c r="N28" s="220"/>
      <c r="O28" s="220" t="str">
        <f>IF(O29+P29=0,"-",O29+P29)</f>
        <v>-</v>
      </c>
      <c r="P28" s="220"/>
    </row>
    <row r="29" spans="1:16" ht="17.25" customHeight="1">
      <c r="A29" s="13" t="s">
        <v>39</v>
      </c>
      <c r="B29" s="11">
        <v>0</v>
      </c>
      <c r="C29" s="11">
        <v>2</v>
      </c>
      <c r="D29" s="219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17">
        <f>B31+C31</f>
        <v>728</v>
      </c>
      <c r="C30" s="217"/>
      <c r="D30" s="218">
        <f>B30/$B$8</f>
        <v>2.3923759447913244E-2</v>
      </c>
      <c r="E30" s="220">
        <f>IF(E31+F31=0,"-",E31+F31)</f>
        <v>59</v>
      </c>
      <c r="F30" s="220"/>
      <c r="G30" s="220">
        <f>IF(G31+H31=0,"-",G31+H31)</f>
        <v>88</v>
      </c>
      <c r="H30" s="220"/>
      <c r="I30" s="220" t="str">
        <f>IF(I31+J31=0,"-",I31+J31)</f>
        <v>-</v>
      </c>
      <c r="J30" s="220"/>
      <c r="K30" s="220">
        <f>IF(K31+L31=0,"-",K31+L31)</f>
        <v>355</v>
      </c>
      <c r="L30" s="220"/>
      <c r="M30" s="220">
        <f>IF(M31+N31=0,"-",M31+N31)</f>
        <v>226</v>
      </c>
      <c r="N30" s="220"/>
      <c r="O30" s="220" t="str">
        <f>IF(O31+P31=0,"-",O31+P31)</f>
        <v>-</v>
      </c>
      <c r="P30" s="220"/>
    </row>
    <row r="31" spans="1:16" ht="17.25" customHeight="1">
      <c r="A31" s="14" t="s">
        <v>41</v>
      </c>
      <c r="B31" s="11">
        <v>390</v>
      </c>
      <c r="C31" s="11">
        <v>338</v>
      </c>
      <c r="D31" s="219"/>
      <c r="E31" s="11">
        <v>24</v>
      </c>
      <c r="F31" s="11">
        <v>35</v>
      </c>
      <c r="G31" s="11">
        <v>54</v>
      </c>
      <c r="H31" s="11">
        <v>34</v>
      </c>
      <c r="I31" s="11">
        <v>0</v>
      </c>
      <c r="J31" s="11">
        <v>0</v>
      </c>
      <c r="K31" s="11">
        <v>176</v>
      </c>
      <c r="L31" s="11">
        <v>179</v>
      </c>
      <c r="M31" s="11">
        <v>136</v>
      </c>
      <c r="N31" s="11">
        <v>90</v>
      </c>
      <c r="O31" s="11">
        <v>0</v>
      </c>
      <c r="P31" s="11">
        <v>0</v>
      </c>
    </row>
    <row r="32" spans="1:16" ht="17.25" customHeight="1">
      <c r="A32" s="10" t="s">
        <v>42</v>
      </c>
      <c r="B32" s="217">
        <f>B33+C33</f>
        <v>179</v>
      </c>
      <c r="C32" s="217"/>
      <c r="D32" s="218">
        <f>B32/$B$8</f>
        <v>5.8823529411764705E-3</v>
      </c>
      <c r="E32" s="220">
        <f>IF(E33+F33=0,"-",E33+F33)</f>
        <v>23</v>
      </c>
      <c r="F32" s="220"/>
      <c r="G32" s="220">
        <f>IF(G33+H33=0,"-",G33+H33)</f>
        <v>2</v>
      </c>
      <c r="H32" s="220"/>
      <c r="I32" s="220" t="str">
        <f>IF(I33+J33=0,"-",I33+J33)</f>
        <v>-</v>
      </c>
      <c r="J32" s="220"/>
      <c r="K32" s="220">
        <f>IF(K33+L33=0,"-",K33+L33)</f>
        <v>154</v>
      </c>
      <c r="L32" s="220"/>
      <c r="M32" s="220" t="str">
        <f>IF(M33+N33=0,"-",M33+N33)</f>
        <v>-</v>
      </c>
      <c r="N32" s="220"/>
      <c r="O32" s="220" t="str">
        <f>IF(O33+P33=0,"-",O33+P33)</f>
        <v>-</v>
      </c>
      <c r="P32" s="220"/>
    </row>
    <row r="33" spans="1:16" ht="17.25" customHeight="1">
      <c r="A33" s="13" t="s">
        <v>43</v>
      </c>
      <c r="B33" s="11">
        <v>112</v>
      </c>
      <c r="C33" s="11">
        <v>67</v>
      </c>
      <c r="D33" s="219"/>
      <c r="E33" s="11">
        <v>9</v>
      </c>
      <c r="F33" s="11">
        <v>14</v>
      </c>
      <c r="G33" s="11">
        <v>0</v>
      </c>
      <c r="H33" s="11">
        <v>2</v>
      </c>
      <c r="I33" s="11">
        <v>0</v>
      </c>
      <c r="J33" s="11">
        <v>0</v>
      </c>
      <c r="K33" s="11">
        <v>103</v>
      </c>
      <c r="L33" s="11">
        <v>51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17">
        <f>B35+C35</f>
        <v>189</v>
      </c>
      <c r="C34" s="217"/>
      <c r="D34" s="218">
        <f>B34/$B$8</f>
        <v>6.2109760105159379E-3</v>
      </c>
      <c r="E34" s="220" t="str">
        <f>IF(E35+F35=0,"-",E35+F35)</f>
        <v>-</v>
      </c>
      <c r="F34" s="220"/>
      <c r="G34" s="220" t="str">
        <f>IF(G35+H35=0,"-",G35+H35)</f>
        <v>-</v>
      </c>
      <c r="H34" s="220"/>
      <c r="I34" s="220" t="str">
        <f>IF(I35+J35=0,"-",I35+J35)</f>
        <v>-</v>
      </c>
      <c r="J34" s="220"/>
      <c r="K34" s="220">
        <f>IF(K35+L35=0,"-",K35+L35)</f>
        <v>98</v>
      </c>
      <c r="L34" s="220"/>
      <c r="M34" s="220">
        <f>IF(M35+N35=0,"-",M35+N35)</f>
        <v>80</v>
      </c>
      <c r="N34" s="220"/>
      <c r="O34" s="220">
        <f>IF(O35+P35=0,"-",O35+P35)</f>
        <v>11</v>
      </c>
      <c r="P34" s="220"/>
    </row>
    <row r="35" spans="1:16" ht="17.25" customHeight="1">
      <c r="A35" s="14" t="s">
        <v>45</v>
      </c>
      <c r="B35" s="11">
        <v>143</v>
      </c>
      <c r="C35" s="11">
        <v>46</v>
      </c>
      <c r="D35" s="219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90</v>
      </c>
      <c r="L35" s="11">
        <v>8</v>
      </c>
      <c r="M35" s="11">
        <v>47</v>
      </c>
      <c r="N35" s="11">
        <v>33</v>
      </c>
      <c r="O35" s="11">
        <v>6</v>
      </c>
      <c r="P35" s="11">
        <v>5</v>
      </c>
    </row>
    <row r="36" spans="1:16" ht="17.25" customHeight="1">
      <c r="A36" s="10" t="s">
        <v>46</v>
      </c>
      <c r="B36" s="217">
        <f>B37+C37</f>
        <v>631</v>
      </c>
      <c r="C36" s="217"/>
      <c r="D36" s="218">
        <f>B36/$B$8</f>
        <v>2.0736115675320407E-2</v>
      </c>
      <c r="E36" s="220">
        <f>IF(E37+F37=0,"-",E37+F37)</f>
        <v>57</v>
      </c>
      <c r="F36" s="220"/>
      <c r="G36" s="220">
        <f>IF(G37+H37=0,"-",G37+H37)</f>
        <v>42</v>
      </c>
      <c r="H36" s="220"/>
      <c r="I36" s="220">
        <f>IF(I37+J37=0,"-",I37+J37)</f>
        <v>171</v>
      </c>
      <c r="J36" s="220"/>
      <c r="K36" s="220">
        <f>IF(K37+L37=0,"-",K37+L37)</f>
        <v>314</v>
      </c>
      <c r="L36" s="220"/>
      <c r="M36" s="220">
        <f>IF(M37+N37=0,"-",M37+N37)</f>
        <v>47</v>
      </c>
      <c r="N36" s="220"/>
      <c r="O36" s="220" t="str">
        <f>IF(O37+P37=0,"-",O37+P37)</f>
        <v>-</v>
      </c>
      <c r="P36" s="220"/>
    </row>
    <row r="37" spans="1:16" ht="17.25" customHeight="1">
      <c r="A37" s="13" t="s">
        <v>47</v>
      </c>
      <c r="B37" s="11">
        <v>283</v>
      </c>
      <c r="C37" s="11">
        <v>348</v>
      </c>
      <c r="D37" s="219"/>
      <c r="E37" s="11">
        <v>29</v>
      </c>
      <c r="F37" s="11">
        <v>28</v>
      </c>
      <c r="G37" s="11">
        <v>24</v>
      </c>
      <c r="H37" s="11">
        <v>18</v>
      </c>
      <c r="I37" s="11">
        <v>96</v>
      </c>
      <c r="J37" s="11">
        <v>75</v>
      </c>
      <c r="K37" s="11">
        <v>120</v>
      </c>
      <c r="L37" s="11">
        <v>194</v>
      </c>
      <c r="M37" s="11">
        <v>14</v>
      </c>
      <c r="N37" s="11">
        <v>33</v>
      </c>
      <c r="O37" s="11">
        <v>0</v>
      </c>
      <c r="P37" s="11">
        <v>0</v>
      </c>
    </row>
    <row r="38" spans="1:16" ht="17.25" customHeight="1">
      <c r="A38" s="15" t="s">
        <v>48</v>
      </c>
      <c r="B38" s="217">
        <f>B39+C39</f>
        <v>22045</v>
      </c>
      <c r="C38" s="217"/>
      <c r="D38" s="218">
        <f>B38/$B$8</f>
        <v>0.72444955635885644</v>
      </c>
      <c r="E38" s="220">
        <f>IF(E39+F39=0,"-",E39+F39)</f>
        <v>13251</v>
      </c>
      <c r="F38" s="220"/>
      <c r="G38" s="220">
        <f>IF(G39+H39=0,"-",G39+H39)</f>
        <v>4676</v>
      </c>
      <c r="H38" s="220"/>
      <c r="I38" s="220">
        <f>IF(I39+J39=0,"-",I39+J39)</f>
        <v>3313</v>
      </c>
      <c r="J38" s="220"/>
      <c r="K38" s="220">
        <f>IF(K39+L39=0,"-",K39+L39)</f>
        <v>261</v>
      </c>
      <c r="L38" s="220"/>
      <c r="M38" s="220">
        <f>IF(M39+N39=0,"-",M39+N39)</f>
        <v>119</v>
      </c>
      <c r="N38" s="220"/>
      <c r="O38" s="220">
        <f>IF(O39+P39=0,"-",O39+P39)</f>
        <v>425</v>
      </c>
      <c r="P38" s="220"/>
    </row>
    <row r="39" spans="1:16" ht="17.25" customHeight="1">
      <c r="A39" s="14" t="s">
        <v>49</v>
      </c>
      <c r="B39" s="11">
        <v>15169</v>
      </c>
      <c r="C39" s="11">
        <v>6876</v>
      </c>
      <c r="D39" s="219"/>
      <c r="E39" s="11">
        <v>9515</v>
      </c>
      <c r="F39" s="11">
        <v>3736</v>
      </c>
      <c r="G39" s="11">
        <v>2922</v>
      </c>
      <c r="H39" s="11">
        <v>1754</v>
      </c>
      <c r="I39" s="11">
        <v>2226</v>
      </c>
      <c r="J39" s="11">
        <v>1087</v>
      </c>
      <c r="K39" s="11">
        <v>179</v>
      </c>
      <c r="L39" s="11">
        <v>82</v>
      </c>
      <c r="M39" s="11">
        <v>82</v>
      </c>
      <c r="N39" s="11">
        <v>37</v>
      </c>
      <c r="O39" s="11">
        <v>245</v>
      </c>
      <c r="P39" s="11">
        <v>180</v>
      </c>
    </row>
    <row r="40" spans="1:16" ht="17.25" customHeight="1">
      <c r="A40" s="10" t="s">
        <v>50</v>
      </c>
      <c r="B40" s="217">
        <f>B41+C41</f>
        <v>2252</v>
      </c>
      <c r="C40" s="217"/>
      <c r="D40" s="218">
        <f>B40/$B$8</f>
        <v>7.4005915215248116E-2</v>
      </c>
      <c r="E40" s="220">
        <f>IF(E41+F41=0,"-",E41+F41)</f>
        <v>544</v>
      </c>
      <c r="F40" s="220"/>
      <c r="G40" s="220">
        <f>IF(G41+H41=0,"-",G41+H41)</f>
        <v>344</v>
      </c>
      <c r="H40" s="220"/>
      <c r="I40" s="220">
        <f>IF(I41+J41=0,"-",I41+J41)</f>
        <v>938</v>
      </c>
      <c r="J40" s="220"/>
      <c r="K40" s="220">
        <f>IF(K41+L41=0,"-",K41+L41)</f>
        <v>202</v>
      </c>
      <c r="L40" s="220"/>
      <c r="M40" s="220" t="str">
        <f>IF(M41+N41=0,"-",M41+N41)</f>
        <v>-</v>
      </c>
      <c r="N40" s="220"/>
      <c r="O40" s="220">
        <f>IF(O41+P41=0,"-",O41+P41)</f>
        <v>224</v>
      </c>
      <c r="P40" s="220"/>
    </row>
    <row r="41" spans="1:16" ht="17.25" customHeight="1">
      <c r="A41" s="13" t="s">
        <v>51</v>
      </c>
      <c r="B41" s="11">
        <v>1330</v>
      </c>
      <c r="C41" s="11">
        <v>922</v>
      </c>
      <c r="D41" s="219"/>
      <c r="E41" s="11">
        <v>332</v>
      </c>
      <c r="F41" s="11">
        <v>212</v>
      </c>
      <c r="G41" s="11">
        <v>169</v>
      </c>
      <c r="H41" s="11">
        <v>175</v>
      </c>
      <c r="I41" s="11">
        <v>575</v>
      </c>
      <c r="J41" s="11">
        <v>363</v>
      </c>
      <c r="K41" s="11">
        <v>116</v>
      </c>
      <c r="L41" s="11">
        <v>86</v>
      </c>
      <c r="M41" s="11">
        <v>0</v>
      </c>
      <c r="N41" s="11">
        <v>0</v>
      </c>
      <c r="O41" s="11">
        <v>138</v>
      </c>
      <c r="P41" s="11">
        <v>86</v>
      </c>
    </row>
    <row r="42" spans="1:16" ht="17.25" customHeight="1">
      <c r="A42" s="15" t="s">
        <v>52</v>
      </c>
      <c r="B42" s="217">
        <f>B43+C43</f>
        <v>587</v>
      </c>
      <c r="C42" s="217"/>
      <c r="D42" s="218">
        <f>B42/$B$8</f>
        <v>1.929017417022675E-2</v>
      </c>
      <c r="E42" s="220">
        <f>IF(E43+F43=0,"-",E43+F43)</f>
        <v>231</v>
      </c>
      <c r="F42" s="220"/>
      <c r="G42" s="220">
        <f>IF(G43+H43=0,"-",G43+H43)</f>
        <v>54</v>
      </c>
      <c r="H42" s="220"/>
      <c r="I42" s="220">
        <f>IF(I43+J43=0,"-",I43+J43)</f>
        <v>55</v>
      </c>
      <c r="J42" s="220"/>
      <c r="K42" s="220" t="str">
        <f>IF(K43+L43=0,"-",K43+L43)</f>
        <v>-</v>
      </c>
      <c r="L42" s="220"/>
      <c r="M42" s="220">
        <f>IF(M43+N43=0,"-",M43+N43)</f>
        <v>231</v>
      </c>
      <c r="N42" s="220"/>
      <c r="O42" s="220">
        <f>IF(O43+P43=0,"-",O43+P43)</f>
        <v>16</v>
      </c>
      <c r="P42" s="220"/>
    </row>
    <row r="43" spans="1:16" ht="17.25" customHeight="1">
      <c r="A43" s="14" t="s">
        <v>53</v>
      </c>
      <c r="B43" s="11">
        <v>289</v>
      </c>
      <c r="C43" s="11">
        <v>298</v>
      </c>
      <c r="D43" s="219"/>
      <c r="E43" s="11">
        <v>119</v>
      </c>
      <c r="F43" s="11">
        <v>112</v>
      </c>
      <c r="G43" s="11">
        <v>25</v>
      </c>
      <c r="H43" s="11">
        <v>29</v>
      </c>
      <c r="I43" s="11">
        <v>27</v>
      </c>
      <c r="J43" s="11">
        <v>28</v>
      </c>
      <c r="K43" s="11">
        <v>0</v>
      </c>
      <c r="L43" s="11">
        <v>0</v>
      </c>
      <c r="M43" s="11">
        <v>111</v>
      </c>
      <c r="N43" s="11">
        <v>120</v>
      </c>
      <c r="O43" s="11">
        <v>7</v>
      </c>
      <c r="P43" s="11">
        <v>9</v>
      </c>
    </row>
    <row r="44" spans="1:16" ht="17.25" customHeight="1">
      <c r="A44" s="10" t="s">
        <v>54</v>
      </c>
      <c r="B44" s="217">
        <f>B45+C45</f>
        <v>495</v>
      </c>
      <c r="C44" s="217"/>
      <c r="D44" s="218">
        <f>B44/$B$8</f>
        <v>1.6266841932303648E-2</v>
      </c>
      <c r="E44" s="220">
        <f>IF(E45+F45=0,"-",E45+F45)</f>
        <v>193</v>
      </c>
      <c r="F44" s="220"/>
      <c r="G44" s="220">
        <f>IF(G45+H45=0,"-",G45+H45)</f>
        <v>3</v>
      </c>
      <c r="H44" s="220"/>
      <c r="I44" s="220">
        <f>IF(I45+J45=0,"-",I45+J45)</f>
        <v>34</v>
      </c>
      <c r="J44" s="220"/>
      <c r="K44" s="220">
        <f>IF(K45+L45=0,"-",K45+L45)</f>
        <v>70</v>
      </c>
      <c r="L44" s="220"/>
      <c r="M44" s="220">
        <f>IF(M45+N45=0,"-",M45+N45)</f>
        <v>190</v>
      </c>
      <c r="N44" s="220"/>
      <c r="O44" s="220">
        <f>IF(O45+P45=0,"-",O45+P45)</f>
        <v>5</v>
      </c>
      <c r="P44" s="220"/>
    </row>
    <row r="45" spans="1:16" ht="17.25" customHeight="1">
      <c r="A45" s="13" t="s">
        <v>55</v>
      </c>
      <c r="B45" s="11">
        <v>263</v>
      </c>
      <c r="C45" s="11">
        <v>232</v>
      </c>
      <c r="D45" s="219"/>
      <c r="E45" s="11">
        <v>111</v>
      </c>
      <c r="F45" s="11">
        <v>82</v>
      </c>
      <c r="G45" s="11">
        <v>0</v>
      </c>
      <c r="H45" s="11">
        <v>3</v>
      </c>
      <c r="I45" s="11">
        <v>11</v>
      </c>
      <c r="J45" s="11">
        <v>23</v>
      </c>
      <c r="K45" s="11">
        <v>34</v>
      </c>
      <c r="L45" s="11">
        <v>36</v>
      </c>
      <c r="M45" s="11">
        <v>105</v>
      </c>
      <c r="N45" s="11">
        <v>85</v>
      </c>
      <c r="O45" s="11">
        <v>2</v>
      </c>
      <c r="P45" s="11">
        <v>3</v>
      </c>
    </row>
    <row r="46" spans="1:16" ht="17.25" customHeight="1">
      <c r="A46" s="10" t="s">
        <v>58</v>
      </c>
      <c r="B46" s="217">
        <f>B47+C47</f>
        <v>20</v>
      </c>
      <c r="C46" s="217"/>
      <c r="D46" s="218">
        <f>B46/$B$8</f>
        <v>6.5724613867893531E-4</v>
      </c>
      <c r="E46" s="220" t="str">
        <f>IF(E47+F47=0,"-",E47+F47)</f>
        <v>-</v>
      </c>
      <c r="F46" s="220"/>
      <c r="G46" s="220" t="str">
        <f>IF(G47+H47=0,"-",G47+H47)</f>
        <v>-</v>
      </c>
      <c r="H46" s="220"/>
      <c r="I46" s="220" t="str">
        <f>IF(I47+J47=0,"-",I47+J47)</f>
        <v>-</v>
      </c>
      <c r="J46" s="220"/>
      <c r="K46" s="220">
        <f>IF(K47+L47=0,"-",K47+L47)</f>
        <v>20</v>
      </c>
      <c r="L46" s="220"/>
      <c r="M46" s="220" t="str">
        <f>IF(M47+N47=0,"-",M47+N47)</f>
        <v>-</v>
      </c>
      <c r="N46" s="220"/>
      <c r="O46" s="220" t="str">
        <f>IF(O47+P47=0,"-",O47+P47)</f>
        <v>-</v>
      </c>
      <c r="P46" s="220"/>
    </row>
    <row r="47" spans="1:16" ht="17.25" customHeight="1">
      <c r="A47" s="13" t="s">
        <v>59</v>
      </c>
      <c r="B47" s="11">
        <v>6</v>
      </c>
      <c r="C47" s="11">
        <v>14</v>
      </c>
      <c r="D47" s="219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6</v>
      </c>
      <c r="L47" s="11">
        <v>14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17">
        <f>B49+C49</f>
        <v>280</v>
      </c>
      <c r="C48" s="217"/>
      <c r="D48" s="218">
        <f>B48/$B$8</f>
        <v>9.2014459415050934E-3</v>
      </c>
      <c r="E48" s="220" t="str">
        <f>IF(E49+F49=0,"-",E49+F49)</f>
        <v>-</v>
      </c>
      <c r="F48" s="220"/>
      <c r="G48" s="220">
        <f>IF(G49+H49=0,"-",G49+H49)</f>
        <v>52</v>
      </c>
      <c r="H48" s="220"/>
      <c r="I48" s="220" t="str">
        <f>IF(I49+J49=0,"-",I49+J49)</f>
        <v>-</v>
      </c>
      <c r="J48" s="220"/>
      <c r="K48" s="220">
        <f>IF(K49+L49=0,"-",K49+L49)</f>
        <v>31</v>
      </c>
      <c r="L48" s="220"/>
      <c r="M48" s="220">
        <f>IF(M49+N49=0,"-",M49+N49)</f>
        <v>8</v>
      </c>
      <c r="N48" s="220"/>
      <c r="O48" s="220">
        <f>IF(O49+P49=0,"-",O49+P49)</f>
        <v>189</v>
      </c>
      <c r="P48" s="220"/>
    </row>
    <row r="49" spans="1:16" ht="17.25" customHeight="1">
      <c r="A49" s="13" t="s">
        <v>61</v>
      </c>
      <c r="B49" s="11">
        <v>210</v>
      </c>
      <c r="C49" s="11">
        <v>70</v>
      </c>
      <c r="D49" s="219"/>
      <c r="E49" s="11">
        <v>0</v>
      </c>
      <c r="F49" s="11">
        <v>0</v>
      </c>
      <c r="G49" s="11">
        <v>32</v>
      </c>
      <c r="H49" s="11">
        <v>20</v>
      </c>
      <c r="I49" s="11">
        <v>0</v>
      </c>
      <c r="J49" s="11">
        <v>0</v>
      </c>
      <c r="K49" s="11">
        <v>18</v>
      </c>
      <c r="L49" s="11">
        <v>13</v>
      </c>
      <c r="M49" s="11">
        <v>4</v>
      </c>
      <c r="N49" s="11">
        <v>4</v>
      </c>
      <c r="O49" s="11">
        <v>156</v>
      </c>
      <c r="P49" s="11">
        <v>33</v>
      </c>
    </row>
    <row r="50" spans="1:16" ht="17.25" customHeight="1">
      <c r="A50" s="15" t="s">
        <v>62</v>
      </c>
      <c r="B50" s="217">
        <f>B51+C51</f>
        <v>249</v>
      </c>
      <c r="C50" s="217"/>
      <c r="D50" s="218">
        <f>B50/$B$8</f>
        <v>8.1827144265527434E-3</v>
      </c>
      <c r="E50" s="220">
        <f>IF(E51+F51=0,"-",E51+F51)</f>
        <v>6</v>
      </c>
      <c r="F50" s="220"/>
      <c r="G50" s="220" t="str">
        <f>IF(G51+H51=0,"-",G51+H51)</f>
        <v>-</v>
      </c>
      <c r="H50" s="220"/>
      <c r="I50" s="220">
        <f>IF(I51+J51=0,"-",I51+J51)</f>
        <v>121</v>
      </c>
      <c r="J50" s="220"/>
      <c r="K50" s="220" t="str">
        <f>IF(K51+L51=0,"-",K51+L51)</f>
        <v>-</v>
      </c>
      <c r="L50" s="220"/>
      <c r="M50" s="220">
        <f>IF(M51+N51=0,"-",M51+N51)</f>
        <v>121</v>
      </c>
      <c r="N50" s="220"/>
      <c r="O50" s="220">
        <f>IF(O51+P51=0,"-",O51+P51)</f>
        <v>1</v>
      </c>
      <c r="P50" s="220"/>
    </row>
    <row r="51" spans="1:16" ht="24.95" customHeight="1">
      <c r="A51" s="13" t="s">
        <v>63</v>
      </c>
      <c r="B51" s="11">
        <v>129</v>
      </c>
      <c r="C51" s="11">
        <v>120</v>
      </c>
      <c r="D51" s="219"/>
      <c r="E51" s="11">
        <v>1</v>
      </c>
      <c r="F51" s="11">
        <v>5</v>
      </c>
      <c r="G51" s="11">
        <v>0</v>
      </c>
      <c r="H51" s="11">
        <v>0</v>
      </c>
      <c r="I51" s="11">
        <v>44</v>
      </c>
      <c r="J51" s="11">
        <v>77</v>
      </c>
      <c r="K51" s="11">
        <v>0</v>
      </c>
      <c r="L51" s="11">
        <v>0</v>
      </c>
      <c r="M51" s="11">
        <v>83</v>
      </c>
      <c r="N51" s="11">
        <v>38</v>
      </c>
      <c r="O51" s="11">
        <v>1</v>
      </c>
      <c r="P51" s="11">
        <v>0</v>
      </c>
    </row>
    <row r="52" spans="1:16" ht="17.25" customHeight="1">
      <c r="A52" s="15" t="s">
        <v>56</v>
      </c>
      <c r="B52" s="217">
        <f>B53+C53</f>
        <v>30</v>
      </c>
      <c r="C52" s="217"/>
      <c r="D52" s="218">
        <f>B52/$B$8</f>
        <v>9.8586920801840296E-4</v>
      </c>
      <c r="E52" s="220" t="str">
        <f>IF(E53+F53=0,"-",E53+F53)</f>
        <v>-</v>
      </c>
      <c r="F52" s="220"/>
      <c r="G52" s="220" t="str">
        <f>IF(G53+H53=0,"-",G53+H53)</f>
        <v>-</v>
      </c>
      <c r="H52" s="220"/>
      <c r="I52" s="220" t="str">
        <f>IF(I53+J53=0,"-",I53+J53)</f>
        <v>-</v>
      </c>
      <c r="J52" s="220"/>
      <c r="K52" s="220" t="str">
        <f>IF(K53+L53=0,"-",K53+L53)</f>
        <v>-</v>
      </c>
      <c r="L52" s="220"/>
      <c r="M52" s="220" t="str">
        <f>IF(M53+N53=0,"-",M53+N53)</f>
        <v>-</v>
      </c>
      <c r="N52" s="220"/>
      <c r="O52" s="220">
        <f>IF(O53+P53=0,"-",O53+P53)</f>
        <v>30</v>
      </c>
      <c r="P52" s="220"/>
    </row>
    <row r="53" spans="1:16" ht="17.25" customHeight="1">
      <c r="A53" s="14" t="s">
        <v>57</v>
      </c>
      <c r="B53" s="11">
        <v>19</v>
      </c>
      <c r="C53" s="11">
        <v>11</v>
      </c>
      <c r="D53" s="219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19</v>
      </c>
      <c r="P53" s="11">
        <v>11</v>
      </c>
    </row>
    <row r="54" spans="1:16" ht="15.95" customHeight="1">
      <c r="A54" s="15" t="s">
        <v>64</v>
      </c>
      <c r="B54" s="217">
        <f>B55+C55</f>
        <v>386</v>
      </c>
      <c r="C54" s="217"/>
      <c r="D54" s="218">
        <f>B54/$B$8</f>
        <v>1.2684850476503451E-2</v>
      </c>
      <c r="E54" s="220">
        <f>IF(E55+F55=0,"-",E55+F55)</f>
        <v>119</v>
      </c>
      <c r="F54" s="220"/>
      <c r="G54" s="220">
        <f>IF(G55+H55=0,"-",G55+H55)</f>
        <v>83</v>
      </c>
      <c r="H54" s="220"/>
      <c r="I54" s="220">
        <f>IF(I55+J55=0,"-",I55+J55)</f>
        <v>8</v>
      </c>
      <c r="J54" s="220"/>
      <c r="K54" s="220">
        <f>IF(K55+L55=0,"-",K55+L55)</f>
        <v>75</v>
      </c>
      <c r="L54" s="220"/>
      <c r="M54" s="220">
        <f>IF(M55+N55=0,"-",M55+N55)</f>
        <v>4</v>
      </c>
      <c r="N54" s="220"/>
      <c r="O54" s="220">
        <f>IF(O55+P55=0,"-",O55+P55)</f>
        <v>97</v>
      </c>
      <c r="P54" s="220"/>
    </row>
    <row r="55" spans="1:16" ht="15.95" customHeight="1">
      <c r="A55" s="14" t="s">
        <v>65</v>
      </c>
      <c r="B55" s="11">
        <v>257</v>
      </c>
      <c r="C55" s="11">
        <v>129</v>
      </c>
      <c r="D55" s="219"/>
      <c r="E55" s="11">
        <v>86</v>
      </c>
      <c r="F55" s="11">
        <v>33</v>
      </c>
      <c r="G55" s="11">
        <v>44</v>
      </c>
      <c r="H55" s="11">
        <v>39</v>
      </c>
      <c r="I55" s="11">
        <v>4</v>
      </c>
      <c r="J55" s="11">
        <v>4</v>
      </c>
      <c r="K55" s="11">
        <v>64</v>
      </c>
      <c r="L55" s="11">
        <v>11</v>
      </c>
      <c r="M55" s="11">
        <v>4</v>
      </c>
      <c r="N55" s="11">
        <v>0</v>
      </c>
      <c r="O55" s="11">
        <v>55</v>
      </c>
      <c r="P55" s="11">
        <v>42</v>
      </c>
    </row>
    <row r="56" spans="1:16" ht="15.95" customHeight="1">
      <c r="A56" s="10" t="s">
        <v>66</v>
      </c>
      <c r="B56" s="217">
        <f>B57+C57</f>
        <v>24</v>
      </c>
      <c r="C56" s="217"/>
      <c r="D56" s="218">
        <f>B56/$B$8</f>
        <v>7.886953664147223E-4</v>
      </c>
      <c r="E56" s="220">
        <f>IF(E57+F57=0,"-",E57+F57)</f>
        <v>21</v>
      </c>
      <c r="F56" s="220"/>
      <c r="G56" s="220" t="str">
        <f>IF(G57+H57=0,"-",G57+H57)</f>
        <v>-</v>
      </c>
      <c r="H56" s="220"/>
      <c r="I56" s="220" t="str">
        <f>IF(I57+J57=0,"-",I57+J57)</f>
        <v>-</v>
      </c>
      <c r="J56" s="220"/>
      <c r="K56" s="220" t="str">
        <f>IF(K57+L57=0,"-",K57+L57)</f>
        <v>-</v>
      </c>
      <c r="L56" s="220"/>
      <c r="M56" s="220" t="str">
        <f>IF(M57+N57=0,"-",M57+N57)</f>
        <v>-</v>
      </c>
      <c r="N56" s="220"/>
      <c r="O56" s="220">
        <f>IF(O57+P57=0,"-",O57+P57)</f>
        <v>3</v>
      </c>
      <c r="P56" s="220"/>
    </row>
    <row r="57" spans="1:16" ht="15.95" customHeight="1">
      <c r="A57" s="13" t="s">
        <v>67</v>
      </c>
      <c r="B57" s="11">
        <v>24</v>
      </c>
      <c r="C57" s="11">
        <v>0</v>
      </c>
      <c r="D57" s="219"/>
      <c r="E57" s="11">
        <v>21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5.95" customHeight="1">
      <c r="A58" s="15" t="s">
        <v>68</v>
      </c>
      <c r="B58" s="217">
        <f>B59+C59</f>
        <v>41</v>
      </c>
      <c r="C58" s="217"/>
      <c r="D58" s="218">
        <f>B58/$B$8</f>
        <v>1.3473545842918172E-3</v>
      </c>
      <c r="E58" s="220" t="str">
        <f>IF(E59+F59=0,"-",E59+F59)</f>
        <v>-</v>
      </c>
      <c r="F58" s="220"/>
      <c r="G58" s="220" t="str">
        <f>IF(G59+H59=0,"-",G59+H59)</f>
        <v>-</v>
      </c>
      <c r="H58" s="220"/>
      <c r="I58" s="220" t="str">
        <f>IF(I59+J59=0,"-",I59+J59)</f>
        <v>-</v>
      </c>
      <c r="J58" s="220"/>
      <c r="K58" s="220">
        <f>IF(K59+L59=0,"-",K59+L59)</f>
        <v>16</v>
      </c>
      <c r="L58" s="220"/>
      <c r="M58" s="220">
        <f>IF(M59+N59=0,"-",M59+N59)</f>
        <v>14</v>
      </c>
      <c r="N58" s="220"/>
      <c r="O58" s="220">
        <f>IF(O59+P59=0,"-",O59+P59)</f>
        <v>11</v>
      </c>
      <c r="P58" s="220"/>
    </row>
    <row r="59" spans="1:16" ht="15.95" customHeight="1">
      <c r="A59" s="14" t="s">
        <v>69</v>
      </c>
      <c r="B59" s="11">
        <v>26</v>
      </c>
      <c r="C59" s="11">
        <v>15</v>
      </c>
      <c r="D59" s="219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6</v>
      </c>
      <c r="L59" s="11">
        <v>10</v>
      </c>
      <c r="M59" s="11">
        <v>11</v>
      </c>
      <c r="N59" s="11">
        <v>3</v>
      </c>
      <c r="O59" s="11">
        <v>9</v>
      </c>
      <c r="P59" s="11">
        <v>2</v>
      </c>
    </row>
    <row r="60" spans="1:16" ht="15.95" customHeight="1">
      <c r="A60" s="10" t="s">
        <v>70</v>
      </c>
      <c r="B60" s="217">
        <f>B61+C61</f>
        <v>369</v>
      </c>
      <c r="C60" s="217"/>
      <c r="D60" s="218">
        <f>B60/$B$8</f>
        <v>1.2126191258626356E-2</v>
      </c>
      <c r="E60" s="220">
        <f>IF(E61+F61=0,"-",E61+F61)</f>
        <v>118</v>
      </c>
      <c r="F60" s="220"/>
      <c r="G60" s="220" t="str">
        <f>IF(G61+H61=0,"-",G61+H61)</f>
        <v>-</v>
      </c>
      <c r="H60" s="220"/>
      <c r="I60" s="220" t="str">
        <f>IF(I61+J61=0,"-",I61+J61)</f>
        <v>-</v>
      </c>
      <c r="J60" s="220"/>
      <c r="K60" s="220" t="str">
        <f>IF(K61+L61=0,"-",K61+L61)</f>
        <v>-</v>
      </c>
      <c r="L60" s="220"/>
      <c r="M60" s="220" t="str">
        <f>IF(M61+N61=0,"-",M61+N61)</f>
        <v>-</v>
      </c>
      <c r="N60" s="220"/>
      <c r="O60" s="220">
        <f>IF(O61+P61=0,"-",O61+P61)</f>
        <v>251</v>
      </c>
      <c r="P60" s="220"/>
    </row>
    <row r="61" spans="1:16" ht="15.95" customHeight="1">
      <c r="A61" s="13" t="s">
        <v>71</v>
      </c>
      <c r="B61" s="11">
        <v>276</v>
      </c>
      <c r="C61" s="11">
        <v>93</v>
      </c>
      <c r="D61" s="219"/>
      <c r="E61" s="11">
        <v>81</v>
      </c>
      <c r="F61" s="11">
        <v>37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195</v>
      </c>
      <c r="P61" s="11">
        <v>56</v>
      </c>
    </row>
    <row r="62" spans="1:16" ht="15.95" customHeight="1">
      <c r="A62" s="15" t="s">
        <v>1092</v>
      </c>
      <c r="B62" s="217">
        <f>B63+C63</f>
        <v>37</v>
      </c>
      <c r="C62" s="217"/>
      <c r="D62" s="218">
        <f>B62/$B$8</f>
        <v>1.2159053565560303E-3</v>
      </c>
      <c r="E62" s="220">
        <f>IF(E63+F63=0,"-",E63+F63)</f>
        <v>7</v>
      </c>
      <c r="F62" s="220"/>
      <c r="G62" s="220" t="str">
        <f>IF(G63+H63=0,"-",G63+H63)</f>
        <v>-</v>
      </c>
      <c r="H62" s="220"/>
      <c r="I62" s="220" t="str">
        <f>IF(I63+J63=0,"-",I63+J63)</f>
        <v>-</v>
      </c>
      <c r="J62" s="220"/>
      <c r="K62" s="220" t="str">
        <f>IF(K63+L63=0,"-",K63+L63)</f>
        <v>-</v>
      </c>
      <c r="L62" s="220"/>
      <c r="M62" s="220" t="str">
        <f>IF(M63+N63=0,"-",M63+N63)</f>
        <v>-</v>
      </c>
      <c r="N62" s="220"/>
      <c r="O62" s="220">
        <f>IF(O63+P63=0,"-",O63+P63)</f>
        <v>30</v>
      </c>
      <c r="P62" s="220"/>
    </row>
    <row r="63" spans="1:16" ht="15.95" customHeight="1">
      <c r="A63" s="14" t="s">
        <v>73</v>
      </c>
      <c r="B63" s="11">
        <v>27</v>
      </c>
      <c r="C63" s="11">
        <v>10</v>
      </c>
      <c r="D63" s="219"/>
      <c r="E63" s="11">
        <v>6</v>
      </c>
      <c r="F63" s="11">
        <v>1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21</v>
      </c>
      <c r="P63" s="11">
        <v>9</v>
      </c>
    </row>
    <row r="64" spans="1:16" ht="15.95" customHeight="1">
      <c r="A64" s="15" t="s">
        <v>1093</v>
      </c>
      <c r="B64" s="217">
        <f>B65+C65</f>
        <v>7</v>
      </c>
      <c r="C64" s="217"/>
      <c r="D64" s="218">
        <f>B64/$B$8</f>
        <v>2.3003614853762735E-4</v>
      </c>
      <c r="E64" s="220" t="str">
        <f>IF(E65+F65=0,"-",E65+F65)</f>
        <v>-</v>
      </c>
      <c r="F64" s="220"/>
      <c r="G64" s="220" t="str">
        <f>IF(G65+H65=0,"-",G65+H65)</f>
        <v>-</v>
      </c>
      <c r="H64" s="220"/>
      <c r="I64" s="220" t="str">
        <f>IF(I65+J65=0,"-",I65+J65)</f>
        <v>-</v>
      </c>
      <c r="J64" s="220"/>
      <c r="K64" s="220" t="str">
        <f>IF(K65+L65=0,"-",K65+L65)</f>
        <v>-</v>
      </c>
      <c r="L64" s="220"/>
      <c r="M64" s="220" t="str">
        <f>IF(M65+N65=0,"-",M65+N65)</f>
        <v>-</v>
      </c>
      <c r="N64" s="220"/>
      <c r="O64" s="220">
        <f>IF(O65+P65=0,"-",O65+P65)</f>
        <v>7</v>
      </c>
      <c r="P64" s="220"/>
    </row>
    <row r="65" spans="1:256" ht="15.95" customHeight="1">
      <c r="A65" s="14" t="s">
        <v>1094</v>
      </c>
      <c r="B65" s="11">
        <v>6</v>
      </c>
      <c r="C65" s="11">
        <v>1</v>
      </c>
      <c r="D65" s="219"/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6</v>
      </c>
      <c r="P65" s="11">
        <v>1</v>
      </c>
    </row>
    <row r="66" spans="1:256" ht="15.95" customHeight="1">
      <c r="A66" s="10" t="s">
        <v>74</v>
      </c>
      <c r="B66" s="217">
        <f>B67+C67</f>
        <v>522</v>
      </c>
      <c r="C66" s="217"/>
      <c r="D66" s="218">
        <f>B66/$B$8</f>
        <v>1.7154124219520211E-2</v>
      </c>
      <c r="E66" s="220">
        <f>IF(E67+F67=0,"-",E67+F67)</f>
        <v>482</v>
      </c>
      <c r="F66" s="220"/>
      <c r="G66" s="220" t="str">
        <f>IF(G67+H67=0,"-",G67+H67)</f>
        <v>-</v>
      </c>
      <c r="H66" s="220"/>
      <c r="I66" s="220" t="str">
        <f>IF(I67+J67=0,"-",I67+J67)</f>
        <v>-</v>
      </c>
      <c r="J66" s="220"/>
      <c r="K66" s="220" t="str">
        <f>IF(K67+L67=0,"-",K67+L67)</f>
        <v>-</v>
      </c>
      <c r="L66" s="220"/>
      <c r="M66" s="220" t="str">
        <f>IF(M67+N67=0,"-",M67+N67)</f>
        <v>-</v>
      </c>
      <c r="N66" s="220"/>
      <c r="O66" s="220">
        <f>IF(O67+P67=0,"-",O67+P67)</f>
        <v>40</v>
      </c>
      <c r="P66" s="220"/>
    </row>
    <row r="67" spans="1:256" ht="15.95" customHeight="1">
      <c r="A67" s="13" t="s">
        <v>75</v>
      </c>
      <c r="B67" s="11">
        <v>387</v>
      </c>
      <c r="C67" s="11">
        <v>135</v>
      </c>
      <c r="D67" s="219"/>
      <c r="E67" s="11">
        <v>354</v>
      </c>
      <c r="F67" s="11">
        <v>128</v>
      </c>
      <c r="G67" s="11">
        <v>0</v>
      </c>
      <c r="H67" s="11">
        <v>0</v>
      </c>
      <c r="I67" s="11">
        <v>0</v>
      </c>
      <c r="J67" s="11">
        <v>0</v>
      </c>
      <c r="K67" s="11">
        <v>0</v>
      </c>
      <c r="L67" s="11">
        <v>0</v>
      </c>
      <c r="M67" s="11">
        <v>0</v>
      </c>
      <c r="N67" s="11">
        <v>0</v>
      </c>
      <c r="O67" s="11">
        <v>33</v>
      </c>
      <c r="P67" s="11">
        <v>7</v>
      </c>
    </row>
    <row r="68" spans="1:256" ht="15.95" customHeight="1">
      <c r="A68" s="10" t="s">
        <v>1095</v>
      </c>
      <c r="B68" s="217">
        <f>B69+C69</f>
        <v>289</v>
      </c>
      <c r="C68" s="217"/>
      <c r="D68" s="218">
        <f>B68/$B$8</f>
        <v>9.4972067039106149E-3</v>
      </c>
      <c r="E68" s="220">
        <f>IF(E69+F69=0,"-",E69+F69)</f>
        <v>104</v>
      </c>
      <c r="F68" s="220"/>
      <c r="G68" s="220">
        <f>IF(G69+H69=0,"-",G69+H69)</f>
        <v>58</v>
      </c>
      <c r="H68" s="220"/>
      <c r="I68" s="220">
        <f>IF(I69+J69=0,"-",I69+J69)</f>
        <v>70</v>
      </c>
      <c r="J68" s="220"/>
      <c r="K68" s="220">
        <f>IF(K69+L69=0,"-",K69+L69)</f>
        <v>43</v>
      </c>
      <c r="L68" s="220"/>
      <c r="M68" s="220" t="str">
        <f>IF(M69+N69=0,"-",M69+N69)</f>
        <v>-</v>
      </c>
      <c r="N68" s="220"/>
      <c r="O68" s="220">
        <f>IF(O69+P69=0,"-",O69+P69)</f>
        <v>14</v>
      </c>
      <c r="P68" s="220"/>
    </row>
    <row r="69" spans="1:256" ht="19.5" customHeight="1">
      <c r="A69" s="13" t="s">
        <v>1096</v>
      </c>
      <c r="B69" s="11">
        <v>146</v>
      </c>
      <c r="C69" s="11">
        <v>143</v>
      </c>
      <c r="D69" s="219"/>
      <c r="E69" s="11">
        <v>51</v>
      </c>
      <c r="F69" s="11">
        <v>53</v>
      </c>
      <c r="G69" s="11">
        <v>29</v>
      </c>
      <c r="H69" s="11">
        <v>29</v>
      </c>
      <c r="I69" s="11">
        <v>30</v>
      </c>
      <c r="J69" s="11">
        <v>40</v>
      </c>
      <c r="K69" s="11">
        <v>24</v>
      </c>
      <c r="L69" s="11">
        <v>19</v>
      </c>
      <c r="M69" s="11">
        <v>0</v>
      </c>
      <c r="N69" s="11">
        <v>0</v>
      </c>
      <c r="O69" s="11">
        <v>12</v>
      </c>
      <c r="P69" s="11">
        <v>2</v>
      </c>
    </row>
    <row r="70" spans="1:256" s="18" customFormat="1">
      <c r="A70" s="17" t="s">
        <v>1097</v>
      </c>
      <c r="B70" s="17"/>
      <c r="C70" s="17"/>
      <c r="D70" s="17"/>
      <c r="E70" s="17"/>
      <c r="F70" s="17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18" customFormat="1">
      <c r="A71" s="17" t="s">
        <v>1098</v>
      </c>
      <c r="B71" s="17"/>
      <c r="C71" s="17"/>
      <c r="D71" s="17"/>
      <c r="E71" s="17"/>
      <c r="F71" s="17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</sheetData>
  <mergeCells count="264">
    <mergeCell ref="A1:N1"/>
    <mergeCell ref="A2:N2"/>
    <mergeCell ref="B3:K3"/>
    <mergeCell ref="M3:N3"/>
    <mergeCell ref="O3:P3"/>
    <mergeCell ref="B4:K4"/>
    <mergeCell ref="M4:N4"/>
    <mergeCell ref="O4:P4"/>
    <mergeCell ref="B10:C10"/>
    <mergeCell ref="D10:D11"/>
    <mergeCell ref="E10:F10"/>
    <mergeCell ref="G10:H10"/>
    <mergeCell ref="I10:J10"/>
    <mergeCell ref="K10:L10"/>
    <mergeCell ref="M5:N5"/>
    <mergeCell ref="O5:P5"/>
    <mergeCell ref="A5:A6"/>
    <mergeCell ref="B5:D5"/>
    <mergeCell ref="E5:F5"/>
    <mergeCell ref="G5:H5"/>
    <mergeCell ref="I5:J5"/>
    <mergeCell ref="K5:L5"/>
    <mergeCell ref="M10:N10"/>
    <mergeCell ref="O10:P10"/>
    <mergeCell ref="B8:C8"/>
    <mergeCell ref="D8:D9"/>
    <mergeCell ref="E8:F8"/>
    <mergeCell ref="G8:H8"/>
    <mergeCell ref="I8:J8"/>
    <mergeCell ref="K8:L8"/>
    <mergeCell ref="M8:N8"/>
    <mergeCell ref="O8:P8"/>
    <mergeCell ref="B14:C14"/>
    <mergeCell ref="D14:D15"/>
    <mergeCell ref="E14:F14"/>
    <mergeCell ref="G14:H14"/>
    <mergeCell ref="I14:J14"/>
    <mergeCell ref="K14:L14"/>
    <mergeCell ref="B12:C12"/>
    <mergeCell ref="D12:D13"/>
    <mergeCell ref="E12:F12"/>
    <mergeCell ref="G12:H12"/>
    <mergeCell ref="I12:J12"/>
    <mergeCell ref="K12:L12"/>
    <mergeCell ref="M12:N12"/>
    <mergeCell ref="O12:P12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18:C18"/>
    <mergeCell ref="D18:D19"/>
    <mergeCell ref="E18:F18"/>
    <mergeCell ref="G18:H18"/>
    <mergeCell ref="I18:J18"/>
    <mergeCell ref="K18:L18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2:C22"/>
    <mergeCell ref="D22:D23"/>
    <mergeCell ref="E22:F22"/>
    <mergeCell ref="G22:H22"/>
    <mergeCell ref="I22:J22"/>
    <mergeCell ref="K22:L22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26:C26"/>
    <mergeCell ref="D26:D27"/>
    <mergeCell ref="E26:F26"/>
    <mergeCell ref="G26:H26"/>
    <mergeCell ref="I26:J26"/>
    <mergeCell ref="K26:L26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0:C30"/>
    <mergeCell ref="D30:D31"/>
    <mergeCell ref="E30:F30"/>
    <mergeCell ref="G30:H30"/>
    <mergeCell ref="I30:J30"/>
    <mergeCell ref="K30:L30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4:C34"/>
    <mergeCell ref="D34:D35"/>
    <mergeCell ref="E34:F34"/>
    <mergeCell ref="G34:H34"/>
    <mergeCell ref="I34:J34"/>
    <mergeCell ref="K34:L34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38:C38"/>
    <mergeCell ref="D38:D39"/>
    <mergeCell ref="E38:F38"/>
    <mergeCell ref="G38:H38"/>
    <mergeCell ref="I38:J38"/>
    <mergeCell ref="K38:L38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2:C42"/>
    <mergeCell ref="D42:D43"/>
    <mergeCell ref="E42:F42"/>
    <mergeCell ref="G42:H42"/>
    <mergeCell ref="I42:J42"/>
    <mergeCell ref="K42:L42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46:C46"/>
    <mergeCell ref="D46:D47"/>
    <mergeCell ref="E46:F46"/>
    <mergeCell ref="G46:H46"/>
    <mergeCell ref="I46:J46"/>
    <mergeCell ref="K46:L46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0:C50"/>
    <mergeCell ref="D50:D51"/>
    <mergeCell ref="E50:F50"/>
    <mergeCell ref="G50:H50"/>
    <mergeCell ref="I50:J50"/>
    <mergeCell ref="K50:L50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4:C54"/>
    <mergeCell ref="D54:D55"/>
    <mergeCell ref="E54:F54"/>
    <mergeCell ref="G54:H54"/>
    <mergeCell ref="I54:J54"/>
    <mergeCell ref="K54:L54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58:C58"/>
    <mergeCell ref="D58:D59"/>
    <mergeCell ref="E58:F58"/>
    <mergeCell ref="G58:H58"/>
    <mergeCell ref="I58:J58"/>
    <mergeCell ref="K58:L5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8:C68"/>
    <mergeCell ref="D68:D69"/>
    <mergeCell ref="E68:F68"/>
    <mergeCell ref="G68:H68"/>
    <mergeCell ref="I68:J68"/>
    <mergeCell ref="K68:L68"/>
    <mergeCell ref="M66:N66"/>
    <mergeCell ref="O66:P66"/>
    <mergeCell ref="B66:C66"/>
    <mergeCell ref="D66:D67"/>
    <mergeCell ref="E66:F66"/>
    <mergeCell ref="G66:H66"/>
    <mergeCell ref="I66:J66"/>
    <mergeCell ref="K66:L66"/>
    <mergeCell ref="M62:N62"/>
    <mergeCell ref="O62:P62"/>
    <mergeCell ref="B62:C62"/>
    <mergeCell ref="D62:D63"/>
    <mergeCell ref="E62:F62"/>
    <mergeCell ref="G62:H62"/>
    <mergeCell ref="I62:J62"/>
    <mergeCell ref="K62:L62"/>
  </mergeCells>
  <phoneticPr fontId="12" type="noConversion"/>
  <pageMargins left="0.7" right="0.7" top="0.75" bottom="0.75" header="0.3" footer="0.3"/>
  <pageSetup paperSize="9" orientation="portrait" verticalDpi="0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IV71"/>
  <sheetViews>
    <sheetView workbookViewId="0">
      <selection activeCell="C13" sqref="C13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193" t="s">
        <v>1041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</row>
    <row r="2" spans="1:16" ht="19.5">
      <c r="A2" s="194" t="s">
        <v>1042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</row>
    <row r="3" spans="1:16" ht="19.5">
      <c r="A3" s="2"/>
      <c r="B3" s="200" t="s">
        <v>1043</v>
      </c>
      <c r="C3" s="200"/>
      <c r="D3" s="200"/>
      <c r="E3" s="200"/>
      <c r="F3" s="200"/>
      <c r="G3" s="200"/>
      <c r="H3" s="200"/>
      <c r="I3" s="200"/>
      <c r="J3" s="200"/>
      <c r="K3" s="200"/>
      <c r="L3" s="3"/>
      <c r="M3" s="201"/>
      <c r="N3" s="221"/>
      <c r="O3" s="201" t="s">
        <v>1044</v>
      </c>
      <c r="P3" s="221"/>
    </row>
    <row r="4" spans="1:16">
      <c r="B4" s="203" t="s">
        <v>1045</v>
      </c>
      <c r="C4" s="203"/>
      <c r="D4" s="203"/>
      <c r="E4" s="203"/>
      <c r="F4" s="203"/>
      <c r="G4" s="203"/>
      <c r="H4" s="203"/>
      <c r="I4" s="203"/>
      <c r="J4" s="203"/>
      <c r="K4" s="203"/>
      <c r="L4" s="4"/>
      <c r="M4" s="204"/>
      <c r="N4" s="222"/>
      <c r="O4" s="204" t="s">
        <v>1046</v>
      </c>
      <c r="P4" s="222"/>
    </row>
    <row r="5" spans="1:16">
      <c r="A5" s="206" t="s">
        <v>0</v>
      </c>
      <c r="B5" s="223" t="s">
        <v>1047</v>
      </c>
      <c r="C5" s="223"/>
      <c r="D5" s="223"/>
      <c r="E5" s="223" t="s">
        <v>1048</v>
      </c>
      <c r="F5" s="223"/>
      <c r="G5" s="223" t="s">
        <v>1049</v>
      </c>
      <c r="H5" s="223"/>
      <c r="I5" s="223" t="s">
        <v>1050</v>
      </c>
      <c r="J5" s="223"/>
      <c r="K5" s="223" t="s">
        <v>1051</v>
      </c>
      <c r="L5" s="223"/>
      <c r="M5" s="223" t="s">
        <v>1052</v>
      </c>
      <c r="N5" s="223"/>
      <c r="O5" s="223" t="s">
        <v>1053</v>
      </c>
      <c r="P5" s="223"/>
    </row>
    <row r="6" spans="1:16" ht="17.25" customHeight="1">
      <c r="A6" s="207"/>
      <c r="B6" s="5" t="s">
        <v>1054</v>
      </c>
      <c r="C6" s="5" t="s">
        <v>1055</v>
      </c>
      <c r="D6" s="6" t="s">
        <v>1056</v>
      </c>
      <c r="E6" s="5" t="s">
        <v>1054</v>
      </c>
      <c r="F6" s="5" t="s">
        <v>1055</v>
      </c>
      <c r="G6" s="5" t="s">
        <v>1054</v>
      </c>
      <c r="H6" s="5" t="s">
        <v>1055</v>
      </c>
      <c r="I6" s="5" t="s">
        <v>1054</v>
      </c>
      <c r="J6" s="5" t="s">
        <v>1055</v>
      </c>
      <c r="K6" s="5" t="s">
        <v>1054</v>
      </c>
      <c r="L6" s="5" t="s">
        <v>1055</v>
      </c>
      <c r="M6" s="5" t="s">
        <v>1054</v>
      </c>
      <c r="N6" s="5" t="s">
        <v>1055</v>
      </c>
      <c r="O6" s="5" t="s">
        <v>1054</v>
      </c>
      <c r="P6" s="5" t="s">
        <v>1055</v>
      </c>
    </row>
    <row r="7" spans="1:16" ht="17.25" customHeight="1">
      <c r="A7" s="7" t="s">
        <v>1057</v>
      </c>
      <c r="B7" s="8" t="s">
        <v>1058</v>
      </c>
      <c r="C7" s="9" t="s">
        <v>1059</v>
      </c>
      <c r="D7" s="9" t="s">
        <v>1060</v>
      </c>
      <c r="E7" s="8" t="s">
        <v>1058</v>
      </c>
      <c r="F7" s="9" t="s">
        <v>1059</v>
      </c>
      <c r="G7" s="8" t="s">
        <v>1058</v>
      </c>
      <c r="H7" s="9" t="s">
        <v>1059</v>
      </c>
      <c r="I7" s="8" t="s">
        <v>1058</v>
      </c>
      <c r="J7" s="9" t="s">
        <v>1059</v>
      </c>
      <c r="K7" s="8" t="s">
        <v>1058</v>
      </c>
      <c r="L7" s="9" t="s">
        <v>1059</v>
      </c>
      <c r="M7" s="8" t="s">
        <v>1058</v>
      </c>
      <c r="N7" s="9" t="s">
        <v>1059</v>
      </c>
      <c r="O7" s="8" t="s">
        <v>1058</v>
      </c>
      <c r="P7" s="9" t="s">
        <v>1059</v>
      </c>
    </row>
    <row r="8" spans="1:16" ht="17.25" customHeight="1">
      <c r="A8" s="10" t="s">
        <v>1061</v>
      </c>
      <c r="B8" s="217">
        <f>B9+C9</f>
        <v>30233</v>
      </c>
      <c r="C8" s="217"/>
      <c r="D8" s="218">
        <f>B8/$B$8</f>
        <v>1</v>
      </c>
      <c r="E8" s="220">
        <f>IF(E9+F9=0,"-",E9+F9)</f>
        <v>15465</v>
      </c>
      <c r="F8" s="220"/>
      <c r="G8" s="220">
        <f>IF(G9+H9=0,"-",G9+H9)</f>
        <v>5439</v>
      </c>
      <c r="H8" s="220"/>
      <c r="I8" s="220">
        <f>IF(I9+J9=0,"-",I9+J9)</f>
        <v>4724</v>
      </c>
      <c r="J8" s="220"/>
      <c r="K8" s="220">
        <f>IF(K9+L9=0,"-",K9+L9)</f>
        <v>2065</v>
      </c>
      <c r="L8" s="220"/>
      <c r="M8" s="220">
        <f>IF(M9+N9=0,"-",M9+N9)</f>
        <v>1182</v>
      </c>
      <c r="N8" s="220"/>
      <c r="O8" s="220">
        <f>IF(O9+P9=0,"-",O9+P9)</f>
        <v>1358</v>
      </c>
      <c r="P8" s="220"/>
    </row>
    <row r="9" spans="1:16" ht="17.25" customHeight="1">
      <c r="A9" s="12" t="s">
        <v>1062</v>
      </c>
      <c r="B9" s="11">
        <v>19939</v>
      </c>
      <c r="C9" s="11">
        <v>10294</v>
      </c>
      <c r="D9" s="219"/>
      <c r="E9" s="11">
        <v>10834</v>
      </c>
      <c r="F9" s="11">
        <v>4631</v>
      </c>
      <c r="G9" s="11">
        <v>3306</v>
      </c>
      <c r="H9" s="11">
        <v>2133</v>
      </c>
      <c r="I9" s="11">
        <v>3016</v>
      </c>
      <c r="J9" s="11">
        <v>1708</v>
      </c>
      <c r="K9" s="11">
        <v>1190</v>
      </c>
      <c r="L9" s="11">
        <v>875</v>
      </c>
      <c r="M9" s="11">
        <v>696</v>
      </c>
      <c r="N9" s="11">
        <v>486</v>
      </c>
      <c r="O9" s="11">
        <v>897</v>
      </c>
      <c r="P9" s="11">
        <v>461</v>
      </c>
    </row>
    <row r="10" spans="1:16" ht="17.25" customHeight="1">
      <c r="A10" s="10" t="s">
        <v>20</v>
      </c>
      <c r="B10" s="217">
        <f>B11+C11</f>
        <v>32</v>
      </c>
      <c r="C10" s="217"/>
      <c r="D10" s="218">
        <f>B10/$B$8</f>
        <v>1.0584460688651473E-3</v>
      </c>
      <c r="E10" s="220" t="str">
        <f>IF(E11+F11=0,"-",E11+F11)</f>
        <v>-</v>
      </c>
      <c r="F10" s="220"/>
      <c r="G10" s="220">
        <f>IF(G11+H11=0,"-",G11+H11)</f>
        <v>2</v>
      </c>
      <c r="H10" s="220"/>
      <c r="I10" s="220">
        <f>IF(I11+J11=0,"-",I11+J11)</f>
        <v>4</v>
      </c>
      <c r="J10" s="220"/>
      <c r="K10" s="220">
        <f>IF(K11+L11=0,"-",K11+L11)</f>
        <v>4</v>
      </c>
      <c r="L10" s="220"/>
      <c r="M10" s="220">
        <f>IF(M11+N11=0,"-",M11+N11)</f>
        <v>22</v>
      </c>
      <c r="N10" s="220"/>
      <c r="O10" s="220" t="str">
        <f>IF(O11+P11=0,"-",O11+P11)</f>
        <v>-</v>
      </c>
      <c r="P10" s="220"/>
    </row>
    <row r="11" spans="1:16" ht="17.25" customHeight="1">
      <c r="A11" s="13" t="s">
        <v>21</v>
      </c>
      <c r="B11" s="11">
        <v>13</v>
      </c>
      <c r="C11" s="11">
        <v>19</v>
      </c>
      <c r="D11" s="219"/>
      <c r="E11" s="11">
        <v>0</v>
      </c>
      <c r="F11" s="11">
        <v>0</v>
      </c>
      <c r="G11" s="11">
        <v>0</v>
      </c>
      <c r="H11" s="11">
        <v>2</v>
      </c>
      <c r="I11" s="11">
        <v>2</v>
      </c>
      <c r="J11" s="11">
        <v>2</v>
      </c>
      <c r="K11" s="11">
        <v>2</v>
      </c>
      <c r="L11" s="11">
        <v>2</v>
      </c>
      <c r="M11" s="11">
        <v>9</v>
      </c>
      <c r="N11" s="11">
        <v>13</v>
      </c>
      <c r="O11" s="11">
        <v>0</v>
      </c>
      <c r="P11" s="11">
        <v>0</v>
      </c>
    </row>
    <row r="12" spans="1:16" ht="17.25" customHeight="1">
      <c r="A12" s="10" t="s">
        <v>22</v>
      </c>
      <c r="B12" s="217">
        <f>B13+C13</f>
        <v>104</v>
      </c>
      <c r="C12" s="217"/>
      <c r="D12" s="218">
        <f>B12/$B$8</f>
        <v>3.4399497238117287E-3</v>
      </c>
      <c r="E12" s="220" t="str">
        <f>IF(E13+F13=0,"-",E13+F13)</f>
        <v>-</v>
      </c>
      <c r="F12" s="220"/>
      <c r="G12" s="220" t="str">
        <f>IF(G13+H13=0,"-",G13+H13)</f>
        <v>-</v>
      </c>
      <c r="H12" s="220"/>
      <c r="I12" s="220" t="str">
        <f>IF(I13+J13=0,"-",I13+J13)</f>
        <v>-</v>
      </c>
      <c r="J12" s="220"/>
      <c r="K12" s="220">
        <f>IF(K13+L13=0,"-",K13+L13)</f>
        <v>104</v>
      </c>
      <c r="L12" s="220"/>
      <c r="M12" s="220" t="str">
        <f>IF(M13+N13=0,"-",M13+N13)</f>
        <v>-</v>
      </c>
      <c r="N12" s="220"/>
      <c r="O12" s="220" t="str">
        <f>IF(O13+P13=0,"-",O13+P13)</f>
        <v>-</v>
      </c>
      <c r="P12" s="220"/>
    </row>
    <row r="13" spans="1:16" ht="21.2" customHeight="1">
      <c r="A13" s="13" t="s">
        <v>23</v>
      </c>
      <c r="B13" s="11">
        <v>68</v>
      </c>
      <c r="C13" s="11">
        <v>36</v>
      </c>
      <c r="D13" s="219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68</v>
      </c>
      <c r="L13" s="11">
        <v>36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17">
        <f>B15+C15</f>
        <v>106</v>
      </c>
      <c r="C14" s="217"/>
      <c r="D14" s="218">
        <f>B14/$B$8</f>
        <v>3.5061026031158004E-3</v>
      </c>
      <c r="E14" s="220">
        <f>IF(E15+F15=0,"-",E15+F15)</f>
        <v>68</v>
      </c>
      <c r="F14" s="220"/>
      <c r="G14" s="220">
        <f>IF(G15+H15=0,"-",G15+H15)</f>
        <v>32</v>
      </c>
      <c r="H14" s="220"/>
      <c r="I14" s="220" t="str">
        <f>IF(I15+J15=0,"-",I15+J15)</f>
        <v>-</v>
      </c>
      <c r="J14" s="220"/>
      <c r="K14" s="220">
        <f>IF(K15+L15=0,"-",K15+L15)</f>
        <v>6</v>
      </c>
      <c r="L14" s="220"/>
      <c r="M14" s="220" t="str">
        <f>IF(M15+N15=0,"-",M15+N15)</f>
        <v>-</v>
      </c>
      <c r="N14" s="220"/>
      <c r="O14" s="220" t="str">
        <f>IF(O15+P15=0,"-",O15+P15)</f>
        <v>-</v>
      </c>
      <c r="P14" s="220"/>
    </row>
    <row r="15" spans="1:16" ht="17.25" customHeight="1">
      <c r="A15" s="13" t="s">
        <v>25</v>
      </c>
      <c r="B15" s="11">
        <v>15</v>
      </c>
      <c r="C15" s="11">
        <v>91</v>
      </c>
      <c r="D15" s="219"/>
      <c r="E15" s="11">
        <v>8</v>
      </c>
      <c r="F15" s="11">
        <v>60</v>
      </c>
      <c r="G15" s="11">
        <v>6</v>
      </c>
      <c r="H15" s="11">
        <v>26</v>
      </c>
      <c r="I15" s="11">
        <v>0</v>
      </c>
      <c r="J15" s="11">
        <v>0</v>
      </c>
      <c r="K15" s="11">
        <v>1</v>
      </c>
      <c r="L15" s="11">
        <v>5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17">
        <f>B17+C17</f>
        <v>14</v>
      </c>
      <c r="C16" s="217"/>
      <c r="D16" s="218">
        <f>B16/$B$8</f>
        <v>4.6307015512850195E-4</v>
      </c>
      <c r="E16" s="220" t="str">
        <f>IF(E17+F17=0,"-",E17+F17)</f>
        <v>-</v>
      </c>
      <c r="F16" s="220"/>
      <c r="G16" s="220">
        <f>IF(G17+H17=0,"-",G17+H17)</f>
        <v>1</v>
      </c>
      <c r="H16" s="220"/>
      <c r="I16" s="220" t="str">
        <f>IF(I17+J17=0,"-",I17+J17)</f>
        <v>-</v>
      </c>
      <c r="J16" s="220"/>
      <c r="K16" s="220">
        <f>IF(K17+L17=0,"-",K17+L17)</f>
        <v>9</v>
      </c>
      <c r="L16" s="220"/>
      <c r="M16" s="220" t="str">
        <f>IF(M17+N17=0,"-",M17+N17)</f>
        <v>-</v>
      </c>
      <c r="N16" s="220"/>
      <c r="O16" s="220">
        <f>IF(O17+P17=0,"-",O17+P17)</f>
        <v>4</v>
      </c>
      <c r="P16" s="220"/>
    </row>
    <row r="17" spans="1:16" ht="17.25" customHeight="1">
      <c r="A17" s="14" t="s">
        <v>27</v>
      </c>
      <c r="B17" s="11">
        <v>6</v>
      </c>
      <c r="C17" s="11">
        <v>8</v>
      </c>
      <c r="D17" s="219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0</v>
      </c>
      <c r="N17" s="11">
        <v>0</v>
      </c>
      <c r="O17" s="11">
        <v>2</v>
      </c>
      <c r="P17" s="11">
        <v>2</v>
      </c>
    </row>
    <row r="18" spans="1:16" ht="17.25" customHeight="1">
      <c r="A18" s="10" t="s">
        <v>28</v>
      </c>
      <c r="B18" s="217">
        <f>B19+C19</f>
        <v>3</v>
      </c>
      <c r="C18" s="217"/>
      <c r="D18" s="218">
        <f>B18/$B$8</f>
        <v>9.922931895610756E-5</v>
      </c>
      <c r="E18" s="220" t="str">
        <f>IF(E19+F19=0,"-",E19+F19)</f>
        <v>-</v>
      </c>
      <c r="F18" s="220"/>
      <c r="G18" s="220">
        <f>IF(G19+H19=0,"-",G19+H19)</f>
        <v>3</v>
      </c>
      <c r="H18" s="220"/>
      <c r="I18" s="220" t="str">
        <f>IF(I19+J19=0,"-",I19+J19)</f>
        <v>-</v>
      </c>
      <c r="J18" s="220"/>
      <c r="K18" s="220" t="str">
        <f>IF(K19+L19=0,"-",K19+L19)</f>
        <v>-</v>
      </c>
      <c r="L18" s="220"/>
      <c r="M18" s="220" t="str">
        <f>IF(M19+N19=0,"-",M19+N19)</f>
        <v>-</v>
      </c>
      <c r="N18" s="220"/>
      <c r="O18" s="220" t="str">
        <f>IF(O19+P19=0,"-",O19+P19)</f>
        <v>-</v>
      </c>
      <c r="P18" s="220"/>
    </row>
    <row r="19" spans="1:16" ht="17.25" customHeight="1">
      <c r="A19" s="13" t="s">
        <v>29</v>
      </c>
      <c r="B19" s="11">
        <v>1</v>
      </c>
      <c r="C19" s="11">
        <v>2</v>
      </c>
      <c r="D19" s="219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17">
        <f>B21+C21</f>
        <v>105</v>
      </c>
      <c r="C20" s="217"/>
      <c r="D20" s="218">
        <f>B20/$B$8</f>
        <v>3.4730261634637648E-3</v>
      </c>
      <c r="E20" s="220">
        <f>IF(E21+F21=0,"-",E21+F21)</f>
        <v>4</v>
      </c>
      <c r="F20" s="220"/>
      <c r="G20" s="220" t="str">
        <f>IF(G21+H21=0,"-",G21+H21)</f>
        <v>-</v>
      </c>
      <c r="H20" s="220"/>
      <c r="I20" s="220" t="str">
        <f>IF(I21+J21=0,"-",I21+J21)</f>
        <v>-</v>
      </c>
      <c r="J20" s="220"/>
      <c r="K20" s="220">
        <f>IF(K21+L21=0,"-",K21+L21)</f>
        <v>101</v>
      </c>
      <c r="L20" s="220"/>
      <c r="M20" s="220" t="str">
        <f>IF(M21+N21=0,"-",M21+N21)</f>
        <v>-</v>
      </c>
      <c r="N20" s="220"/>
      <c r="O20" s="220" t="str">
        <f>IF(O21+P21=0,"-",O21+P21)</f>
        <v>-</v>
      </c>
      <c r="P20" s="220"/>
    </row>
    <row r="21" spans="1:16" ht="17.25" customHeight="1">
      <c r="A21" s="13" t="s">
        <v>31</v>
      </c>
      <c r="B21" s="11">
        <v>48</v>
      </c>
      <c r="C21" s="11">
        <v>57</v>
      </c>
      <c r="D21" s="219"/>
      <c r="E21" s="11">
        <v>0</v>
      </c>
      <c r="F21" s="11">
        <v>4</v>
      </c>
      <c r="G21" s="11">
        <v>0</v>
      </c>
      <c r="H21" s="11">
        <v>0</v>
      </c>
      <c r="I21" s="11">
        <v>0</v>
      </c>
      <c r="J21" s="11">
        <v>0</v>
      </c>
      <c r="K21" s="11">
        <v>48</v>
      </c>
      <c r="L21" s="11">
        <v>53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17">
        <f>B23+C23</f>
        <v>262</v>
      </c>
      <c r="C22" s="217"/>
      <c r="D22" s="218">
        <f>B22/$B$8</f>
        <v>8.6660271888333931E-3</v>
      </c>
      <c r="E22" s="220">
        <f>IF(E23+F23=0,"-",E23+F23)</f>
        <v>17</v>
      </c>
      <c r="F22" s="220"/>
      <c r="G22" s="220" t="str">
        <f>IF(G23+H23=0,"-",G23+H23)</f>
        <v>-</v>
      </c>
      <c r="H22" s="220"/>
      <c r="I22" s="220" t="str">
        <f>IF(I23+J23=0,"-",I23+J23)</f>
        <v>-</v>
      </c>
      <c r="J22" s="220"/>
      <c r="K22" s="220">
        <f>IF(K23+L23=0,"-",K23+L23)</f>
        <v>144</v>
      </c>
      <c r="L22" s="220"/>
      <c r="M22" s="220">
        <f>IF(M23+N23=0,"-",M23+N23)</f>
        <v>101</v>
      </c>
      <c r="N22" s="220"/>
      <c r="O22" s="220" t="str">
        <f>IF(O23+P23=0,"-",O23+P23)</f>
        <v>-</v>
      </c>
      <c r="P22" s="220"/>
    </row>
    <row r="23" spans="1:16" ht="17.25" customHeight="1">
      <c r="A23" s="14" t="s">
        <v>33</v>
      </c>
      <c r="B23" s="11">
        <v>181</v>
      </c>
      <c r="C23" s="11">
        <v>81</v>
      </c>
      <c r="D23" s="219"/>
      <c r="E23" s="11">
        <v>10</v>
      </c>
      <c r="F23" s="11">
        <v>7</v>
      </c>
      <c r="G23" s="11">
        <v>0</v>
      </c>
      <c r="H23" s="11">
        <v>0</v>
      </c>
      <c r="I23" s="11">
        <v>0</v>
      </c>
      <c r="J23" s="11">
        <v>0</v>
      </c>
      <c r="K23" s="11">
        <v>93</v>
      </c>
      <c r="L23" s="11">
        <v>51</v>
      </c>
      <c r="M23" s="11">
        <v>78</v>
      </c>
      <c r="N23" s="11">
        <v>23</v>
      </c>
      <c r="O23" s="11">
        <v>0</v>
      </c>
      <c r="P23" s="11">
        <v>0</v>
      </c>
    </row>
    <row r="24" spans="1:16" ht="17.25" customHeight="1">
      <c r="A24" s="16" t="s">
        <v>34</v>
      </c>
      <c r="B24" s="217">
        <f>B25+C25</f>
        <v>385</v>
      </c>
      <c r="C24" s="217"/>
      <c r="D24" s="218">
        <f>B24/$B$8</f>
        <v>1.2734429266033805E-2</v>
      </c>
      <c r="E24" s="220">
        <f>IF(E25+F25=0,"-",E25+F25)</f>
        <v>236</v>
      </c>
      <c r="F24" s="220"/>
      <c r="G24" s="220">
        <f>IF(G25+H25=0,"-",G25+H25)</f>
        <v>72</v>
      </c>
      <c r="H24" s="220"/>
      <c r="I24" s="220" t="str">
        <f>IF(I25+J25=0,"-",I25+J25)</f>
        <v>-</v>
      </c>
      <c r="J24" s="220"/>
      <c r="K24" s="220">
        <f>IF(K25+L25=0,"-",K25+L25)</f>
        <v>47</v>
      </c>
      <c r="L24" s="220"/>
      <c r="M24" s="220">
        <f>IF(M25+N25=0,"-",M25+N25)</f>
        <v>12</v>
      </c>
      <c r="N24" s="220"/>
      <c r="O24" s="220">
        <f>IF(O25+P25=0,"-",O25+P25)</f>
        <v>18</v>
      </c>
      <c r="P24" s="220"/>
    </row>
    <row r="25" spans="1:16" ht="17.25" customHeight="1">
      <c r="A25" s="13" t="s">
        <v>35</v>
      </c>
      <c r="B25" s="11">
        <v>244</v>
      </c>
      <c r="C25" s="11">
        <v>141</v>
      </c>
      <c r="D25" s="219"/>
      <c r="E25" s="11">
        <v>157</v>
      </c>
      <c r="F25" s="11">
        <v>79</v>
      </c>
      <c r="G25" s="11">
        <v>35</v>
      </c>
      <c r="H25" s="11">
        <v>37</v>
      </c>
      <c r="I25" s="11">
        <v>0</v>
      </c>
      <c r="J25" s="11">
        <v>0</v>
      </c>
      <c r="K25" s="11">
        <v>35</v>
      </c>
      <c r="L25" s="11">
        <v>12</v>
      </c>
      <c r="M25" s="11">
        <v>8</v>
      </c>
      <c r="N25" s="11">
        <v>4</v>
      </c>
      <c r="O25" s="11">
        <v>9</v>
      </c>
      <c r="P25" s="11">
        <v>9</v>
      </c>
    </row>
    <row r="26" spans="1:16" ht="17.25" customHeight="1">
      <c r="A26" s="15" t="s">
        <v>36</v>
      </c>
      <c r="B26" s="217">
        <f>B27+C27</f>
        <v>7</v>
      </c>
      <c r="C26" s="217"/>
      <c r="D26" s="218">
        <f>B26/$B$8</f>
        <v>2.3153507756425097E-4</v>
      </c>
      <c r="E26" s="220">
        <f>IF(E27+F27=0,"-",E27+F27)</f>
        <v>2</v>
      </c>
      <c r="F26" s="220"/>
      <c r="G26" s="220" t="str">
        <f>IF(G27+H27=0,"-",G27+H27)</f>
        <v>-</v>
      </c>
      <c r="H26" s="220"/>
      <c r="I26" s="220" t="str">
        <f>IF(I27+J27=0,"-",I27+J27)</f>
        <v>-</v>
      </c>
      <c r="J26" s="220"/>
      <c r="K26" s="220">
        <f>IF(K27+L27=0,"-",K27+L27)</f>
        <v>5</v>
      </c>
      <c r="L26" s="220"/>
      <c r="M26" s="220" t="str">
        <f>IF(M27+N27=0,"-",M27+N27)</f>
        <v>-</v>
      </c>
      <c r="N26" s="220"/>
      <c r="O26" s="220" t="str">
        <f>IF(O27+P27=0,"-",O27+P27)</f>
        <v>-</v>
      </c>
      <c r="P26" s="220"/>
    </row>
    <row r="27" spans="1:16" ht="21.2" customHeight="1">
      <c r="A27" s="14" t="s">
        <v>37</v>
      </c>
      <c r="B27" s="11">
        <v>1</v>
      </c>
      <c r="C27" s="11">
        <v>6</v>
      </c>
      <c r="D27" s="219"/>
      <c r="E27" s="11">
        <v>0</v>
      </c>
      <c r="F27" s="11">
        <v>2</v>
      </c>
      <c r="G27" s="11">
        <v>0</v>
      </c>
      <c r="H27" s="11">
        <v>0</v>
      </c>
      <c r="I27" s="11">
        <v>0</v>
      </c>
      <c r="J27" s="11">
        <v>0</v>
      </c>
      <c r="K27" s="11">
        <v>1</v>
      </c>
      <c r="L27" s="11">
        <v>4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17">
        <f>B29+C29</f>
        <v>2</v>
      </c>
      <c r="C28" s="217"/>
      <c r="D28" s="218">
        <f>B28/$B$8</f>
        <v>6.6152879304071707E-5</v>
      </c>
      <c r="E28" s="220" t="str">
        <f>IF(E29+F29=0,"-",E29+F29)</f>
        <v>-</v>
      </c>
      <c r="F28" s="220"/>
      <c r="G28" s="220" t="str">
        <f>IF(G29+H29=0,"-",G29+H29)</f>
        <v>-</v>
      </c>
      <c r="H28" s="220"/>
      <c r="I28" s="220" t="str">
        <f>IF(I29+J29=0,"-",I29+J29)</f>
        <v>-</v>
      </c>
      <c r="J28" s="220"/>
      <c r="K28" s="220">
        <f>IF(K29+L29=0,"-",K29+L29)</f>
        <v>2</v>
      </c>
      <c r="L28" s="220"/>
      <c r="M28" s="220" t="str">
        <f>IF(M29+N29=0,"-",M29+N29)</f>
        <v>-</v>
      </c>
      <c r="N28" s="220"/>
      <c r="O28" s="220" t="str">
        <f>IF(O29+P29=0,"-",O29+P29)</f>
        <v>-</v>
      </c>
      <c r="P28" s="220"/>
    </row>
    <row r="29" spans="1:16" ht="17.25" customHeight="1">
      <c r="A29" s="13" t="s">
        <v>39</v>
      </c>
      <c r="B29" s="11">
        <v>0</v>
      </c>
      <c r="C29" s="11">
        <v>2</v>
      </c>
      <c r="D29" s="219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17">
        <f>B31+C31</f>
        <v>738</v>
      </c>
      <c r="C30" s="217"/>
      <c r="D30" s="218">
        <f>B30/$B$8</f>
        <v>2.4410412463202462E-2</v>
      </c>
      <c r="E30" s="220">
        <f>IF(E31+F31=0,"-",E31+F31)</f>
        <v>60</v>
      </c>
      <c r="F30" s="220"/>
      <c r="G30" s="220">
        <f>IF(G31+H31=0,"-",G31+H31)</f>
        <v>87</v>
      </c>
      <c r="H30" s="220"/>
      <c r="I30" s="220" t="str">
        <f>IF(I31+J31=0,"-",I31+J31)</f>
        <v>-</v>
      </c>
      <c r="J30" s="220"/>
      <c r="K30" s="220">
        <f>IF(K31+L31=0,"-",K31+L31)</f>
        <v>354</v>
      </c>
      <c r="L30" s="220"/>
      <c r="M30" s="220">
        <f>IF(M31+N31=0,"-",M31+N31)</f>
        <v>228</v>
      </c>
      <c r="N30" s="220"/>
      <c r="O30" s="220">
        <f>IF(O31+P31=0,"-",O31+P31)</f>
        <v>9</v>
      </c>
      <c r="P30" s="220"/>
    </row>
    <row r="31" spans="1:16" ht="17.25" customHeight="1">
      <c r="A31" s="14" t="s">
        <v>41</v>
      </c>
      <c r="B31" s="11">
        <v>401</v>
      </c>
      <c r="C31" s="11">
        <v>337</v>
      </c>
      <c r="D31" s="219"/>
      <c r="E31" s="11">
        <v>25</v>
      </c>
      <c r="F31" s="11">
        <v>35</v>
      </c>
      <c r="G31" s="11">
        <v>53</v>
      </c>
      <c r="H31" s="11">
        <v>34</v>
      </c>
      <c r="I31" s="11">
        <v>0</v>
      </c>
      <c r="J31" s="11">
        <v>0</v>
      </c>
      <c r="K31" s="11">
        <v>178</v>
      </c>
      <c r="L31" s="11">
        <v>176</v>
      </c>
      <c r="M31" s="11">
        <v>138</v>
      </c>
      <c r="N31" s="11">
        <v>90</v>
      </c>
      <c r="O31" s="11">
        <v>7</v>
      </c>
      <c r="P31" s="11">
        <v>2</v>
      </c>
    </row>
    <row r="32" spans="1:16" ht="17.25" customHeight="1">
      <c r="A32" s="10" t="s">
        <v>42</v>
      </c>
      <c r="B32" s="217">
        <f>B33+C33</f>
        <v>191</v>
      </c>
      <c r="C32" s="217"/>
      <c r="D32" s="218">
        <f>B32/$B$8</f>
        <v>6.3175999735388486E-3</v>
      </c>
      <c r="E32" s="220">
        <f>IF(E33+F33=0,"-",E33+F33)</f>
        <v>33</v>
      </c>
      <c r="F32" s="220"/>
      <c r="G32" s="220">
        <f>IF(G33+H33=0,"-",G33+H33)</f>
        <v>2</v>
      </c>
      <c r="H32" s="220"/>
      <c r="I32" s="220" t="str">
        <f>IF(I33+J33=0,"-",I33+J33)</f>
        <v>-</v>
      </c>
      <c r="J32" s="220"/>
      <c r="K32" s="220">
        <f>IF(K33+L33=0,"-",K33+L33)</f>
        <v>156</v>
      </c>
      <c r="L32" s="220"/>
      <c r="M32" s="220" t="str">
        <f>IF(M33+N33=0,"-",M33+N33)</f>
        <v>-</v>
      </c>
      <c r="N32" s="220"/>
      <c r="O32" s="220" t="str">
        <f>IF(O33+P33=0,"-",O33+P33)</f>
        <v>-</v>
      </c>
      <c r="P32" s="220"/>
    </row>
    <row r="33" spans="1:16" ht="17.25" customHeight="1">
      <c r="A33" s="13" t="s">
        <v>43</v>
      </c>
      <c r="B33" s="11">
        <v>115</v>
      </c>
      <c r="C33" s="11">
        <v>76</v>
      </c>
      <c r="D33" s="219"/>
      <c r="E33" s="11">
        <v>11</v>
      </c>
      <c r="F33" s="11">
        <v>22</v>
      </c>
      <c r="G33" s="11">
        <v>0</v>
      </c>
      <c r="H33" s="11">
        <v>2</v>
      </c>
      <c r="I33" s="11">
        <v>0</v>
      </c>
      <c r="J33" s="11">
        <v>0</v>
      </c>
      <c r="K33" s="11">
        <v>104</v>
      </c>
      <c r="L33" s="11">
        <v>52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17">
        <f>B35+C35</f>
        <v>186</v>
      </c>
      <c r="C34" s="217"/>
      <c r="D34" s="218">
        <f>B34/$B$8</f>
        <v>6.1522177752786691E-3</v>
      </c>
      <c r="E34" s="220" t="str">
        <f>IF(E35+F35=0,"-",E35+F35)</f>
        <v>-</v>
      </c>
      <c r="F34" s="220"/>
      <c r="G34" s="220" t="str">
        <f>IF(G35+H35=0,"-",G35+H35)</f>
        <v>-</v>
      </c>
      <c r="H34" s="220"/>
      <c r="I34" s="220" t="str">
        <f>IF(I35+J35=0,"-",I35+J35)</f>
        <v>-</v>
      </c>
      <c r="J34" s="220"/>
      <c r="K34" s="220">
        <f>IF(K35+L35=0,"-",K35+L35)</f>
        <v>95</v>
      </c>
      <c r="L34" s="220"/>
      <c r="M34" s="220">
        <f>IF(M35+N35=0,"-",M35+N35)</f>
        <v>80</v>
      </c>
      <c r="N34" s="220"/>
      <c r="O34" s="220">
        <f>IF(O35+P35=0,"-",O35+P35)</f>
        <v>11</v>
      </c>
      <c r="P34" s="220"/>
    </row>
    <row r="35" spans="1:16" ht="17.25" customHeight="1">
      <c r="A35" s="14" t="s">
        <v>45</v>
      </c>
      <c r="B35" s="11">
        <v>139</v>
      </c>
      <c r="C35" s="11">
        <v>47</v>
      </c>
      <c r="D35" s="219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87</v>
      </c>
      <c r="L35" s="11">
        <v>8</v>
      </c>
      <c r="M35" s="11">
        <v>46</v>
      </c>
      <c r="N35" s="11">
        <v>34</v>
      </c>
      <c r="O35" s="11">
        <v>6</v>
      </c>
      <c r="P35" s="11">
        <v>5</v>
      </c>
    </row>
    <row r="36" spans="1:16" ht="17.25" customHeight="1">
      <c r="A36" s="10" t="s">
        <v>46</v>
      </c>
      <c r="B36" s="217">
        <f>B37+C37</f>
        <v>635</v>
      </c>
      <c r="C36" s="217"/>
      <c r="D36" s="218">
        <f>B36/$B$8</f>
        <v>2.1003539179042768E-2</v>
      </c>
      <c r="E36" s="220">
        <f>IF(E37+F37=0,"-",E37+F37)</f>
        <v>57</v>
      </c>
      <c r="F36" s="220"/>
      <c r="G36" s="220">
        <f>IF(G37+H37=0,"-",G37+H37)</f>
        <v>43</v>
      </c>
      <c r="H36" s="220"/>
      <c r="I36" s="220">
        <f>IF(I37+J37=0,"-",I37+J37)</f>
        <v>170</v>
      </c>
      <c r="J36" s="220"/>
      <c r="K36" s="220">
        <f>IF(K37+L37=0,"-",K37+L37)</f>
        <v>318</v>
      </c>
      <c r="L36" s="220"/>
      <c r="M36" s="220">
        <f>IF(M37+N37=0,"-",M37+N37)</f>
        <v>47</v>
      </c>
      <c r="N36" s="220"/>
      <c r="O36" s="220" t="str">
        <f>IF(O37+P37=0,"-",O37+P37)</f>
        <v>-</v>
      </c>
      <c r="P36" s="220"/>
    </row>
    <row r="37" spans="1:16" ht="17.25" customHeight="1">
      <c r="A37" s="13" t="s">
        <v>47</v>
      </c>
      <c r="B37" s="11">
        <v>286</v>
      </c>
      <c r="C37" s="11">
        <v>349</v>
      </c>
      <c r="D37" s="219"/>
      <c r="E37" s="11">
        <v>29</v>
      </c>
      <c r="F37" s="11">
        <v>28</v>
      </c>
      <c r="G37" s="11">
        <v>25</v>
      </c>
      <c r="H37" s="11">
        <v>18</v>
      </c>
      <c r="I37" s="11">
        <v>95</v>
      </c>
      <c r="J37" s="11">
        <v>75</v>
      </c>
      <c r="K37" s="11">
        <v>123</v>
      </c>
      <c r="L37" s="11">
        <v>195</v>
      </c>
      <c r="M37" s="11">
        <v>14</v>
      </c>
      <c r="N37" s="11">
        <v>33</v>
      </c>
      <c r="O37" s="11">
        <v>0</v>
      </c>
      <c r="P37" s="11">
        <v>0</v>
      </c>
    </row>
    <row r="38" spans="1:16" ht="17.25" customHeight="1">
      <c r="A38" s="15" t="s">
        <v>48</v>
      </c>
      <c r="B38" s="217">
        <f>B39+C39</f>
        <v>21871</v>
      </c>
      <c r="C38" s="217"/>
      <c r="D38" s="218">
        <f>B38/$B$8</f>
        <v>0.72341481162967614</v>
      </c>
      <c r="E38" s="220">
        <f>IF(E39+F39=0,"-",E39+F39)</f>
        <v>13159</v>
      </c>
      <c r="F38" s="220"/>
      <c r="G38" s="220">
        <f>IF(G39+H39=0,"-",G39+H39)</f>
        <v>4590</v>
      </c>
      <c r="H38" s="220"/>
      <c r="I38" s="220">
        <f>IF(I39+J39=0,"-",I39+J39)</f>
        <v>3320</v>
      </c>
      <c r="J38" s="220"/>
      <c r="K38" s="220">
        <f>IF(K39+L39=0,"-",K39+L39)</f>
        <v>258</v>
      </c>
      <c r="L38" s="220"/>
      <c r="M38" s="220">
        <f>IF(M39+N39=0,"-",M39+N39)</f>
        <v>118</v>
      </c>
      <c r="N38" s="220"/>
      <c r="O38" s="220">
        <f>IF(O39+P39=0,"-",O39+P39)</f>
        <v>426</v>
      </c>
      <c r="P38" s="220"/>
    </row>
    <row r="39" spans="1:16" ht="17.25" customHeight="1">
      <c r="A39" s="14" t="s">
        <v>49</v>
      </c>
      <c r="B39" s="11">
        <v>15022</v>
      </c>
      <c r="C39" s="11">
        <v>6849</v>
      </c>
      <c r="D39" s="219"/>
      <c r="E39" s="11">
        <v>9427</v>
      </c>
      <c r="F39" s="11">
        <v>3732</v>
      </c>
      <c r="G39" s="11">
        <v>2871</v>
      </c>
      <c r="H39" s="11">
        <v>1719</v>
      </c>
      <c r="I39" s="11">
        <v>2223</v>
      </c>
      <c r="J39" s="11">
        <v>1097</v>
      </c>
      <c r="K39" s="11">
        <v>175</v>
      </c>
      <c r="L39" s="11">
        <v>83</v>
      </c>
      <c r="M39" s="11">
        <v>82</v>
      </c>
      <c r="N39" s="11">
        <v>36</v>
      </c>
      <c r="O39" s="11">
        <v>244</v>
      </c>
      <c r="P39" s="11">
        <v>182</v>
      </c>
    </row>
    <row r="40" spans="1:16" ht="17.25" customHeight="1">
      <c r="A40" s="10" t="s">
        <v>50</v>
      </c>
      <c r="B40" s="217">
        <f>B41+C41</f>
        <v>2275</v>
      </c>
      <c r="C40" s="217"/>
      <c r="D40" s="218">
        <f>B40/$B$8</f>
        <v>7.5248900208381569E-2</v>
      </c>
      <c r="E40" s="220">
        <f>IF(E41+F41=0,"-",E41+F41)</f>
        <v>545</v>
      </c>
      <c r="F40" s="220"/>
      <c r="G40" s="220">
        <f>IF(G41+H41=0,"-",G41+H41)</f>
        <v>353</v>
      </c>
      <c r="H40" s="220"/>
      <c r="I40" s="220">
        <f>IF(I41+J41=0,"-",I41+J41)</f>
        <v>944</v>
      </c>
      <c r="J40" s="220"/>
      <c r="K40" s="220">
        <f>IF(K41+L41=0,"-",K41+L41)</f>
        <v>207</v>
      </c>
      <c r="L40" s="220"/>
      <c r="M40" s="220" t="str">
        <f>IF(M41+N41=0,"-",M41+N41)</f>
        <v>-</v>
      </c>
      <c r="N40" s="220"/>
      <c r="O40" s="220">
        <f>IF(O41+P41=0,"-",O41+P41)</f>
        <v>226</v>
      </c>
      <c r="P40" s="220"/>
    </row>
    <row r="41" spans="1:16" ht="17.25" customHeight="1">
      <c r="A41" s="13" t="s">
        <v>51</v>
      </c>
      <c r="B41" s="11">
        <v>1354</v>
      </c>
      <c r="C41" s="11">
        <v>921</v>
      </c>
      <c r="D41" s="219"/>
      <c r="E41" s="11">
        <v>333</v>
      </c>
      <c r="F41" s="11">
        <v>212</v>
      </c>
      <c r="G41" s="11">
        <v>181</v>
      </c>
      <c r="H41" s="11">
        <v>172</v>
      </c>
      <c r="I41" s="11">
        <v>582</v>
      </c>
      <c r="J41" s="11">
        <v>362</v>
      </c>
      <c r="K41" s="11">
        <v>118</v>
      </c>
      <c r="L41" s="11">
        <v>89</v>
      </c>
      <c r="M41" s="11">
        <v>0</v>
      </c>
      <c r="N41" s="11">
        <v>0</v>
      </c>
      <c r="O41" s="11">
        <v>140</v>
      </c>
      <c r="P41" s="11">
        <v>86</v>
      </c>
    </row>
    <row r="42" spans="1:16" ht="17.25" customHeight="1">
      <c r="A42" s="15" t="s">
        <v>52</v>
      </c>
      <c r="B42" s="217">
        <f>B43+C43</f>
        <v>589</v>
      </c>
      <c r="C42" s="217"/>
      <c r="D42" s="218">
        <f>B42/$B$8</f>
        <v>1.9482022955049118E-2</v>
      </c>
      <c r="E42" s="220">
        <f>IF(E43+F43=0,"-",E43+F43)</f>
        <v>232</v>
      </c>
      <c r="F42" s="220"/>
      <c r="G42" s="220">
        <f>IF(G43+H43=0,"-",G43+H43)</f>
        <v>55</v>
      </c>
      <c r="H42" s="220"/>
      <c r="I42" s="220">
        <f>IF(I43+J43=0,"-",I43+J43)</f>
        <v>54</v>
      </c>
      <c r="J42" s="220"/>
      <c r="K42" s="220" t="str">
        <f>IF(K43+L43=0,"-",K43+L43)</f>
        <v>-</v>
      </c>
      <c r="L42" s="220"/>
      <c r="M42" s="220">
        <f>IF(M43+N43=0,"-",M43+N43)</f>
        <v>232</v>
      </c>
      <c r="N42" s="220"/>
      <c r="O42" s="220">
        <f>IF(O43+P43=0,"-",O43+P43)</f>
        <v>16</v>
      </c>
      <c r="P42" s="220"/>
    </row>
    <row r="43" spans="1:16" ht="17.25" customHeight="1">
      <c r="A43" s="14" t="s">
        <v>53</v>
      </c>
      <c r="B43" s="11">
        <v>290</v>
      </c>
      <c r="C43" s="11">
        <v>299</v>
      </c>
      <c r="D43" s="219"/>
      <c r="E43" s="11">
        <v>121</v>
      </c>
      <c r="F43" s="11">
        <v>111</v>
      </c>
      <c r="G43" s="11">
        <v>25</v>
      </c>
      <c r="H43" s="11">
        <v>30</v>
      </c>
      <c r="I43" s="11">
        <v>26</v>
      </c>
      <c r="J43" s="11">
        <v>28</v>
      </c>
      <c r="K43" s="11">
        <v>0</v>
      </c>
      <c r="L43" s="11">
        <v>0</v>
      </c>
      <c r="M43" s="11">
        <v>111</v>
      </c>
      <c r="N43" s="11">
        <v>121</v>
      </c>
      <c r="O43" s="11">
        <v>7</v>
      </c>
      <c r="P43" s="11">
        <v>9</v>
      </c>
    </row>
    <row r="44" spans="1:16" ht="17.25" customHeight="1">
      <c r="A44" s="10" t="s">
        <v>54</v>
      </c>
      <c r="B44" s="217">
        <f>B45+C45</f>
        <v>496</v>
      </c>
      <c r="C44" s="217"/>
      <c r="D44" s="218">
        <f>B44/$B$8</f>
        <v>1.6405914067409783E-2</v>
      </c>
      <c r="E44" s="220">
        <f>IF(E45+F45=0,"-",E45+F45)</f>
        <v>191</v>
      </c>
      <c r="F44" s="220"/>
      <c r="G44" s="220">
        <f>IF(G45+H45=0,"-",G45+H45)</f>
        <v>3</v>
      </c>
      <c r="H44" s="220"/>
      <c r="I44" s="220">
        <f>IF(I45+J45=0,"-",I45+J45)</f>
        <v>31</v>
      </c>
      <c r="J44" s="220"/>
      <c r="K44" s="220">
        <f>IF(K45+L45=0,"-",K45+L45)</f>
        <v>69</v>
      </c>
      <c r="L44" s="220"/>
      <c r="M44" s="220">
        <f>IF(M45+N45=0,"-",M45+N45)</f>
        <v>196</v>
      </c>
      <c r="N44" s="220"/>
      <c r="O44" s="220">
        <f>IF(O45+P45=0,"-",O45+P45)</f>
        <v>6</v>
      </c>
      <c r="P44" s="220"/>
    </row>
    <row r="45" spans="1:16" ht="17.25" customHeight="1">
      <c r="A45" s="13" t="s">
        <v>55</v>
      </c>
      <c r="B45" s="11">
        <v>264</v>
      </c>
      <c r="C45" s="11">
        <v>232</v>
      </c>
      <c r="D45" s="219"/>
      <c r="E45" s="11">
        <v>109</v>
      </c>
      <c r="F45" s="11">
        <v>82</v>
      </c>
      <c r="G45" s="11">
        <v>0</v>
      </c>
      <c r="H45" s="11">
        <v>3</v>
      </c>
      <c r="I45" s="11">
        <v>8</v>
      </c>
      <c r="J45" s="11">
        <v>23</v>
      </c>
      <c r="K45" s="11">
        <v>36</v>
      </c>
      <c r="L45" s="11">
        <v>33</v>
      </c>
      <c r="M45" s="11">
        <v>108</v>
      </c>
      <c r="N45" s="11">
        <v>88</v>
      </c>
      <c r="O45" s="11">
        <v>3</v>
      </c>
      <c r="P45" s="11">
        <v>3</v>
      </c>
    </row>
    <row r="46" spans="1:16" ht="17.25" customHeight="1">
      <c r="A46" s="10" t="s">
        <v>58</v>
      </c>
      <c r="B46" s="217">
        <f>B47+C47</f>
        <v>20</v>
      </c>
      <c r="C46" s="217"/>
      <c r="D46" s="218">
        <f>B46/$B$8</f>
        <v>6.6152879304071707E-4</v>
      </c>
      <c r="E46" s="220" t="str">
        <f>IF(E47+F47=0,"-",E47+F47)</f>
        <v>-</v>
      </c>
      <c r="F46" s="220"/>
      <c r="G46" s="220" t="str">
        <f>IF(G47+H47=0,"-",G47+H47)</f>
        <v>-</v>
      </c>
      <c r="H46" s="220"/>
      <c r="I46" s="220" t="str">
        <f>IF(I47+J47=0,"-",I47+J47)</f>
        <v>-</v>
      </c>
      <c r="J46" s="220"/>
      <c r="K46" s="220">
        <f>IF(K47+L47=0,"-",K47+L47)</f>
        <v>20</v>
      </c>
      <c r="L46" s="220"/>
      <c r="M46" s="220" t="str">
        <f>IF(M47+N47=0,"-",M47+N47)</f>
        <v>-</v>
      </c>
      <c r="N46" s="220"/>
      <c r="O46" s="220" t="str">
        <f>IF(O47+P47=0,"-",O47+P47)</f>
        <v>-</v>
      </c>
      <c r="P46" s="220"/>
    </row>
    <row r="47" spans="1:16" ht="17.25" customHeight="1">
      <c r="A47" s="13" t="s">
        <v>59</v>
      </c>
      <c r="B47" s="11">
        <v>6</v>
      </c>
      <c r="C47" s="11">
        <v>14</v>
      </c>
      <c r="D47" s="219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6</v>
      </c>
      <c r="L47" s="11">
        <v>14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17">
        <f>B49+C49</f>
        <v>280</v>
      </c>
      <c r="C48" s="217"/>
      <c r="D48" s="218">
        <f>B48/$B$8</f>
        <v>9.2614031025700389E-3</v>
      </c>
      <c r="E48" s="220" t="str">
        <f>IF(E49+F49=0,"-",E49+F49)</f>
        <v>-</v>
      </c>
      <c r="F48" s="220"/>
      <c r="G48" s="220">
        <f>IF(G49+H49=0,"-",G49+H49)</f>
        <v>54</v>
      </c>
      <c r="H48" s="220"/>
      <c r="I48" s="220" t="str">
        <f>IF(I49+J49=0,"-",I49+J49)</f>
        <v>-</v>
      </c>
      <c r="J48" s="220"/>
      <c r="K48" s="220">
        <f>IF(K49+L49=0,"-",K49+L49)</f>
        <v>31</v>
      </c>
      <c r="L48" s="220"/>
      <c r="M48" s="220">
        <f>IF(M49+N49=0,"-",M49+N49)</f>
        <v>7</v>
      </c>
      <c r="N48" s="220"/>
      <c r="O48" s="220">
        <f>IF(O49+P49=0,"-",O49+P49)</f>
        <v>188</v>
      </c>
      <c r="P48" s="220"/>
    </row>
    <row r="49" spans="1:16" ht="17.25" customHeight="1">
      <c r="A49" s="13" t="s">
        <v>61</v>
      </c>
      <c r="B49" s="11">
        <v>211</v>
      </c>
      <c r="C49" s="11">
        <v>69</v>
      </c>
      <c r="D49" s="219"/>
      <c r="E49" s="11">
        <v>0</v>
      </c>
      <c r="F49" s="11">
        <v>0</v>
      </c>
      <c r="G49" s="11">
        <v>34</v>
      </c>
      <c r="H49" s="11">
        <v>20</v>
      </c>
      <c r="I49" s="11">
        <v>0</v>
      </c>
      <c r="J49" s="11">
        <v>0</v>
      </c>
      <c r="K49" s="11">
        <v>18</v>
      </c>
      <c r="L49" s="11">
        <v>13</v>
      </c>
      <c r="M49" s="11">
        <v>4</v>
      </c>
      <c r="N49" s="11">
        <v>3</v>
      </c>
      <c r="O49" s="11">
        <v>155</v>
      </c>
      <c r="P49" s="11">
        <v>33</v>
      </c>
    </row>
    <row r="50" spans="1:16" ht="17.25" customHeight="1">
      <c r="A50" s="15" t="s">
        <v>62</v>
      </c>
      <c r="B50" s="217">
        <f>B51+C51</f>
        <v>251</v>
      </c>
      <c r="C50" s="217"/>
      <c r="D50" s="218">
        <f>B50/$B$8</f>
        <v>8.302186352660999E-3</v>
      </c>
      <c r="E50" s="220">
        <f>IF(E51+F51=0,"-",E51+F51)</f>
        <v>6</v>
      </c>
      <c r="F50" s="220"/>
      <c r="G50" s="220" t="str">
        <f>IF(G51+H51=0,"-",G51+H51)</f>
        <v>-</v>
      </c>
      <c r="H50" s="220"/>
      <c r="I50" s="220">
        <f>IF(I51+J51=0,"-",I51+J51)</f>
        <v>123</v>
      </c>
      <c r="J50" s="220"/>
      <c r="K50" s="220" t="str">
        <f>IF(K51+L51=0,"-",K51+L51)</f>
        <v>-</v>
      </c>
      <c r="L50" s="220"/>
      <c r="M50" s="220">
        <f>IF(M51+N51=0,"-",M51+N51)</f>
        <v>121</v>
      </c>
      <c r="N50" s="220"/>
      <c r="O50" s="220">
        <f>IF(O51+P51=0,"-",O51+P51)</f>
        <v>1</v>
      </c>
      <c r="P50" s="220"/>
    </row>
    <row r="51" spans="1:16" ht="24.95" customHeight="1">
      <c r="A51" s="13" t="s">
        <v>63</v>
      </c>
      <c r="B51" s="11">
        <v>132</v>
      </c>
      <c r="C51" s="11">
        <v>119</v>
      </c>
      <c r="D51" s="219"/>
      <c r="E51" s="11">
        <v>1</v>
      </c>
      <c r="F51" s="11">
        <v>5</v>
      </c>
      <c r="G51" s="11">
        <v>0</v>
      </c>
      <c r="H51" s="11">
        <v>0</v>
      </c>
      <c r="I51" s="11">
        <v>47</v>
      </c>
      <c r="J51" s="11">
        <v>76</v>
      </c>
      <c r="K51" s="11">
        <v>0</v>
      </c>
      <c r="L51" s="11">
        <v>0</v>
      </c>
      <c r="M51" s="11">
        <v>83</v>
      </c>
      <c r="N51" s="11">
        <v>38</v>
      </c>
      <c r="O51" s="11">
        <v>1</v>
      </c>
      <c r="P51" s="11">
        <v>0</v>
      </c>
    </row>
    <row r="52" spans="1:16" ht="17.25" customHeight="1">
      <c r="A52" s="15" t="s">
        <v>56</v>
      </c>
      <c r="B52" s="217">
        <f>B53+C53</f>
        <v>30</v>
      </c>
      <c r="C52" s="217"/>
      <c r="D52" s="218">
        <f>B52/$B$8</f>
        <v>9.922931895610756E-4</v>
      </c>
      <c r="E52" s="220" t="str">
        <f>IF(E53+F53=0,"-",E53+F53)</f>
        <v>-</v>
      </c>
      <c r="F52" s="220"/>
      <c r="G52" s="220" t="str">
        <f>IF(G53+H53=0,"-",G53+H53)</f>
        <v>-</v>
      </c>
      <c r="H52" s="220"/>
      <c r="I52" s="220" t="str">
        <f>IF(I53+J53=0,"-",I53+J53)</f>
        <v>-</v>
      </c>
      <c r="J52" s="220"/>
      <c r="K52" s="220" t="str">
        <f>IF(K53+L53=0,"-",K53+L53)</f>
        <v>-</v>
      </c>
      <c r="L52" s="220"/>
      <c r="M52" s="220" t="str">
        <f>IF(M53+N53=0,"-",M53+N53)</f>
        <v>-</v>
      </c>
      <c r="N52" s="220"/>
      <c r="O52" s="220">
        <f>IF(O53+P53=0,"-",O53+P53)</f>
        <v>30</v>
      </c>
      <c r="P52" s="220"/>
    </row>
    <row r="53" spans="1:16" ht="17.25" customHeight="1">
      <c r="A53" s="14" t="s">
        <v>57</v>
      </c>
      <c r="B53" s="11">
        <v>19</v>
      </c>
      <c r="C53" s="11">
        <v>11</v>
      </c>
      <c r="D53" s="219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19</v>
      </c>
      <c r="P53" s="11">
        <v>11</v>
      </c>
    </row>
    <row r="54" spans="1:16" ht="15.95" customHeight="1">
      <c r="A54" s="15" t="s">
        <v>64</v>
      </c>
      <c r="B54" s="217">
        <f>B55+C55</f>
        <v>390</v>
      </c>
      <c r="C54" s="217"/>
      <c r="D54" s="218">
        <f>B54/$B$8</f>
        <v>1.2899811464293984E-2</v>
      </c>
      <c r="E54" s="220">
        <f>IF(E55+F55=0,"-",E55+F55)</f>
        <v>123</v>
      </c>
      <c r="F54" s="220"/>
      <c r="G54" s="220">
        <f>IF(G55+H55=0,"-",G55+H55)</f>
        <v>84</v>
      </c>
      <c r="H54" s="220"/>
      <c r="I54" s="220">
        <f>IF(I55+J55=0,"-",I55+J55)</f>
        <v>8</v>
      </c>
      <c r="J54" s="220"/>
      <c r="K54" s="220">
        <f>IF(K55+L55=0,"-",K55+L55)</f>
        <v>75</v>
      </c>
      <c r="L54" s="220"/>
      <c r="M54" s="220">
        <f>IF(M55+N55=0,"-",M55+N55)</f>
        <v>4</v>
      </c>
      <c r="N54" s="220"/>
      <c r="O54" s="220">
        <f>IF(O55+P55=0,"-",O55+P55)</f>
        <v>96</v>
      </c>
      <c r="P54" s="220"/>
    </row>
    <row r="55" spans="1:16" ht="15.95" customHeight="1">
      <c r="A55" s="14" t="s">
        <v>65</v>
      </c>
      <c r="B55" s="11">
        <v>262</v>
      </c>
      <c r="C55" s="11">
        <v>128</v>
      </c>
      <c r="D55" s="219"/>
      <c r="E55" s="11">
        <v>90</v>
      </c>
      <c r="F55" s="11">
        <v>33</v>
      </c>
      <c r="G55" s="11">
        <v>45</v>
      </c>
      <c r="H55" s="11">
        <v>39</v>
      </c>
      <c r="I55" s="11">
        <v>4</v>
      </c>
      <c r="J55" s="11">
        <v>4</v>
      </c>
      <c r="K55" s="11">
        <v>64</v>
      </c>
      <c r="L55" s="11">
        <v>11</v>
      </c>
      <c r="M55" s="11">
        <v>4</v>
      </c>
      <c r="N55" s="11">
        <v>0</v>
      </c>
      <c r="O55" s="11">
        <v>55</v>
      </c>
      <c r="P55" s="11">
        <v>41</v>
      </c>
    </row>
    <row r="56" spans="1:16" ht="15.95" customHeight="1">
      <c r="A56" s="10" t="s">
        <v>66</v>
      </c>
      <c r="B56" s="217">
        <f>B57+C57</f>
        <v>24</v>
      </c>
      <c r="C56" s="217"/>
      <c r="D56" s="218">
        <f>B56/$B$8</f>
        <v>7.9383455164886048E-4</v>
      </c>
      <c r="E56" s="220">
        <f>IF(E57+F57=0,"-",E57+F57)</f>
        <v>21</v>
      </c>
      <c r="F56" s="220"/>
      <c r="G56" s="220" t="str">
        <f>IF(G57+H57=0,"-",G57+H57)</f>
        <v>-</v>
      </c>
      <c r="H56" s="220"/>
      <c r="I56" s="220" t="str">
        <f>IF(I57+J57=0,"-",I57+J57)</f>
        <v>-</v>
      </c>
      <c r="J56" s="220"/>
      <c r="K56" s="220" t="str">
        <f>IF(K57+L57=0,"-",K57+L57)</f>
        <v>-</v>
      </c>
      <c r="L56" s="220"/>
      <c r="M56" s="220" t="str">
        <f>IF(M57+N57=0,"-",M57+N57)</f>
        <v>-</v>
      </c>
      <c r="N56" s="220"/>
      <c r="O56" s="220">
        <f>IF(O57+P57=0,"-",O57+P57)</f>
        <v>3</v>
      </c>
      <c r="P56" s="220"/>
    </row>
    <row r="57" spans="1:16" ht="15.95" customHeight="1">
      <c r="A57" s="13" t="s">
        <v>67</v>
      </c>
      <c r="B57" s="11">
        <v>24</v>
      </c>
      <c r="C57" s="11">
        <v>0</v>
      </c>
      <c r="D57" s="219"/>
      <c r="E57" s="11">
        <v>21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5.95" customHeight="1">
      <c r="A58" s="15" t="s">
        <v>68</v>
      </c>
      <c r="B58" s="217">
        <f>B59+C59</f>
        <v>41</v>
      </c>
      <c r="C58" s="217"/>
      <c r="D58" s="218">
        <f>B58/$B$8</f>
        <v>1.35613402573347E-3</v>
      </c>
      <c r="E58" s="220" t="str">
        <f>IF(E59+F59=0,"-",E59+F59)</f>
        <v>-</v>
      </c>
      <c r="F58" s="220"/>
      <c r="G58" s="220" t="str">
        <f>IF(G59+H59=0,"-",G59+H59)</f>
        <v>-</v>
      </c>
      <c r="H58" s="220"/>
      <c r="I58" s="220" t="str">
        <f>IF(I59+J59=0,"-",I59+J59)</f>
        <v>-</v>
      </c>
      <c r="J58" s="220"/>
      <c r="K58" s="220">
        <f>IF(K59+L59=0,"-",K59+L59)</f>
        <v>16</v>
      </c>
      <c r="L58" s="220"/>
      <c r="M58" s="220">
        <f>IF(M59+N59=0,"-",M59+N59)</f>
        <v>14</v>
      </c>
      <c r="N58" s="220"/>
      <c r="O58" s="220">
        <f>IF(O59+P59=0,"-",O59+P59)</f>
        <v>11</v>
      </c>
      <c r="P58" s="220"/>
    </row>
    <row r="59" spans="1:16" ht="15.95" customHeight="1">
      <c r="A59" s="14" t="s">
        <v>69</v>
      </c>
      <c r="B59" s="11">
        <v>26</v>
      </c>
      <c r="C59" s="11">
        <v>15</v>
      </c>
      <c r="D59" s="219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6</v>
      </c>
      <c r="L59" s="11">
        <v>10</v>
      </c>
      <c r="M59" s="11">
        <v>11</v>
      </c>
      <c r="N59" s="11">
        <v>3</v>
      </c>
      <c r="O59" s="11">
        <v>9</v>
      </c>
      <c r="P59" s="11">
        <v>2</v>
      </c>
    </row>
    <row r="60" spans="1:16" ht="15.95" customHeight="1">
      <c r="A60" s="10" t="s">
        <v>70</v>
      </c>
      <c r="B60" s="217">
        <f>B61+C61</f>
        <v>342</v>
      </c>
      <c r="C60" s="217"/>
      <c r="D60" s="218">
        <f>B60/$B$8</f>
        <v>1.1312142360996263E-2</v>
      </c>
      <c r="E60" s="220">
        <f>IF(E61+F61=0,"-",E61+F61)</f>
        <v>118</v>
      </c>
      <c r="F60" s="220"/>
      <c r="G60" s="220" t="str">
        <f>IF(G61+H61=0,"-",G61+H61)</f>
        <v>-</v>
      </c>
      <c r="H60" s="220"/>
      <c r="I60" s="220" t="str">
        <f>IF(I61+J61=0,"-",I61+J61)</f>
        <v>-</v>
      </c>
      <c r="J60" s="220"/>
      <c r="K60" s="220" t="str">
        <f>IF(K61+L61=0,"-",K61+L61)</f>
        <v>-</v>
      </c>
      <c r="L60" s="220"/>
      <c r="M60" s="220" t="str">
        <f>IF(M61+N61=0,"-",M61+N61)</f>
        <v>-</v>
      </c>
      <c r="N60" s="220"/>
      <c r="O60" s="220">
        <f>IF(O61+P61=0,"-",O61+P61)</f>
        <v>224</v>
      </c>
      <c r="P60" s="220"/>
    </row>
    <row r="61" spans="1:16" ht="15.95" customHeight="1">
      <c r="A61" s="13" t="s">
        <v>71</v>
      </c>
      <c r="B61" s="11">
        <v>246</v>
      </c>
      <c r="C61" s="11">
        <v>96</v>
      </c>
      <c r="D61" s="219"/>
      <c r="E61" s="11">
        <v>81</v>
      </c>
      <c r="F61" s="11">
        <v>37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165</v>
      </c>
      <c r="P61" s="11">
        <v>59</v>
      </c>
    </row>
    <row r="62" spans="1:16" ht="15.95" customHeight="1">
      <c r="A62" s="15" t="s">
        <v>1063</v>
      </c>
      <c r="B62" s="217">
        <f>B63+C63</f>
        <v>37</v>
      </c>
      <c r="C62" s="217"/>
      <c r="D62" s="218">
        <f>B62/$B$8</f>
        <v>1.2238282671253266E-3</v>
      </c>
      <c r="E62" s="220">
        <f>IF(E63+F63=0,"-",E63+F63)</f>
        <v>7</v>
      </c>
      <c r="F62" s="220"/>
      <c r="G62" s="220" t="str">
        <f>IF(G63+H63=0,"-",G63+H63)</f>
        <v>-</v>
      </c>
      <c r="H62" s="220"/>
      <c r="I62" s="220" t="str">
        <f>IF(I63+J63=0,"-",I63+J63)</f>
        <v>-</v>
      </c>
      <c r="J62" s="220"/>
      <c r="K62" s="220" t="str">
        <f>IF(K63+L63=0,"-",K63+L63)</f>
        <v>-</v>
      </c>
      <c r="L62" s="220"/>
      <c r="M62" s="220" t="str">
        <f>IF(M63+N63=0,"-",M63+N63)</f>
        <v>-</v>
      </c>
      <c r="N62" s="220"/>
      <c r="O62" s="220">
        <f>IF(O63+P63=0,"-",O63+P63)</f>
        <v>30</v>
      </c>
      <c r="P62" s="220"/>
    </row>
    <row r="63" spans="1:16" ht="15.95" customHeight="1">
      <c r="A63" s="14" t="s">
        <v>73</v>
      </c>
      <c r="B63" s="11">
        <v>27</v>
      </c>
      <c r="C63" s="11">
        <v>10</v>
      </c>
      <c r="D63" s="219"/>
      <c r="E63" s="11">
        <v>6</v>
      </c>
      <c r="F63" s="11">
        <v>1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21</v>
      </c>
      <c r="P63" s="11">
        <v>9</v>
      </c>
    </row>
    <row r="64" spans="1:16" ht="15.95" customHeight="1">
      <c r="A64" s="15" t="s">
        <v>1064</v>
      </c>
      <c r="B64" s="217">
        <f>B65+C65</f>
        <v>6</v>
      </c>
      <c r="C64" s="217"/>
      <c r="D64" s="218">
        <f>B64/$B$8</f>
        <v>1.9845863791221512E-4</v>
      </c>
      <c r="E64" s="220" t="str">
        <f>IF(E65+F65=0,"-",E65+F65)</f>
        <v>-</v>
      </c>
      <c r="F64" s="220"/>
      <c r="G64" s="220" t="str">
        <f>IF(G65+H65=0,"-",G65+H65)</f>
        <v>-</v>
      </c>
      <c r="H64" s="220"/>
      <c r="I64" s="220" t="str">
        <f>IF(I65+J65=0,"-",I65+J65)</f>
        <v>-</v>
      </c>
      <c r="J64" s="220"/>
      <c r="K64" s="220" t="str">
        <f>IF(K65+L65=0,"-",K65+L65)</f>
        <v>-</v>
      </c>
      <c r="L64" s="220"/>
      <c r="M64" s="220" t="str">
        <f>IF(M65+N65=0,"-",M65+N65)</f>
        <v>-</v>
      </c>
      <c r="N64" s="220"/>
      <c r="O64" s="220">
        <f>IF(O65+P65=0,"-",O65+P65)</f>
        <v>6</v>
      </c>
      <c r="P64" s="220"/>
    </row>
    <row r="65" spans="1:256" ht="15.95" customHeight="1">
      <c r="A65" s="14" t="s">
        <v>1065</v>
      </c>
      <c r="B65" s="11">
        <v>6</v>
      </c>
      <c r="C65" s="11">
        <v>0</v>
      </c>
      <c r="D65" s="219"/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6</v>
      </c>
      <c r="P65" s="11">
        <v>0</v>
      </c>
    </row>
    <row r="66" spans="1:256" ht="15.95" customHeight="1">
      <c r="A66" s="10" t="s">
        <v>74</v>
      </c>
      <c r="B66" s="217">
        <f>B67+C67</f>
        <v>521</v>
      </c>
      <c r="C66" s="217"/>
      <c r="D66" s="218">
        <f>B66/$B$8</f>
        <v>1.7232825058710679E-2</v>
      </c>
      <c r="E66" s="220">
        <f>IF(E67+F67=0,"-",E67+F67)</f>
        <v>482</v>
      </c>
      <c r="F66" s="220"/>
      <c r="G66" s="220" t="str">
        <f>IF(G67+H67=0,"-",G67+H67)</f>
        <v>-</v>
      </c>
      <c r="H66" s="220"/>
      <c r="I66" s="220" t="str">
        <f>IF(I67+J67=0,"-",I67+J67)</f>
        <v>-</v>
      </c>
      <c r="J66" s="220"/>
      <c r="K66" s="220" t="str">
        <f>IF(K67+L67=0,"-",K67+L67)</f>
        <v>-</v>
      </c>
      <c r="L66" s="220"/>
      <c r="M66" s="220" t="str">
        <f>IF(M67+N67=0,"-",M67+N67)</f>
        <v>-</v>
      </c>
      <c r="N66" s="220"/>
      <c r="O66" s="220">
        <f>IF(O67+P67=0,"-",O67+P67)</f>
        <v>39</v>
      </c>
      <c r="P66" s="220"/>
    </row>
    <row r="67" spans="1:256" ht="15.95" customHeight="1">
      <c r="A67" s="13" t="s">
        <v>75</v>
      </c>
      <c r="B67" s="11">
        <v>387</v>
      </c>
      <c r="C67" s="11">
        <v>134</v>
      </c>
      <c r="D67" s="219"/>
      <c r="E67" s="11">
        <v>354</v>
      </c>
      <c r="F67" s="11">
        <v>128</v>
      </c>
      <c r="G67" s="11">
        <v>0</v>
      </c>
      <c r="H67" s="11">
        <v>0</v>
      </c>
      <c r="I67" s="11">
        <v>0</v>
      </c>
      <c r="J67" s="11">
        <v>0</v>
      </c>
      <c r="K67" s="11">
        <v>0</v>
      </c>
      <c r="L67" s="11">
        <v>0</v>
      </c>
      <c r="M67" s="11">
        <v>0</v>
      </c>
      <c r="N67" s="11">
        <v>0</v>
      </c>
      <c r="O67" s="11">
        <v>33</v>
      </c>
      <c r="P67" s="11">
        <v>6</v>
      </c>
    </row>
    <row r="68" spans="1:256" ht="15.95" customHeight="1">
      <c r="A68" s="10" t="s">
        <v>1066</v>
      </c>
      <c r="B68" s="217">
        <f>B69+C69</f>
        <v>290</v>
      </c>
      <c r="C68" s="217"/>
      <c r="D68" s="218">
        <f>B68/$B$8</f>
        <v>9.5921674990903979E-3</v>
      </c>
      <c r="E68" s="220">
        <f>IF(E69+F69=0,"-",E69+F69)</f>
        <v>104</v>
      </c>
      <c r="F68" s="220"/>
      <c r="G68" s="220">
        <f>IF(G69+H69=0,"-",G69+H69)</f>
        <v>58</v>
      </c>
      <c r="H68" s="220"/>
      <c r="I68" s="220">
        <f>IF(I69+J69=0,"-",I69+J69)</f>
        <v>70</v>
      </c>
      <c r="J68" s="220"/>
      <c r="K68" s="220">
        <f>IF(K69+L69=0,"-",K69+L69)</f>
        <v>44</v>
      </c>
      <c r="L68" s="220"/>
      <c r="M68" s="220" t="str">
        <f>IF(M69+N69=0,"-",M69+N69)</f>
        <v>-</v>
      </c>
      <c r="N68" s="220"/>
      <c r="O68" s="220">
        <f>IF(O69+P69=0,"-",O69+P69)</f>
        <v>14</v>
      </c>
      <c r="P68" s="220"/>
    </row>
    <row r="69" spans="1:256" ht="19.5" customHeight="1">
      <c r="A69" s="13" t="s">
        <v>1067</v>
      </c>
      <c r="B69" s="11">
        <v>145</v>
      </c>
      <c r="C69" s="11">
        <v>145</v>
      </c>
      <c r="D69" s="219"/>
      <c r="E69" s="11">
        <v>51</v>
      </c>
      <c r="F69" s="11">
        <v>53</v>
      </c>
      <c r="G69" s="11">
        <v>29</v>
      </c>
      <c r="H69" s="11">
        <v>29</v>
      </c>
      <c r="I69" s="11">
        <v>29</v>
      </c>
      <c r="J69" s="11">
        <v>41</v>
      </c>
      <c r="K69" s="11">
        <v>24</v>
      </c>
      <c r="L69" s="11">
        <v>20</v>
      </c>
      <c r="M69" s="11">
        <v>0</v>
      </c>
      <c r="N69" s="11">
        <v>0</v>
      </c>
      <c r="O69" s="11">
        <v>12</v>
      </c>
      <c r="P69" s="11">
        <v>2</v>
      </c>
    </row>
    <row r="70" spans="1:256" s="18" customFormat="1">
      <c r="A70" s="17" t="s">
        <v>1068</v>
      </c>
      <c r="B70" s="17"/>
      <c r="C70" s="17"/>
      <c r="D70" s="17"/>
      <c r="E70" s="17"/>
      <c r="F70" s="17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18" customFormat="1">
      <c r="A71" s="17" t="s">
        <v>1069</v>
      </c>
      <c r="B71" s="17"/>
      <c r="C71" s="17"/>
      <c r="D71" s="17"/>
      <c r="E71" s="17"/>
      <c r="F71" s="17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</sheetData>
  <mergeCells count="264">
    <mergeCell ref="B66:C66"/>
    <mergeCell ref="D66:D67"/>
    <mergeCell ref="E66:F66"/>
    <mergeCell ref="G66:H66"/>
    <mergeCell ref="I66:J66"/>
    <mergeCell ref="K66:L66"/>
    <mergeCell ref="M66:N66"/>
    <mergeCell ref="O66:P66"/>
    <mergeCell ref="B68:C68"/>
    <mergeCell ref="D68:D69"/>
    <mergeCell ref="E68:F68"/>
    <mergeCell ref="G68:H68"/>
    <mergeCell ref="I68:J68"/>
    <mergeCell ref="K68:L68"/>
    <mergeCell ref="M68:N68"/>
    <mergeCell ref="O68:P68"/>
    <mergeCell ref="B62:C62"/>
    <mergeCell ref="D62:D63"/>
    <mergeCell ref="E62:F62"/>
    <mergeCell ref="G62:H62"/>
    <mergeCell ref="I62:J62"/>
    <mergeCell ref="K62:L62"/>
    <mergeCell ref="M62:N62"/>
    <mergeCell ref="O62:P62"/>
    <mergeCell ref="B64:C64"/>
    <mergeCell ref="D64:D65"/>
    <mergeCell ref="E64:F64"/>
    <mergeCell ref="G64:H64"/>
    <mergeCell ref="I64:J64"/>
    <mergeCell ref="K64:L64"/>
    <mergeCell ref="M64:N64"/>
    <mergeCell ref="O64:P64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M12:N12"/>
    <mergeCell ref="O12:P12"/>
    <mergeCell ref="B10:C10"/>
    <mergeCell ref="D10:D11"/>
    <mergeCell ref="E10:F10"/>
    <mergeCell ref="G10:H10"/>
    <mergeCell ref="I10:J10"/>
    <mergeCell ref="K10:L10"/>
    <mergeCell ref="M8:N8"/>
    <mergeCell ref="O8:P8"/>
    <mergeCell ref="M10:N10"/>
    <mergeCell ref="O10:P10"/>
    <mergeCell ref="B12:C12"/>
    <mergeCell ref="D12:D13"/>
    <mergeCell ref="E12:F12"/>
    <mergeCell ref="G12:H12"/>
    <mergeCell ref="I12:J12"/>
    <mergeCell ref="K12:L12"/>
    <mergeCell ref="B8:C8"/>
    <mergeCell ref="D8:D9"/>
    <mergeCell ref="E8:F8"/>
    <mergeCell ref="G8:H8"/>
    <mergeCell ref="I8:J8"/>
    <mergeCell ref="K8:L8"/>
    <mergeCell ref="A1:N1"/>
    <mergeCell ref="A2:N2"/>
    <mergeCell ref="B3:K3"/>
    <mergeCell ref="M3:N3"/>
    <mergeCell ref="M5:N5"/>
    <mergeCell ref="O5:P5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</mergeCells>
  <phoneticPr fontId="12" type="noConversion"/>
  <pageMargins left="0.7" right="0.7" top="0.75" bottom="0.75" header="0.3" footer="0.3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IV71"/>
  <sheetViews>
    <sheetView workbookViewId="0">
      <selection activeCell="B9" sqref="B9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193" t="s">
        <v>1011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</row>
    <row r="2" spans="1:16" ht="19.5">
      <c r="A2" s="194" t="s">
        <v>1012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</row>
    <row r="3" spans="1:16">
      <c r="A3" s="216" t="s">
        <v>1013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01" t="s">
        <v>1014</v>
      </c>
      <c r="P3" s="221"/>
    </row>
    <row r="4" spans="1:16">
      <c r="A4" s="203" t="s">
        <v>1015</v>
      </c>
      <c r="B4" s="203"/>
      <c r="C4" s="203"/>
      <c r="D4" s="203"/>
      <c r="E4" s="203"/>
      <c r="F4" s="203"/>
      <c r="G4" s="203"/>
      <c r="H4" s="203"/>
      <c r="I4" s="203"/>
      <c r="J4" s="203"/>
      <c r="K4" s="203"/>
      <c r="L4" s="203"/>
      <c r="M4" s="203"/>
      <c r="N4" s="203"/>
      <c r="O4" s="204" t="s">
        <v>1016</v>
      </c>
      <c r="P4" s="222"/>
    </row>
    <row r="5" spans="1:16">
      <c r="A5" s="206" t="s">
        <v>0</v>
      </c>
      <c r="B5" s="223" t="s">
        <v>1017</v>
      </c>
      <c r="C5" s="223"/>
      <c r="D5" s="223"/>
      <c r="E5" s="223" t="s">
        <v>1018</v>
      </c>
      <c r="F5" s="223"/>
      <c r="G5" s="223" t="s">
        <v>1019</v>
      </c>
      <c r="H5" s="223"/>
      <c r="I5" s="223" t="s">
        <v>1020</v>
      </c>
      <c r="J5" s="223"/>
      <c r="K5" s="223" t="s">
        <v>1021</v>
      </c>
      <c r="L5" s="223"/>
      <c r="M5" s="223" t="s">
        <v>1022</v>
      </c>
      <c r="N5" s="223"/>
      <c r="O5" s="223" t="s">
        <v>1023</v>
      </c>
      <c r="P5" s="223"/>
    </row>
    <row r="6" spans="1:16" ht="17.25" customHeight="1">
      <c r="A6" s="207"/>
      <c r="B6" s="5" t="s">
        <v>1024</v>
      </c>
      <c r="C6" s="5" t="s">
        <v>1025</v>
      </c>
      <c r="D6" s="6" t="s">
        <v>1026</v>
      </c>
      <c r="E6" s="5" t="s">
        <v>1024</v>
      </c>
      <c r="F6" s="5" t="s">
        <v>1025</v>
      </c>
      <c r="G6" s="5" t="s">
        <v>1024</v>
      </c>
      <c r="H6" s="5" t="s">
        <v>1025</v>
      </c>
      <c r="I6" s="5" t="s">
        <v>1024</v>
      </c>
      <c r="J6" s="5" t="s">
        <v>1025</v>
      </c>
      <c r="K6" s="5" t="s">
        <v>1024</v>
      </c>
      <c r="L6" s="5" t="s">
        <v>1025</v>
      </c>
      <c r="M6" s="5" t="s">
        <v>1024</v>
      </c>
      <c r="N6" s="5" t="s">
        <v>1025</v>
      </c>
      <c r="O6" s="5" t="s">
        <v>1024</v>
      </c>
      <c r="P6" s="5" t="s">
        <v>1025</v>
      </c>
    </row>
    <row r="7" spans="1:16" ht="17.25" customHeight="1">
      <c r="A7" s="7" t="s">
        <v>1027</v>
      </c>
      <c r="B7" s="8" t="s">
        <v>1028</v>
      </c>
      <c r="C7" s="9" t="s">
        <v>1029</v>
      </c>
      <c r="D7" s="9" t="s">
        <v>1030</v>
      </c>
      <c r="E7" s="8" t="s">
        <v>1028</v>
      </c>
      <c r="F7" s="9" t="s">
        <v>1029</v>
      </c>
      <c r="G7" s="8" t="s">
        <v>1028</v>
      </c>
      <c r="H7" s="9" t="s">
        <v>1029</v>
      </c>
      <c r="I7" s="8" t="s">
        <v>1028</v>
      </c>
      <c r="J7" s="9" t="s">
        <v>1029</v>
      </c>
      <c r="K7" s="8" t="s">
        <v>1028</v>
      </c>
      <c r="L7" s="9" t="s">
        <v>1029</v>
      </c>
      <c r="M7" s="8" t="s">
        <v>1028</v>
      </c>
      <c r="N7" s="9" t="s">
        <v>1029</v>
      </c>
      <c r="O7" s="8" t="s">
        <v>1028</v>
      </c>
      <c r="P7" s="9" t="s">
        <v>1029</v>
      </c>
    </row>
    <row r="8" spans="1:16" ht="17.25" customHeight="1">
      <c r="A8" s="10" t="s">
        <v>1031</v>
      </c>
      <c r="B8" s="217">
        <f>B9+C9</f>
        <v>30267</v>
      </c>
      <c r="C8" s="217"/>
      <c r="D8" s="218">
        <f>B8/$B$8</f>
        <v>1</v>
      </c>
      <c r="E8" s="220">
        <f>IF(E9+F9=0,"-",E9+F9)</f>
        <v>15479</v>
      </c>
      <c r="F8" s="220"/>
      <c r="G8" s="220">
        <f>IF(G9+H9=0,"-",G9+H9)</f>
        <v>5423</v>
      </c>
      <c r="H8" s="220"/>
      <c r="I8" s="220">
        <f>IF(I9+J9=0,"-",I9+J9)</f>
        <v>4743</v>
      </c>
      <c r="J8" s="220"/>
      <c r="K8" s="220">
        <f>IF(K9+L9=0,"-",K9+L9)</f>
        <v>2072</v>
      </c>
      <c r="L8" s="220"/>
      <c r="M8" s="220">
        <f>IF(M9+N9=0,"-",M9+N9)</f>
        <v>1180</v>
      </c>
      <c r="N8" s="220"/>
      <c r="O8" s="220">
        <f>IF(O9+P9=0,"-",O9+P9)</f>
        <v>1370</v>
      </c>
      <c r="P8" s="220"/>
    </row>
    <row r="9" spans="1:16" ht="17.25" customHeight="1">
      <c r="A9" s="12" t="s">
        <v>1032</v>
      </c>
      <c r="B9" s="11">
        <v>19957</v>
      </c>
      <c r="C9" s="11">
        <v>10310</v>
      </c>
      <c r="D9" s="219"/>
      <c r="E9" s="11">
        <v>10843</v>
      </c>
      <c r="F9" s="11">
        <v>4636</v>
      </c>
      <c r="G9" s="11">
        <v>3296</v>
      </c>
      <c r="H9" s="11">
        <v>2127</v>
      </c>
      <c r="I9" s="11">
        <v>3030</v>
      </c>
      <c r="J9" s="11">
        <v>1713</v>
      </c>
      <c r="K9" s="11">
        <v>1194</v>
      </c>
      <c r="L9" s="11">
        <v>878</v>
      </c>
      <c r="M9" s="11">
        <v>694</v>
      </c>
      <c r="N9" s="11">
        <v>486</v>
      </c>
      <c r="O9" s="11">
        <v>900</v>
      </c>
      <c r="P9" s="11">
        <v>470</v>
      </c>
    </row>
    <row r="10" spans="1:16" ht="17.25" customHeight="1">
      <c r="A10" s="10" t="s">
        <v>20</v>
      </c>
      <c r="B10" s="217">
        <f>B11+C11</f>
        <v>31</v>
      </c>
      <c r="C10" s="217"/>
      <c r="D10" s="218">
        <f>B10/$B$8</f>
        <v>1.0242177949582054E-3</v>
      </c>
      <c r="E10" s="220" t="str">
        <f>IF(E11+F11=0,"-",E11+F11)</f>
        <v>-</v>
      </c>
      <c r="F10" s="220"/>
      <c r="G10" s="220">
        <f>IF(G11+H11=0,"-",G11+H11)</f>
        <v>2</v>
      </c>
      <c r="H10" s="220"/>
      <c r="I10" s="220">
        <f>IF(I11+J11=0,"-",I11+J11)</f>
        <v>4</v>
      </c>
      <c r="J10" s="220"/>
      <c r="K10" s="220">
        <f>IF(K11+L11=0,"-",K11+L11)</f>
        <v>4</v>
      </c>
      <c r="L10" s="220"/>
      <c r="M10" s="220">
        <f>IF(M11+N11=0,"-",M11+N11)</f>
        <v>21</v>
      </c>
      <c r="N10" s="220"/>
      <c r="O10" s="220" t="str">
        <f>IF(O11+P11=0,"-",O11+P11)</f>
        <v>-</v>
      </c>
      <c r="P10" s="220"/>
    </row>
    <row r="11" spans="1:16" ht="17.25" customHeight="1">
      <c r="A11" s="13" t="s">
        <v>21</v>
      </c>
      <c r="B11" s="11">
        <v>13</v>
      </c>
      <c r="C11" s="11">
        <v>18</v>
      </c>
      <c r="D11" s="219"/>
      <c r="E11" s="11">
        <v>0</v>
      </c>
      <c r="F11" s="11">
        <v>0</v>
      </c>
      <c r="G11" s="11">
        <v>0</v>
      </c>
      <c r="H11" s="11">
        <v>2</v>
      </c>
      <c r="I11" s="11">
        <v>2</v>
      </c>
      <c r="J11" s="11">
        <v>2</v>
      </c>
      <c r="K11" s="11">
        <v>2</v>
      </c>
      <c r="L11" s="11">
        <v>2</v>
      </c>
      <c r="M11" s="11">
        <v>9</v>
      </c>
      <c r="N11" s="11">
        <v>12</v>
      </c>
      <c r="O11" s="11">
        <v>0</v>
      </c>
      <c r="P11" s="11">
        <v>0</v>
      </c>
    </row>
    <row r="12" spans="1:16" ht="17.25" customHeight="1">
      <c r="A12" s="10" t="s">
        <v>22</v>
      </c>
      <c r="B12" s="217">
        <f>B13+C13</f>
        <v>105</v>
      </c>
      <c r="C12" s="217"/>
      <c r="D12" s="218">
        <f>B12/$B$8</f>
        <v>3.4691247893745662E-3</v>
      </c>
      <c r="E12" s="220" t="str">
        <f>IF(E13+F13=0,"-",E13+F13)</f>
        <v>-</v>
      </c>
      <c r="F12" s="220"/>
      <c r="G12" s="220" t="str">
        <f>IF(G13+H13=0,"-",G13+H13)</f>
        <v>-</v>
      </c>
      <c r="H12" s="220"/>
      <c r="I12" s="220" t="str">
        <f>IF(I13+J13=0,"-",I13+J13)</f>
        <v>-</v>
      </c>
      <c r="J12" s="220"/>
      <c r="K12" s="220">
        <f>IF(K13+L13=0,"-",K13+L13)</f>
        <v>105</v>
      </c>
      <c r="L12" s="220"/>
      <c r="M12" s="220" t="str">
        <f>IF(M13+N13=0,"-",M13+N13)</f>
        <v>-</v>
      </c>
      <c r="N12" s="220"/>
      <c r="O12" s="220" t="str">
        <f>IF(O13+P13=0,"-",O13+P13)</f>
        <v>-</v>
      </c>
      <c r="P12" s="220"/>
    </row>
    <row r="13" spans="1:16" ht="21.2" customHeight="1">
      <c r="A13" s="13" t="s">
        <v>23</v>
      </c>
      <c r="B13" s="11">
        <v>69</v>
      </c>
      <c r="C13" s="11">
        <v>36</v>
      </c>
      <c r="D13" s="219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69</v>
      </c>
      <c r="L13" s="11">
        <v>36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17">
        <f>B15+C15</f>
        <v>106</v>
      </c>
      <c r="C14" s="217"/>
      <c r="D14" s="218">
        <f>B14/$B$8</f>
        <v>3.5021640730828955E-3</v>
      </c>
      <c r="E14" s="220">
        <f>IF(E15+F15=0,"-",E15+F15)</f>
        <v>68</v>
      </c>
      <c r="F14" s="220"/>
      <c r="G14" s="220">
        <f>IF(G15+H15=0,"-",G15+H15)</f>
        <v>32</v>
      </c>
      <c r="H14" s="220"/>
      <c r="I14" s="220" t="str">
        <f>IF(I15+J15=0,"-",I15+J15)</f>
        <v>-</v>
      </c>
      <c r="J14" s="220"/>
      <c r="K14" s="220">
        <f>IF(K15+L15=0,"-",K15+L15)</f>
        <v>6</v>
      </c>
      <c r="L14" s="220"/>
      <c r="M14" s="220" t="str">
        <f>IF(M15+N15=0,"-",M15+N15)</f>
        <v>-</v>
      </c>
      <c r="N14" s="220"/>
      <c r="O14" s="220" t="str">
        <f>IF(O15+P15=0,"-",O15+P15)</f>
        <v>-</v>
      </c>
      <c r="P14" s="220"/>
    </row>
    <row r="15" spans="1:16" ht="17.25" customHeight="1">
      <c r="A15" s="13" t="s">
        <v>25</v>
      </c>
      <c r="B15" s="11">
        <v>15</v>
      </c>
      <c r="C15" s="11">
        <v>91</v>
      </c>
      <c r="D15" s="219"/>
      <c r="E15" s="11">
        <v>8</v>
      </c>
      <c r="F15" s="11">
        <v>60</v>
      </c>
      <c r="G15" s="11">
        <v>6</v>
      </c>
      <c r="H15" s="11">
        <v>26</v>
      </c>
      <c r="I15" s="11">
        <v>0</v>
      </c>
      <c r="J15" s="11">
        <v>0</v>
      </c>
      <c r="K15" s="11">
        <v>1</v>
      </c>
      <c r="L15" s="11">
        <v>5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17">
        <f>B17+C17</f>
        <v>14</v>
      </c>
      <c r="C16" s="217"/>
      <c r="D16" s="218">
        <f>B16/$B$8</f>
        <v>4.6254997191660886E-4</v>
      </c>
      <c r="E16" s="220" t="str">
        <f>IF(E17+F17=0,"-",E17+F17)</f>
        <v>-</v>
      </c>
      <c r="F16" s="220"/>
      <c r="G16" s="220">
        <f>IF(G17+H17=0,"-",G17+H17)</f>
        <v>1</v>
      </c>
      <c r="H16" s="220"/>
      <c r="I16" s="220" t="str">
        <f>IF(I17+J17=0,"-",I17+J17)</f>
        <v>-</v>
      </c>
      <c r="J16" s="220"/>
      <c r="K16" s="220">
        <f>IF(K17+L17=0,"-",K17+L17)</f>
        <v>9</v>
      </c>
      <c r="L16" s="220"/>
      <c r="M16" s="220" t="str">
        <f>IF(M17+N17=0,"-",M17+N17)</f>
        <v>-</v>
      </c>
      <c r="N16" s="220"/>
      <c r="O16" s="220">
        <f>IF(O17+P17=0,"-",O17+P17)</f>
        <v>4</v>
      </c>
      <c r="P16" s="220"/>
    </row>
    <row r="17" spans="1:16" ht="17.25" customHeight="1">
      <c r="A17" s="14" t="s">
        <v>27</v>
      </c>
      <c r="B17" s="11">
        <v>6</v>
      </c>
      <c r="C17" s="11">
        <v>8</v>
      </c>
      <c r="D17" s="219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0</v>
      </c>
      <c r="N17" s="11">
        <v>0</v>
      </c>
      <c r="O17" s="11">
        <v>2</v>
      </c>
      <c r="P17" s="11">
        <v>2</v>
      </c>
    </row>
    <row r="18" spans="1:16" ht="17.25" customHeight="1">
      <c r="A18" s="10" t="s">
        <v>28</v>
      </c>
      <c r="B18" s="217">
        <f>B19+C19</f>
        <v>3</v>
      </c>
      <c r="C18" s="217"/>
      <c r="D18" s="218">
        <f>B18/$B$8</f>
        <v>9.9117851124987607E-5</v>
      </c>
      <c r="E18" s="220" t="str">
        <f>IF(E19+F19=0,"-",E19+F19)</f>
        <v>-</v>
      </c>
      <c r="F18" s="220"/>
      <c r="G18" s="220">
        <f>IF(G19+H19=0,"-",G19+H19)</f>
        <v>3</v>
      </c>
      <c r="H18" s="220"/>
      <c r="I18" s="220" t="str">
        <f>IF(I19+J19=0,"-",I19+J19)</f>
        <v>-</v>
      </c>
      <c r="J18" s="220"/>
      <c r="K18" s="220" t="str">
        <f>IF(K19+L19=0,"-",K19+L19)</f>
        <v>-</v>
      </c>
      <c r="L18" s="220"/>
      <c r="M18" s="220" t="str">
        <f>IF(M19+N19=0,"-",M19+N19)</f>
        <v>-</v>
      </c>
      <c r="N18" s="220"/>
      <c r="O18" s="220" t="str">
        <f>IF(O19+P19=0,"-",O19+P19)</f>
        <v>-</v>
      </c>
      <c r="P18" s="220"/>
    </row>
    <row r="19" spans="1:16" ht="17.25" customHeight="1">
      <c r="A19" s="13" t="s">
        <v>29</v>
      </c>
      <c r="B19" s="11">
        <v>1</v>
      </c>
      <c r="C19" s="11">
        <v>2</v>
      </c>
      <c r="D19" s="219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17">
        <f>B21+C21</f>
        <v>106</v>
      </c>
      <c r="C20" s="217"/>
      <c r="D20" s="218">
        <f>B20/$B$8</f>
        <v>3.5021640730828955E-3</v>
      </c>
      <c r="E20" s="220">
        <f>IF(E21+F21=0,"-",E21+F21)</f>
        <v>4</v>
      </c>
      <c r="F20" s="220"/>
      <c r="G20" s="220" t="str">
        <f>IF(G21+H21=0,"-",G21+H21)</f>
        <v>-</v>
      </c>
      <c r="H20" s="220"/>
      <c r="I20" s="220" t="str">
        <f>IF(I21+J21=0,"-",I21+J21)</f>
        <v>-</v>
      </c>
      <c r="J20" s="220"/>
      <c r="K20" s="220">
        <f>IF(K21+L21=0,"-",K21+L21)</f>
        <v>102</v>
      </c>
      <c r="L20" s="220"/>
      <c r="M20" s="220" t="str">
        <f>IF(M21+N21=0,"-",M21+N21)</f>
        <v>-</v>
      </c>
      <c r="N20" s="220"/>
      <c r="O20" s="220" t="str">
        <f>IF(O21+P21=0,"-",O21+P21)</f>
        <v>-</v>
      </c>
      <c r="P20" s="220"/>
    </row>
    <row r="21" spans="1:16" ht="17.25" customHeight="1">
      <c r="A21" s="13" t="s">
        <v>31</v>
      </c>
      <c r="B21" s="11">
        <v>49</v>
      </c>
      <c r="C21" s="11">
        <v>57</v>
      </c>
      <c r="D21" s="219"/>
      <c r="E21" s="11">
        <v>0</v>
      </c>
      <c r="F21" s="11">
        <v>4</v>
      </c>
      <c r="G21" s="11">
        <v>0</v>
      </c>
      <c r="H21" s="11">
        <v>0</v>
      </c>
      <c r="I21" s="11">
        <v>0</v>
      </c>
      <c r="J21" s="11">
        <v>0</v>
      </c>
      <c r="K21" s="11">
        <v>49</v>
      </c>
      <c r="L21" s="11">
        <v>53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17">
        <f>B23+C23</f>
        <v>261</v>
      </c>
      <c r="C22" s="217"/>
      <c r="D22" s="218">
        <f>B22/$B$8</f>
        <v>8.6232530478739227E-3</v>
      </c>
      <c r="E22" s="220">
        <f>IF(E23+F23=0,"-",E23+F23)</f>
        <v>17</v>
      </c>
      <c r="F22" s="220"/>
      <c r="G22" s="220" t="str">
        <f>IF(G23+H23=0,"-",G23+H23)</f>
        <v>-</v>
      </c>
      <c r="H22" s="220"/>
      <c r="I22" s="220" t="str">
        <f>IF(I23+J23=0,"-",I23+J23)</f>
        <v>-</v>
      </c>
      <c r="J22" s="220"/>
      <c r="K22" s="220">
        <f>IF(K23+L23=0,"-",K23+L23)</f>
        <v>143</v>
      </c>
      <c r="L22" s="220"/>
      <c r="M22" s="220">
        <f>IF(M23+N23=0,"-",M23+N23)</f>
        <v>101</v>
      </c>
      <c r="N22" s="220"/>
      <c r="O22" s="220" t="str">
        <f>IF(O23+P23=0,"-",O23+P23)</f>
        <v>-</v>
      </c>
      <c r="P22" s="220"/>
    </row>
    <row r="23" spans="1:16" ht="17.25" customHeight="1">
      <c r="A23" s="14" t="s">
        <v>33</v>
      </c>
      <c r="B23" s="11">
        <v>180</v>
      </c>
      <c r="C23" s="11">
        <v>81</v>
      </c>
      <c r="D23" s="219"/>
      <c r="E23" s="11">
        <v>10</v>
      </c>
      <c r="F23" s="11">
        <v>7</v>
      </c>
      <c r="G23" s="11">
        <v>0</v>
      </c>
      <c r="H23" s="11">
        <v>0</v>
      </c>
      <c r="I23" s="11">
        <v>0</v>
      </c>
      <c r="J23" s="11">
        <v>0</v>
      </c>
      <c r="K23" s="11">
        <v>92</v>
      </c>
      <c r="L23" s="11">
        <v>51</v>
      </c>
      <c r="M23" s="11">
        <v>78</v>
      </c>
      <c r="N23" s="11">
        <v>23</v>
      </c>
      <c r="O23" s="11">
        <v>0</v>
      </c>
      <c r="P23" s="11">
        <v>0</v>
      </c>
    </row>
    <row r="24" spans="1:16" ht="17.25" customHeight="1">
      <c r="A24" s="16" t="s">
        <v>34</v>
      </c>
      <c r="B24" s="217">
        <f>B25+C25</f>
        <v>389</v>
      </c>
      <c r="C24" s="217"/>
      <c r="D24" s="218">
        <f>B24/$B$8</f>
        <v>1.2852281362540061E-2</v>
      </c>
      <c r="E24" s="220">
        <f>IF(E25+F25=0,"-",E25+F25)</f>
        <v>238</v>
      </c>
      <c r="F24" s="220"/>
      <c r="G24" s="220">
        <f>IF(G25+H25=0,"-",G25+H25)</f>
        <v>74</v>
      </c>
      <c r="H24" s="220"/>
      <c r="I24" s="220" t="str">
        <f>IF(I25+J25=0,"-",I25+J25)</f>
        <v>-</v>
      </c>
      <c r="J24" s="220"/>
      <c r="K24" s="220">
        <f>IF(K25+L25=0,"-",K25+L25)</f>
        <v>46</v>
      </c>
      <c r="L24" s="220"/>
      <c r="M24" s="220">
        <f>IF(M25+N25=0,"-",M25+N25)</f>
        <v>12</v>
      </c>
      <c r="N24" s="220"/>
      <c r="O24" s="220">
        <f>IF(O25+P25=0,"-",O25+P25)</f>
        <v>19</v>
      </c>
      <c r="P24" s="220"/>
    </row>
    <row r="25" spans="1:16" ht="17.25" customHeight="1">
      <c r="A25" s="13" t="s">
        <v>35</v>
      </c>
      <c r="B25" s="11">
        <v>246</v>
      </c>
      <c r="C25" s="11">
        <v>143</v>
      </c>
      <c r="D25" s="219"/>
      <c r="E25" s="11">
        <v>159</v>
      </c>
      <c r="F25" s="11">
        <v>79</v>
      </c>
      <c r="G25" s="11">
        <v>36</v>
      </c>
      <c r="H25" s="11">
        <v>38</v>
      </c>
      <c r="I25" s="11">
        <v>0</v>
      </c>
      <c r="J25" s="11">
        <v>0</v>
      </c>
      <c r="K25" s="11">
        <v>35</v>
      </c>
      <c r="L25" s="11">
        <v>11</v>
      </c>
      <c r="M25" s="11">
        <v>8</v>
      </c>
      <c r="N25" s="11">
        <v>4</v>
      </c>
      <c r="O25" s="11">
        <v>8</v>
      </c>
      <c r="P25" s="11">
        <v>11</v>
      </c>
    </row>
    <row r="26" spans="1:16" ht="17.25" customHeight="1">
      <c r="A26" s="15" t="s">
        <v>36</v>
      </c>
      <c r="B26" s="217">
        <f>B27+C27</f>
        <v>29</v>
      </c>
      <c r="C26" s="217"/>
      <c r="D26" s="218">
        <f>B26/$B$8</f>
        <v>9.5813922754154691E-4</v>
      </c>
      <c r="E26" s="220">
        <f>IF(E27+F27=0,"-",E27+F27)</f>
        <v>2</v>
      </c>
      <c r="F26" s="220"/>
      <c r="G26" s="220" t="str">
        <f>IF(G27+H27=0,"-",G27+H27)</f>
        <v>-</v>
      </c>
      <c r="H26" s="220"/>
      <c r="I26" s="220" t="str">
        <f>IF(I27+J27=0,"-",I27+J27)</f>
        <v>-</v>
      </c>
      <c r="J26" s="220"/>
      <c r="K26" s="220">
        <f>IF(K27+L27=0,"-",K27+L27)</f>
        <v>27</v>
      </c>
      <c r="L26" s="220"/>
      <c r="M26" s="220" t="str">
        <f>IF(M27+N27=0,"-",M27+N27)</f>
        <v>-</v>
      </c>
      <c r="N26" s="220"/>
      <c r="O26" s="220" t="str">
        <f>IF(O27+P27=0,"-",O27+P27)</f>
        <v>-</v>
      </c>
      <c r="P26" s="220"/>
    </row>
    <row r="27" spans="1:16" ht="21.2" customHeight="1">
      <c r="A27" s="14" t="s">
        <v>37</v>
      </c>
      <c r="B27" s="11">
        <v>15</v>
      </c>
      <c r="C27" s="11">
        <v>14</v>
      </c>
      <c r="D27" s="219"/>
      <c r="E27" s="11">
        <v>0</v>
      </c>
      <c r="F27" s="11">
        <v>2</v>
      </c>
      <c r="G27" s="11">
        <v>0</v>
      </c>
      <c r="H27" s="11">
        <v>0</v>
      </c>
      <c r="I27" s="11">
        <v>0</v>
      </c>
      <c r="J27" s="11">
        <v>0</v>
      </c>
      <c r="K27" s="11">
        <v>15</v>
      </c>
      <c r="L27" s="11">
        <v>12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17">
        <f>B29+C29</f>
        <v>2</v>
      </c>
      <c r="C28" s="217"/>
      <c r="D28" s="218">
        <f>B28/$B$8</f>
        <v>6.6078567416658405E-5</v>
      </c>
      <c r="E28" s="220" t="str">
        <f>IF(E29+F29=0,"-",E29+F29)</f>
        <v>-</v>
      </c>
      <c r="F28" s="220"/>
      <c r="G28" s="220" t="str">
        <f>IF(G29+H29=0,"-",G29+H29)</f>
        <v>-</v>
      </c>
      <c r="H28" s="220"/>
      <c r="I28" s="220" t="str">
        <f>IF(I29+J29=0,"-",I29+J29)</f>
        <v>-</v>
      </c>
      <c r="J28" s="220"/>
      <c r="K28" s="220">
        <f>IF(K29+L29=0,"-",K29+L29)</f>
        <v>2</v>
      </c>
      <c r="L28" s="220"/>
      <c r="M28" s="220" t="str">
        <f>IF(M29+N29=0,"-",M29+N29)</f>
        <v>-</v>
      </c>
      <c r="N28" s="220"/>
      <c r="O28" s="220" t="str">
        <f>IF(O29+P29=0,"-",O29+P29)</f>
        <v>-</v>
      </c>
      <c r="P28" s="220"/>
    </row>
    <row r="29" spans="1:16" ht="17.25" customHeight="1">
      <c r="A29" s="13" t="s">
        <v>39</v>
      </c>
      <c r="B29" s="11">
        <v>0</v>
      </c>
      <c r="C29" s="11">
        <v>2</v>
      </c>
      <c r="D29" s="219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17">
        <f>B31+C31</f>
        <v>740</v>
      </c>
      <c r="C30" s="217"/>
      <c r="D30" s="218">
        <f>B30/$B$8</f>
        <v>2.4449069944163612E-2</v>
      </c>
      <c r="E30" s="220">
        <f>IF(E31+F31=0,"-",E31+F31)</f>
        <v>60</v>
      </c>
      <c r="F30" s="220"/>
      <c r="G30" s="220">
        <f>IF(G31+H31=0,"-",G31+H31)</f>
        <v>87</v>
      </c>
      <c r="H30" s="220"/>
      <c r="I30" s="220" t="str">
        <f>IF(I31+J31=0,"-",I31+J31)</f>
        <v>-</v>
      </c>
      <c r="J30" s="220"/>
      <c r="K30" s="220">
        <f>IF(K31+L31=0,"-",K31+L31)</f>
        <v>356</v>
      </c>
      <c r="L30" s="220"/>
      <c r="M30" s="220">
        <f>IF(M31+N31=0,"-",M31+N31)</f>
        <v>228</v>
      </c>
      <c r="N30" s="220"/>
      <c r="O30" s="220">
        <f>IF(O31+P31=0,"-",O31+P31)</f>
        <v>9</v>
      </c>
      <c r="P30" s="220"/>
    </row>
    <row r="31" spans="1:16" ht="17.25" customHeight="1">
      <c r="A31" s="14" t="s">
        <v>41</v>
      </c>
      <c r="B31" s="11">
        <v>403</v>
      </c>
      <c r="C31" s="11">
        <v>337</v>
      </c>
      <c r="D31" s="219"/>
      <c r="E31" s="11">
        <v>25</v>
      </c>
      <c r="F31" s="11">
        <v>35</v>
      </c>
      <c r="G31" s="11">
        <v>53</v>
      </c>
      <c r="H31" s="11">
        <v>34</v>
      </c>
      <c r="I31" s="11">
        <v>0</v>
      </c>
      <c r="J31" s="11">
        <v>0</v>
      </c>
      <c r="K31" s="11">
        <v>180</v>
      </c>
      <c r="L31" s="11">
        <v>176</v>
      </c>
      <c r="M31" s="11">
        <v>138</v>
      </c>
      <c r="N31" s="11">
        <v>90</v>
      </c>
      <c r="O31" s="11">
        <v>7</v>
      </c>
      <c r="P31" s="11">
        <v>2</v>
      </c>
    </row>
    <row r="32" spans="1:16" ht="17.25" customHeight="1">
      <c r="A32" s="10" t="s">
        <v>42</v>
      </c>
      <c r="B32" s="217">
        <f>B33+C33</f>
        <v>192</v>
      </c>
      <c r="C32" s="217"/>
      <c r="D32" s="218">
        <f>B32/$B$8</f>
        <v>6.3435424719992068E-3</v>
      </c>
      <c r="E32" s="220">
        <f>IF(E33+F33=0,"-",E33+F33)</f>
        <v>34</v>
      </c>
      <c r="F32" s="220"/>
      <c r="G32" s="220">
        <f>IF(G33+H33=0,"-",G33+H33)</f>
        <v>2</v>
      </c>
      <c r="H32" s="220"/>
      <c r="I32" s="220" t="str">
        <f>IF(I33+J33=0,"-",I33+J33)</f>
        <v>-</v>
      </c>
      <c r="J32" s="220"/>
      <c r="K32" s="220">
        <f>IF(K33+L33=0,"-",K33+L33)</f>
        <v>156</v>
      </c>
      <c r="L32" s="220"/>
      <c r="M32" s="220" t="str">
        <f>IF(M33+N33=0,"-",M33+N33)</f>
        <v>-</v>
      </c>
      <c r="N32" s="220"/>
      <c r="O32" s="220" t="str">
        <f>IF(O33+P33=0,"-",O33+P33)</f>
        <v>-</v>
      </c>
      <c r="P32" s="220"/>
    </row>
    <row r="33" spans="1:16" ht="17.25" customHeight="1">
      <c r="A33" s="13" t="s">
        <v>43</v>
      </c>
      <c r="B33" s="11">
        <v>115</v>
      </c>
      <c r="C33" s="11">
        <v>77</v>
      </c>
      <c r="D33" s="219"/>
      <c r="E33" s="11">
        <v>11</v>
      </c>
      <c r="F33" s="11">
        <v>23</v>
      </c>
      <c r="G33" s="11">
        <v>0</v>
      </c>
      <c r="H33" s="11">
        <v>2</v>
      </c>
      <c r="I33" s="11">
        <v>0</v>
      </c>
      <c r="J33" s="11">
        <v>0</v>
      </c>
      <c r="K33" s="11">
        <v>104</v>
      </c>
      <c r="L33" s="11">
        <v>52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17">
        <f>B35+C35</f>
        <v>190</v>
      </c>
      <c r="C34" s="217"/>
      <c r="D34" s="218">
        <f>B34/$B$8</f>
        <v>6.2774639045825482E-3</v>
      </c>
      <c r="E34" s="220" t="str">
        <f>IF(E35+F35=0,"-",E35+F35)</f>
        <v>-</v>
      </c>
      <c r="F34" s="220"/>
      <c r="G34" s="220" t="str">
        <f>IF(G35+H35=0,"-",G35+H35)</f>
        <v>-</v>
      </c>
      <c r="H34" s="220"/>
      <c r="I34" s="220" t="str">
        <f>IF(I35+J35=0,"-",I35+J35)</f>
        <v>-</v>
      </c>
      <c r="J34" s="220"/>
      <c r="K34" s="220">
        <f>IF(K35+L35=0,"-",K35+L35)</f>
        <v>96</v>
      </c>
      <c r="L34" s="220"/>
      <c r="M34" s="220">
        <f>IF(M35+N35=0,"-",M35+N35)</f>
        <v>83</v>
      </c>
      <c r="N34" s="220"/>
      <c r="O34" s="220">
        <f>IF(O35+P35=0,"-",O35+P35)</f>
        <v>11</v>
      </c>
      <c r="P34" s="220"/>
    </row>
    <row r="35" spans="1:16" ht="17.25" customHeight="1">
      <c r="A35" s="14" t="s">
        <v>45</v>
      </c>
      <c r="B35" s="11">
        <v>141</v>
      </c>
      <c r="C35" s="11">
        <v>49</v>
      </c>
      <c r="D35" s="219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88</v>
      </c>
      <c r="L35" s="11">
        <v>8</v>
      </c>
      <c r="M35" s="11">
        <v>47</v>
      </c>
      <c r="N35" s="11">
        <v>36</v>
      </c>
      <c r="O35" s="11">
        <v>6</v>
      </c>
      <c r="P35" s="11">
        <v>5</v>
      </c>
    </row>
    <row r="36" spans="1:16" ht="17.25" customHeight="1">
      <c r="A36" s="10" t="s">
        <v>46</v>
      </c>
      <c r="B36" s="217">
        <f>B37+C37</f>
        <v>638</v>
      </c>
      <c r="C36" s="217"/>
      <c r="D36" s="218">
        <f>B36/$B$8</f>
        <v>2.1079063005914032E-2</v>
      </c>
      <c r="E36" s="220">
        <f>IF(E37+F37=0,"-",E37+F37)</f>
        <v>58</v>
      </c>
      <c r="F36" s="220"/>
      <c r="G36" s="220">
        <f>IF(G37+H37=0,"-",G37+H37)</f>
        <v>44</v>
      </c>
      <c r="H36" s="220"/>
      <c r="I36" s="220">
        <f>IF(I37+J37=0,"-",I37+J37)</f>
        <v>168</v>
      </c>
      <c r="J36" s="220"/>
      <c r="K36" s="220">
        <f>IF(K37+L37=0,"-",K37+L37)</f>
        <v>321</v>
      </c>
      <c r="L36" s="220"/>
      <c r="M36" s="220">
        <f>IF(M37+N37=0,"-",M37+N37)</f>
        <v>47</v>
      </c>
      <c r="N36" s="220"/>
      <c r="O36" s="220" t="str">
        <f>IF(O37+P37=0,"-",O37+P37)</f>
        <v>-</v>
      </c>
      <c r="P36" s="220"/>
    </row>
    <row r="37" spans="1:16" ht="17.25" customHeight="1">
      <c r="A37" s="13" t="s">
        <v>47</v>
      </c>
      <c r="B37" s="11">
        <v>289</v>
      </c>
      <c r="C37" s="11">
        <v>349</v>
      </c>
      <c r="D37" s="219"/>
      <c r="E37" s="11">
        <v>30</v>
      </c>
      <c r="F37" s="11">
        <v>28</v>
      </c>
      <c r="G37" s="11">
        <v>26</v>
      </c>
      <c r="H37" s="11">
        <v>18</v>
      </c>
      <c r="I37" s="11">
        <v>94</v>
      </c>
      <c r="J37" s="11">
        <v>74</v>
      </c>
      <c r="K37" s="11">
        <v>125</v>
      </c>
      <c r="L37" s="11">
        <v>196</v>
      </c>
      <c r="M37" s="11">
        <v>14</v>
      </c>
      <c r="N37" s="11">
        <v>33</v>
      </c>
      <c r="O37" s="11">
        <v>0</v>
      </c>
      <c r="P37" s="11">
        <v>0</v>
      </c>
    </row>
    <row r="38" spans="1:16" ht="17.25" customHeight="1">
      <c r="A38" s="15" t="s">
        <v>48</v>
      </c>
      <c r="B38" s="217">
        <f>B39+C39</f>
        <v>21877</v>
      </c>
      <c r="C38" s="217"/>
      <c r="D38" s="218">
        <f>B38/$B$8</f>
        <v>0.72280040968711801</v>
      </c>
      <c r="E38" s="220">
        <f>IF(E39+F39=0,"-",E39+F39)</f>
        <v>13164</v>
      </c>
      <c r="F38" s="220"/>
      <c r="G38" s="220">
        <f>IF(G39+H39=0,"-",G39+H39)</f>
        <v>4567</v>
      </c>
      <c r="H38" s="220"/>
      <c r="I38" s="220">
        <f>IF(I39+J39=0,"-",I39+J39)</f>
        <v>3341</v>
      </c>
      <c r="J38" s="220"/>
      <c r="K38" s="220">
        <f>IF(K39+L39=0,"-",K39+L39)</f>
        <v>245</v>
      </c>
      <c r="L38" s="220"/>
      <c r="M38" s="220">
        <f>IF(M39+N39=0,"-",M39+N39)</f>
        <v>117</v>
      </c>
      <c r="N38" s="220"/>
      <c r="O38" s="220">
        <f>IF(O39+P39=0,"-",O39+P39)</f>
        <v>443</v>
      </c>
      <c r="P38" s="220"/>
    </row>
    <row r="39" spans="1:16" ht="17.25" customHeight="1">
      <c r="A39" s="14" t="s">
        <v>49</v>
      </c>
      <c r="B39" s="11">
        <v>15021</v>
      </c>
      <c r="C39" s="11">
        <v>6856</v>
      </c>
      <c r="D39" s="219"/>
      <c r="E39" s="11">
        <v>9429</v>
      </c>
      <c r="F39" s="11">
        <v>3735</v>
      </c>
      <c r="G39" s="11">
        <v>2858</v>
      </c>
      <c r="H39" s="11">
        <v>1709</v>
      </c>
      <c r="I39" s="11">
        <v>2238</v>
      </c>
      <c r="J39" s="11">
        <v>1103</v>
      </c>
      <c r="K39" s="11">
        <v>163</v>
      </c>
      <c r="L39" s="11">
        <v>82</v>
      </c>
      <c r="M39" s="11">
        <v>81</v>
      </c>
      <c r="N39" s="11">
        <v>36</v>
      </c>
      <c r="O39" s="11">
        <v>252</v>
      </c>
      <c r="P39" s="11">
        <v>191</v>
      </c>
    </row>
    <row r="40" spans="1:16" ht="17.25" customHeight="1">
      <c r="A40" s="10" t="s">
        <v>50</v>
      </c>
      <c r="B40" s="217">
        <f>B41+C41</f>
        <v>2272</v>
      </c>
      <c r="C40" s="217"/>
      <c r="D40" s="218">
        <f>B40/$B$8</f>
        <v>7.5065252585323955E-2</v>
      </c>
      <c r="E40" s="220">
        <f>IF(E41+F41=0,"-",E41+F41)</f>
        <v>545</v>
      </c>
      <c r="F40" s="220"/>
      <c r="G40" s="220">
        <f>IF(G41+H41=0,"-",G41+H41)</f>
        <v>359</v>
      </c>
      <c r="H40" s="220"/>
      <c r="I40" s="220">
        <f>IF(I41+J41=0,"-",I41+J41)</f>
        <v>943</v>
      </c>
      <c r="J40" s="220"/>
      <c r="K40" s="220">
        <f>IF(K41+L41=0,"-",K41+L41)</f>
        <v>199</v>
      </c>
      <c r="L40" s="220"/>
      <c r="M40" s="220" t="str">
        <f>IF(M41+N41=0,"-",M41+N41)</f>
        <v>-</v>
      </c>
      <c r="N40" s="220"/>
      <c r="O40" s="220">
        <f>IF(O41+P41=0,"-",O41+P41)</f>
        <v>226</v>
      </c>
      <c r="P40" s="220"/>
    </row>
    <row r="41" spans="1:16" ht="17.25" customHeight="1">
      <c r="A41" s="13" t="s">
        <v>51</v>
      </c>
      <c r="B41" s="11">
        <v>1351</v>
      </c>
      <c r="C41" s="11">
        <v>921</v>
      </c>
      <c r="D41" s="219"/>
      <c r="E41" s="11">
        <v>333</v>
      </c>
      <c r="F41" s="11">
        <v>212</v>
      </c>
      <c r="G41" s="11">
        <v>184</v>
      </c>
      <c r="H41" s="11">
        <v>175</v>
      </c>
      <c r="I41" s="11">
        <v>581</v>
      </c>
      <c r="J41" s="11">
        <v>362</v>
      </c>
      <c r="K41" s="11">
        <v>113</v>
      </c>
      <c r="L41" s="11">
        <v>86</v>
      </c>
      <c r="M41" s="11">
        <v>0</v>
      </c>
      <c r="N41" s="11">
        <v>0</v>
      </c>
      <c r="O41" s="11">
        <v>140</v>
      </c>
      <c r="P41" s="11">
        <v>86</v>
      </c>
    </row>
    <row r="42" spans="1:16" ht="17.25" customHeight="1">
      <c r="A42" s="15" t="s">
        <v>52</v>
      </c>
      <c r="B42" s="217">
        <f>B43+C43</f>
        <v>596</v>
      </c>
      <c r="C42" s="217"/>
      <c r="D42" s="218">
        <f>B42/$B$8</f>
        <v>1.9691413090164204E-2</v>
      </c>
      <c r="E42" s="220">
        <f>IF(E43+F43=0,"-",E43+F43)</f>
        <v>239</v>
      </c>
      <c r="F42" s="220"/>
      <c r="G42" s="220">
        <f>IF(G43+H43=0,"-",G43+H43)</f>
        <v>55</v>
      </c>
      <c r="H42" s="220"/>
      <c r="I42" s="220">
        <f>IF(I43+J43=0,"-",I43+J43)</f>
        <v>54</v>
      </c>
      <c r="J42" s="220"/>
      <c r="K42" s="220" t="str">
        <f>IF(K43+L43=0,"-",K43+L43)</f>
        <v>-</v>
      </c>
      <c r="L42" s="220"/>
      <c r="M42" s="220">
        <f>IF(M43+N43=0,"-",M43+N43)</f>
        <v>232</v>
      </c>
      <c r="N42" s="220"/>
      <c r="O42" s="220">
        <f>IF(O43+P43=0,"-",O43+P43)</f>
        <v>16</v>
      </c>
      <c r="P42" s="220"/>
    </row>
    <row r="43" spans="1:16" ht="17.25" customHeight="1">
      <c r="A43" s="14" t="s">
        <v>53</v>
      </c>
      <c r="B43" s="11">
        <v>293</v>
      </c>
      <c r="C43" s="11">
        <v>303</v>
      </c>
      <c r="D43" s="219"/>
      <c r="E43" s="11">
        <v>125</v>
      </c>
      <c r="F43" s="11">
        <v>114</v>
      </c>
      <c r="G43" s="11">
        <v>25</v>
      </c>
      <c r="H43" s="11">
        <v>30</v>
      </c>
      <c r="I43" s="11">
        <v>26</v>
      </c>
      <c r="J43" s="11">
        <v>28</v>
      </c>
      <c r="K43" s="11">
        <v>0</v>
      </c>
      <c r="L43" s="11">
        <v>0</v>
      </c>
      <c r="M43" s="11">
        <v>110</v>
      </c>
      <c r="N43" s="11">
        <v>122</v>
      </c>
      <c r="O43" s="11">
        <v>7</v>
      </c>
      <c r="P43" s="11">
        <v>9</v>
      </c>
    </row>
    <row r="44" spans="1:16" ht="17.25" customHeight="1">
      <c r="A44" s="10" t="s">
        <v>54</v>
      </c>
      <c r="B44" s="217">
        <f>B45+C45</f>
        <v>496</v>
      </c>
      <c r="C44" s="217"/>
      <c r="D44" s="218">
        <f>B44/$B$8</f>
        <v>1.6387484719331286E-2</v>
      </c>
      <c r="E44" s="220">
        <f>IF(E45+F45=0,"-",E45+F45)</f>
        <v>195</v>
      </c>
      <c r="F44" s="220"/>
      <c r="G44" s="220">
        <f>IF(G45+H45=0,"-",G45+H45)</f>
        <v>3</v>
      </c>
      <c r="H44" s="220"/>
      <c r="I44" s="220">
        <f>IF(I45+J45=0,"-",I45+J45)</f>
        <v>31</v>
      </c>
      <c r="J44" s="220"/>
      <c r="K44" s="220">
        <f>IF(K45+L45=0,"-",K45+L45)</f>
        <v>69</v>
      </c>
      <c r="L44" s="220"/>
      <c r="M44" s="220">
        <f>IF(M45+N45=0,"-",M45+N45)</f>
        <v>193</v>
      </c>
      <c r="N44" s="220"/>
      <c r="O44" s="220">
        <f>IF(O45+P45=0,"-",O45+P45)</f>
        <v>5</v>
      </c>
      <c r="P44" s="220"/>
    </row>
    <row r="45" spans="1:16" ht="17.25" customHeight="1">
      <c r="A45" s="13" t="s">
        <v>55</v>
      </c>
      <c r="B45" s="11">
        <v>266</v>
      </c>
      <c r="C45" s="11">
        <v>230</v>
      </c>
      <c r="D45" s="219"/>
      <c r="E45" s="11">
        <v>113</v>
      </c>
      <c r="F45" s="11">
        <v>82</v>
      </c>
      <c r="G45" s="11">
        <v>0</v>
      </c>
      <c r="H45" s="11">
        <v>3</v>
      </c>
      <c r="I45" s="11">
        <v>8</v>
      </c>
      <c r="J45" s="11">
        <v>23</v>
      </c>
      <c r="K45" s="11">
        <v>36</v>
      </c>
      <c r="L45" s="11">
        <v>33</v>
      </c>
      <c r="M45" s="11">
        <v>107</v>
      </c>
      <c r="N45" s="11">
        <v>86</v>
      </c>
      <c r="O45" s="11">
        <v>2</v>
      </c>
      <c r="P45" s="11">
        <v>3</v>
      </c>
    </row>
    <row r="46" spans="1:16" ht="17.25" customHeight="1">
      <c r="A46" s="10" t="s">
        <v>58</v>
      </c>
      <c r="B46" s="217">
        <f>B47+C47</f>
        <v>20</v>
      </c>
      <c r="C46" s="217"/>
      <c r="D46" s="218">
        <f>B46/$B$8</f>
        <v>6.607856741665841E-4</v>
      </c>
      <c r="E46" s="220" t="str">
        <f>IF(E47+F47=0,"-",E47+F47)</f>
        <v>-</v>
      </c>
      <c r="F46" s="220"/>
      <c r="G46" s="220" t="str">
        <f>IF(G47+H47=0,"-",G47+H47)</f>
        <v>-</v>
      </c>
      <c r="H46" s="220"/>
      <c r="I46" s="220" t="str">
        <f>IF(I47+J47=0,"-",I47+J47)</f>
        <v>-</v>
      </c>
      <c r="J46" s="220"/>
      <c r="K46" s="220">
        <f>IF(K47+L47=0,"-",K47+L47)</f>
        <v>20</v>
      </c>
      <c r="L46" s="220"/>
      <c r="M46" s="220" t="str">
        <f>IF(M47+N47=0,"-",M47+N47)</f>
        <v>-</v>
      </c>
      <c r="N46" s="220"/>
      <c r="O46" s="220" t="str">
        <f>IF(O47+P47=0,"-",O47+P47)</f>
        <v>-</v>
      </c>
      <c r="P46" s="220"/>
    </row>
    <row r="47" spans="1:16" ht="17.25" customHeight="1">
      <c r="A47" s="13" t="s">
        <v>59</v>
      </c>
      <c r="B47" s="11">
        <v>6</v>
      </c>
      <c r="C47" s="11">
        <v>14</v>
      </c>
      <c r="D47" s="219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6</v>
      </c>
      <c r="L47" s="11">
        <v>14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17">
        <f>B49+C49</f>
        <v>277</v>
      </c>
      <c r="C48" s="217"/>
      <c r="D48" s="218">
        <f>B48/$B$8</f>
        <v>9.1518815872071897E-3</v>
      </c>
      <c r="E48" s="220" t="str">
        <f>IF(E49+F49=0,"-",E49+F49)</f>
        <v>-</v>
      </c>
      <c r="F48" s="220"/>
      <c r="G48" s="220">
        <f>IF(G49+H49=0,"-",G49+H49)</f>
        <v>54</v>
      </c>
      <c r="H48" s="220"/>
      <c r="I48" s="220" t="str">
        <f>IF(I49+J49=0,"-",I49+J49)</f>
        <v>-</v>
      </c>
      <c r="J48" s="220"/>
      <c r="K48" s="220">
        <f>IF(K49+L49=0,"-",K49+L49)</f>
        <v>31</v>
      </c>
      <c r="L48" s="220"/>
      <c r="M48" s="220">
        <f>IF(M49+N49=0,"-",M49+N49)</f>
        <v>7</v>
      </c>
      <c r="N48" s="220"/>
      <c r="O48" s="220">
        <f>IF(O49+P49=0,"-",O49+P49)</f>
        <v>185</v>
      </c>
      <c r="P48" s="220"/>
    </row>
    <row r="49" spans="1:16" ht="17.25" customHeight="1">
      <c r="A49" s="13" t="s">
        <v>61</v>
      </c>
      <c r="B49" s="11">
        <v>210</v>
      </c>
      <c r="C49" s="11">
        <v>67</v>
      </c>
      <c r="D49" s="219"/>
      <c r="E49" s="11">
        <v>0</v>
      </c>
      <c r="F49" s="11">
        <v>0</v>
      </c>
      <c r="G49" s="11">
        <v>34</v>
      </c>
      <c r="H49" s="11">
        <v>20</v>
      </c>
      <c r="I49" s="11">
        <v>0</v>
      </c>
      <c r="J49" s="11">
        <v>0</v>
      </c>
      <c r="K49" s="11">
        <v>19</v>
      </c>
      <c r="L49" s="11">
        <v>12</v>
      </c>
      <c r="M49" s="11">
        <v>4</v>
      </c>
      <c r="N49" s="11">
        <v>3</v>
      </c>
      <c r="O49" s="11">
        <v>153</v>
      </c>
      <c r="P49" s="11">
        <v>32</v>
      </c>
    </row>
    <row r="50" spans="1:16" ht="17.25" customHeight="1">
      <c r="A50" s="15" t="s">
        <v>62</v>
      </c>
      <c r="B50" s="217">
        <f>B51+C51</f>
        <v>250</v>
      </c>
      <c r="C50" s="217"/>
      <c r="D50" s="218">
        <f>B50/$B$8</f>
        <v>8.2598209270823009E-3</v>
      </c>
      <c r="E50" s="220">
        <f>IF(E51+F51=0,"-",E51+F51)</f>
        <v>6</v>
      </c>
      <c r="F50" s="220"/>
      <c r="G50" s="220" t="str">
        <f>IF(G51+H51=0,"-",G51+H51)</f>
        <v>-</v>
      </c>
      <c r="H50" s="220"/>
      <c r="I50" s="220">
        <f>IF(I51+J51=0,"-",I51+J51)</f>
        <v>122</v>
      </c>
      <c r="J50" s="220"/>
      <c r="K50" s="220" t="str">
        <f>IF(K51+L51=0,"-",K51+L51)</f>
        <v>-</v>
      </c>
      <c r="L50" s="220"/>
      <c r="M50" s="220">
        <f>IF(M51+N51=0,"-",M51+N51)</f>
        <v>121</v>
      </c>
      <c r="N50" s="220"/>
      <c r="O50" s="220">
        <f>IF(O51+P51=0,"-",O51+P51)</f>
        <v>1</v>
      </c>
      <c r="P50" s="220"/>
    </row>
    <row r="51" spans="1:16" ht="24.95" customHeight="1">
      <c r="A51" s="13" t="s">
        <v>63</v>
      </c>
      <c r="B51" s="11">
        <v>132</v>
      </c>
      <c r="C51" s="11">
        <v>118</v>
      </c>
      <c r="D51" s="219"/>
      <c r="E51" s="11">
        <v>1</v>
      </c>
      <c r="F51" s="11">
        <v>5</v>
      </c>
      <c r="G51" s="11">
        <v>0</v>
      </c>
      <c r="H51" s="11">
        <v>0</v>
      </c>
      <c r="I51" s="11">
        <v>47</v>
      </c>
      <c r="J51" s="11">
        <v>75</v>
      </c>
      <c r="K51" s="11">
        <v>0</v>
      </c>
      <c r="L51" s="11">
        <v>0</v>
      </c>
      <c r="M51" s="11">
        <v>83</v>
      </c>
      <c r="N51" s="11">
        <v>38</v>
      </c>
      <c r="O51" s="11">
        <v>1</v>
      </c>
      <c r="P51" s="11">
        <v>0</v>
      </c>
    </row>
    <row r="52" spans="1:16" ht="17.25" customHeight="1">
      <c r="A52" s="15" t="s">
        <v>56</v>
      </c>
      <c r="B52" s="217">
        <f>B53+C53</f>
        <v>30</v>
      </c>
      <c r="C52" s="217"/>
      <c r="D52" s="218">
        <f>B52/$B$8</f>
        <v>9.911785112498761E-4</v>
      </c>
      <c r="E52" s="220" t="str">
        <f>IF(E53+F53=0,"-",E53+F53)</f>
        <v>-</v>
      </c>
      <c r="F52" s="220"/>
      <c r="G52" s="220" t="str">
        <f>IF(G53+H53=0,"-",G53+H53)</f>
        <v>-</v>
      </c>
      <c r="H52" s="220"/>
      <c r="I52" s="220" t="str">
        <f>IF(I53+J53=0,"-",I53+J53)</f>
        <v>-</v>
      </c>
      <c r="J52" s="220"/>
      <c r="K52" s="220" t="str">
        <f>IF(K53+L53=0,"-",K53+L53)</f>
        <v>-</v>
      </c>
      <c r="L52" s="220"/>
      <c r="M52" s="220" t="str">
        <f>IF(M53+N53=0,"-",M53+N53)</f>
        <v>-</v>
      </c>
      <c r="N52" s="220"/>
      <c r="O52" s="220">
        <f>IF(O53+P53=0,"-",O53+P53)</f>
        <v>30</v>
      </c>
      <c r="P52" s="220"/>
    </row>
    <row r="53" spans="1:16" ht="17.25" customHeight="1">
      <c r="A53" s="14" t="s">
        <v>57</v>
      </c>
      <c r="B53" s="11">
        <v>19</v>
      </c>
      <c r="C53" s="11">
        <v>11</v>
      </c>
      <c r="D53" s="219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19</v>
      </c>
      <c r="P53" s="11">
        <v>11</v>
      </c>
    </row>
    <row r="54" spans="1:16" ht="15.95" customHeight="1">
      <c r="A54" s="15" t="s">
        <v>64</v>
      </c>
      <c r="B54" s="217">
        <f>B55+C55</f>
        <v>390</v>
      </c>
      <c r="C54" s="217"/>
      <c r="D54" s="218">
        <f>B54/$B$8</f>
        <v>1.2885320646248389E-2</v>
      </c>
      <c r="E54" s="220">
        <f>IF(E55+F55=0,"-",E55+F55)</f>
        <v>123</v>
      </c>
      <c r="F54" s="220"/>
      <c r="G54" s="220">
        <f>IF(G55+H55=0,"-",G55+H55)</f>
        <v>82</v>
      </c>
      <c r="H54" s="220"/>
      <c r="I54" s="220">
        <f>IF(I55+J55=0,"-",I55+J55)</f>
        <v>9</v>
      </c>
      <c r="J54" s="220"/>
      <c r="K54" s="220">
        <f>IF(K55+L55=0,"-",K55+L55)</f>
        <v>75</v>
      </c>
      <c r="L54" s="220"/>
      <c r="M54" s="220">
        <f>IF(M55+N55=0,"-",M55+N55)</f>
        <v>4</v>
      </c>
      <c r="N54" s="220"/>
      <c r="O54" s="220">
        <f>IF(O55+P55=0,"-",O55+P55)</f>
        <v>97</v>
      </c>
      <c r="P54" s="220"/>
    </row>
    <row r="55" spans="1:16" ht="15.95" customHeight="1">
      <c r="A55" s="14" t="s">
        <v>65</v>
      </c>
      <c r="B55" s="11">
        <v>261</v>
      </c>
      <c r="C55" s="11">
        <v>129</v>
      </c>
      <c r="D55" s="219"/>
      <c r="E55" s="11">
        <v>89</v>
      </c>
      <c r="F55" s="11">
        <v>34</v>
      </c>
      <c r="G55" s="11">
        <v>43</v>
      </c>
      <c r="H55" s="11">
        <v>39</v>
      </c>
      <c r="I55" s="11">
        <v>5</v>
      </c>
      <c r="J55" s="11">
        <v>4</v>
      </c>
      <c r="K55" s="11">
        <v>64</v>
      </c>
      <c r="L55" s="11">
        <v>11</v>
      </c>
      <c r="M55" s="11">
        <v>4</v>
      </c>
      <c r="N55" s="11">
        <v>0</v>
      </c>
      <c r="O55" s="11">
        <v>56</v>
      </c>
      <c r="P55" s="11">
        <v>41</v>
      </c>
    </row>
    <row r="56" spans="1:16" ht="15.95" customHeight="1">
      <c r="A56" s="10" t="s">
        <v>66</v>
      </c>
      <c r="B56" s="217">
        <f>B57+C57</f>
        <v>24</v>
      </c>
      <c r="C56" s="217"/>
      <c r="D56" s="218">
        <f>B56/$B$8</f>
        <v>7.9294280899990085E-4</v>
      </c>
      <c r="E56" s="220">
        <f>IF(E57+F57=0,"-",E57+F57)</f>
        <v>21</v>
      </c>
      <c r="F56" s="220"/>
      <c r="G56" s="220" t="str">
        <f>IF(G57+H57=0,"-",G57+H57)</f>
        <v>-</v>
      </c>
      <c r="H56" s="220"/>
      <c r="I56" s="220" t="str">
        <f>IF(I57+J57=0,"-",I57+J57)</f>
        <v>-</v>
      </c>
      <c r="J56" s="220"/>
      <c r="K56" s="220" t="str">
        <f>IF(K57+L57=0,"-",K57+L57)</f>
        <v>-</v>
      </c>
      <c r="L56" s="220"/>
      <c r="M56" s="220" t="str">
        <f>IF(M57+N57=0,"-",M57+N57)</f>
        <v>-</v>
      </c>
      <c r="N56" s="220"/>
      <c r="O56" s="220">
        <f>IF(O57+P57=0,"-",O57+P57)</f>
        <v>3</v>
      </c>
      <c r="P56" s="220"/>
    </row>
    <row r="57" spans="1:16" ht="15.95" customHeight="1">
      <c r="A57" s="13" t="s">
        <v>67</v>
      </c>
      <c r="B57" s="11">
        <v>24</v>
      </c>
      <c r="C57" s="11">
        <v>0</v>
      </c>
      <c r="D57" s="219"/>
      <c r="E57" s="11">
        <v>21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5.95" customHeight="1">
      <c r="A58" s="15" t="s">
        <v>68</v>
      </c>
      <c r="B58" s="217">
        <f>B59+C59</f>
        <v>42</v>
      </c>
      <c r="C58" s="217"/>
      <c r="D58" s="218">
        <f>B58/$B$8</f>
        <v>1.3876499157498266E-3</v>
      </c>
      <c r="E58" s="220" t="str">
        <f>IF(E59+F59=0,"-",E59+F59)</f>
        <v>-</v>
      </c>
      <c r="F58" s="220"/>
      <c r="G58" s="220" t="str">
        <f>IF(G59+H59=0,"-",G59+H59)</f>
        <v>-</v>
      </c>
      <c r="H58" s="220"/>
      <c r="I58" s="220" t="str">
        <f>IF(I59+J59=0,"-",I59+J59)</f>
        <v>-</v>
      </c>
      <c r="J58" s="220"/>
      <c r="K58" s="220">
        <f>IF(K59+L59=0,"-",K59+L59)</f>
        <v>16</v>
      </c>
      <c r="L58" s="220"/>
      <c r="M58" s="220">
        <f>IF(M59+N59=0,"-",M59+N59)</f>
        <v>14</v>
      </c>
      <c r="N58" s="220"/>
      <c r="O58" s="220">
        <f>IF(O59+P59=0,"-",O59+P59)</f>
        <v>12</v>
      </c>
      <c r="P58" s="220"/>
    </row>
    <row r="59" spans="1:16" ht="15.95" customHeight="1">
      <c r="A59" s="14" t="s">
        <v>69</v>
      </c>
      <c r="B59" s="11">
        <v>26</v>
      </c>
      <c r="C59" s="11">
        <v>16</v>
      </c>
      <c r="D59" s="219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6</v>
      </c>
      <c r="L59" s="11">
        <v>10</v>
      </c>
      <c r="M59" s="11">
        <v>11</v>
      </c>
      <c r="N59" s="11">
        <v>3</v>
      </c>
      <c r="O59" s="11">
        <v>9</v>
      </c>
      <c r="P59" s="11">
        <v>3</v>
      </c>
    </row>
    <row r="60" spans="1:16" ht="15.95" customHeight="1">
      <c r="A60" s="10" t="s">
        <v>70</v>
      </c>
      <c r="B60" s="217">
        <f>B61+C61</f>
        <v>338</v>
      </c>
      <c r="C60" s="217"/>
      <c r="D60" s="218">
        <f>B60/$B$8</f>
        <v>1.116727789341527E-2</v>
      </c>
      <c r="E60" s="220">
        <f>IF(E61+F61=0,"-",E61+F61)</f>
        <v>118</v>
      </c>
      <c r="F60" s="220"/>
      <c r="G60" s="220" t="str">
        <f>IF(G61+H61=0,"-",G61+H61)</f>
        <v>-</v>
      </c>
      <c r="H60" s="220"/>
      <c r="I60" s="220" t="str">
        <f>IF(I61+J61=0,"-",I61+J61)</f>
        <v>-</v>
      </c>
      <c r="J60" s="220"/>
      <c r="K60" s="220" t="str">
        <f>IF(K61+L61=0,"-",K61+L61)</f>
        <v>-</v>
      </c>
      <c r="L60" s="220"/>
      <c r="M60" s="220" t="str">
        <f>IF(M61+N61=0,"-",M61+N61)</f>
        <v>-</v>
      </c>
      <c r="N60" s="220"/>
      <c r="O60" s="220">
        <f>IF(O61+P61=0,"-",O61+P61)</f>
        <v>220</v>
      </c>
      <c r="P60" s="220"/>
    </row>
    <row r="61" spans="1:16" ht="15.95" customHeight="1">
      <c r="A61" s="13" t="s">
        <v>71</v>
      </c>
      <c r="B61" s="11">
        <v>245</v>
      </c>
      <c r="C61" s="11">
        <v>93</v>
      </c>
      <c r="D61" s="219"/>
      <c r="E61" s="11">
        <v>81</v>
      </c>
      <c r="F61" s="11">
        <v>37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164</v>
      </c>
      <c r="P61" s="11">
        <v>56</v>
      </c>
    </row>
    <row r="62" spans="1:16" ht="15.95" customHeight="1">
      <c r="A62" s="15" t="s">
        <v>1033</v>
      </c>
      <c r="B62" s="217">
        <f>B63+C63</f>
        <v>37</v>
      </c>
      <c r="C62" s="217"/>
      <c r="D62" s="218">
        <f>B62/$B$8</f>
        <v>1.2224534972081805E-3</v>
      </c>
      <c r="E62" s="220">
        <f>IF(E63+F63=0,"-",E63+F63)</f>
        <v>7</v>
      </c>
      <c r="F62" s="220"/>
      <c r="G62" s="220" t="str">
        <f>IF(G63+H63=0,"-",G63+H63)</f>
        <v>-</v>
      </c>
      <c r="H62" s="220"/>
      <c r="I62" s="220" t="str">
        <f>IF(I63+J63=0,"-",I63+J63)</f>
        <v>-</v>
      </c>
      <c r="J62" s="220"/>
      <c r="K62" s="220" t="str">
        <f>IF(K63+L63=0,"-",K63+L63)</f>
        <v>-</v>
      </c>
      <c r="L62" s="220"/>
      <c r="M62" s="220" t="str">
        <f>IF(M63+N63=0,"-",M63+N63)</f>
        <v>-</v>
      </c>
      <c r="N62" s="220"/>
      <c r="O62" s="220">
        <f>IF(O63+P63=0,"-",O63+P63)</f>
        <v>30</v>
      </c>
      <c r="P62" s="220"/>
    </row>
    <row r="63" spans="1:16" ht="15.95" customHeight="1">
      <c r="A63" s="14" t="s">
        <v>73</v>
      </c>
      <c r="B63" s="11">
        <v>27</v>
      </c>
      <c r="C63" s="11">
        <v>10</v>
      </c>
      <c r="D63" s="219"/>
      <c r="E63" s="11">
        <v>6</v>
      </c>
      <c r="F63" s="11">
        <v>1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21</v>
      </c>
      <c r="P63" s="11">
        <v>9</v>
      </c>
    </row>
    <row r="64" spans="1:16" ht="15.95" customHeight="1">
      <c r="A64" s="15" t="s">
        <v>1034</v>
      </c>
      <c r="B64" s="217">
        <f>B65+C65</f>
        <v>7</v>
      </c>
      <c r="C64" s="217"/>
      <c r="D64" s="218">
        <f>B64/$B$8</f>
        <v>2.3127498595830443E-4</v>
      </c>
      <c r="E64" s="220" t="str">
        <f>IF(E65+F65=0,"-",E65+F65)</f>
        <v>-</v>
      </c>
      <c r="F64" s="220"/>
      <c r="G64" s="220" t="str">
        <f>IF(G65+H65=0,"-",G65+H65)</f>
        <v>-</v>
      </c>
      <c r="H64" s="220"/>
      <c r="I64" s="220" t="str">
        <f>IF(I65+J65=0,"-",I65+J65)</f>
        <v>-</v>
      </c>
      <c r="J64" s="220"/>
      <c r="K64" s="220" t="str">
        <f>IF(K65+L65=0,"-",K65+L65)</f>
        <v>-</v>
      </c>
      <c r="L64" s="220"/>
      <c r="M64" s="220" t="str">
        <f>IF(M65+N65=0,"-",M65+N65)</f>
        <v>-</v>
      </c>
      <c r="N64" s="220"/>
      <c r="O64" s="220">
        <f>IF(O65+P65=0,"-",O65+P65)</f>
        <v>7</v>
      </c>
      <c r="P64" s="220"/>
    </row>
    <row r="65" spans="1:256" ht="15.95" customHeight="1">
      <c r="A65" s="14" t="s">
        <v>1035</v>
      </c>
      <c r="B65" s="11">
        <v>6</v>
      </c>
      <c r="C65" s="11">
        <v>1</v>
      </c>
      <c r="D65" s="219"/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6</v>
      </c>
      <c r="P65" s="11">
        <v>1</v>
      </c>
    </row>
    <row r="66" spans="1:256" ht="15.95" customHeight="1">
      <c r="A66" s="10" t="s">
        <v>74</v>
      </c>
      <c r="B66" s="217">
        <f>B67+C67</f>
        <v>514</v>
      </c>
      <c r="C66" s="217"/>
      <c r="D66" s="218">
        <f>B66/$B$8</f>
        <v>1.6982191826081211E-2</v>
      </c>
      <c r="E66" s="220">
        <f>IF(E67+F67=0,"-",E67+F67)</f>
        <v>476</v>
      </c>
      <c r="F66" s="220"/>
      <c r="G66" s="220" t="str">
        <f>IF(G67+H67=0,"-",G67+H67)</f>
        <v>-</v>
      </c>
      <c r="H66" s="220"/>
      <c r="I66" s="220" t="str">
        <f>IF(I67+J67=0,"-",I67+J67)</f>
        <v>-</v>
      </c>
      <c r="J66" s="220"/>
      <c r="K66" s="220" t="str">
        <f>IF(K67+L67=0,"-",K67+L67)</f>
        <v>-</v>
      </c>
      <c r="L66" s="220"/>
      <c r="M66" s="220" t="str">
        <f>IF(M67+N67=0,"-",M67+N67)</f>
        <v>-</v>
      </c>
      <c r="N66" s="220"/>
      <c r="O66" s="220">
        <f>IF(O67+P67=0,"-",O67+P67)</f>
        <v>38</v>
      </c>
      <c r="P66" s="220"/>
    </row>
    <row r="67" spans="1:256" ht="15.95" customHeight="1">
      <c r="A67" s="13" t="s">
        <v>75</v>
      </c>
      <c r="B67" s="11">
        <v>383</v>
      </c>
      <c r="C67" s="11">
        <v>131</v>
      </c>
      <c r="D67" s="219"/>
      <c r="E67" s="11">
        <v>351</v>
      </c>
      <c r="F67" s="11">
        <v>125</v>
      </c>
      <c r="G67" s="11">
        <v>0</v>
      </c>
      <c r="H67" s="11">
        <v>0</v>
      </c>
      <c r="I67" s="11">
        <v>0</v>
      </c>
      <c r="J67" s="11">
        <v>0</v>
      </c>
      <c r="K67" s="11">
        <v>0</v>
      </c>
      <c r="L67" s="11">
        <v>0</v>
      </c>
      <c r="M67" s="11">
        <v>0</v>
      </c>
      <c r="N67" s="11">
        <v>0</v>
      </c>
      <c r="O67" s="11">
        <v>32</v>
      </c>
      <c r="P67" s="11">
        <v>6</v>
      </c>
    </row>
    <row r="68" spans="1:256" ht="15.95" customHeight="1">
      <c r="A68" s="10" t="s">
        <v>1036</v>
      </c>
      <c r="B68" s="217">
        <f>B69+C69</f>
        <v>291</v>
      </c>
      <c r="C68" s="217"/>
      <c r="D68" s="218">
        <f>B68/$B$8</f>
        <v>9.614431559123799E-3</v>
      </c>
      <c r="E68" s="220">
        <f>IF(E69+F69=0,"-",E69+F69)</f>
        <v>104</v>
      </c>
      <c r="F68" s="220"/>
      <c r="G68" s="220">
        <f>IF(G69+H69=0,"-",G69+H69)</f>
        <v>58</v>
      </c>
      <c r="H68" s="220"/>
      <c r="I68" s="220">
        <f>IF(I69+J69=0,"-",I69+J69)</f>
        <v>71</v>
      </c>
      <c r="J68" s="220"/>
      <c r="K68" s="220">
        <f>IF(K69+L69=0,"-",K69+L69)</f>
        <v>44</v>
      </c>
      <c r="L68" s="220"/>
      <c r="M68" s="220" t="str">
        <f>IF(M69+N69=0,"-",M69+N69)</f>
        <v>-</v>
      </c>
      <c r="N68" s="220"/>
      <c r="O68" s="220">
        <f>IF(O69+P69=0,"-",O69+P69)</f>
        <v>14</v>
      </c>
      <c r="P68" s="220"/>
    </row>
    <row r="69" spans="1:256" ht="19.5" customHeight="1">
      <c r="A69" s="13" t="s">
        <v>1037</v>
      </c>
      <c r="B69" s="11">
        <v>145</v>
      </c>
      <c r="C69" s="11">
        <v>146</v>
      </c>
      <c r="D69" s="219"/>
      <c r="E69" s="11">
        <v>51</v>
      </c>
      <c r="F69" s="11">
        <v>53</v>
      </c>
      <c r="G69" s="11">
        <v>29</v>
      </c>
      <c r="H69" s="11">
        <v>29</v>
      </c>
      <c r="I69" s="11">
        <v>29</v>
      </c>
      <c r="J69" s="11">
        <v>42</v>
      </c>
      <c r="K69" s="11">
        <v>24</v>
      </c>
      <c r="L69" s="11">
        <v>20</v>
      </c>
      <c r="M69" s="11">
        <v>0</v>
      </c>
      <c r="N69" s="11">
        <v>0</v>
      </c>
      <c r="O69" s="11">
        <v>12</v>
      </c>
      <c r="P69" s="11">
        <v>2</v>
      </c>
    </row>
    <row r="70" spans="1:256" s="18" customFormat="1">
      <c r="A70" s="17" t="s">
        <v>1038</v>
      </c>
      <c r="B70" s="17"/>
      <c r="C70" s="17"/>
      <c r="D70" s="17"/>
      <c r="E70" s="17"/>
      <c r="F70" s="17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18" customFormat="1">
      <c r="A71" s="17" t="s">
        <v>1039</v>
      </c>
      <c r="B71" s="17"/>
      <c r="C71" s="17"/>
      <c r="D71" s="17"/>
      <c r="E71" s="17"/>
      <c r="F71" s="17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</sheetData>
  <mergeCells count="262">
    <mergeCell ref="B66:C66"/>
    <mergeCell ref="D66:D67"/>
    <mergeCell ref="E66:F66"/>
    <mergeCell ref="G66:H66"/>
    <mergeCell ref="I66:J66"/>
    <mergeCell ref="K66:L66"/>
    <mergeCell ref="M66:N66"/>
    <mergeCell ref="O66:P66"/>
    <mergeCell ref="B68:C68"/>
    <mergeCell ref="D68:D69"/>
    <mergeCell ref="E68:F68"/>
    <mergeCell ref="G68:H68"/>
    <mergeCell ref="I68:J68"/>
    <mergeCell ref="K68:L68"/>
    <mergeCell ref="M68:N68"/>
    <mergeCell ref="O68:P68"/>
    <mergeCell ref="B62:C62"/>
    <mergeCell ref="D62:D63"/>
    <mergeCell ref="E62:F62"/>
    <mergeCell ref="G62:H62"/>
    <mergeCell ref="I62:J62"/>
    <mergeCell ref="K62:L62"/>
    <mergeCell ref="M62:N62"/>
    <mergeCell ref="O62:P62"/>
    <mergeCell ref="B64:C64"/>
    <mergeCell ref="D64:D65"/>
    <mergeCell ref="E64:F64"/>
    <mergeCell ref="G64:H64"/>
    <mergeCell ref="I64:J64"/>
    <mergeCell ref="K64:L64"/>
    <mergeCell ref="M64:N64"/>
    <mergeCell ref="O64:P64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0:C10"/>
    <mergeCell ref="D10:D11"/>
    <mergeCell ref="E10:F10"/>
    <mergeCell ref="G10:H10"/>
    <mergeCell ref="I10:J10"/>
    <mergeCell ref="K10:L10"/>
    <mergeCell ref="A1:N1"/>
    <mergeCell ref="A2:N2"/>
    <mergeCell ref="A3:N3"/>
    <mergeCell ref="M5:N5"/>
    <mergeCell ref="O5:P5"/>
    <mergeCell ref="B8:C8"/>
    <mergeCell ref="D8:D9"/>
    <mergeCell ref="E8:F8"/>
    <mergeCell ref="G8:H8"/>
    <mergeCell ref="I8:J8"/>
    <mergeCell ref="O3:P3"/>
    <mergeCell ref="A4:N4"/>
    <mergeCell ref="O4:P4"/>
    <mergeCell ref="A5:A6"/>
    <mergeCell ref="B5:D5"/>
    <mergeCell ref="E5:F5"/>
    <mergeCell ref="G5:H5"/>
    <mergeCell ref="I5:J5"/>
    <mergeCell ref="K5:L5"/>
    <mergeCell ref="K8:L8"/>
    <mergeCell ref="M8:N8"/>
    <mergeCell ref="O8:P8"/>
  </mergeCells>
  <phoneticPr fontId="12" type="noConversion"/>
  <pageMargins left="0.7" right="0.7" top="0.75" bottom="0.75" header="0.3" footer="0.3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IV71"/>
  <sheetViews>
    <sheetView workbookViewId="0">
      <selection activeCell="D14" sqref="D14:D15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193" t="s">
        <v>982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</row>
    <row r="2" spans="1:16" ht="19.5">
      <c r="A2" s="194" t="s">
        <v>983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</row>
    <row r="3" spans="1:16" ht="19.5">
      <c r="A3" s="2"/>
      <c r="B3" s="200" t="s">
        <v>984</v>
      </c>
      <c r="C3" s="200"/>
      <c r="D3" s="200"/>
      <c r="E3" s="200"/>
      <c r="F3" s="200"/>
      <c r="G3" s="200"/>
      <c r="H3" s="200"/>
      <c r="I3" s="200"/>
      <c r="J3" s="200"/>
      <c r="K3" s="200"/>
      <c r="L3" s="3"/>
      <c r="M3" s="201"/>
      <c r="N3" s="221"/>
      <c r="O3" s="201" t="s">
        <v>985</v>
      </c>
      <c r="P3" s="221"/>
    </row>
    <row r="4" spans="1:16">
      <c r="B4" s="203" t="s">
        <v>986</v>
      </c>
      <c r="C4" s="203"/>
      <c r="D4" s="203"/>
      <c r="E4" s="203"/>
      <c r="F4" s="203"/>
      <c r="G4" s="203"/>
      <c r="H4" s="203"/>
      <c r="I4" s="203"/>
      <c r="J4" s="203"/>
      <c r="K4" s="203"/>
      <c r="L4" s="4"/>
      <c r="M4" s="204"/>
      <c r="N4" s="222"/>
      <c r="O4" s="204" t="s">
        <v>987</v>
      </c>
      <c r="P4" s="222"/>
    </row>
    <row r="5" spans="1:16">
      <c r="A5" s="206" t="s">
        <v>0</v>
      </c>
      <c r="B5" s="223" t="s">
        <v>988</v>
      </c>
      <c r="C5" s="223"/>
      <c r="D5" s="223"/>
      <c r="E5" s="223" t="s">
        <v>989</v>
      </c>
      <c r="F5" s="223"/>
      <c r="G5" s="223" t="s">
        <v>990</v>
      </c>
      <c r="H5" s="223"/>
      <c r="I5" s="223" t="s">
        <v>991</v>
      </c>
      <c r="J5" s="223"/>
      <c r="K5" s="223" t="s">
        <v>992</v>
      </c>
      <c r="L5" s="223"/>
      <c r="M5" s="223" t="s">
        <v>993</v>
      </c>
      <c r="N5" s="223"/>
      <c r="O5" s="223" t="s">
        <v>994</v>
      </c>
      <c r="P5" s="223"/>
    </row>
    <row r="6" spans="1:16" ht="17.25" customHeight="1">
      <c r="A6" s="207"/>
      <c r="B6" s="5" t="s">
        <v>995</v>
      </c>
      <c r="C6" s="5" t="s">
        <v>996</v>
      </c>
      <c r="D6" s="6" t="s">
        <v>997</v>
      </c>
      <c r="E6" s="5" t="s">
        <v>995</v>
      </c>
      <c r="F6" s="5" t="s">
        <v>996</v>
      </c>
      <c r="G6" s="5" t="s">
        <v>995</v>
      </c>
      <c r="H6" s="5" t="s">
        <v>996</v>
      </c>
      <c r="I6" s="5" t="s">
        <v>995</v>
      </c>
      <c r="J6" s="5" t="s">
        <v>996</v>
      </c>
      <c r="K6" s="5" t="s">
        <v>995</v>
      </c>
      <c r="L6" s="5" t="s">
        <v>996</v>
      </c>
      <c r="M6" s="5" t="s">
        <v>995</v>
      </c>
      <c r="N6" s="5" t="s">
        <v>996</v>
      </c>
      <c r="O6" s="5" t="s">
        <v>995</v>
      </c>
      <c r="P6" s="5" t="s">
        <v>996</v>
      </c>
    </row>
    <row r="7" spans="1:16" ht="17.25" customHeight="1">
      <c r="A7" s="7" t="s">
        <v>998</v>
      </c>
      <c r="B7" s="8" t="s">
        <v>999</v>
      </c>
      <c r="C7" s="9" t="s">
        <v>1000</v>
      </c>
      <c r="D7" s="9" t="s">
        <v>1001</v>
      </c>
      <c r="E7" s="8" t="s">
        <v>999</v>
      </c>
      <c r="F7" s="9" t="s">
        <v>1000</v>
      </c>
      <c r="G7" s="8" t="s">
        <v>999</v>
      </c>
      <c r="H7" s="9" t="s">
        <v>1000</v>
      </c>
      <c r="I7" s="8" t="s">
        <v>999</v>
      </c>
      <c r="J7" s="9" t="s">
        <v>1000</v>
      </c>
      <c r="K7" s="8" t="s">
        <v>999</v>
      </c>
      <c r="L7" s="9" t="s">
        <v>1000</v>
      </c>
      <c r="M7" s="8" t="s">
        <v>999</v>
      </c>
      <c r="N7" s="9" t="s">
        <v>1000</v>
      </c>
      <c r="O7" s="8" t="s">
        <v>999</v>
      </c>
      <c r="P7" s="9" t="s">
        <v>1000</v>
      </c>
    </row>
    <row r="8" spans="1:16" ht="17.25" customHeight="1">
      <c r="A8" s="10" t="s">
        <v>1002</v>
      </c>
      <c r="B8" s="217">
        <f>B9+C9</f>
        <v>30097</v>
      </c>
      <c r="C8" s="217"/>
      <c r="D8" s="218">
        <f>B8/$B$8</f>
        <v>1</v>
      </c>
      <c r="E8" s="220">
        <f>IF(E9+F9=0,"-",E9+F9)</f>
        <v>15367</v>
      </c>
      <c r="F8" s="220"/>
      <c r="G8" s="220">
        <f>IF(G9+H9=0,"-",G9+H9)</f>
        <v>5378</v>
      </c>
      <c r="H8" s="220"/>
      <c r="I8" s="220">
        <f>IF(I9+J9=0,"-",I9+J9)</f>
        <v>4744</v>
      </c>
      <c r="J8" s="220"/>
      <c r="K8" s="220">
        <f>IF(K9+L9=0,"-",K9+L9)</f>
        <v>2050</v>
      </c>
      <c r="L8" s="220"/>
      <c r="M8" s="220">
        <f>IF(M9+N9=0,"-",M9+N9)</f>
        <v>1186</v>
      </c>
      <c r="N8" s="220"/>
      <c r="O8" s="220">
        <f>IF(O9+P9=0,"-",O9+P9)</f>
        <v>1372</v>
      </c>
      <c r="P8" s="220"/>
    </row>
    <row r="9" spans="1:16" ht="17.25" customHeight="1">
      <c r="A9" s="12" t="s">
        <v>1003</v>
      </c>
      <c r="B9" s="11">
        <v>19835</v>
      </c>
      <c r="C9" s="11">
        <v>10262</v>
      </c>
      <c r="D9" s="219"/>
      <c r="E9" s="11">
        <v>10755</v>
      </c>
      <c r="F9" s="11">
        <v>4612</v>
      </c>
      <c r="G9" s="11">
        <v>3271</v>
      </c>
      <c r="H9" s="11">
        <v>2107</v>
      </c>
      <c r="I9" s="11">
        <v>3029</v>
      </c>
      <c r="J9" s="11">
        <v>1715</v>
      </c>
      <c r="K9" s="11">
        <v>1185</v>
      </c>
      <c r="L9" s="11">
        <v>865</v>
      </c>
      <c r="M9" s="11">
        <v>699</v>
      </c>
      <c r="N9" s="11">
        <v>487</v>
      </c>
      <c r="O9" s="11">
        <v>896</v>
      </c>
      <c r="P9" s="11">
        <v>476</v>
      </c>
    </row>
    <row r="10" spans="1:16" ht="17.25" customHeight="1">
      <c r="A10" s="10" t="s">
        <v>20</v>
      </c>
      <c r="B10" s="217">
        <f>B11+C11</f>
        <v>34</v>
      </c>
      <c r="C10" s="217"/>
      <c r="D10" s="218">
        <f>B10/$B$8</f>
        <v>1.1296806990729973E-3</v>
      </c>
      <c r="E10" s="220" t="str">
        <f>IF(E11+F11=0,"-",E11+F11)</f>
        <v>-</v>
      </c>
      <c r="F10" s="220"/>
      <c r="G10" s="220">
        <f>IF(G11+H11=0,"-",G11+H11)</f>
        <v>2</v>
      </c>
      <c r="H10" s="220"/>
      <c r="I10" s="220">
        <f>IF(I11+J11=0,"-",I11+J11)</f>
        <v>4</v>
      </c>
      <c r="J10" s="220"/>
      <c r="K10" s="220">
        <f>IF(K11+L11=0,"-",K11+L11)</f>
        <v>4</v>
      </c>
      <c r="L10" s="220"/>
      <c r="M10" s="220">
        <f>IF(M11+N11=0,"-",M11+N11)</f>
        <v>24</v>
      </c>
      <c r="N10" s="220"/>
      <c r="O10" s="220" t="str">
        <f>IF(O11+P11=0,"-",O11+P11)</f>
        <v>-</v>
      </c>
      <c r="P10" s="220"/>
    </row>
    <row r="11" spans="1:16" ht="17.25" customHeight="1">
      <c r="A11" s="13" t="s">
        <v>21</v>
      </c>
      <c r="B11" s="11">
        <v>15</v>
      </c>
      <c r="C11" s="11">
        <v>19</v>
      </c>
      <c r="D11" s="219"/>
      <c r="E11" s="11">
        <v>0</v>
      </c>
      <c r="F11" s="11">
        <v>0</v>
      </c>
      <c r="G11" s="11">
        <v>0</v>
      </c>
      <c r="H11" s="11">
        <v>2</v>
      </c>
      <c r="I11" s="11">
        <v>2</v>
      </c>
      <c r="J11" s="11">
        <v>2</v>
      </c>
      <c r="K11" s="11">
        <v>2</v>
      </c>
      <c r="L11" s="11">
        <v>2</v>
      </c>
      <c r="M11" s="11">
        <v>11</v>
      </c>
      <c r="N11" s="11">
        <v>13</v>
      </c>
      <c r="O11" s="11">
        <v>0</v>
      </c>
      <c r="P11" s="11">
        <v>0</v>
      </c>
    </row>
    <row r="12" spans="1:16" ht="17.25" customHeight="1">
      <c r="A12" s="10" t="s">
        <v>22</v>
      </c>
      <c r="B12" s="217">
        <f>B13+C13</f>
        <v>105</v>
      </c>
      <c r="C12" s="217"/>
      <c r="D12" s="218">
        <f>B12/$B$8</f>
        <v>3.4887198059607269E-3</v>
      </c>
      <c r="E12" s="220" t="str">
        <f>IF(E13+F13=0,"-",E13+F13)</f>
        <v>-</v>
      </c>
      <c r="F12" s="220"/>
      <c r="G12" s="220" t="str">
        <f>IF(G13+H13=0,"-",G13+H13)</f>
        <v>-</v>
      </c>
      <c r="H12" s="220"/>
      <c r="I12" s="220" t="str">
        <f>IF(I13+J13=0,"-",I13+J13)</f>
        <v>-</v>
      </c>
      <c r="J12" s="220"/>
      <c r="K12" s="220">
        <f>IF(K13+L13=0,"-",K13+L13)</f>
        <v>105</v>
      </c>
      <c r="L12" s="220"/>
      <c r="M12" s="220" t="str">
        <f>IF(M13+N13=0,"-",M13+N13)</f>
        <v>-</v>
      </c>
      <c r="N12" s="220"/>
      <c r="O12" s="220" t="str">
        <f>IF(O13+P13=0,"-",O13+P13)</f>
        <v>-</v>
      </c>
      <c r="P12" s="220"/>
    </row>
    <row r="13" spans="1:16" ht="21.2" customHeight="1">
      <c r="A13" s="13" t="s">
        <v>23</v>
      </c>
      <c r="B13" s="11">
        <v>69</v>
      </c>
      <c r="C13" s="11">
        <v>36</v>
      </c>
      <c r="D13" s="219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69</v>
      </c>
      <c r="L13" s="11">
        <v>36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17">
        <f>B15+C15</f>
        <v>107</v>
      </c>
      <c r="C14" s="217"/>
      <c r="D14" s="218">
        <f>B14/$B$8</f>
        <v>3.5551716117885501E-3</v>
      </c>
      <c r="E14" s="220">
        <f>IF(E15+F15=0,"-",E15+F15)</f>
        <v>68</v>
      </c>
      <c r="F14" s="220"/>
      <c r="G14" s="220">
        <f>IF(G15+H15=0,"-",G15+H15)</f>
        <v>33</v>
      </c>
      <c r="H14" s="220"/>
      <c r="I14" s="220" t="str">
        <f>IF(I15+J15=0,"-",I15+J15)</f>
        <v>-</v>
      </c>
      <c r="J14" s="220"/>
      <c r="K14" s="220">
        <f>IF(K15+L15=0,"-",K15+L15)</f>
        <v>6</v>
      </c>
      <c r="L14" s="220"/>
      <c r="M14" s="220" t="str">
        <f>IF(M15+N15=0,"-",M15+N15)</f>
        <v>-</v>
      </c>
      <c r="N14" s="220"/>
      <c r="O14" s="220" t="str">
        <f>IF(O15+P15=0,"-",O15+P15)</f>
        <v>-</v>
      </c>
      <c r="P14" s="220"/>
    </row>
    <row r="15" spans="1:16" ht="17.25" customHeight="1">
      <c r="A15" s="13" t="s">
        <v>25</v>
      </c>
      <c r="B15" s="11">
        <v>15</v>
      </c>
      <c r="C15" s="11">
        <v>92</v>
      </c>
      <c r="D15" s="219"/>
      <c r="E15" s="11">
        <v>8</v>
      </c>
      <c r="F15" s="11">
        <v>60</v>
      </c>
      <c r="G15" s="11">
        <v>6</v>
      </c>
      <c r="H15" s="11">
        <v>27</v>
      </c>
      <c r="I15" s="11">
        <v>0</v>
      </c>
      <c r="J15" s="11">
        <v>0</v>
      </c>
      <c r="K15" s="11">
        <v>1</v>
      </c>
      <c r="L15" s="11">
        <v>5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17">
        <f>B17+C17</f>
        <v>14</v>
      </c>
      <c r="C16" s="217"/>
      <c r="D16" s="218">
        <f>B16/$B$8</f>
        <v>4.6516264079476358E-4</v>
      </c>
      <c r="E16" s="220" t="str">
        <f>IF(E17+F17=0,"-",E17+F17)</f>
        <v>-</v>
      </c>
      <c r="F16" s="220"/>
      <c r="G16" s="220">
        <f>IF(G17+H17=0,"-",G17+H17)</f>
        <v>1</v>
      </c>
      <c r="H16" s="220"/>
      <c r="I16" s="220" t="str">
        <f>IF(I17+J17=0,"-",I17+J17)</f>
        <v>-</v>
      </c>
      <c r="J16" s="220"/>
      <c r="K16" s="220">
        <f>IF(K17+L17=0,"-",K17+L17)</f>
        <v>9</v>
      </c>
      <c r="L16" s="220"/>
      <c r="M16" s="220" t="str">
        <f>IF(M17+N17=0,"-",M17+N17)</f>
        <v>-</v>
      </c>
      <c r="N16" s="220"/>
      <c r="O16" s="220">
        <f>IF(O17+P17=0,"-",O17+P17)</f>
        <v>4</v>
      </c>
      <c r="P16" s="220"/>
    </row>
    <row r="17" spans="1:16" ht="17.25" customHeight="1">
      <c r="A17" s="14" t="s">
        <v>27</v>
      </c>
      <c r="B17" s="11">
        <v>6</v>
      </c>
      <c r="C17" s="11">
        <v>8</v>
      </c>
      <c r="D17" s="219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0</v>
      </c>
      <c r="N17" s="11">
        <v>0</v>
      </c>
      <c r="O17" s="11">
        <v>2</v>
      </c>
      <c r="P17" s="11">
        <v>2</v>
      </c>
    </row>
    <row r="18" spans="1:16" ht="17.25" customHeight="1">
      <c r="A18" s="10" t="s">
        <v>28</v>
      </c>
      <c r="B18" s="217">
        <f>B19+C19</f>
        <v>3</v>
      </c>
      <c r="C18" s="217"/>
      <c r="D18" s="218">
        <f>B18/$B$8</f>
        <v>9.9677708741735061E-5</v>
      </c>
      <c r="E18" s="220" t="str">
        <f>IF(E19+F19=0,"-",E19+F19)</f>
        <v>-</v>
      </c>
      <c r="F18" s="220"/>
      <c r="G18" s="220">
        <f>IF(G19+H19=0,"-",G19+H19)</f>
        <v>3</v>
      </c>
      <c r="H18" s="220"/>
      <c r="I18" s="220" t="str">
        <f>IF(I19+J19=0,"-",I19+J19)</f>
        <v>-</v>
      </c>
      <c r="J18" s="220"/>
      <c r="K18" s="220" t="str">
        <f>IF(K19+L19=0,"-",K19+L19)</f>
        <v>-</v>
      </c>
      <c r="L18" s="220"/>
      <c r="M18" s="220" t="str">
        <f>IF(M19+N19=0,"-",M19+N19)</f>
        <v>-</v>
      </c>
      <c r="N18" s="220"/>
      <c r="O18" s="220" t="str">
        <f>IF(O19+P19=0,"-",O19+P19)</f>
        <v>-</v>
      </c>
      <c r="P18" s="220"/>
    </row>
    <row r="19" spans="1:16" ht="17.25" customHeight="1">
      <c r="A19" s="13" t="s">
        <v>29</v>
      </c>
      <c r="B19" s="11">
        <v>1</v>
      </c>
      <c r="C19" s="11">
        <v>2</v>
      </c>
      <c r="D19" s="219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17">
        <f>B21+C21</f>
        <v>106</v>
      </c>
      <c r="C20" s="217"/>
      <c r="D20" s="218">
        <f>B20/$B$8</f>
        <v>3.5219457088746385E-3</v>
      </c>
      <c r="E20" s="220">
        <f>IF(E21+F21=0,"-",E21+F21)</f>
        <v>4</v>
      </c>
      <c r="F20" s="220"/>
      <c r="G20" s="220" t="str">
        <f>IF(G21+H21=0,"-",G21+H21)</f>
        <v>-</v>
      </c>
      <c r="H20" s="220"/>
      <c r="I20" s="220" t="str">
        <f>IF(I21+J21=0,"-",I21+J21)</f>
        <v>-</v>
      </c>
      <c r="J20" s="220"/>
      <c r="K20" s="220">
        <f>IF(K21+L21=0,"-",K21+L21)</f>
        <v>102</v>
      </c>
      <c r="L20" s="220"/>
      <c r="M20" s="220" t="str">
        <f>IF(M21+N21=0,"-",M21+N21)</f>
        <v>-</v>
      </c>
      <c r="N20" s="220"/>
      <c r="O20" s="220" t="str">
        <f>IF(O21+P21=0,"-",O21+P21)</f>
        <v>-</v>
      </c>
      <c r="P20" s="220"/>
    </row>
    <row r="21" spans="1:16" ht="17.25" customHeight="1">
      <c r="A21" s="13" t="s">
        <v>31</v>
      </c>
      <c r="B21" s="11">
        <v>49</v>
      </c>
      <c r="C21" s="11">
        <v>57</v>
      </c>
      <c r="D21" s="219"/>
      <c r="E21" s="11">
        <v>0</v>
      </c>
      <c r="F21" s="11">
        <v>4</v>
      </c>
      <c r="G21" s="11">
        <v>0</v>
      </c>
      <c r="H21" s="11">
        <v>0</v>
      </c>
      <c r="I21" s="11">
        <v>0</v>
      </c>
      <c r="J21" s="11">
        <v>0</v>
      </c>
      <c r="K21" s="11">
        <v>49</v>
      </c>
      <c r="L21" s="11">
        <v>53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17">
        <f>B23+C23</f>
        <v>264</v>
      </c>
      <c r="C22" s="217"/>
      <c r="D22" s="218">
        <f>B22/$B$8</f>
        <v>8.7716383692726854E-3</v>
      </c>
      <c r="E22" s="220">
        <f>IF(E23+F23=0,"-",E23+F23)</f>
        <v>17</v>
      </c>
      <c r="F22" s="220"/>
      <c r="G22" s="220" t="str">
        <f>IF(G23+H23=0,"-",G23+H23)</f>
        <v>-</v>
      </c>
      <c r="H22" s="220"/>
      <c r="I22" s="220" t="str">
        <f>IF(I23+J23=0,"-",I23+J23)</f>
        <v>-</v>
      </c>
      <c r="J22" s="220"/>
      <c r="K22" s="220">
        <f>IF(K23+L23=0,"-",K23+L23)</f>
        <v>142</v>
      </c>
      <c r="L22" s="220"/>
      <c r="M22" s="220">
        <f>IF(M23+N23=0,"-",M23+N23)</f>
        <v>105</v>
      </c>
      <c r="N22" s="220"/>
      <c r="O22" s="220" t="str">
        <f>IF(O23+P23=0,"-",O23+P23)</f>
        <v>-</v>
      </c>
      <c r="P22" s="220"/>
    </row>
    <row r="23" spans="1:16" ht="17.25" customHeight="1">
      <c r="A23" s="14" t="s">
        <v>33</v>
      </c>
      <c r="B23" s="11">
        <v>185</v>
      </c>
      <c r="C23" s="11">
        <v>79</v>
      </c>
      <c r="D23" s="219"/>
      <c r="E23" s="11">
        <v>10</v>
      </c>
      <c r="F23" s="11">
        <v>7</v>
      </c>
      <c r="G23" s="11">
        <v>0</v>
      </c>
      <c r="H23" s="11">
        <v>0</v>
      </c>
      <c r="I23" s="11">
        <v>0</v>
      </c>
      <c r="J23" s="11">
        <v>0</v>
      </c>
      <c r="K23" s="11">
        <v>93</v>
      </c>
      <c r="L23" s="11">
        <v>49</v>
      </c>
      <c r="M23" s="11">
        <v>82</v>
      </c>
      <c r="N23" s="11">
        <v>23</v>
      </c>
      <c r="O23" s="11">
        <v>0</v>
      </c>
      <c r="P23" s="11">
        <v>0</v>
      </c>
    </row>
    <row r="24" spans="1:16" ht="17.25" customHeight="1">
      <c r="A24" s="16" t="s">
        <v>34</v>
      </c>
      <c r="B24" s="217">
        <f>B25+C25</f>
        <v>390</v>
      </c>
      <c r="C24" s="217"/>
      <c r="D24" s="218">
        <f>B24/$B$8</f>
        <v>1.2958102136425557E-2</v>
      </c>
      <c r="E24" s="220">
        <f>IF(E25+F25=0,"-",E25+F25)</f>
        <v>239</v>
      </c>
      <c r="F24" s="220"/>
      <c r="G24" s="220">
        <f>IF(G25+H25=0,"-",G25+H25)</f>
        <v>74</v>
      </c>
      <c r="H24" s="220"/>
      <c r="I24" s="220" t="str">
        <f>IF(I25+J25=0,"-",I25+J25)</f>
        <v>-</v>
      </c>
      <c r="J24" s="220"/>
      <c r="K24" s="220">
        <f>IF(K25+L25=0,"-",K25+L25)</f>
        <v>46</v>
      </c>
      <c r="L24" s="220"/>
      <c r="M24" s="220">
        <f>IF(M25+N25=0,"-",M25+N25)</f>
        <v>12</v>
      </c>
      <c r="N24" s="220"/>
      <c r="O24" s="220">
        <f>IF(O25+P25=0,"-",O25+P25)</f>
        <v>19</v>
      </c>
      <c r="P24" s="220"/>
    </row>
    <row r="25" spans="1:16" ht="17.25" customHeight="1">
      <c r="A25" s="13" t="s">
        <v>35</v>
      </c>
      <c r="B25" s="11">
        <v>246</v>
      </c>
      <c r="C25" s="11">
        <v>144</v>
      </c>
      <c r="D25" s="219"/>
      <c r="E25" s="11">
        <v>159</v>
      </c>
      <c r="F25" s="11">
        <v>80</v>
      </c>
      <c r="G25" s="11">
        <v>36</v>
      </c>
      <c r="H25" s="11">
        <v>38</v>
      </c>
      <c r="I25" s="11">
        <v>0</v>
      </c>
      <c r="J25" s="11">
        <v>0</v>
      </c>
      <c r="K25" s="11">
        <v>35</v>
      </c>
      <c r="L25" s="11">
        <v>11</v>
      </c>
      <c r="M25" s="11">
        <v>8</v>
      </c>
      <c r="N25" s="11">
        <v>4</v>
      </c>
      <c r="O25" s="11">
        <v>8</v>
      </c>
      <c r="P25" s="11">
        <v>11</v>
      </c>
    </row>
    <row r="26" spans="1:16" ht="17.25" customHeight="1">
      <c r="A26" s="15" t="s">
        <v>36</v>
      </c>
      <c r="B26" s="217">
        <f>B27+C27</f>
        <v>29</v>
      </c>
      <c r="C26" s="217"/>
      <c r="D26" s="218">
        <f>B26/$B$8</f>
        <v>9.6355118450343888E-4</v>
      </c>
      <c r="E26" s="220">
        <f>IF(E27+F27=0,"-",E27+F27)</f>
        <v>2</v>
      </c>
      <c r="F26" s="220"/>
      <c r="G26" s="220" t="str">
        <f>IF(G27+H27=0,"-",G27+H27)</f>
        <v>-</v>
      </c>
      <c r="H26" s="220"/>
      <c r="I26" s="220" t="str">
        <f>IF(I27+J27=0,"-",I27+J27)</f>
        <v>-</v>
      </c>
      <c r="J26" s="220"/>
      <c r="K26" s="220">
        <f>IF(K27+L27=0,"-",K27+L27)</f>
        <v>27</v>
      </c>
      <c r="L26" s="220"/>
      <c r="M26" s="220" t="str">
        <f>IF(M27+N27=0,"-",M27+N27)</f>
        <v>-</v>
      </c>
      <c r="N26" s="220"/>
      <c r="O26" s="220" t="str">
        <f>IF(O27+P27=0,"-",O27+P27)</f>
        <v>-</v>
      </c>
      <c r="P26" s="220"/>
    </row>
    <row r="27" spans="1:16" ht="21.2" customHeight="1">
      <c r="A27" s="14" t="s">
        <v>37</v>
      </c>
      <c r="B27" s="11">
        <v>15</v>
      </c>
      <c r="C27" s="11">
        <v>14</v>
      </c>
      <c r="D27" s="219"/>
      <c r="E27" s="11">
        <v>0</v>
      </c>
      <c r="F27" s="11">
        <v>2</v>
      </c>
      <c r="G27" s="11">
        <v>0</v>
      </c>
      <c r="H27" s="11">
        <v>0</v>
      </c>
      <c r="I27" s="11">
        <v>0</v>
      </c>
      <c r="J27" s="11">
        <v>0</v>
      </c>
      <c r="K27" s="11">
        <v>15</v>
      </c>
      <c r="L27" s="11">
        <v>12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17">
        <f>B29+C29</f>
        <v>2</v>
      </c>
      <c r="C28" s="217"/>
      <c r="D28" s="218">
        <f>B28/$B$8</f>
        <v>6.6451805827823365E-5</v>
      </c>
      <c r="E28" s="220" t="str">
        <f>IF(E29+F29=0,"-",E29+F29)</f>
        <v>-</v>
      </c>
      <c r="F28" s="220"/>
      <c r="G28" s="220" t="str">
        <f>IF(G29+H29=0,"-",G29+H29)</f>
        <v>-</v>
      </c>
      <c r="H28" s="220"/>
      <c r="I28" s="220" t="str">
        <f>IF(I29+J29=0,"-",I29+J29)</f>
        <v>-</v>
      </c>
      <c r="J28" s="220"/>
      <c r="K28" s="220">
        <f>IF(K29+L29=0,"-",K29+L29)</f>
        <v>2</v>
      </c>
      <c r="L28" s="220"/>
      <c r="M28" s="220" t="str">
        <f>IF(M29+N29=0,"-",M29+N29)</f>
        <v>-</v>
      </c>
      <c r="N28" s="220"/>
      <c r="O28" s="220" t="str">
        <f>IF(O29+P29=0,"-",O29+P29)</f>
        <v>-</v>
      </c>
      <c r="P28" s="220"/>
    </row>
    <row r="29" spans="1:16" ht="17.25" customHeight="1">
      <c r="A29" s="13" t="s">
        <v>39</v>
      </c>
      <c r="B29" s="11">
        <v>0</v>
      </c>
      <c r="C29" s="11">
        <v>2</v>
      </c>
      <c r="D29" s="219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17">
        <f>B31+C31</f>
        <v>735</v>
      </c>
      <c r="C30" s="217"/>
      <c r="D30" s="218">
        <f>B30/$B$8</f>
        <v>2.4421038641725089E-2</v>
      </c>
      <c r="E30" s="220">
        <f>IF(E31+F31=0,"-",E31+F31)</f>
        <v>60</v>
      </c>
      <c r="F30" s="220"/>
      <c r="G30" s="220">
        <f>IF(G31+H31=0,"-",G31+H31)</f>
        <v>86</v>
      </c>
      <c r="H30" s="220"/>
      <c r="I30" s="220" t="str">
        <f>IF(I31+J31=0,"-",I31+J31)</f>
        <v>-</v>
      </c>
      <c r="J30" s="220"/>
      <c r="K30" s="220">
        <f>IF(K31+L31=0,"-",K31+L31)</f>
        <v>354</v>
      </c>
      <c r="L30" s="220"/>
      <c r="M30" s="220">
        <f>IF(M31+N31=0,"-",M31+N31)</f>
        <v>226</v>
      </c>
      <c r="N30" s="220"/>
      <c r="O30" s="220">
        <f>IF(O31+P31=0,"-",O31+P31)</f>
        <v>9</v>
      </c>
      <c r="P30" s="220"/>
    </row>
    <row r="31" spans="1:16" ht="17.25" customHeight="1">
      <c r="A31" s="14" t="s">
        <v>41</v>
      </c>
      <c r="B31" s="11">
        <v>403</v>
      </c>
      <c r="C31" s="11">
        <v>332</v>
      </c>
      <c r="D31" s="219"/>
      <c r="E31" s="11">
        <v>25</v>
      </c>
      <c r="F31" s="11">
        <v>35</v>
      </c>
      <c r="G31" s="11">
        <v>53</v>
      </c>
      <c r="H31" s="11">
        <v>33</v>
      </c>
      <c r="I31" s="11">
        <v>0</v>
      </c>
      <c r="J31" s="11">
        <v>0</v>
      </c>
      <c r="K31" s="11">
        <v>180</v>
      </c>
      <c r="L31" s="11">
        <v>174</v>
      </c>
      <c r="M31" s="11">
        <v>138</v>
      </c>
      <c r="N31" s="11">
        <v>88</v>
      </c>
      <c r="O31" s="11">
        <v>7</v>
      </c>
      <c r="P31" s="11">
        <v>2</v>
      </c>
    </row>
    <row r="32" spans="1:16" ht="17.25" customHeight="1">
      <c r="A32" s="10" t="s">
        <v>42</v>
      </c>
      <c r="B32" s="217">
        <f>B33+C33</f>
        <v>193</v>
      </c>
      <c r="C32" s="217"/>
      <c r="D32" s="218">
        <f>B32/$B$8</f>
        <v>6.4125992623849555E-3</v>
      </c>
      <c r="E32" s="220">
        <f>IF(E33+F33=0,"-",E33+F33)</f>
        <v>34</v>
      </c>
      <c r="F32" s="220"/>
      <c r="G32" s="220">
        <f>IF(G33+H33=0,"-",G33+H33)</f>
        <v>2</v>
      </c>
      <c r="H32" s="220"/>
      <c r="I32" s="220" t="str">
        <f>IF(I33+J33=0,"-",I33+J33)</f>
        <v>-</v>
      </c>
      <c r="J32" s="220"/>
      <c r="K32" s="220">
        <f>IF(K33+L33=0,"-",K33+L33)</f>
        <v>157</v>
      </c>
      <c r="L32" s="220"/>
      <c r="M32" s="220" t="str">
        <f>IF(M33+N33=0,"-",M33+N33)</f>
        <v>-</v>
      </c>
      <c r="N32" s="220"/>
      <c r="O32" s="220" t="str">
        <f>IF(O33+P33=0,"-",O33+P33)</f>
        <v>-</v>
      </c>
      <c r="P32" s="220"/>
    </row>
    <row r="33" spans="1:16" ht="17.25" customHeight="1">
      <c r="A33" s="13" t="s">
        <v>43</v>
      </c>
      <c r="B33" s="11">
        <v>116</v>
      </c>
      <c r="C33" s="11">
        <v>77</v>
      </c>
      <c r="D33" s="219"/>
      <c r="E33" s="11">
        <v>11</v>
      </c>
      <c r="F33" s="11">
        <v>23</v>
      </c>
      <c r="G33" s="11">
        <v>0</v>
      </c>
      <c r="H33" s="11">
        <v>2</v>
      </c>
      <c r="I33" s="11">
        <v>0</v>
      </c>
      <c r="J33" s="11">
        <v>0</v>
      </c>
      <c r="K33" s="11">
        <v>105</v>
      </c>
      <c r="L33" s="11">
        <v>52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17">
        <f>B35+C35</f>
        <v>191</v>
      </c>
      <c r="C34" s="217"/>
      <c r="D34" s="218">
        <f>B34/$B$8</f>
        <v>6.3461474565571323E-3</v>
      </c>
      <c r="E34" s="220" t="str">
        <f>IF(E35+F35=0,"-",E35+F35)</f>
        <v>-</v>
      </c>
      <c r="F34" s="220"/>
      <c r="G34" s="220" t="str">
        <f>IF(G35+H35=0,"-",G35+H35)</f>
        <v>-</v>
      </c>
      <c r="H34" s="220"/>
      <c r="I34" s="220" t="str">
        <f>IF(I35+J35=0,"-",I35+J35)</f>
        <v>-</v>
      </c>
      <c r="J34" s="220"/>
      <c r="K34" s="220">
        <f>IF(K35+L35=0,"-",K35+L35)</f>
        <v>97</v>
      </c>
      <c r="L34" s="220"/>
      <c r="M34" s="220">
        <f>IF(M35+N35=0,"-",M35+N35)</f>
        <v>83</v>
      </c>
      <c r="N34" s="220"/>
      <c r="O34" s="220">
        <f>IF(O35+P35=0,"-",O35+P35)</f>
        <v>11</v>
      </c>
      <c r="P34" s="220"/>
    </row>
    <row r="35" spans="1:16" ht="17.25" customHeight="1">
      <c r="A35" s="14" t="s">
        <v>45</v>
      </c>
      <c r="B35" s="11">
        <v>142</v>
      </c>
      <c r="C35" s="11">
        <v>49</v>
      </c>
      <c r="D35" s="219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89</v>
      </c>
      <c r="L35" s="11">
        <v>8</v>
      </c>
      <c r="M35" s="11">
        <v>47</v>
      </c>
      <c r="N35" s="11">
        <v>36</v>
      </c>
      <c r="O35" s="11">
        <v>6</v>
      </c>
      <c r="P35" s="11">
        <v>5</v>
      </c>
    </row>
    <row r="36" spans="1:16" ht="17.25" customHeight="1">
      <c r="A36" s="10" t="s">
        <v>46</v>
      </c>
      <c r="B36" s="217">
        <f>B37+C37</f>
        <v>642</v>
      </c>
      <c r="C36" s="217"/>
      <c r="D36" s="218">
        <f>B36/$B$8</f>
        <v>2.1331029670731302E-2</v>
      </c>
      <c r="E36" s="220">
        <f>IF(E37+F37=0,"-",E37+F37)</f>
        <v>57</v>
      </c>
      <c r="F36" s="220"/>
      <c r="G36" s="220">
        <f>IF(G37+H37=0,"-",G37+H37)</f>
        <v>42</v>
      </c>
      <c r="H36" s="220"/>
      <c r="I36" s="220">
        <f>IF(I37+J37=0,"-",I37+J37)</f>
        <v>170</v>
      </c>
      <c r="J36" s="220"/>
      <c r="K36" s="220">
        <f>IF(K37+L37=0,"-",K37+L37)</f>
        <v>326</v>
      </c>
      <c r="L36" s="220"/>
      <c r="M36" s="220">
        <f>IF(M37+N37=0,"-",M37+N37)</f>
        <v>47</v>
      </c>
      <c r="N36" s="220"/>
      <c r="O36" s="220" t="str">
        <f>IF(O37+P37=0,"-",O37+P37)</f>
        <v>-</v>
      </c>
      <c r="P36" s="220"/>
    </row>
    <row r="37" spans="1:16" ht="17.25" customHeight="1">
      <c r="A37" s="13" t="s">
        <v>47</v>
      </c>
      <c r="B37" s="11">
        <v>294</v>
      </c>
      <c r="C37" s="11">
        <v>348</v>
      </c>
      <c r="D37" s="219"/>
      <c r="E37" s="11">
        <v>29</v>
      </c>
      <c r="F37" s="11">
        <v>28</v>
      </c>
      <c r="G37" s="11">
        <v>24</v>
      </c>
      <c r="H37" s="11">
        <v>18</v>
      </c>
      <c r="I37" s="11">
        <v>96</v>
      </c>
      <c r="J37" s="11">
        <v>74</v>
      </c>
      <c r="K37" s="11">
        <v>131</v>
      </c>
      <c r="L37" s="11">
        <v>195</v>
      </c>
      <c r="M37" s="11">
        <v>14</v>
      </c>
      <c r="N37" s="11">
        <v>33</v>
      </c>
      <c r="O37" s="11">
        <v>0</v>
      </c>
      <c r="P37" s="11">
        <v>0</v>
      </c>
    </row>
    <row r="38" spans="1:16" ht="17.25" customHeight="1">
      <c r="A38" s="15" t="s">
        <v>48</v>
      </c>
      <c r="B38" s="217">
        <f>B39+C39</f>
        <v>21717</v>
      </c>
      <c r="C38" s="217"/>
      <c r="D38" s="218">
        <f>B38/$B$8</f>
        <v>0.7215669335814201</v>
      </c>
      <c r="E38" s="220">
        <f>IF(E39+F39=0,"-",E39+F39)</f>
        <v>13059</v>
      </c>
      <c r="F38" s="220"/>
      <c r="G38" s="220">
        <f>IF(G39+H39=0,"-",G39+H39)</f>
        <v>4520</v>
      </c>
      <c r="H38" s="220"/>
      <c r="I38" s="220">
        <f>IF(I39+J39=0,"-",I39+J39)</f>
        <v>3337</v>
      </c>
      <c r="J38" s="220"/>
      <c r="K38" s="220">
        <f>IF(K39+L39=0,"-",K39+L39)</f>
        <v>242</v>
      </c>
      <c r="L38" s="220"/>
      <c r="M38" s="220">
        <f>IF(M39+N39=0,"-",M39+N39)</f>
        <v>117</v>
      </c>
      <c r="N38" s="220"/>
      <c r="O38" s="220">
        <f>IF(O39+P39=0,"-",O39+P39)</f>
        <v>442</v>
      </c>
      <c r="P38" s="220"/>
    </row>
    <row r="39" spans="1:16" ht="17.25" customHeight="1">
      <c r="A39" s="14" t="s">
        <v>49</v>
      </c>
      <c r="B39" s="11">
        <v>14901</v>
      </c>
      <c r="C39" s="11">
        <v>6816</v>
      </c>
      <c r="D39" s="219"/>
      <c r="E39" s="11">
        <v>9345</v>
      </c>
      <c r="F39" s="11">
        <v>3714</v>
      </c>
      <c r="G39" s="11">
        <v>2833</v>
      </c>
      <c r="H39" s="11">
        <v>1687</v>
      </c>
      <c r="I39" s="11">
        <v>2234</v>
      </c>
      <c r="J39" s="11">
        <v>1103</v>
      </c>
      <c r="K39" s="11">
        <v>158</v>
      </c>
      <c r="L39" s="11">
        <v>84</v>
      </c>
      <c r="M39" s="11">
        <v>81</v>
      </c>
      <c r="N39" s="11">
        <v>36</v>
      </c>
      <c r="O39" s="11">
        <v>250</v>
      </c>
      <c r="P39" s="11">
        <v>192</v>
      </c>
    </row>
    <row r="40" spans="1:16" ht="17.25" customHeight="1">
      <c r="A40" s="10" t="s">
        <v>50</v>
      </c>
      <c r="B40" s="217">
        <f>B41+C41</f>
        <v>2261</v>
      </c>
      <c r="C40" s="217"/>
      <c r="D40" s="218">
        <f>B40/$B$8</f>
        <v>7.5123766488354324E-2</v>
      </c>
      <c r="E40" s="220">
        <f>IF(E41+F41=0,"-",E41+F41)</f>
        <v>543</v>
      </c>
      <c r="F40" s="220"/>
      <c r="G40" s="220">
        <f>IF(G41+H41=0,"-",G41+H41)</f>
        <v>367</v>
      </c>
      <c r="H40" s="220"/>
      <c r="I40" s="220">
        <f>IF(I41+J41=0,"-",I41+J41)</f>
        <v>947</v>
      </c>
      <c r="J40" s="220"/>
      <c r="K40" s="220">
        <f>IF(K41+L41=0,"-",K41+L41)</f>
        <v>177</v>
      </c>
      <c r="L40" s="220"/>
      <c r="M40" s="220" t="str">
        <f>IF(M41+N41=0,"-",M41+N41)</f>
        <v>-</v>
      </c>
      <c r="N40" s="220"/>
      <c r="O40" s="220">
        <f>IF(O41+P41=0,"-",O41+P41)</f>
        <v>227</v>
      </c>
      <c r="P40" s="220"/>
    </row>
    <row r="41" spans="1:16" ht="17.25" customHeight="1">
      <c r="A41" s="13" t="s">
        <v>51</v>
      </c>
      <c r="B41" s="11">
        <v>1341</v>
      </c>
      <c r="C41" s="11">
        <v>920</v>
      </c>
      <c r="D41" s="219"/>
      <c r="E41" s="11">
        <v>332</v>
      </c>
      <c r="F41" s="11">
        <v>211</v>
      </c>
      <c r="G41" s="11">
        <v>187</v>
      </c>
      <c r="H41" s="11">
        <v>180</v>
      </c>
      <c r="I41" s="11">
        <v>582</v>
      </c>
      <c r="J41" s="11">
        <v>365</v>
      </c>
      <c r="K41" s="11">
        <v>101</v>
      </c>
      <c r="L41" s="11">
        <v>76</v>
      </c>
      <c r="M41" s="11">
        <v>0</v>
      </c>
      <c r="N41" s="11">
        <v>0</v>
      </c>
      <c r="O41" s="11">
        <v>139</v>
      </c>
      <c r="P41" s="11">
        <v>88</v>
      </c>
    </row>
    <row r="42" spans="1:16" ht="17.25" customHeight="1">
      <c r="A42" s="15" t="s">
        <v>52</v>
      </c>
      <c r="B42" s="217">
        <f>B43+C43</f>
        <v>592</v>
      </c>
      <c r="C42" s="217"/>
      <c r="D42" s="218">
        <f>B42/$B$8</f>
        <v>1.9669734525035718E-2</v>
      </c>
      <c r="E42" s="220">
        <f>IF(E43+F43=0,"-",E43+F43)</f>
        <v>237</v>
      </c>
      <c r="F42" s="220"/>
      <c r="G42" s="220">
        <f>IF(G43+H43=0,"-",G43+H43)</f>
        <v>55</v>
      </c>
      <c r="H42" s="220"/>
      <c r="I42" s="220">
        <f>IF(I43+J43=0,"-",I43+J43)</f>
        <v>54</v>
      </c>
      <c r="J42" s="220"/>
      <c r="K42" s="220" t="str">
        <f>IF(K43+L43=0,"-",K43+L43)</f>
        <v>-</v>
      </c>
      <c r="L42" s="220"/>
      <c r="M42" s="220">
        <f>IF(M43+N43=0,"-",M43+N43)</f>
        <v>230</v>
      </c>
      <c r="N42" s="220"/>
      <c r="O42" s="220">
        <f>IF(O43+P43=0,"-",O43+P43)</f>
        <v>16</v>
      </c>
      <c r="P42" s="220"/>
    </row>
    <row r="43" spans="1:16" ht="17.25" customHeight="1">
      <c r="A43" s="14" t="s">
        <v>53</v>
      </c>
      <c r="B43" s="11">
        <v>291</v>
      </c>
      <c r="C43" s="11">
        <v>301</v>
      </c>
      <c r="D43" s="219"/>
      <c r="E43" s="11">
        <v>125</v>
      </c>
      <c r="F43" s="11">
        <v>112</v>
      </c>
      <c r="G43" s="11">
        <v>25</v>
      </c>
      <c r="H43" s="11">
        <v>30</v>
      </c>
      <c r="I43" s="11">
        <v>26</v>
      </c>
      <c r="J43" s="11">
        <v>28</v>
      </c>
      <c r="K43" s="11">
        <v>0</v>
      </c>
      <c r="L43" s="11">
        <v>0</v>
      </c>
      <c r="M43" s="11">
        <v>108</v>
      </c>
      <c r="N43" s="11">
        <v>122</v>
      </c>
      <c r="O43" s="11">
        <v>7</v>
      </c>
      <c r="P43" s="11">
        <v>9</v>
      </c>
    </row>
    <row r="44" spans="1:16" ht="17.25" customHeight="1">
      <c r="A44" s="10" t="s">
        <v>54</v>
      </c>
      <c r="B44" s="217">
        <f>B45+C45</f>
        <v>497</v>
      </c>
      <c r="C44" s="217"/>
      <c r="D44" s="218">
        <f>B44/$B$8</f>
        <v>1.6513273748214107E-2</v>
      </c>
      <c r="E44" s="220">
        <f>IF(E45+F45=0,"-",E45+F45)</f>
        <v>195</v>
      </c>
      <c r="F44" s="220"/>
      <c r="G44" s="220">
        <f>IF(G45+H45=0,"-",G45+H45)</f>
        <v>3</v>
      </c>
      <c r="H44" s="220"/>
      <c r="I44" s="220">
        <f>IF(I45+J45=0,"-",I45+J45)</f>
        <v>30</v>
      </c>
      <c r="J44" s="220"/>
      <c r="K44" s="220">
        <f>IF(K45+L45=0,"-",K45+L45)</f>
        <v>68</v>
      </c>
      <c r="L44" s="220"/>
      <c r="M44" s="220">
        <f>IF(M45+N45=0,"-",M45+N45)</f>
        <v>196</v>
      </c>
      <c r="N44" s="220"/>
      <c r="O44" s="220">
        <f>IF(O45+P45=0,"-",O45+P45)</f>
        <v>5</v>
      </c>
      <c r="P44" s="220"/>
    </row>
    <row r="45" spans="1:16" ht="17.25" customHeight="1">
      <c r="A45" s="13" t="s">
        <v>55</v>
      </c>
      <c r="B45" s="11">
        <v>266</v>
      </c>
      <c r="C45" s="11">
        <v>231</v>
      </c>
      <c r="D45" s="219"/>
      <c r="E45" s="11">
        <v>113</v>
      </c>
      <c r="F45" s="11">
        <v>82</v>
      </c>
      <c r="G45" s="11">
        <v>0</v>
      </c>
      <c r="H45" s="11">
        <v>3</v>
      </c>
      <c r="I45" s="11">
        <v>8</v>
      </c>
      <c r="J45" s="11">
        <v>22</v>
      </c>
      <c r="K45" s="11">
        <v>35</v>
      </c>
      <c r="L45" s="11">
        <v>33</v>
      </c>
      <c r="M45" s="11">
        <v>108</v>
      </c>
      <c r="N45" s="11">
        <v>88</v>
      </c>
      <c r="O45" s="11">
        <v>2</v>
      </c>
      <c r="P45" s="11">
        <v>3</v>
      </c>
    </row>
    <row r="46" spans="1:16" ht="17.25" customHeight="1">
      <c r="A46" s="10" t="s">
        <v>58</v>
      </c>
      <c r="B46" s="217">
        <f>B47+C47</f>
        <v>20</v>
      </c>
      <c r="C46" s="217"/>
      <c r="D46" s="218">
        <f>B46/$B$8</f>
        <v>6.645180582782337E-4</v>
      </c>
      <c r="E46" s="220" t="str">
        <f>IF(E47+F47=0,"-",E47+F47)</f>
        <v>-</v>
      </c>
      <c r="F46" s="220"/>
      <c r="G46" s="220" t="str">
        <f>IF(G47+H47=0,"-",G47+H47)</f>
        <v>-</v>
      </c>
      <c r="H46" s="220"/>
      <c r="I46" s="220" t="str">
        <f>IF(I47+J47=0,"-",I47+J47)</f>
        <v>-</v>
      </c>
      <c r="J46" s="220"/>
      <c r="K46" s="220">
        <f>IF(K47+L47=0,"-",K47+L47)</f>
        <v>20</v>
      </c>
      <c r="L46" s="220"/>
      <c r="M46" s="220" t="str">
        <f>IF(M47+N47=0,"-",M47+N47)</f>
        <v>-</v>
      </c>
      <c r="N46" s="220"/>
      <c r="O46" s="220" t="str">
        <f>IF(O47+P47=0,"-",O47+P47)</f>
        <v>-</v>
      </c>
      <c r="P46" s="220"/>
    </row>
    <row r="47" spans="1:16" ht="17.25" customHeight="1">
      <c r="A47" s="13" t="s">
        <v>59</v>
      </c>
      <c r="B47" s="11">
        <v>6</v>
      </c>
      <c r="C47" s="11">
        <v>14</v>
      </c>
      <c r="D47" s="219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6</v>
      </c>
      <c r="L47" s="11">
        <v>14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17">
        <f>B49+C49</f>
        <v>278</v>
      </c>
      <c r="C48" s="217"/>
      <c r="D48" s="218">
        <f>B48/$B$8</f>
        <v>9.236801010067448E-3</v>
      </c>
      <c r="E48" s="220" t="str">
        <f>IF(E49+F49=0,"-",E49+F49)</f>
        <v>-</v>
      </c>
      <c r="F48" s="220"/>
      <c r="G48" s="220">
        <f>IF(G49+H49=0,"-",G49+H49)</f>
        <v>54</v>
      </c>
      <c r="H48" s="220"/>
      <c r="I48" s="220" t="str">
        <f>IF(I49+J49=0,"-",I49+J49)</f>
        <v>-</v>
      </c>
      <c r="J48" s="220"/>
      <c r="K48" s="220">
        <f>IF(K49+L49=0,"-",K49+L49)</f>
        <v>31</v>
      </c>
      <c r="L48" s="220"/>
      <c r="M48" s="220">
        <f>IF(M49+N49=0,"-",M49+N49)</f>
        <v>7</v>
      </c>
      <c r="N48" s="220"/>
      <c r="O48" s="220">
        <f>IF(O49+P49=0,"-",O49+P49)</f>
        <v>186</v>
      </c>
      <c r="P48" s="220"/>
    </row>
    <row r="49" spans="1:16" ht="17.25" customHeight="1">
      <c r="A49" s="13" t="s">
        <v>61</v>
      </c>
      <c r="B49" s="11">
        <v>209</v>
      </c>
      <c r="C49" s="11">
        <v>69</v>
      </c>
      <c r="D49" s="219"/>
      <c r="E49" s="11">
        <v>0</v>
      </c>
      <c r="F49" s="11">
        <v>0</v>
      </c>
      <c r="G49" s="11">
        <v>34</v>
      </c>
      <c r="H49" s="11">
        <v>20</v>
      </c>
      <c r="I49" s="11">
        <v>0</v>
      </c>
      <c r="J49" s="11">
        <v>0</v>
      </c>
      <c r="K49" s="11">
        <v>19</v>
      </c>
      <c r="L49" s="11">
        <v>12</v>
      </c>
      <c r="M49" s="11">
        <v>4</v>
      </c>
      <c r="N49" s="11">
        <v>3</v>
      </c>
      <c r="O49" s="11">
        <v>152</v>
      </c>
      <c r="P49" s="11">
        <v>34</v>
      </c>
    </row>
    <row r="50" spans="1:16" ht="17.25" customHeight="1">
      <c r="A50" s="15" t="s">
        <v>62</v>
      </c>
      <c r="B50" s="217">
        <f>B51+C51</f>
        <v>250</v>
      </c>
      <c r="C50" s="217"/>
      <c r="D50" s="218">
        <f>B50/$B$8</f>
        <v>8.306475728477921E-3</v>
      </c>
      <c r="E50" s="220">
        <f>IF(E51+F51=0,"-",E51+F51)</f>
        <v>6</v>
      </c>
      <c r="F50" s="220"/>
      <c r="G50" s="220" t="str">
        <f>IF(G51+H51=0,"-",G51+H51)</f>
        <v>-</v>
      </c>
      <c r="H50" s="220"/>
      <c r="I50" s="220">
        <f>IF(I51+J51=0,"-",I51+J51)</f>
        <v>122</v>
      </c>
      <c r="J50" s="220"/>
      <c r="K50" s="220" t="str">
        <f>IF(K51+L51=0,"-",K51+L51)</f>
        <v>-</v>
      </c>
      <c r="L50" s="220"/>
      <c r="M50" s="220">
        <f>IF(M51+N51=0,"-",M51+N51)</f>
        <v>121</v>
      </c>
      <c r="N50" s="220"/>
      <c r="O50" s="220">
        <f>IF(O51+P51=0,"-",O51+P51)</f>
        <v>1</v>
      </c>
      <c r="P50" s="220"/>
    </row>
    <row r="51" spans="1:16" ht="24.95" customHeight="1">
      <c r="A51" s="13" t="s">
        <v>63</v>
      </c>
      <c r="B51" s="11">
        <v>132</v>
      </c>
      <c r="C51" s="11">
        <v>118</v>
      </c>
      <c r="D51" s="219"/>
      <c r="E51" s="11">
        <v>1</v>
      </c>
      <c r="F51" s="11">
        <v>5</v>
      </c>
      <c r="G51" s="11">
        <v>0</v>
      </c>
      <c r="H51" s="11">
        <v>0</v>
      </c>
      <c r="I51" s="11">
        <v>47</v>
      </c>
      <c r="J51" s="11">
        <v>75</v>
      </c>
      <c r="K51" s="11">
        <v>0</v>
      </c>
      <c r="L51" s="11">
        <v>0</v>
      </c>
      <c r="M51" s="11">
        <v>83</v>
      </c>
      <c r="N51" s="11">
        <v>38</v>
      </c>
      <c r="O51" s="11">
        <v>1</v>
      </c>
      <c r="P51" s="11">
        <v>0</v>
      </c>
    </row>
    <row r="52" spans="1:16" ht="17.25" customHeight="1">
      <c r="A52" s="15" t="s">
        <v>56</v>
      </c>
      <c r="B52" s="217">
        <f>B53+C53</f>
        <v>29</v>
      </c>
      <c r="C52" s="217"/>
      <c r="D52" s="218">
        <f>B52/$B$8</f>
        <v>9.6355118450343888E-4</v>
      </c>
      <c r="E52" s="220" t="str">
        <f>IF(E53+F53=0,"-",E53+F53)</f>
        <v>-</v>
      </c>
      <c r="F52" s="220"/>
      <c r="G52" s="220" t="str">
        <f>IF(G53+H53=0,"-",G53+H53)</f>
        <v>-</v>
      </c>
      <c r="H52" s="220"/>
      <c r="I52" s="220" t="str">
        <f>IF(I53+J53=0,"-",I53+J53)</f>
        <v>-</v>
      </c>
      <c r="J52" s="220"/>
      <c r="K52" s="220" t="str">
        <f>IF(K53+L53=0,"-",K53+L53)</f>
        <v>-</v>
      </c>
      <c r="L52" s="220"/>
      <c r="M52" s="220" t="str">
        <f>IF(M53+N53=0,"-",M53+N53)</f>
        <v>-</v>
      </c>
      <c r="N52" s="220"/>
      <c r="O52" s="220">
        <f>IF(O53+P53=0,"-",O53+P53)</f>
        <v>29</v>
      </c>
      <c r="P52" s="220"/>
    </row>
    <row r="53" spans="1:16" ht="17.25" customHeight="1">
      <c r="A53" s="14" t="s">
        <v>57</v>
      </c>
      <c r="B53" s="11">
        <v>18</v>
      </c>
      <c r="C53" s="11">
        <v>11</v>
      </c>
      <c r="D53" s="219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18</v>
      </c>
      <c r="P53" s="11">
        <v>11</v>
      </c>
    </row>
    <row r="54" spans="1:16" ht="15.95" customHeight="1">
      <c r="A54" s="15" t="s">
        <v>64</v>
      </c>
      <c r="B54" s="217">
        <f>B55+C55</f>
        <v>388</v>
      </c>
      <c r="C54" s="217"/>
      <c r="D54" s="218">
        <f>B54/$B$8</f>
        <v>1.2891650330597734E-2</v>
      </c>
      <c r="E54" s="220">
        <f>IF(E55+F55=0,"-",E55+F55)</f>
        <v>123</v>
      </c>
      <c r="F54" s="220"/>
      <c r="G54" s="220">
        <f>IF(G55+H55=0,"-",G55+H55)</f>
        <v>78</v>
      </c>
      <c r="H54" s="220"/>
      <c r="I54" s="220">
        <f>IF(I55+J55=0,"-",I55+J55)</f>
        <v>9</v>
      </c>
      <c r="J54" s="220"/>
      <c r="K54" s="220">
        <f>IF(K55+L55=0,"-",K55+L55)</f>
        <v>75</v>
      </c>
      <c r="L54" s="220"/>
      <c r="M54" s="220">
        <f>IF(M55+N55=0,"-",M55+N55)</f>
        <v>4</v>
      </c>
      <c r="N54" s="220"/>
      <c r="O54" s="220">
        <f>IF(O55+P55=0,"-",O55+P55)</f>
        <v>99</v>
      </c>
      <c r="P54" s="220"/>
    </row>
    <row r="55" spans="1:16" ht="15.95" customHeight="1">
      <c r="A55" s="14" t="s">
        <v>65</v>
      </c>
      <c r="B55" s="11">
        <v>261</v>
      </c>
      <c r="C55" s="11">
        <v>127</v>
      </c>
      <c r="D55" s="219"/>
      <c r="E55" s="11">
        <v>89</v>
      </c>
      <c r="F55" s="11">
        <v>34</v>
      </c>
      <c r="G55" s="11">
        <v>42</v>
      </c>
      <c r="H55" s="11">
        <v>36</v>
      </c>
      <c r="I55" s="11">
        <v>5</v>
      </c>
      <c r="J55" s="11">
        <v>4</v>
      </c>
      <c r="K55" s="11">
        <v>64</v>
      </c>
      <c r="L55" s="11">
        <v>11</v>
      </c>
      <c r="M55" s="11">
        <v>4</v>
      </c>
      <c r="N55" s="11">
        <v>0</v>
      </c>
      <c r="O55" s="11">
        <v>57</v>
      </c>
      <c r="P55" s="11">
        <v>42</v>
      </c>
    </row>
    <row r="56" spans="1:16" ht="15.95" customHeight="1">
      <c r="A56" s="10" t="s">
        <v>66</v>
      </c>
      <c r="B56" s="217">
        <f>B57+C57</f>
        <v>24</v>
      </c>
      <c r="C56" s="217"/>
      <c r="D56" s="218">
        <f>B56/$B$8</f>
        <v>7.9742166993388049E-4</v>
      </c>
      <c r="E56" s="220">
        <f>IF(E57+F57=0,"-",E57+F57)</f>
        <v>21</v>
      </c>
      <c r="F56" s="220"/>
      <c r="G56" s="220" t="str">
        <f>IF(G57+H57=0,"-",G57+H57)</f>
        <v>-</v>
      </c>
      <c r="H56" s="220"/>
      <c r="I56" s="220" t="str">
        <f>IF(I57+J57=0,"-",I57+J57)</f>
        <v>-</v>
      </c>
      <c r="J56" s="220"/>
      <c r="K56" s="220" t="str">
        <f>IF(K57+L57=0,"-",K57+L57)</f>
        <v>-</v>
      </c>
      <c r="L56" s="220"/>
      <c r="M56" s="220" t="str">
        <f>IF(M57+N57=0,"-",M57+N57)</f>
        <v>-</v>
      </c>
      <c r="N56" s="220"/>
      <c r="O56" s="220">
        <f>IF(O57+P57=0,"-",O57+P57)</f>
        <v>3</v>
      </c>
      <c r="P56" s="220"/>
    </row>
    <row r="57" spans="1:16" ht="15.95" customHeight="1">
      <c r="A57" s="13" t="s">
        <v>67</v>
      </c>
      <c r="B57" s="11">
        <v>24</v>
      </c>
      <c r="C57" s="11">
        <v>0</v>
      </c>
      <c r="D57" s="219"/>
      <c r="E57" s="11">
        <v>21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5.95" customHeight="1">
      <c r="A58" s="15" t="s">
        <v>68</v>
      </c>
      <c r="B58" s="217">
        <f>B59+C59</f>
        <v>42</v>
      </c>
      <c r="C58" s="217"/>
      <c r="D58" s="218">
        <f>B58/$B$8</f>
        <v>1.3954879223842909E-3</v>
      </c>
      <c r="E58" s="220" t="str">
        <f>IF(E59+F59=0,"-",E59+F59)</f>
        <v>-</v>
      </c>
      <c r="F58" s="220"/>
      <c r="G58" s="220" t="str">
        <f>IF(G59+H59=0,"-",G59+H59)</f>
        <v>-</v>
      </c>
      <c r="H58" s="220"/>
      <c r="I58" s="220" t="str">
        <f>IF(I59+J59=0,"-",I59+J59)</f>
        <v>-</v>
      </c>
      <c r="J58" s="220"/>
      <c r="K58" s="220">
        <f>IF(K59+L59=0,"-",K59+L59)</f>
        <v>16</v>
      </c>
      <c r="L58" s="220"/>
      <c r="M58" s="220">
        <f>IF(M59+N59=0,"-",M59+N59)</f>
        <v>14</v>
      </c>
      <c r="N58" s="220"/>
      <c r="O58" s="220">
        <f>IF(O59+P59=0,"-",O59+P59)</f>
        <v>12</v>
      </c>
      <c r="P58" s="220"/>
    </row>
    <row r="59" spans="1:16" ht="15.95" customHeight="1">
      <c r="A59" s="14" t="s">
        <v>69</v>
      </c>
      <c r="B59" s="11">
        <v>26</v>
      </c>
      <c r="C59" s="11">
        <v>16</v>
      </c>
      <c r="D59" s="219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6</v>
      </c>
      <c r="L59" s="11">
        <v>10</v>
      </c>
      <c r="M59" s="11">
        <v>11</v>
      </c>
      <c r="N59" s="11">
        <v>3</v>
      </c>
      <c r="O59" s="11">
        <v>9</v>
      </c>
      <c r="P59" s="11">
        <v>3</v>
      </c>
    </row>
    <row r="60" spans="1:16" ht="15.95" customHeight="1">
      <c r="A60" s="10" t="s">
        <v>70</v>
      </c>
      <c r="B60" s="217">
        <f>B61+C61</f>
        <v>338</v>
      </c>
      <c r="C60" s="217"/>
      <c r="D60" s="218">
        <f>B60/$B$8</f>
        <v>1.123035518490215E-2</v>
      </c>
      <c r="E60" s="220">
        <f>IF(E61+F61=0,"-",E61+F61)</f>
        <v>118</v>
      </c>
      <c r="F60" s="220"/>
      <c r="G60" s="220" t="str">
        <f>IF(G61+H61=0,"-",G61+H61)</f>
        <v>-</v>
      </c>
      <c r="H60" s="220"/>
      <c r="I60" s="220" t="str">
        <f>IF(I61+J61=0,"-",I61+J61)</f>
        <v>-</v>
      </c>
      <c r="J60" s="220"/>
      <c r="K60" s="220" t="str">
        <f>IF(K61+L61=0,"-",K61+L61)</f>
        <v>-</v>
      </c>
      <c r="L60" s="220"/>
      <c r="M60" s="220" t="str">
        <f>IF(M61+N61=0,"-",M61+N61)</f>
        <v>-</v>
      </c>
      <c r="N60" s="220"/>
      <c r="O60" s="220">
        <f>IF(O61+P61=0,"-",O61+P61)</f>
        <v>220</v>
      </c>
      <c r="P60" s="220"/>
    </row>
    <row r="61" spans="1:16" ht="15.95" customHeight="1">
      <c r="A61" s="13" t="s">
        <v>71</v>
      </c>
      <c r="B61" s="11">
        <v>245</v>
      </c>
      <c r="C61" s="11">
        <v>93</v>
      </c>
      <c r="D61" s="219"/>
      <c r="E61" s="11">
        <v>81</v>
      </c>
      <c r="F61" s="11">
        <v>37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164</v>
      </c>
      <c r="P61" s="11">
        <v>56</v>
      </c>
    </row>
    <row r="62" spans="1:16" ht="15.95" customHeight="1">
      <c r="A62" s="15" t="s">
        <v>1004</v>
      </c>
      <c r="B62" s="217">
        <f>B63+C63</f>
        <v>36</v>
      </c>
      <c r="C62" s="217"/>
      <c r="D62" s="218">
        <f>B62/$B$8</f>
        <v>1.1961325049008207E-3</v>
      </c>
      <c r="E62" s="220">
        <f>IF(E63+F63=0,"-",E63+F63)</f>
        <v>6</v>
      </c>
      <c r="F62" s="220"/>
      <c r="G62" s="220" t="str">
        <f>IF(G63+H63=0,"-",G63+H63)</f>
        <v>-</v>
      </c>
      <c r="H62" s="220"/>
      <c r="I62" s="220" t="str">
        <f>IF(I63+J63=0,"-",I63+J63)</f>
        <v>-</v>
      </c>
      <c r="J62" s="220"/>
      <c r="K62" s="220" t="str">
        <f>IF(K63+L63=0,"-",K63+L63)</f>
        <v>-</v>
      </c>
      <c r="L62" s="220"/>
      <c r="M62" s="220" t="str">
        <f>IF(M63+N63=0,"-",M63+N63)</f>
        <v>-</v>
      </c>
      <c r="N62" s="220"/>
      <c r="O62" s="220">
        <f>IF(O63+P63=0,"-",O63+P63)</f>
        <v>30</v>
      </c>
      <c r="P62" s="220"/>
    </row>
    <row r="63" spans="1:16" ht="15.95" customHeight="1">
      <c r="A63" s="14" t="s">
        <v>73</v>
      </c>
      <c r="B63" s="11">
        <v>26</v>
      </c>
      <c r="C63" s="11">
        <v>10</v>
      </c>
      <c r="D63" s="219"/>
      <c r="E63" s="11">
        <v>5</v>
      </c>
      <c r="F63" s="11">
        <v>1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21</v>
      </c>
      <c r="P63" s="11">
        <v>9</v>
      </c>
    </row>
    <row r="64" spans="1:16" ht="15.95" customHeight="1">
      <c r="A64" s="15" t="s">
        <v>1005</v>
      </c>
      <c r="B64" s="217">
        <f>B65+C65</f>
        <v>7</v>
      </c>
      <c r="C64" s="217"/>
      <c r="D64" s="218">
        <f>B64/$B$8</f>
        <v>2.3258132039738179E-4</v>
      </c>
      <c r="E64" s="220" t="str">
        <f>IF(E65+F65=0,"-",E65+F65)</f>
        <v>-</v>
      </c>
      <c r="F64" s="220"/>
      <c r="G64" s="220" t="str">
        <f>IF(G65+H65=0,"-",G65+H65)</f>
        <v>-</v>
      </c>
      <c r="H64" s="220"/>
      <c r="I64" s="220" t="str">
        <f>IF(I65+J65=0,"-",I65+J65)</f>
        <v>-</v>
      </c>
      <c r="J64" s="220"/>
      <c r="K64" s="220" t="str">
        <f>IF(K65+L65=0,"-",K65+L65)</f>
        <v>-</v>
      </c>
      <c r="L64" s="220"/>
      <c r="M64" s="220" t="str">
        <f>IF(M65+N65=0,"-",M65+N65)</f>
        <v>-</v>
      </c>
      <c r="N64" s="220"/>
      <c r="O64" s="220">
        <f>IF(O65+P65=0,"-",O65+P65)</f>
        <v>7</v>
      </c>
      <c r="P64" s="220"/>
    </row>
    <row r="65" spans="1:256" ht="15.95" customHeight="1">
      <c r="A65" s="14" t="s">
        <v>1006</v>
      </c>
      <c r="B65" s="11">
        <v>6</v>
      </c>
      <c r="C65" s="11">
        <v>1</v>
      </c>
      <c r="D65" s="219"/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6</v>
      </c>
      <c r="P65" s="11">
        <v>1</v>
      </c>
    </row>
    <row r="66" spans="1:256" ht="15.95" customHeight="1">
      <c r="A66" s="10" t="s">
        <v>74</v>
      </c>
      <c r="B66" s="217">
        <f>B67+C67</f>
        <v>512</v>
      </c>
      <c r="C66" s="217"/>
      <c r="D66" s="218">
        <f>B66/$B$8</f>
        <v>1.7011662291922781E-2</v>
      </c>
      <c r="E66" s="220">
        <f>IF(E67+F67=0,"-",E67+F67)</f>
        <v>474</v>
      </c>
      <c r="F66" s="220"/>
      <c r="G66" s="220" t="str">
        <f>IF(G67+H67=0,"-",G67+H67)</f>
        <v>-</v>
      </c>
      <c r="H66" s="220"/>
      <c r="I66" s="220" t="str">
        <f>IF(I67+J67=0,"-",I67+J67)</f>
        <v>-</v>
      </c>
      <c r="J66" s="220"/>
      <c r="K66" s="220" t="str">
        <f>IF(K67+L67=0,"-",K67+L67)</f>
        <v>-</v>
      </c>
      <c r="L66" s="220"/>
      <c r="M66" s="220" t="str">
        <f>IF(M67+N67=0,"-",M67+N67)</f>
        <v>-</v>
      </c>
      <c r="N66" s="220"/>
      <c r="O66" s="220">
        <f>IF(O67+P67=0,"-",O67+P67)</f>
        <v>38</v>
      </c>
      <c r="P66" s="220"/>
    </row>
    <row r="67" spans="1:256" ht="15.95" customHeight="1">
      <c r="A67" s="13" t="s">
        <v>75</v>
      </c>
      <c r="B67" s="11">
        <v>382</v>
      </c>
      <c r="C67" s="11">
        <v>130</v>
      </c>
      <c r="D67" s="219"/>
      <c r="E67" s="11">
        <v>350</v>
      </c>
      <c r="F67" s="11">
        <v>124</v>
      </c>
      <c r="G67" s="11">
        <v>0</v>
      </c>
      <c r="H67" s="11">
        <v>0</v>
      </c>
      <c r="I67" s="11">
        <v>0</v>
      </c>
      <c r="J67" s="11">
        <v>0</v>
      </c>
      <c r="K67" s="11">
        <v>0</v>
      </c>
      <c r="L67" s="11">
        <v>0</v>
      </c>
      <c r="M67" s="11">
        <v>0</v>
      </c>
      <c r="N67" s="11">
        <v>0</v>
      </c>
      <c r="O67" s="11">
        <v>32</v>
      </c>
      <c r="P67" s="11">
        <v>6</v>
      </c>
    </row>
    <row r="68" spans="1:256" ht="15.95" customHeight="1">
      <c r="A68" s="10" t="s">
        <v>1007</v>
      </c>
      <c r="B68" s="217">
        <f>B69+C69</f>
        <v>291</v>
      </c>
      <c r="C68" s="217"/>
      <c r="D68" s="218">
        <f>B68/$B$8</f>
        <v>9.6687377479483007E-3</v>
      </c>
      <c r="E68" s="220">
        <f>IF(E69+F69=0,"-",E69+F69)</f>
        <v>104</v>
      </c>
      <c r="F68" s="220"/>
      <c r="G68" s="220">
        <f>IF(G69+H69=0,"-",G69+H69)</f>
        <v>58</v>
      </c>
      <c r="H68" s="220"/>
      <c r="I68" s="220">
        <f>IF(I69+J69=0,"-",I69+J69)</f>
        <v>71</v>
      </c>
      <c r="J68" s="220"/>
      <c r="K68" s="220">
        <f>IF(K69+L69=0,"-",K69+L69)</f>
        <v>44</v>
      </c>
      <c r="L68" s="220"/>
      <c r="M68" s="220" t="str">
        <f>IF(M69+N69=0,"-",M69+N69)</f>
        <v>-</v>
      </c>
      <c r="N68" s="220"/>
      <c r="O68" s="220">
        <f>IF(O69+P69=0,"-",O69+P69)</f>
        <v>14</v>
      </c>
      <c r="P68" s="220"/>
    </row>
    <row r="69" spans="1:256" ht="19.5" customHeight="1">
      <c r="A69" s="13" t="s">
        <v>1008</v>
      </c>
      <c r="B69" s="11">
        <v>145</v>
      </c>
      <c r="C69" s="11">
        <v>146</v>
      </c>
      <c r="D69" s="219"/>
      <c r="E69" s="11">
        <v>51</v>
      </c>
      <c r="F69" s="11">
        <v>53</v>
      </c>
      <c r="G69" s="11">
        <v>29</v>
      </c>
      <c r="H69" s="11">
        <v>29</v>
      </c>
      <c r="I69" s="11">
        <v>29</v>
      </c>
      <c r="J69" s="11">
        <v>42</v>
      </c>
      <c r="K69" s="11">
        <v>24</v>
      </c>
      <c r="L69" s="11">
        <v>20</v>
      </c>
      <c r="M69" s="11">
        <v>0</v>
      </c>
      <c r="N69" s="11">
        <v>0</v>
      </c>
      <c r="O69" s="11">
        <v>12</v>
      </c>
      <c r="P69" s="11">
        <v>2</v>
      </c>
    </row>
    <row r="70" spans="1:256" s="18" customFormat="1">
      <c r="A70" s="17" t="s">
        <v>1009</v>
      </c>
      <c r="B70" s="17"/>
      <c r="C70" s="17"/>
      <c r="D70" s="17"/>
      <c r="E70" s="17"/>
      <c r="F70" s="17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18" customFormat="1">
      <c r="A71" s="17" t="s">
        <v>1010</v>
      </c>
      <c r="B71" s="17"/>
      <c r="C71" s="17"/>
      <c r="D71" s="17"/>
      <c r="E71" s="17"/>
      <c r="F71" s="17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</sheetData>
  <mergeCells count="264">
    <mergeCell ref="A1:N1"/>
    <mergeCell ref="A2:N2"/>
    <mergeCell ref="B3:K3"/>
    <mergeCell ref="M3:N3"/>
    <mergeCell ref="O3:P3"/>
    <mergeCell ref="B4:K4"/>
    <mergeCell ref="M4:N4"/>
    <mergeCell ref="O4:P4"/>
    <mergeCell ref="B10:C10"/>
    <mergeCell ref="D10:D11"/>
    <mergeCell ref="E10:F10"/>
    <mergeCell ref="G10:H10"/>
    <mergeCell ref="I10:J10"/>
    <mergeCell ref="K10:L10"/>
    <mergeCell ref="M5:N5"/>
    <mergeCell ref="O5:P5"/>
    <mergeCell ref="A5:A6"/>
    <mergeCell ref="B5:D5"/>
    <mergeCell ref="E5:F5"/>
    <mergeCell ref="G5:H5"/>
    <mergeCell ref="I5:J5"/>
    <mergeCell ref="K5:L5"/>
    <mergeCell ref="M10:N10"/>
    <mergeCell ref="O10:P10"/>
    <mergeCell ref="B8:C8"/>
    <mergeCell ref="D8:D9"/>
    <mergeCell ref="E8:F8"/>
    <mergeCell ref="G8:H8"/>
    <mergeCell ref="I8:J8"/>
    <mergeCell ref="K8:L8"/>
    <mergeCell ref="M8:N8"/>
    <mergeCell ref="O8:P8"/>
    <mergeCell ref="B14:C14"/>
    <mergeCell ref="D14:D15"/>
    <mergeCell ref="E14:F14"/>
    <mergeCell ref="G14:H14"/>
    <mergeCell ref="I14:J14"/>
    <mergeCell ref="K14:L14"/>
    <mergeCell ref="B12:C12"/>
    <mergeCell ref="D12:D13"/>
    <mergeCell ref="E12:F12"/>
    <mergeCell ref="G12:H12"/>
    <mergeCell ref="I12:J12"/>
    <mergeCell ref="K12:L12"/>
    <mergeCell ref="M12:N12"/>
    <mergeCell ref="O12:P12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18:C18"/>
    <mergeCell ref="D18:D19"/>
    <mergeCell ref="E18:F18"/>
    <mergeCell ref="G18:H18"/>
    <mergeCell ref="I18:J18"/>
    <mergeCell ref="K18:L18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2:C22"/>
    <mergeCell ref="D22:D23"/>
    <mergeCell ref="E22:F22"/>
    <mergeCell ref="G22:H22"/>
    <mergeCell ref="I22:J22"/>
    <mergeCell ref="K22:L22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26:C26"/>
    <mergeCell ref="D26:D27"/>
    <mergeCell ref="E26:F26"/>
    <mergeCell ref="G26:H26"/>
    <mergeCell ref="I26:J26"/>
    <mergeCell ref="K26:L26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0:C30"/>
    <mergeCell ref="D30:D31"/>
    <mergeCell ref="E30:F30"/>
    <mergeCell ref="G30:H30"/>
    <mergeCell ref="I30:J30"/>
    <mergeCell ref="K30:L30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4:C34"/>
    <mergeCell ref="D34:D35"/>
    <mergeCell ref="E34:F34"/>
    <mergeCell ref="G34:H34"/>
    <mergeCell ref="I34:J34"/>
    <mergeCell ref="K34:L34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38:C38"/>
    <mergeCell ref="D38:D39"/>
    <mergeCell ref="E38:F38"/>
    <mergeCell ref="G38:H38"/>
    <mergeCell ref="I38:J38"/>
    <mergeCell ref="K38:L38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2:C42"/>
    <mergeCell ref="D42:D43"/>
    <mergeCell ref="E42:F42"/>
    <mergeCell ref="G42:H42"/>
    <mergeCell ref="I42:J42"/>
    <mergeCell ref="K42:L42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46:C46"/>
    <mergeCell ref="D46:D47"/>
    <mergeCell ref="E46:F46"/>
    <mergeCell ref="G46:H46"/>
    <mergeCell ref="I46:J46"/>
    <mergeCell ref="K46:L46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0:C50"/>
    <mergeCell ref="D50:D51"/>
    <mergeCell ref="E50:F50"/>
    <mergeCell ref="G50:H50"/>
    <mergeCell ref="I50:J50"/>
    <mergeCell ref="K50:L50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4:C54"/>
    <mergeCell ref="D54:D55"/>
    <mergeCell ref="E54:F54"/>
    <mergeCell ref="G54:H54"/>
    <mergeCell ref="I54:J54"/>
    <mergeCell ref="K54:L54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58:C58"/>
    <mergeCell ref="D58:D59"/>
    <mergeCell ref="E58:F58"/>
    <mergeCell ref="G58:H58"/>
    <mergeCell ref="I58:J58"/>
    <mergeCell ref="K58:L5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8:C68"/>
    <mergeCell ref="D68:D69"/>
    <mergeCell ref="E68:F68"/>
    <mergeCell ref="G68:H68"/>
    <mergeCell ref="I68:J68"/>
    <mergeCell ref="K68:L68"/>
    <mergeCell ref="M66:N66"/>
    <mergeCell ref="O66:P66"/>
    <mergeCell ref="B66:C66"/>
    <mergeCell ref="D66:D67"/>
    <mergeCell ref="E66:F66"/>
    <mergeCell ref="G66:H66"/>
    <mergeCell ref="I66:J66"/>
    <mergeCell ref="K66:L66"/>
    <mergeCell ref="M62:N62"/>
    <mergeCell ref="O62:P62"/>
    <mergeCell ref="B62:C62"/>
    <mergeCell ref="D62:D63"/>
    <mergeCell ref="E62:F62"/>
    <mergeCell ref="G62:H62"/>
    <mergeCell ref="I62:J62"/>
    <mergeCell ref="K62:L62"/>
  </mergeCells>
  <phoneticPr fontId="12" type="noConversion"/>
  <pageMargins left="0.7" right="0.7" top="0.75" bottom="0.75" header="0.3" footer="0.3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IV71"/>
  <sheetViews>
    <sheetView workbookViewId="0">
      <selection activeCell="D24" sqref="D24:D25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193" t="s">
        <v>953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</row>
    <row r="2" spans="1:16" ht="19.5">
      <c r="A2" s="194" t="s">
        <v>954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</row>
    <row r="3" spans="1:16" ht="19.5">
      <c r="A3" s="2"/>
      <c r="B3" s="200" t="s">
        <v>955</v>
      </c>
      <c r="C3" s="200"/>
      <c r="D3" s="200"/>
      <c r="E3" s="200"/>
      <c r="F3" s="200"/>
      <c r="G3" s="200"/>
      <c r="H3" s="200"/>
      <c r="I3" s="200"/>
      <c r="J3" s="200"/>
      <c r="K3" s="200"/>
      <c r="L3" s="3"/>
      <c r="M3" s="201"/>
      <c r="N3" s="221"/>
      <c r="O3" s="201" t="s">
        <v>956</v>
      </c>
      <c r="P3" s="221"/>
    </row>
    <row r="4" spans="1:16">
      <c r="B4" s="203" t="s">
        <v>957</v>
      </c>
      <c r="C4" s="203"/>
      <c r="D4" s="203"/>
      <c r="E4" s="203"/>
      <c r="F4" s="203"/>
      <c r="G4" s="203"/>
      <c r="H4" s="203"/>
      <c r="I4" s="203"/>
      <c r="J4" s="203"/>
      <c r="K4" s="203"/>
      <c r="L4" s="4"/>
      <c r="M4" s="204"/>
      <c r="N4" s="222"/>
      <c r="O4" s="204" t="s">
        <v>958</v>
      </c>
      <c r="P4" s="222"/>
    </row>
    <row r="5" spans="1:16">
      <c r="A5" s="206" t="s">
        <v>0</v>
      </c>
      <c r="B5" s="223" t="s">
        <v>959</v>
      </c>
      <c r="C5" s="223"/>
      <c r="D5" s="223"/>
      <c r="E5" s="223" t="s">
        <v>960</v>
      </c>
      <c r="F5" s="223"/>
      <c r="G5" s="223" t="s">
        <v>961</v>
      </c>
      <c r="H5" s="223"/>
      <c r="I5" s="223" t="s">
        <v>962</v>
      </c>
      <c r="J5" s="223"/>
      <c r="K5" s="223" t="s">
        <v>963</v>
      </c>
      <c r="L5" s="223"/>
      <c r="M5" s="223" t="s">
        <v>964</v>
      </c>
      <c r="N5" s="223"/>
      <c r="O5" s="223" t="s">
        <v>965</v>
      </c>
      <c r="P5" s="223"/>
    </row>
    <row r="6" spans="1:16" ht="17.25" customHeight="1">
      <c r="A6" s="207"/>
      <c r="B6" s="5" t="s">
        <v>966</v>
      </c>
      <c r="C6" s="5" t="s">
        <v>967</v>
      </c>
      <c r="D6" s="6" t="s">
        <v>968</v>
      </c>
      <c r="E6" s="5" t="s">
        <v>966</v>
      </c>
      <c r="F6" s="5" t="s">
        <v>967</v>
      </c>
      <c r="G6" s="5" t="s">
        <v>966</v>
      </c>
      <c r="H6" s="5" t="s">
        <v>967</v>
      </c>
      <c r="I6" s="5" t="s">
        <v>966</v>
      </c>
      <c r="J6" s="5" t="s">
        <v>967</v>
      </c>
      <c r="K6" s="5" t="s">
        <v>966</v>
      </c>
      <c r="L6" s="5" t="s">
        <v>967</v>
      </c>
      <c r="M6" s="5" t="s">
        <v>966</v>
      </c>
      <c r="N6" s="5" t="s">
        <v>967</v>
      </c>
      <c r="O6" s="5" t="s">
        <v>966</v>
      </c>
      <c r="P6" s="5" t="s">
        <v>967</v>
      </c>
    </row>
    <row r="7" spans="1:16" ht="17.25" customHeight="1">
      <c r="A7" s="7" t="s">
        <v>969</v>
      </c>
      <c r="B7" s="8" t="s">
        <v>970</v>
      </c>
      <c r="C7" s="9" t="s">
        <v>971</v>
      </c>
      <c r="D7" s="9" t="s">
        <v>972</v>
      </c>
      <c r="E7" s="8" t="s">
        <v>970</v>
      </c>
      <c r="F7" s="9" t="s">
        <v>971</v>
      </c>
      <c r="G7" s="8" t="s">
        <v>970</v>
      </c>
      <c r="H7" s="9" t="s">
        <v>971</v>
      </c>
      <c r="I7" s="8" t="s">
        <v>970</v>
      </c>
      <c r="J7" s="9" t="s">
        <v>971</v>
      </c>
      <c r="K7" s="8" t="s">
        <v>970</v>
      </c>
      <c r="L7" s="9" t="s">
        <v>971</v>
      </c>
      <c r="M7" s="8" t="s">
        <v>970</v>
      </c>
      <c r="N7" s="9" t="s">
        <v>971</v>
      </c>
      <c r="O7" s="8" t="s">
        <v>970</v>
      </c>
      <c r="P7" s="9" t="s">
        <v>971</v>
      </c>
    </row>
    <row r="8" spans="1:16" ht="17.25" customHeight="1">
      <c r="A8" s="10" t="s">
        <v>973</v>
      </c>
      <c r="B8" s="217">
        <f>B9+C9</f>
        <v>29841</v>
      </c>
      <c r="C8" s="217"/>
      <c r="D8" s="218">
        <f>B8/$B$8</f>
        <v>1</v>
      </c>
      <c r="E8" s="220">
        <f>IF(E9+F9=0,"-",E9+F9)</f>
        <v>15140</v>
      </c>
      <c r="F8" s="220"/>
      <c r="G8" s="220">
        <f>IF(G9+H9=0,"-",G9+H9)</f>
        <v>5346</v>
      </c>
      <c r="H8" s="220"/>
      <c r="I8" s="220">
        <f>IF(I9+J9=0,"-",I9+J9)</f>
        <v>4755</v>
      </c>
      <c r="J8" s="220"/>
      <c r="K8" s="220">
        <f>IF(K9+L9=0,"-",K9+L9)</f>
        <v>2024</v>
      </c>
      <c r="L8" s="220"/>
      <c r="M8" s="220">
        <f>IF(M9+N9=0,"-",M9+N9)</f>
        <v>1195</v>
      </c>
      <c r="N8" s="220"/>
      <c r="O8" s="220">
        <f>IF(O9+P9=0,"-",O9+P9)</f>
        <v>1381</v>
      </c>
      <c r="P8" s="220"/>
    </row>
    <row r="9" spans="1:16" ht="17.25" customHeight="1">
      <c r="A9" s="12" t="s">
        <v>974</v>
      </c>
      <c r="B9" s="11">
        <v>19642</v>
      </c>
      <c r="C9" s="11">
        <v>10199</v>
      </c>
      <c r="D9" s="219"/>
      <c r="E9" s="11">
        <v>10581</v>
      </c>
      <c r="F9" s="11">
        <v>4559</v>
      </c>
      <c r="G9" s="11">
        <v>3260</v>
      </c>
      <c r="H9" s="11">
        <v>2086</v>
      </c>
      <c r="I9" s="11">
        <v>3039</v>
      </c>
      <c r="J9" s="11">
        <v>1716</v>
      </c>
      <c r="K9" s="11">
        <v>1168</v>
      </c>
      <c r="L9" s="11">
        <v>856</v>
      </c>
      <c r="M9" s="11">
        <v>697</v>
      </c>
      <c r="N9" s="11">
        <v>498</v>
      </c>
      <c r="O9" s="11">
        <v>897</v>
      </c>
      <c r="P9" s="11">
        <v>484</v>
      </c>
    </row>
    <row r="10" spans="1:16" ht="17.25" customHeight="1">
      <c r="A10" s="10" t="s">
        <v>20</v>
      </c>
      <c r="B10" s="217">
        <f>B11+C11</f>
        <v>38</v>
      </c>
      <c r="C10" s="217"/>
      <c r="D10" s="218">
        <f>B10/$B$8</f>
        <v>1.2734157702489863E-3</v>
      </c>
      <c r="E10" s="220" t="str">
        <f>IF(E11+F11=0,"-",E11+F11)</f>
        <v>-</v>
      </c>
      <c r="F10" s="220"/>
      <c r="G10" s="220">
        <f>IF(G11+H11=0,"-",G11+H11)</f>
        <v>2</v>
      </c>
      <c r="H10" s="220"/>
      <c r="I10" s="220">
        <f>IF(I11+J11=0,"-",I11+J11)</f>
        <v>4</v>
      </c>
      <c r="J10" s="220"/>
      <c r="K10" s="220">
        <f>IF(K11+L11=0,"-",K11+L11)</f>
        <v>3</v>
      </c>
      <c r="L10" s="220"/>
      <c r="M10" s="220">
        <f>IF(M11+N11=0,"-",M11+N11)</f>
        <v>25</v>
      </c>
      <c r="N10" s="220"/>
      <c r="O10" s="220">
        <f>IF(O11+P11=0,"-",O11+P11)</f>
        <v>4</v>
      </c>
      <c r="P10" s="220"/>
    </row>
    <row r="11" spans="1:16" ht="17.25" customHeight="1">
      <c r="A11" s="13" t="s">
        <v>21</v>
      </c>
      <c r="B11" s="11">
        <v>18</v>
      </c>
      <c r="C11" s="11">
        <v>20</v>
      </c>
      <c r="D11" s="219"/>
      <c r="E11" s="11">
        <v>0</v>
      </c>
      <c r="F11" s="11">
        <v>0</v>
      </c>
      <c r="G11" s="11">
        <v>0</v>
      </c>
      <c r="H11" s="11">
        <v>2</v>
      </c>
      <c r="I11" s="11">
        <v>2</v>
      </c>
      <c r="J11" s="11">
        <v>2</v>
      </c>
      <c r="K11" s="11">
        <v>2</v>
      </c>
      <c r="L11" s="11">
        <v>1</v>
      </c>
      <c r="M11" s="11">
        <v>11</v>
      </c>
      <c r="N11" s="11">
        <v>14</v>
      </c>
      <c r="O11" s="11">
        <v>3</v>
      </c>
      <c r="P11" s="11">
        <v>1</v>
      </c>
    </row>
    <row r="12" spans="1:16" ht="17.25" customHeight="1">
      <c r="A12" s="10" t="s">
        <v>22</v>
      </c>
      <c r="B12" s="217">
        <f>B13+C13</f>
        <v>108</v>
      </c>
      <c r="C12" s="217"/>
      <c r="D12" s="218">
        <f>B12/$B$8</f>
        <v>3.6191816628129083E-3</v>
      </c>
      <c r="E12" s="220" t="str">
        <f>IF(E13+F13=0,"-",E13+F13)</f>
        <v>-</v>
      </c>
      <c r="F12" s="220"/>
      <c r="G12" s="220" t="str">
        <f>IF(G13+H13=0,"-",G13+H13)</f>
        <v>-</v>
      </c>
      <c r="H12" s="220"/>
      <c r="I12" s="220" t="str">
        <f>IF(I13+J13=0,"-",I13+J13)</f>
        <v>-</v>
      </c>
      <c r="J12" s="220"/>
      <c r="K12" s="220">
        <f>IF(K13+L13=0,"-",K13+L13)</f>
        <v>108</v>
      </c>
      <c r="L12" s="220"/>
      <c r="M12" s="220" t="str">
        <f>IF(M13+N13=0,"-",M13+N13)</f>
        <v>-</v>
      </c>
      <c r="N12" s="220"/>
      <c r="O12" s="220" t="str">
        <f>IF(O13+P13=0,"-",O13+P13)</f>
        <v>-</v>
      </c>
      <c r="P12" s="220"/>
    </row>
    <row r="13" spans="1:16" ht="21.2" customHeight="1">
      <c r="A13" s="13" t="s">
        <v>23</v>
      </c>
      <c r="B13" s="11">
        <v>72</v>
      </c>
      <c r="C13" s="11">
        <v>36</v>
      </c>
      <c r="D13" s="219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72</v>
      </c>
      <c r="L13" s="11">
        <v>36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17">
        <f>B15+C15</f>
        <v>110</v>
      </c>
      <c r="C14" s="217"/>
      <c r="D14" s="218">
        <f>B14/$B$8</f>
        <v>3.6862035454575917E-3</v>
      </c>
      <c r="E14" s="220">
        <f>IF(E15+F15=0,"-",E15+F15)</f>
        <v>71</v>
      </c>
      <c r="F14" s="220"/>
      <c r="G14" s="220">
        <f>IF(G15+H15=0,"-",G15+H15)</f>
        <v>33</v>
      </c>
      <c r="H14" s="220"/>
      <c r="I14" s="220" t="str">
        <f>IF(I15+J15=0,"-",I15+J15)</f>
        <v>-</v>
      </c>
      <c r="J14" s="220"/>
      <c r="K14" s="220">
        <f>IF(K15+L15=0,"-",K15+L15)</f>
        <v>6</v>
      </c>
      <c r="L14" s="220"/>
      <c r="M14" s="220" t="str">
        <f>IF(M15+N15=0,"-",M15+N15)</f>
        <v>-</v>
      </c>
      <c r="N14" s="220"/>
      <c r="O14" s="220" t="str">
        <f>IF(O15+P15=0,"-",O15+P15)</f>
        <v>-</v>
      </c>
      <c r="P14" s="220"/>
    </row>
    <row r="15" spans="1:16" ht="17.25" customHeight="1">
      <c r="A15" s="13" t="s">
        <v>25</v>
      </c>
      <c r="B15" s="11">
        <v>16</v>
      </c>
      <c r="C15" s="11">
        <v>94</v>
      </c>
      <c r="D15" s="219"/>
      <c r="E15" s="11">
        <v>9</v>
      </c>
      <c r="F15" s="11">
        <v>62</v>
      </c>
      <c r="G15" s="11">
        <v>6</v>
      </c>
      <c r="H15" s="11">
        <v>27</v>
      </c>
      <c r="I15" s="11">
        <v>0</v>
      </c>
      <c r="J15" s="11">
        <v>0</v>
      </c>
      <c r="K15" s="11">
        <v>1</v>
      </c>
      <c r="L15" s="11">
        <v>5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17">
        <f>B17+C17</f>
        <v>21</v>
      </c>
      <c r="C16" s="217"/>
      <c r="D16" s="218">
        <f>B16/$B$8</f>
        <v>7.0372976776917663E-4</v>
      </c>
      <c r="E16" s="220" t="str">
        <f>IF(E17+F17=0,"-",E17+F17)</f>
        <v>-</v>
      </c>
      <c r="F16" s="220"/>
      <c r="G16" s="220">
        <f>IF(G17+H17=0,"-",G17+H17)</f>
        <v>1</v>
      </c>
      <c r="H16" s="220"/>
      <c r="I16" s="220" t="str">
        <f>IF(I17+J17=0,"-",I17+J17)</f>
        <v>-</v>
      </c>
      <c r="J16" s="220"/>
      <c r="K16" s="220">
        <f>IF(K17+L17=0,"-",K17+L17)</f>
        <v>9</v>
      </c>
      <c r="L16" s="220"/>
      <c r="M16" s="220">
        <f>IF(M17+N17=0,"-",M17+N17)</f>
        <v>7</v>
      </c>
      <c r="N16" s="220"/>
      <c r="O16" s="220">
        <f>IF(O17+P17=0,"-",O17+P17)</f>
        <v>4</v>
      </c>
      <c r="P16" s="220"/>
    </row>
    <row r="17" spans="1:16" ht="17.25" customHeight="1">
      <c r="A17" s="14" t="s">
        <v>27</v>
      </c>
      <c r="B17" s="11">
        <v>6</v>
      </c>
      <c r="C17" s="11">
        <v>15</v>
      </c>
      <c r="D17" s="219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0</v>
      </c>
      <c r="N17" s="11">
        <v>7</v>
      </c>
      <c r="O17" s="11">
        <v>2</v>
      </c>
      <c r="P17" s="11">
        <v>2</v>
      </c>
    </row>
    <row r="18" spans="1:16" ht="17.25" customHeight="1">
      <c r="A18" s="10" t="s">
        <v>28</v>
      </c>
      <c r="B18" s="217">
        <f>B19+C19</f>
        <v>3</v>
      </c>
      <c r="C18" s="217"/>
      <c r="D18" s="218">
        <f>B18/$B$8</f>
        <v>1.0053282396702523E-4</v>
      </c>
      <c r="E18" s="220" t="str">
        <f>IF(E19+F19=0,"-",E19+F19)</f>
        <v>-</v>
      </c>
      <c r="F18" s="220"/>
      <c r="G18" s="220">
        <f>IF(G19+H19=0,"-",G19+H19)</f>
        <v>3</v>
      </c>
      <c r="H18" s="220"/>
      <c r="I18" s="220" t="str">
        <f>IF(I19+J19=0,"-",I19+J19)</f>
        <v>-</v>
      </c>
      <c r="J18" s="220"/>
      <c r="K18" s="220" t="str">
        <f>IF(K19+L19=0,"-",K19+L19)</f>
        <v>-</v>
      </c>
      <c r="L18" s="220"/>
      <c r="M18" s="220" t="str">
        <f>IF(M19+N19=0,"-",M19+N19)</f>
        <v>-</v>
      </c>
      <c r="N18" s="220"/>
      <c r="O18" s="220" t="str">
        <f>IF(O19+P19=0,"-",O19+P19)</f>
        <v>-</v>
      </c>
      <c r="P18" s="220"/>
    </row>
    <row r="19" spans="1:16" ht="17.25" customHeight="1">
      <c r="A19" s="13" t="s">
        <v>29</v>
      </c>
      <c r="B19" s="11">
        <v>1</v>
      </c>
      <c r="C19" s="11">
        <v>2</v>
      </c>
      <c r="D19" s="219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17">
        <f>B21+C21</f>
        <v>106</v>
      </c>
      <c r="C20" s="217"/>
      <c r="D20" s="218">
        <f>B20/$B$8</f>
        <v>3.5521597801682248E-3</v>
      </c>
      <c r="E20" s="220">
        <f>IF(E21+F21=0,"-",E21+F21)</f>
        <v>4</v>
      </c>
      <c r="F20" s="220"/>
      <c r="G20" s="220" t="str">
        <f>IF(G21+H21=0,"-",G21+H21)</f>
        <v>-</v>
      </c>
      <c r="H20" s="220"/>
      <c r="I20" s="220" t="str">
        <f>IF(I21+J21=0,"-",I21+J21)</f>
        <v>-</v>
      </c>
      <c r="J20" s="220"/>
      <c r="K20" s="220">
        <f>IF(K21+L21=0,"-",K21+L21)</f>
        <v>102</v>
      </c>
      <c r="L20" s="220"/>
      <c r="M20" s="220" t="str">
        <f>IF(M21+N21=0,"-",M21+N21)</f>
        <v>-</v>
      </c>
      <c r="N20" s="220"/>
      <c r="O20" s="220" t="str">
        <f>IF(O21+P21=0,"-",O21+P21)</f>
        <v>-</v>
      </c>
      <c r="P20" s="220"/>
    </row>
    <row r="21" spans="1:16" ht="17.25" customHeight="1">
      <c r="A21" s="13" t="s">
        <v>31</v>
      </c>
      <c r="B21" s="11">
        <v>48</v>
      </c>
      <c r="C21" s="11">
        <v>58</v>
      </c>
      <c r="D21" s="219"/>
      <c r="E21" s="11">
        <v>0</v>
      </c>
      <c r="F21" s="11">
        <v>4</v>
      </c>
      <c r="G21" s="11">
        <v>0</v>
      </c>
      <c r="H21" s="11">
        <v>0</v>
      </c>
      <c r="I21" s="11">
        <v>0</v>
      </c>
      <c r="J21" s="11">
        <v>0</v>
      </c>
      <c r="K21" s="11">
        <v>48</v>
      </c>
      <c r="L21" s="11">
        <v>54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17">
        <f>B23+C23</f>
        <v>260</v>
      </c>
      <c r="C22" s="217"/>
      <c r="D22" s="218">
        <f>B22/$B$8</f>
        <v>8.7128447438088539E-3</v>
      </c>
      <c r="E22" s="220">
        <f>IF(E23+F23=0,"-",E23+F23)</f>
        <v>17</v>
      </c>
      <c r="F22" s="220"/>
      <c r="G22" s="220" t="str">
        <f>IF(G23+H23=0,"-",G23+H23)</f>
        <v>-</v>
      </c>
      <c r="H22" s="220"/>
      <c r="I22" s="220" t="str">
        <f>IF(I23+J23=0,"-",I23+J23)</f>
        <v>-</v>
      </c>
      <c r="J22" s="220"/>
      <c r="K22" s="220">
        <f>IF(K23+L23=0,"-",K23+L23)</f>
        <v>138</v>
      </c>
      <c r="L22" s="220"/>
      <c r="M22" s="220">
        <f>IF(M23+N23=0,"-",M23+N23)</f>
        <v>105</v>
      </c>
      <c r="N22" s="220"/>
      <c r="O22" s="220" t="str">
        <f>IF(O23+P23=0,"-",O23+P23)</f>
        <v>-</v>
      </c>
      <c r="P22" s="220"/>
    </row>
    <row r="23" spans="1:16" ht="17.25" customHeight="1">
      <c r="A23" s="14" t="s">
        <v>33</v>
      </c>
      <c r="B23" s="11">
        <v>183</v>
      </c>
      <c r="C23" s="11">
        <v>77</v>
      </c>
      <c r="D23" s="219"/>
      <c r="E23" s="11">
        <v>10</v>
      </c>
      <c r="F23" s="11">
        <v>7</v>
      </c>
      <c r="G23" s="11">
        <v>0</v>
      </c>
      <c r="H23" s="11">
        <v>0</v>
      </c>
      <c r="I23" s="11">
        <v>0</v>
      </c>
      <c r="J23" s="11">
        <v>0</v>
      </c>
      <c r="K23" s="11">
        <v>91</v>
      </c>
      <c r="L23" s="11">
        <v>47</v>
      </c>
      <c r="M23" s="11">
        <v>82</v>
      </c>
      <c r="N23" s="11">
        <v>23</v>
      </c>
      <c r="O23" s="11">
        <v>0</v>
      </c>
      <c r="P23" s="11">
        <v>0</v>
      </c>
    </row>
    <row r="24" spans="1:16" ht="17.25" customHeight="1">
      <c r="A24" s="16" t="s">
        <v>34</v>
      </c>
      <c r="B24" s="217">
        <f>B25+C25</f>
        <v>388</v>
      </c>
      <c r="C24" s="217"/>
      <c r="D24" s="218">
        <f>B24/$B$8</f>
        <v>1.3002245233068596E-2</v>
      </c>
      <c r="E24" s="220">
        <f>IF(E25+F25=0,"-",E25+F25)</f>
        <v>240</v>
      </c>
      <c r="F24" s="220"/>
      <c r="G24" s="220">
        <f>IF(G25+H25=0,"-",G25+H25)</f>
        <v>73</v>
      </c>
      <c r="H24" s="220"/>
      <c r="I24" s="220" t="str">
        <f>IF(I25+J25=0,"-",I25+J25)</f>
        <v>-</v>
      </c>
      <c r="J24" s="220"/>
      <c r="K24" s="220">
        <f>IF(K25+L25=0,"-",K25+L25)</f>
        <v>46</v>
      </c>
      <c r="L24" s="220"/>
      <c r="M24" s="220">
        <f>IF(M25+N25=0,"-",M25+N25)</f>
        <v>12</v>
      </c>
      <c r="N24" s="220"/>
      <c r="O24" s="220">
        <f>IF(O25+P25=0,"-",O25+P25)</f>
        <v>17</v>
      </c>
      <c r="P24" s="220"/>
    </row>
    <row r="25" spans="1:16" ht="17.25" customHeight="1">
      <c r="A25" s="13" t="s">
        <v>35</v>
      </c>
      <c r="B25" s="11">
        <v>243</v>
      </c>
      <c r="C25" s="11">
        <v>145</v>
      </c>
      <c r="D25" s="219"/>
      <c r="E25" s="11">
        <v>156</v>
      </c>
      <c r="F25" s="11">
        <v>84</v>
      </c>
      <c r="G25" s="11">
        <v>36</v>
      </c>
      <c r="H25" s="11">
        <v>37</v>
      </c>
      <c r="I25" s="11">
        <v>0</v>
      </c>
      <c r="J25" s="11">
        <v>0</v>
      </c>
      <c r="K25" s="11">
        <v>35</v>
      </c>
      <c r="L25" s="11">
        <v>11</v>
      </c>
      <c r="M25" s="11">
        <v>8</v>
      </c>
      <c r="N25" s="11">
        <v>4</v>
      </c>
      <c r="O25" s="11">
        <v>8</v>
      </c>
      <c r="P25" s="11">
        <v>9</v>
      </c>
    </row>
    <row r="26" spans="1:16" ht="17.25" customHeight="1">
      <c r="A26" s="15" t="s">
        <v>36</v>
      </c>
      <c r="B26" s="217">
        <f>B27+C27</f>
        <v>48</v>
      </c>
      <c r="C26" s="217"/>
      <c r="D26" s="218">
        <f>B26/$B$8</f>
        <v>1.6085251834724037E-3</v>
      </c>
      <c r="E26" s="220">
        <f>IF(E27+F27=0,"-",E27+F27)</f>
        <v>2</v>
      </c>
      <c r="F26" s="220"/>
      <c r="G26" s="220" t="str">
        <f>IF(G27+H27=0,"-",G27+H27)</f>
        <v>-</v>
      </c>
      <c r="H26" s="220"/>
      <c r="I26" s="220" t="str">
        <f>IF(I27+J27=0,"-",I27+J27)</f>
        <v>-</v>
      </c>
      <c r="J26" s="220"/>
      <c r="K26" s="220">
        <f>IF(K27+L27=0,"-",K27+L27)</f>
        <v>46</v>
      </c>
      <c r="L26" s="220"/>
      <c r="M26" s="220" t="str">
        <f>IF(M27+N27=0,"-",M27+N27)</f>
        <v>-</v>
      </c>
      <c r="N26" s="220"/>
      <c r="O26" s="220" t="str">
        <f>IF(O27+P27=0,"-",O27+P27)</f>
        <v>-</v>
      </c>
      <c r="P26" s="220"/>
    </row>
    <row r="27" spans="1:16" ht="21.2" customHeight="1">
      <c r="A27" s="14" t="s">
        <v>37</v>
      </c>
      <c r="B27" s="11">
        <v>27</v>
      </c>
      <c r="C27" s="11">
        <v>21</v>
      </c>
      <c r="D27" s="219"/>
      <c r="E27" s="11">
        <v>0</v>
      </c>
      <c r="F27" s="11">
        <v>2</v>
      </c>
      <c r="G27" s="11">
        <v>0</v>
      </c>
      <c r="H27" s="11">
        <v>0</v>
      </c>
      <c r="I27" s="11">
        <v>0</v>
      </c>
      <c r="J27" s="11">
        <v>0</v>
      </c>
      <c r="K27" s="11">
        <v>27</v>
      </c>
      <c r="L27" s="11">
        <v>19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17">
        <f>B29+C29</f>
        <v>2</v>
      </c>
      <c r="C28" s="217"/>
      <c r="D28" s="218">
        <f>B28/$B$8</f>
        <v>6.7021882644683492E-5</v>
      </c>
      <c r="E28" s="220" t="str">
        <f>IF(E29+F29=0,"-",E29+F29)</f>
        <v>-</v>
      </c>
      <c r="F28" s="220"/>
      <c r="G28" s="220" t="str">
        <f>IF(G29+H29=0,"-",G29+H29)</f>
        <v>-</v>
      </c>
      <c r="H28" s="220"/>
      <c r="I28" s="220" t="str">
        <f>IF(I29+J29=0,"-",I29+J29)</f>
        <v>-</v>
      </c>
      <c r="J28" s="220"/>
      <c r="K28" s="220">
        <f>IF(K29+L29=0,"-",K29+L29)</f>
        <v>2</v>
      </c>
      <c r="L28" s="220"/>
      <c r="M28" s="220" t="str">
        <f>IF(M29+N29=0,"-",M29+N29)</f>
        <v>-</v>
      </c>
      <c r="N28" s="220"/>
      <c r="O28" s="220" t="str">
        <f>IF(O29+P29=0,"-",O29+P29)</f>
        <v>-</v>
      </c>
      <c r="P28" s="220"/>
    </row>
    <row r="29" spans="1:16" ht="17.25" customHeight="1">
      <c r="A29" s="13" t="s">
        <v>39</v>
      </c>
      <c r="B29" s="11">
        <v>0</v>
      </c>
      <c r="C29" s="11">
        <v>2</v>
      </c>
      <c r="D29" s="219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17">
        <f>B31+C31</f>
        <v>731</v>
      </c>
      <c r="C30" s="217"/>
      <c r="D30" s="218">
        <f>B30/$B$8</f>
        <v>2.4496498106631816E-2</v>
      </c>
      <c r="E30" s="220">
        <f>IF(E31+F31=0,"-",E31+F31)</f>
        <v>59</v>
      </c>
      <c r="F30" s="220"/>
      <c r="G30" s="220">
        <f>IF(G31+H31=0,"-",G31+H31)</f>
        <v>86</v>
      </c>
      <c r="H30" s="220"/>
      <c r="I30" s="220" t="str">
        <f>IF(I31+J31=0,"-",I31+J31)</f>
        <v>-</v>
      </c>
      <c r="J30" s="220"/>
      <c r="K30" s="220">
        <f>IF(K31+L31=0,"-",K31+L31)</f>
        <v>349</v>
      </c>
      <c r="L30" s="220"/>
      <c r="M30" s="220">
        <f>IF(M31+N31=0,"-",M31+N31)</f>
        <v>228</v>
      </c>
      <c r="N30" s="220"/>
      <c r="O30" s="220">
        <f>IF(O31+P31=0,"-",O31+P31)</f>
        <v>9</v>
      </c>
      <c r="P30" s="220"/>
    </row>
    <row r="31" spans="1:16" ht="17.25" customHeight="1">
      <c r="A31" s="14" t="s">
        <v>41</v>
      </c>
      <c r="B31" s="11">
        <v>401</v>
      </c>
      <c r="C31" s="11">
        <v>330</v>
      </c>
      <c r="D31" s="219"/>
      <c r="E31" s="11">
        <v>25</v>
      </c>
      <c r="F31" s="11">
        <v>34</v>
      </c>
      <c r="G31" s="11">
        <v>53</v>
      </c>
      <c r="H31" s="11">
        <v>33</v>
      </c>
      <c r="I31" s="11">
        <v>0</v>
      </c>
      <c r="J31" s="11">
        <v>0</v>
      </c>
      <c r="K31" s="11">
        <v>179</v>
      </c>
      <c r="L31" s="11">
        <v>170</v>
      </c>
      <c r="M31" s="11">
        <v>137</v>
      </c>
      <c r="N31" s="11">
        <v>91</v>
      </c>
      <c r="O31" s="11">
        <v>7</v>
      </c>
      <c r="P31" s="11">
        <v>2</v>
      </c>
    </row>
    <row r="32" spans="1:16" ht="17.25" customHeight="1">
      <c r="A32" s="10" t="s">
        <v>42</v>
      </c>
      <c r="B32" s="217">
        <f>B33+C33</f>
        <v>195</v>
      </c>
      <c r="C32" s="217"/>
      <c r="D32" s="218">
        <f>B32/$B$8</f>
        <v>6.53463355785664E-3</v>
      </c>
      <c r="E32" s="220">
        <f>IF(E33+F33=0,"-",E33+F33)</f>
        <v>34</v>
      </c>
      <c r="F32" s="220"/>
      <c r="G32" s="220">
        <f>IF(G33+H33=0,"-",G33+H33)</f>
        <v>2</v>
      </c>
      <c r="H32" s="220"/>
      <c r="I32" s="220" t="str">
        <f>IF(I33+J33=0,"-",I33+J33)</f>
        <v>-</v>
      </c>
      <c r="J32" s="220"/>
      <c r="K32" s="220">
        <f>IF(K33+L33=0,"-",K33+L33)</f>
        <v>159</v>
      </c>
      <c r="L32" s="220"/>
      <c r="M32" s="220" t="str">
        <f>IF(M33+N33=0,"-",M33+N33)</f>
        <v>-</v>
      </c>
      <c r="N32" s="220"/>
      <c r="O32" s="220" t="str">
        <f>IF(O33+P33=0,"-",O33+P33)</f>
        <v>-</v>
      </c>
      <c r="P32" s="220"/>
    </row>
    <row r="33" spans="1:16" ht="17.25" customHeight="1">
      <c r="A33" s="13" t="s">
        <v>43</v>
      </c>
      <c r="B33" s="11">
        <v>117</v>
      </c>
      <c r="C33" s="11">
        <v>78</v>
      </c>
      <c r="D33" s="219"/>
      <c r="E33" s="11">
        <v>11</v>
      </c>
      <c r="F33" s="11">
        <v>23</v>
      </c>
      <c r="G33" s="11">
        <v>0</v>
      </c>
      <c r="H33" s="11">
        <v>2</v>
      </c>
      <c r="I33" s="11">
        <v>0</v>
      </c>
      <c r="J33" s="11">
        <v>0</v>
      </c>
      <c r="K33" s="11">
        <v>106</v>
      </c>
      <c r="L33" s="11">
        <v>53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17">
        <f>B35+C35</f>
        <v>193</v>
      </c>
      <c r="C34" s="217"/>
      <c r="D34" s="218">
        <f>B34/$B$8</f>
        <v>6.4676116752119565E-3</v>
      </c>
      <c r="E34" s="220" t="str">
        <f>IF(E35+F35=0,"-",E35+F35)</f>
        <v>-</v>
      </c>
      <c r="F34" s="220"/>
      <c r="G34" s="220" t="str">
        <f>IF(G35+H35=0,"-",G35+H35)</f>
        <v>-</v>
      </c>
      <c r="H34" s="220"/>
      <c r="I34" s="220" t="str">
        <f>IF(I35+J35=0,"-",I35+J35)</f>
        <v>-</v>
      </c>
      <c r="J34" s="220"/>
      <c r="K34" s="220">
        <f>IF(K35+L35=0,"-",K35+L35)</f>
        <v>97</v>
      </c>
      <c r="L34" s="220"/>
      <c r="M34" s="220">
        <f>IF(M35+N35=0,"-",M35+N35)</f>
        <v>84</v>
      </c>
      <c r="N34" s="220"/>
      <c r="O34" s="220">
        <f>IF(O35+P35=0,"-",O35+P35)</f>
        <v>12</v>
      </c>
      <c r="P34" s="220"/>
    </row>
    <row r="35" spans="1:16" ht="17.25" customHeight="1">
      <c r="A35" s="14" t="s">
        <v>45</v>
      </c>
      <c r="B35" s="11">
        <v>145</v>
      </c>
      <c r="C35" s="11">
        <v>48</v>
      </c>
      <c r="D35" s="219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90</v>
      </c>
      <c r="L35" s="11">
        <v>7</v>
      </c>
      <c r="M35" s="11">
        <v>48</v>
      </c>
      <c r="N35" s="11">
        <v>36</v>
      </c>
      <c r="O35" s="11">
        <v>7</v>
      </c>
      <c r="P35" s="11">
        <v>5</v>
      </c>
    </row>
    <row r="36" spans="1:16" ht="17.25" customHeight="1">
      <c r="A36" s="10" t="s">
        <v>46</v>
      </c>
      <c r="B36" s="217">
        <f>B37+C37</f>
        <v>635</v>
      </c>
      <c r="C36" s="217"/>
      <c r="D36" s="218">
        <f>B36/$B$8</f>
        <v>2.127944773968701E-2</v>
      </c>
      <c r="E36" s="220">
        <f>IF(E37+F37=0,"-",E37+F37)</f>
        <v>57</v>
      </c>
      <c r="F36" s="220"/>
      <c r="G36" s="220">
        <f>IF(G37+H37=0,"-",G37+H37)</f>
        <v>42</v>
      </c>
      <c r="H36" s="220"/>
      <c r="I36" s="220">
        <f>IF(I37+J37=0,"-",I37+J37)</f>
        <v>170</v>
      </c>
      <c r="J36" s="220"/>
      <c r="K36" s="220">
        <f>IF(K37+L37=0,"-",K37+L37)</f>
        <v>319</v>
      </c>
      <c r="L36" s="220"/>
      <c r="M36" s="220">
        <f>IF(M37+N37=0,"-",M37+N37)</f>
        <v>47</v>
      </c>
      <c r="N36" s="220"/>
      <c r="O36" s="220" t="str">
        <f>IF(O37+P37=0,"-",O37+P37)</f>
        <v>-</v>
      </c>
      <c r="P36" s="220"/>
    </row>
    <row r="37" spans="1:16" ht="17.25" customHeight="1">
      <c r="A37" s="13" t="s">
        <v>47</v>
      </c>
      <c r="B37" s="11">
        <v>290</v>
      </c>
      <c r="C37" s="11">
        <v>345</v>
      </c>
      <c r="D37" s="219"/>
      <c r="E37" s="11">
        <v>29</v>
      </c>
      <c r="F37" s="11">
        <v>28</v>
      </c>
      <c r="G37" s="11">
        <v>24</v>
      </c>
      <c r="H37" s="11">
        <v>18</v>
      </c>
      <c r="I37" s="11">
        <v>96</v>
      </c>
      <c r="J37" s="11">
        <v>74</v>
      </c>
      <c r="K37" s="11">
        <v>127</v>
      </c>
      <c r="L37" s="11">
        <v>192</v>
      </c>
      <c r="M37" s="11">
        <v>14</v>
      </c>
      <c r="N37" s="11">
        <v>33</v>
      </c>
      <c r="O37" s="11">
        <v>0</v>
      </c>
      <c r="P37" s="11">
        <v>0</v>
      </c>
    </row>
    <row r="38" spans="1:16" ht="17.25" customHeight="1">
      <c r="A38" s="15" t="s">
        <v>48</v>
      </c>
      <c r="B38" s="217">
        <f>B39+C39</f>
        <v>21512</v>
      </c>
      <c r="C38" s="217"/>
      <c r="D38" s="218">
        <f>B38/$B$8</f>
        <v>0.72088736972621559</v>
      </c>
      <c r="E38" s="220">
        <f>IF(E39+F39=0,"-",E39+F39)</f>
        <v>12871</v>
      </c>
      <c r="F38" s="220"/>
      <c r="G38" s="220">
        <f>IF(G39+H39=0,"-",G39+H39)</f>
        <v>4489</v>
      </c>
      <c r="H38" s="220"/>
      <c r="I38" s="220">
        <f>IF(I39+J39=0,"-",I39+J39)</f>
        <v>3345</v>
      </c>
      <c r="J38" s="220"/>
      <c r="K38" s="220">
        <f>IF(K39+L39=0,"-",K39+L39)</f>
        <v>238</v>
      </c>
      <c r="L38" s="220"/>
      <c r="M38" s="220">
        <f>IF(M39+N39=0,"-",M39+N39)</f>
        <v>118</v>
      </c>
      <c r="N38" s="220"/>
      <c r="O38" s="220">
        <f>IF(O39+P39=0,"-",O39+P39)</f>
        <v>451</v>
      </c>
      <c r="P38" s="220"/>
    </row>
    <row r="39" spans="1:16" ht="17.25" customHeight="1">
      <c r="A39" s="14" t="s">
        <v>49</v>
      </c>
      <c r="B39" s="11">
        <v>14759</v>
      </c>
      <c r="C39" s="11">
        <v>6753</v>
      </c>
      <c r="D39" s="219"/>
      <c r="E39" s="11">
        <v>9205</v>
      </c>
      <c r="F39" s="11">
        <v>3666</v>
      </c>
      <c r="G39" s="11">
        <v>2822</v>
      </c>
      <c r="H39" s="11">
        <v>1667</v>
      </c>
      <c r="I39" s="11">
        <v>2240</v>
      </c>
      <c r="J39" s="11">
        <v>1105</v>
      </c>
      <c r="K39" s="11">
        <v>156</v>
      </c>
      <c r="L39" s="11">
        <v>82</v>
      </c>
      <c r="M39" s="11">
        <v>82</v>
      </c>
      <c r="N39" s="11">
        <v>36</v>
      </c>
      <c r="O39" s="11">
        <v>254</v>
      </c>
      <c r="P39" s="11">
        <v>197</v>
      </c>
    </row>
    <row r="40" spans="1:16" ht="17.25" customHeight="1">
      <c r="A40" s="10" t="s">
        <v>50</v>
      </c>
      <c r="B40" s="217">
        <f>B41+C41</f>
        <v>2252</v>
      </c>
      <c r="C40" s="217"/>
      <c r="D40" s="218">
        <f>B40/$B$8</f>
        <v>7.5466639857913603E-2</v>
      </c>
      <c r="E40" s="220">
        <f>IF(E41+F41=0,"-",E41+F41)</f>
        <v>541</v>
      </c>
      <c r="F40" s="220"/>
      <c r="G40" s="220">
        <f>IF(G41+H41=0,"-",G41+H41)</f>
        <v>367</v>
      </c>
      <c r="H40" s="220"/>
      <c r="I40" s="220">
        <f>IF(I41+J41=0,"-",I41+J41)</f>
        <v>949</v>
      </c>
      <c r="J40" s="220"/>
      <c r="K40" s="220">
        <f>IF(K41+L41=0,"-",K41+L41)</f>
        <v>170</v>
      </c>
      <c r="L40" s="220"/>
      <c r="M40" s="220" t="str">
        <f>IF(M41+N41=0,"-",M41+N41)</f>
        <v>-</v>
      </c>
      <c r="N40" s="220"/>
      <c r="O40" s="220">
        <f>IF(O41+P41=0,"-",O41+P41)</f>
        <v>225</v>
      </c>
      <c r="P40" s="220"/>
    </row>
    <row r="41" spans="1:16" ht="17.25" customHeight="1">
      <c r="A41" s="13" t="s">
        <v>51</v>
      </c>
      <c r="B41" s="11">
        <v>1337</v>
      </c>
      <c r="C41" s="11">
        <v>915</v>
      </c>
      <c r="D41" s="219"/>
      <c r="E41" s="11">
        <v>330</v>
      </c>
      <c r="F41" s="11">
        <v>211</v>
      </c>
      <c r="G41" s="11">
        <v>187</v>
      </c>
      <c r="H41" s="11">
        <v>180</v>
      </c>
      <c r="I41" s="11">
        <v>587</v>
      </c>
      <c r="J41" s="11">
        <v>362</v>
      </c>
      <c r="K41" s="11">
        <v>96</v>
      </c>
      <c r="L41" s="11">
        <v>74</v>
      </c>
      <c r="M41" s="11">
        <v>0</v>
      </c>
      <c r="N41" s="11">
        <v>0</v>
      </c>
      <c r="O41" s="11">
        <v>137</v>
      </c>
      <c r="P41" s="11">
        <v>88</v>
      </c>
    </row>
    <row r="42" spans="1:16" ht="17.25" customHeight="1">
      <c r="A42" s="15" t="s">
        <v>52</v>
      </c>
      <c r="B42" s="217">
        <f>B43+C43</f>
        <v>583</v>
      </c>
      <c r="C42" s="217"/>
      <c r="D42" s="218">
        <f>B42/$B$8</f>
        <v>1.9536878790925236E-2</v>
      </c>
      <c r="E42" s="220">
        <f>IF(E43+F43=0,"-",E43+F43)</f>
        <v>229</v>
      </c>
      <c r="F42" s="220"/>
      <c r="G42" s="220">
        <f>IF(G43+H43=0,"-",G43+H43)</f>
        <v>56</v>
      </c>
      <c r="H42" s="220"/>
      <c r="I42" s="220">
        <f>IF(I43+J43=0,"-",I43+J43)</f>
        <v>52</v>
      </c>
      <c r="J42" s="220"/>
      <c r="K42" s="220" t="str">
        <f>IF(K43+L43=0,"-",K43+L43)</f>
        <v>-</v>
      </c>
      <c r="L42" s="220"/>
      <c r="M42" s="220">
        <f>IF(M43+N43=0,"-",M43+N43)</f>
        <v>230</v>
      </c>
      <c r="N42" s="220"/>
      <c r="O42" s="220">
        <f>IF(O43+P43=0,"-",O43+P43)</f>
        <v>16</v>
      </c>
      <c r="P42" s="220"/>
    </row>
    <row r="43" spans="1:16" ht="17.25" customHeight="1">
      <c r="A43" s="14" t="s">
        <v>53</v>
      </c>
      <c r="B43" s="11">
        <v>287</v>
      </c>
      <c r="C43" s="11">
        <v>296</v>
      </c>
      <c r="D43" s="219"/>
      <c r="E43" s="11">
        <v>120</v>
      </c>
      <c r="F43" s="11">
        <v>109</v>
      </c>
      <c r="G43" s="11">
        <v>26</v>
      </c>
      <c r="H43" s="11">
        <v>30</v>
      </c>
      <c r="I43" s="11">
        <v>25</v>
      </c>
      <c r="J43" s="11">
        <v>27</v>
      </c>
      <c r="K43" s="11">
        <v>0</v>
      </c>
      <c r="L43" s="11">
        <v>0</v>
      </c>
      <c r="M43" s="11">
        <v>109</v>
      </c>
      <c r="N43" s="11">
        <v>121</v>
      </c>
      <c r="O43" s="11">
        <v>7</v>
      </c>
      <c r="P43" s="11">
        <v>9</v>
      </c>
    </row>
    <row r="44" spans="1:16" ht="17.25" customHeight="1">
      <c r="A44" s="10" t="s">
        <v>54</v>
      </c>
      <c r="B44" s="217">
        <f>B45+C45</f>
        <v>499</v>
      </c>
      <c r="C44" s="217"/>
      <c r="D44" s="218">
        <f>B44/$B$8</f>
        <v>1.672195971984853E-2</v>
      </c>
      <c r="E44" s="220">
        <f>IF(E45+F45=0,"-",E45+F45)</f>
        <v>196</v>
      </c>
      <c r="F44" s="220"/>
      <c r="G44" s="220">
        <f>IF(G45+H45=0,"-",G45+H45)</f>
        <v>3</v>
      </c>
      <c r="H44" s="220"/>
      <c r="I44" s="220">
        <f>IF(I45+J45=0,"-",I45+J45)</f>
        <v>30</v>
      </c>
      <c r="J44" s="220"/>
      <c r="K44" s="220">
        <f>IF(K45+L45=0,"-",K45+L45)</f>
        <v>69</v>
      </c>
      <c r="L44" s="220"/>
      <c r="M44" s="220">
        <f>IF(M45+N45=0,"-",M45+N45)</f>
        <v>196</v>
      </c>
      <c r="N44" s="220"/>
      <c r="O44" s="220">
        <f>IF(O45+P45=0,"-",O45+P45)</f>
        <v>5</v>
      </c>
      <c r="P44" s="220"/>
    </row>
    <row r="45" spans="1:16" ht="17.25" customHeight="1">
      <c r="A45" s="13" t="s">
        <v>55</v>
      </c>
      <c r="B45" s="11">
        <v>265</v>
      </c>
      <c r="C45" s="11">
        <v>234</v>
      </c>
      <c r="D45" s="219"/>
      <c r="E45" s="11">
        <v>114</v>
      </c>
      <c r="F45" s="11">
        <v>82</v>
      </c>
      <c r="G45" s="11">
        <v>0</v>
      </c>
      <c r="H45" s="11">
        <v>3</v>
      </c>
      <c r="I45" s="11">
        <v>8</v>
      </c>
      <c r="J45" s="11">
        <v>22</v>
      </c>
      <c r="K45" s="11">
        <v>34</v>
      </c>
      <c r="L45" s="11">
        <v>35</v>
      </c>
      <c r="M45" s="11">
        <v>107</v>
      </c>
      <c r="N45" s="11">
        <v>89</v>
      </c>
      <c r="O45" s="11">
        <v>2</v>
      </c>
      <c r="P45" s="11">
        <v>3</v>
      </c>
    </row>
    <row r="46" spans="1:16" ht="17.25" customHeight="1">
      <c r="A46" s="10" t="s">
        <v>58</v>
      </c>
      <c r="B46" s="217">
        <f>B47+C47</f>
        <v>19</v>
      </c>
      <c r="C46" s="217"/>
      <c r="D46" s="218">
        <f>B46/$B$8</f>
        <v>6.3670788512449315E-4</v>
      </c>
      <c r="E46" s="220" t="str">
        <f>IF(E47+F47=0,"-",E47+F47)</f>
        <v>-</v>
      </c>
      <c r="F46" s="220"/>
      <c r="G46" s="220" t="str">
        <f>IF(G47+H47=0,"-",G47+H47)</f>
        <v>-</v>
      </c>
      <c r="H46" s="220"/>
      <c r="I46" s="220" t="str">
        <f>IF(I47+J47=0,"-",I47+J47)</f>
        <v>-</v>
      </c>
      <c r="J46" s="220"/>
      <c r="K46" s="220">
        <f>IF(K47+L47=0,"-",K47+L47)</f>
        <v>19</v>
      </c>
      <c r="L46" s="220"/>
      <c r="M46" s="220" t="str">
        <f>IF(M47+N47=0,"-",M47+N47)</f>
        <v>-</v>
      </c>
      <c r="N46" s="220"/>
      <c r="O46" s="220" t="str">
        <f>IF(O47+P47=0,"-",O47+P47)</f>
        <v>-</v>
      </c>
      <c r="P46" s="220"/>
    </row>
    <row r="47" spans="1:16" ht="17.25" customHeight="1">
      <c r="A47" s="13" t="s">
        <v>59</v>
      </c>
      <c r="B47" s="11">
        <v>6</v>
      </c>
      <c r="C47" s="11">
        <v>13</v>
      </c>
      <c r="D47" s="219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6</v>
      </c>
      <c r="L47" s="11">
        <v>13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17">
        <f>B49+C49</f>
        <v>269</v>
      </c>
      <c r="C48" s="217"/>
      <c r="D48" s="218">
        <f>B48/$B$8</f>
        <v>9.0144432157099295E-3</v>
      </c>
      <c r="E48" s="220" t="str">
        <f>IF(E49+F49=0,"-",E49+F49)</f>
        <v>-</v>
      </c>
      <c r="F48" s="220"/>
      <c r="G48" s="220">
        <f>IF(G49+H49=0,"-",G49+H49)</f>
        <v>55</v>
      </c>
      <c r="H48" s="220"/>
      <c r="I48" s="220" t="str">
        <f>IF(I49+J49=0,"-",I49+J49)</f>
        <v>-</v>
      </c>
      <c r="J48" s="220"/>
      <c r="K48" s="220">
        <f>IF(K49+L49=0,"-",K49+L49)</f>
        <v>28</v>
      </c>
      <c r="L48" s="220"/>
      <c r="M48" s="220">
        <f>IF(M49+N49=0,"-",M49+N49)</f>
        <v>7</v>
      </c>
      <c r="N48" s="220"/>
      <c r="O48" s="220">
        <f>IF(O49+P49=0,"-",O49+P49)</f>
        <v>179</v>
      </c>
      <c r="P48" s="220"/>
    </row>
    <row r="49" spans="1:16" ht="17.25" customHeight="1">
      <c r="A49" s="13" t="s">
        <v>61</v>
      </c>
      <c r="B49" s="11">
        <v>201</v>
      </c>
      <c r="C49" s="11">
        <v>68</v>
      </c>
      <c r="D49" s="219"/>
      <c r="E49" s="11">
        <v>0</v>
      </c>
      <c r="F49" s="11">
        <v>0</v>
      </c>
      <c r="G49" s="11">
        <v>35</v>
      </c>
      <c r="H49" s="11">
        <v>20</v>
      </c>
      <c r="I49" s="11">
        <v>0</v>
      </c>
      <c r="J49" s="11">
        <v>0</v>
      </c>
      <c r="K49" s="11">
        <v>17</v>
      </c>
      <c r="L49" s="11">
        <v>11</v>
      </c>
      <c r="M49" s="11">
        <v>4</v>
      </c>
      <c r="N49" s="11">
        <v>3</v>
      </c>
      <c r="O49" s="11">
        <v>145</v>
      </c>
      <c r="P49" s="11">
        <v>34</v>
      </c>
    </row>
    <row r="50" spans="1:16" ht="17.25" customHeight="1">
      <c r="A50" s="15" t="s">
        <v>62</v>
      </c>
      <c r="B50" s="217">
        <f>B51+C51</f>
        <v>252</v>
      </c>
      <c r="C50" s="217"/>
      <c r="D50" s="218">
        <f>B50/$B$8</f>
        <v>8.44475721323012E-3</v>
      </c>
      <c r="E50" s="220">
        <f>IF(E51+F51=0,"-",E51+F51)</f>
        <v>6</v>
      </c>
      <c r="F50" s="220"/>
      <c r="G50" s="220" t="str">
        <f>IF(G51+H51=0,"-",G51+H51)</f>
        <v>-</v>
      </c>
      <c r="H50" s="220"/>
      <c r="I50" s="220">
        <f>IF(I51+J51=0,"-",I51+J51)</f>
        <v>127</v>
      </c>
      <c r="J50" s="220"/>
      <c r="K50" s="220" t="str">
        <f>IF(K51+L51=0,"-",K51+L51)</f>
        <v>-</v>
      </c>
      <c r="L50" s="220"/>
      <c r="M50" s="220">
        <f>IF(M51+N51=0,"-",M51+N51)</f>
        <v>118</v>
      </c>
      <c r="N50" s="220"/>
      <c r="O50" s="220">
        <f>IF(O51+P51=0,"-",O51+P51)</f>
        <v>1</v>
      </c>
      <c r="P50" s="220"/>
    </row>
    <row r="51" spans="1:16" ht="24.95" customHeight="1">
      <c r="A51" s="13" t="s">
        <v>63</v>
      </c>
      <c r="B51" s="11">
        <v>131</v>
      </c>
      <c r="C51" s="11">
        <v>121</v>
      </c>
      <c r="D51" s="219"/>
      <c r="E51" s="11">
        <v>1</v>
      </c>
      <c r="F51" s="11">
        <v>5</v>
      </c>
      <c r="G51" s="11">
        <v>0</v>
      </c>
      <c r="H51" s="11">
        <v>0</v>
      </c>
      <c r="I51" s="11">
        <v>49</v>
      </c>
      <c r="J51" s="11">
        <v>78</v>
      </c>
      <c r="K51" s="11">
        <v>0</v>
      </c>
      <c r="L51" s="11">
        <v>0</v>
      </c>
      <c r="M51" s="11">
        <v>80</v>
      </c>
      <c r="N51" s="11">
        <v>38</v>
      </c>
      <c r="O51" s="11">
        <v>1</v>
      </c>
      <c r="P51" s="11">
        <v>0</v>
      </c>
    </row>
    <row r="52" spans="1:16" ht="17.25" customHeight="1">
      <c r="A52" s="15" t="s">
        <v>56</v>
      </c>
      <c r="B52" s="217">
        <f>B53+C53</f>
        <v>29</v>
      </c>
      <c r="C52" s="217"/>
      <c r="D52" s="218">
        <f>B52/$B$8</f>
        <v>9.7181729834791054E-4</v>
      </c>
      <c r="E52" s="220" t="str">
        <f>IF(E53+F53=0,"-",E53+F53)</f>
        <v>-</v>
      </c>
      <c r="F52" s="220"/>
      <c r="G52" s="220" t="str">
        <f>IF(G53+H53=0,"-",G53+H53)</f>
        <v>-</v>
      </c>
      <c r="H52" s="220"/>
      <c r="I52" s="220" t="str">
        <f>IF(I53+J53=0,"-",I53+J53)</f>
        <v>-</v>
      </c>
      <c r="J52" s="220"/>
      <c r="K52" s="220" t="str">
        <f>IF(K53+L53=0,"-",K53+L53)</f>
        <v>-</v>
      </c>
      <c r="L52" s="220"/>
      <c r="M52" s="220" t="str">
        <f>IF(M53+N53=0,"-",M53+N53)</f>
        <v>-</v>
      </c>
      <c r="N52" s="220"/>
      <c r="O52" s="220">
        <f>IF(O53+P53=0,"-",O53+P53)</f>
        <v>29</v>
      </c>
      <c r="P52" s="220"/>
    </row>
    <row r="53" spans="1:16" ht="17.25" customHeight="1">
      <c r="A53" s="14" t="s">
        <v>57</v>
      </c>
      <c r="B53" s="11">
        <v>18</v>
      </c>
      <c r="C53" s="11">
        <v>11</v>
      </c>
      <c r="D53" s="219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18</v>
      </c>
      <c r="P53" s="11">
        <v>11</v>
      </c>
    </row>
    <row r="54" spans="1:16" ht="15.95" customHeight="1">
      <c r="A54" s="15" t="s">
        <v>64</v>
      </c>
      <c r="B54" s="217">
        <f>B55+C55</f>
        <v>339</v>
      </c>
      <c r="C54" s="217"/>
      <c r="D54" s="218">
        <f>B54/$B$8</f>
        <v>1.1360209108273851E-2</v>
      </c>
      <c r="E54" s="220">
        <f>IF(E55+F55=0,"-",E55+F55)</f>
        <v>95</v>
      </c>
      <c r="F54" s="220"/>
      <c r="G54" s="220">
        <f>IF(G55+H55=0,"-",G55+H55)</f>
        <v>76</v>
      </c>
      <c r="H54" s="220"/>
      <c r="I54" s="220">
        <f>IF(I55+J55=0,"-",I55+J55)</f>
        <v>9</v>
      </c>
      <c r="J54" s="220"/>
      <c r="K54" s="220">
        <f>IF(K55+L55=0,"-",K55+L55)</f>
        <v>56</v>
      </c>
      <c r="L54" s="220"/>
      <c r="M54" s="220">
        <f>IF(M55+N55=0,"-",M55+N55)</f>
        <v>4</v>
      </c>
      <c r="N54" s="220"/>
      <c r="O54" s="220">
        <f>IF(O55+P55=0,"-",O55+P55)</f>
        <v>99</v>
      </c>
      <c r="P54" s="220"/>
    </row>
    <row r="55" spans="1:16" ht="15.95" customHeight="1">
      <c r="A55" s="14" t="s">
        <v>65</v>
      </c>
      <c r="B55" s="11">
        <v>219</v>
      </c>
      <c r="C55" s="11">
        <v>120</v>
      </c>
      <c r="D55" s="219"/>
      <c r="E55" s="11">
        <v>66</v>
      </c>
      <c r="F55" s="11">
        <v>29</v>
      </c>
      <c r="G55" s="11">
        <v>40</v>
      </c>
      <c r="H55" s="11">
        <v>36</v>
      </c>
      <c r="I55" s="11">
        <v>5</v>
      </c>
      <c r="J55" s="11">
        <v>4</v>
      </c>
      <c r="K55" s="11">
        <v>48</v>
      </c>
      <c r="L55" s="11">
        <v>8</v>
      </c>
      <c r="M55" s="11">
        <v>4</v>
      </c>
      <c r="N55" s="11">
        <v>0</v>
      </c>
      <c r="O55" s="11">
        <v>56</v>
      </c>
      <c r="P55" s="11">
        <v>43</v>
      </c>
    </row>
    <row r="56" spans="1:16" ht="15.95" customHeight="1">
      <c r="A56" s="10" t="s">
        <v>66</v>
      </c>
      <c r="B56" s="217">
        <f>B57+C57</f>
        <v>24</v>
      </c>
      <c r="C56" s="217"/>
      <c r="D56" s="218">
        <f>B56/$B$8</f>
        <v>8.0426259173620185E-4</v>
      </c>
      <c r="E56" s="220">
        <f>IF(E57+F57=0,"-",E57+F57)</f>
        <v>21</v>
      </c>
      <c r="F56" s="220"/>
      <c r="G56" s="220" t="str">
        <f>IF(G57+H57=0,"-",G57+H57)</f>
        <v>-</v>
      </c>
      <c r="H56" s="220"/>
      <c r="I56" s="220" t="str">
        <f>IF(I57+J57=0,"-",I57+J57)</f>
        <v>-</v>
      </c>
      <c r="J56" s="220"/>
      <c r="K56" s="220" t="str">
        <f>IF(K57+L57=0,"-",K57+L57)</f>
        <v>-</v>
      </c>
      <c r="L56" s="220"/>
      <c r="M56" s="220" t="str">
        <f>IF(M57+N57=0,"-",M57+N57)</f>
        <v>-</v>
      </c>
      <c r="N56" s="220"/>
      <c r="O56" s="220">
        <f>IF(O57+P57=0,"-",O57+P57)</f>
        <v>3</v>
      </c>
      <c r="P56" s="220"/>
    </row>
    <row r="57" spans="1:16" ht="15.95" customHeight="1">
      <c r="A57" s="13" t="s">
        <v>67</v>
      </c>
      <c r="B57" s="11">
        <v>24</v>
      </c>
      <c r="C57" s="11">
        <v>0</v>
      </c>
      <c r="D57" s="219"/>
      <c r="E57" s="11">
        <v>21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5.95" customHeight="1">
      <c r="A58" s="15" t="s">
        <v>68</v>
      </c>
      <c r="B58" s="217">
        <f>B59+C59</f>
        <v>42</v>
      </c>
      <c r="C58" s="217"/>
      <c r="D58" s="218">
        <f>B58/$B$8</f>
        <v>1.4074595355383533E-3</v>
      </c>
      <c r="E58" s="220" t="str">
        <f>IF(E59+F59=0,"-",E59+F59)</f>
        <v>-</v>
      </c>
      <c r="F58" s="220"/>
      <c r="G58" s="220" t="str">
        <f>IF(G59+H59=0,"-",G59+H59)</f>
        <v>-</v>
      </c>
      <c r="H58" s="220"/>
      <c r="I58" s="220" t="str">
        <f>IF(I59+J59=0,"-",I59+J59)</f>
        <v>-</v>
      </c>
      <c r="J58" s="220"/>
      <c r="K58" s="220">
        <f>IF(K59+L59=0,"-",K59+L59)</f>
        <v>16</v>
      </c>
      <c r="L58" s="220"/>
      <c r="M58" s="220">
        <f>IF(M59+N59=0,"-",M59+N59)</f>
        <v>14</v>
      </c>
      <c r="N58" s="220"/>
      <c r="O58" s="220">
        <f>IF(O59+P59=0,"-",O59+P59)</f>
        <v>12</v>
      </c>
      <c r="P58" s="220"/>
    </row>
    <row r="59" spans="1:16" ht="15.95" customHeight="1">
      <c r="A59" s="14" t="s">
        <v>69</v>
      </c>
      <c r="B59" s="11">
        <v>26</v>
      </c>
      <c r="C59" s="11">
        <v>16</v>
      </c>
      <c r="D59" s="219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6</v>
      </c>
      <c r="L59" s="11">
        <v>10</v>
      </c>
      <c r="M59" s="11">
        <v>11</v>
      </c>
      <c r="N59" s="11">
        <v>3</v>
      </c>
      <c r="O59" s="11">
        <v>9</v>
      </c>
      <c r="P59" s="11">
        <v>3</v>
      </c>
    </row>
    <row r="60" spans="1:16" ht="15.95" customHeight="1">
      <c r="A60" s="10" t="s">
        <v>70</v>
      </c>
      <c r="B60" s="217">
        <f>B61+C61</f>
        <v>340</v>
      </c>
      <c r="C60" s="217"/>
      <c r="D60" s="218">
        <f>B60/$B$8</f>
        <v>1.1393720049596193E-2</v>
      </c>
      <c r="E60" s="220">
        <f>IF(E61+F61=0,"-",E61+F61)</f>
        <v>114</v>
      </c>
      <c r="F60" s="220"/>
      <c r="G60" s="220" t="str">
        <f>IF(G61+H61=0,"-",G61+H61)</f>
        <v>-</v>
      </c>
      <c r="H60" s="220"/>
      <c r="I60" s="220" t="str">
        <f>IF(I61+J61=0,"-",I61+J61)</f>
        <v>-</v>
      </c>
      <c r="J60" s="220"/>
      <c r="K60" s="220" t="str">
        <f>IF(K61+L61=0,"-",K61+L61)</f>
        <v>-</v>
      </c>
      <c r="L60" s="220"/>
      <c r="M60" s="220" t="str">
        <f>IF(M61+N61=0,"-",M61+N61)</f>
        <v>-</v>
      </c>
      <c r="N60" s="220"/>
      <c r="O60" s="220">
        <f>IF(O61+P61=0,"-",O61+P61)</f>
        <v>226</v>
      </c>
      <c r="P60" s="220"/>
    </row>
    <row r="61" spans="1:16" ht="15.95" customHeight="1">
      <c r="A61" s="13" t="s">
        <v>71</v>
      </c>
      <c r="B61" s="11">
        <v>245</v>
      </c>
      <c r="C61" s="11">
        <v>95</v>
      </c>
      <c r="D61" s="219"/>
      <c r="E61" s="11">
        <v>78</v>
      </c>
      <c r="F61" s="11">
        <v>36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167</v>
      </c>
      <c r="P61" s="11">
        <v>59</v>
      </c>
    </row>
    <row r="62" spans="1:16" ht="15.95" customHeight="1">
      <c r="A62" s="15" t="s">
        <v>975</v>
      </c>
      <c r="B62" s="217">
        <f>B63+C63</f>
        <v>36</v>
      </c>
      <c r="C62" s="217"/>
      <c r="D62" s="218">
        <f>B62/$B$8</f>
        <v>1.2063938876043028E-3</v>
      </c>
      <c r="E62" s="220">
        <f>IF(E63+F63=0,"-",E63+F63)</f>
        <v>6</v>
      </c>
      <c r="F62" s="220"/>
      <c r="G62" s="220" t="str">
        <f>IF(G63+H63=0,"-",G63+H63)</f>
        <v>-</v>
      </c>
      <c r="H62" s="220"/>
      <c r="I62" s="220" t="str">
        <f>IF(I63+J63=0,"-",I63+J63)</f>
        <v>-</v>
      </c>
      <c r="J62" s="220"/>
      <c r="K62" s="220" t="str">
        <f>IF(K63+L63=0,"-",K63+L63)</f>
        <v>-</v>
      </c>
      <c r="L62" s="220"/>
      <c r="M62" s="220" t="str">
        <f>IF(M63+N63=0,"-",M63+N63)</f>
        <v>-</v>
      </c>
      <c r="N62" s="220"/>
      <c r="O62" s="220">
        <f>IF(O63+P63=0,"-",O63+P63)</f>
        <v>30</v>
      </c>
      <c r="P62" s="220"/>
    </row>
    <row r="63" spans="1:16" ht="15.95" customHeight="1">
      <c r="A63" s="14" t="s">
        <v>73</v>
      </c>
      <c r="B63" s="11">
        <v>26</v>
      </c>
      <c r="C63" s="11">
        <v>10</v>
      </c>
      <c r="D63" s="219"/>
      <c r="E63" s="11">
        <v>5</v>
      </c>
      <c r="F63" s="11">
        <v>1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21</v>
      </c>
      <c r="P63" s="11">
        <v>9</v>
      </c>
    </row>
    <row r="64" spans="1:16" ht="15.95" customHeight="1">
      <c r="A64" s="15" t="s">
        <v>976</v>
      </c>
      <c r="B64" s="217">
        <f>B65+C65</f>
        <v>7</v>
      </c>
      <c r="C64" s="217"/>
      <c r="D64" s="218">
        <f>B64/$B$8</f>
        <v>2.345765892563922E-4</v>
      </c>
      <c r="E64" s="220" t="str">
        <f>IF(E65+F65=0,"-",E65+F65)</f>
        <v>-</v>
      </c>
      <c r="F64" s="220"/>
      <c r="G64" s="220" t="str">
        <f>IF(G65+H65=0,"-",G65+H65)</f>
        <v>-</v>
      </c>
      <c r="H64" s="220"/>
      <c r="I64" s="220" t="str">
        <f>IF(I65+J65=0,"-",I65+J65)</f>
        <v>-</v>
      </c>
      <c r="J64" s="220"/>
      <c r="K64" s="220" t="str">
        <f>IF(K65+L65=0,"-",K65+L65)</f>
        <v>-</v>
      </c>
      <c r="L64" s="220"/>
      <c r="M64" s="220" t="str">
        <f>IF(M65+N65=0,"-",M65+N65)</f>
        <v>-</v>
      </c>
      <c r="N64" s="220"/>
      <c r="O64" s="220">
        <f>IF(O65+P65=0,"-",O65+P65)</f>
        <v>7</v>
      </c>
      <c r="P64" s="220"/>
    </row>
    <row r="65" spans="1:256" ht="15.95" customHeight="1">
      <c r="A65" s="14" t="s">
        <v>977</v>
      </c>
      <c r="B65" s="11">
        <v>6</v>
      </c>
      <c r="C65" s="11">
        <v>1</v>
      </c>
      <c r="D65" s="219"/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6</v>
      </c>
      <c r="P65" s="11">
        <v>1</v>
      </c>
    </row>
    <row r="66" spans="1:256" ht="15.95" customHeight="1">
      <c r="A66" s="10" t="s">
        <v>74</v>
      </c>
      <c r="B66" s="217">
        <f>B67+C67</f>
        <v>511</v>
      </c>
      <c r="C66" s="217"/>
      <c r="D66" s="218">
        <f>B66/$B$8</f>
        <v>1.712409101571663E-2</v>
      </c>
      <c r="E66" s="220">
        <f>IF(E67+F67=0,"-",E67+F67)</f>
        <v>473</v>
      </c>
      <c r="F66" s="220"/>
      <c r="G66" s="220" t="str">
        <f>IF(G67+H67=0,"-",G67+H67)</f>
        <v>-</v>
      </c>
      <c r="H66" s="220"/>
      <c r="I66" s="220" t="str">
        <f>IF(I67+J67=0,"-",I67+J67)</f>
        <v>-</v>
      </c>
      <c r="J66" s="220"/>
      <c r="K66" s="220" t="str">
        <f>IF(K67+L67=0,"-",K67+L67)</f>
        <v>-</v>
      </c>
      <c r="L66" s="220"/>
      <c r="M66" s="220" t="str">
        <f>IF(M67+N67=0,"-",M67+N67)</f>
        <v>-</v>
      </c>
      <c r="N66" s="220"/>
      <c r="O66" s="220">
        <f>IF(O67+P67=0,"-",O67+P67)</f>
        <v>38</v>
      </c>
      <c r="P66" s="220"/>
    </row>
    <row r="67" spans="1:256" ht="15.95" customHeight="1">
      <c r="A67" s="13" t="s">
        <v>75</v>
      </c>
      <c r="B67" s="11">
        <v>382</v>
      </c>
      <c r="C67" s="11">
        <v>129</v>
      </c>
      <c r="D67" s="219"/>
      <c r="E67" s="11">
        <v>350</v>
      </c>
      <c r="F67" s="11">
        <v>123</v>
      </c>
      <c r="G67" s="11">
        <v>0</v>
      </c>
      <c r="H67" s="11">
        <v>0</v>
      </c>
      <c r="I67" s="11">
        <v>0</v>
      </c>
      <c r="J67" s="11">
        <v>0</v>
      </c>
      <c r="K67" s="11">
        <v>0</v>
      </c>
      <c r="L67" s="11">
        <v>0</v>
      </c>
      <c r="M67" s="11">
        <v>0</v>
      </c>
      <c r="N67" s="11">
        <v>0</v>
      </c>
      <c r="O67" s="11">
        <v>32</v>
      </c>
      <c r="P67" s="11">
        <v>6</v>
      </c>
    </row>
    <row r="68" spans="1:256" ht="15.95" customHeight="1">
      <c r="A68" s="10" t="s">
        <v>978</v>
      </c>
      <c r="B68" s="217">
        <f>B69+C69</f>
        <v>289</v>
      </c>
      <c r="C68" s="217"/>
      <c r="D68" s="218">
        <f>B68/$B$8</f>
        <v>9.6846620421567643E-3</v>
      </c>
      <c r="E68" s="220">
        <f>IF(E69+F69=0,"-",E69+F69)</f>
        <v>104</v>
      </c>
      <c r="F68" s="220"/>
      <c r="G68" s="220">
        <f>IF(G69+H69=0,"-",G69+H69)</f>
        <v>58</v>
      </c>
      <c r="H68" s="220"/>
      <c r="I68" s="220">
        <f>IF(I69+J69=0,"-",I69+J69)</f>
        <v>69</v>
      </c>
      <c r="J68" s="220"/>
      <c r="K68" s="220">
        <f>IF(K69+L69=0,"-",K69+L69)</f>
        <v>44</v>
      </c>
      <c r="L68" s="220"/>
      <c r="M68" s="220" t="str">
        <f>IF(M69+N69=0,"-",M69+N69)</f>
        <v>-</v>
      </c>
      <c r="N68" s="220"/>
      <c r="O68" s="220">
        <f>IF(O69+P69=0,"-",O69+P69)</f>
        <v>14</v>
      </c>
      <c r="P68" s="220"/>
    </row>
    <row r="69" spans="1:256" ht="19.5" customHeight="1">
      <c r="A69" s="13" t="s">
        <v>979</v>
      </c>
      <c r="B69" s="11">
        <v>143</v>
      </c>
      <c r="C69" s="11">
        <v>146</v>
      </c>
      <c r="D69" s="219"/>
      <c r="E69" s="11">
        <v>51</v>
      </c>
      <c r="F69" s="11">
        <v>53</v>
      </c>
      <c r="G69" s="11">
        <v>29</v>
      </c>
      <c r="H69" s="11">
        <v>29</v>
      </c>
      <c r="I69" s="11">
        <v>27</v>
      </c>
      <c r="J69" s="11">
        <v>42</v>
      </c>
      <c r="K69" s="11">
        <v>24</v>
      </c>
      <c r="L69" s="11">
        <v>20</v>
      </c>
      <c r="M69" s="11">
        <v>0</v>
      </c>
      <c r="N69" s="11">
        <v>0</v>
      </c>
      <c r="O69" s="11">
        <v>12</v>
      </c>
      <c r="P69" s="11">
        <v>2</v>
      </c>
    </row>
    <row r="70" spans="1:256" s="18" customFormat="1">
      <c r="A70" s="17" t="s">
        <v>980</v>
      </c>
      <c r="B70" s="17"/>
      <c r="C70" s="17"/>
      <c r="D70" s="17"/>
      <c r="E70" s="17"/>
      <c r="F70" s="17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18" customFormat="1">
      <c r="A71" s="17" t="s">
        <v>981</v>
      </c>
      <c r="B71" s="17"/>
      <c r="C71" s="17"/>
      <c r="D71" s="17"/>
      <c r="E71" s="17"/>
      <c r="F71" s="17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</sheetData>
  <mergeCells count="264">
    <mergeCell ref="B66:C66"/>
    <mergeCell ref="D66:D67"/>
    <mergeCell ref="E66:F66"/>
    <mergeCell ref="G66:H66"/>
    <mergeCell ref="I66:J66"/>
    <mergeCell ref="K66:L66"/>
    <mergeCell ref="M66:N66"/>
    <mergeCell ref="O66:P66"/>
    <mergeCell ref="B68:C68"/>
    <mergeCell ref="D68:D69"/>
    <mergeCell ref="E68:F68"/>
    <mergeCell ref="G68:H68"/>
    <mergeCell ref="I68:J68"/>
    <mergeCell ref="K68:L68"/>
    <mergeCell ref="M68:N68"/>
    <mergeCell ref="O68:P68"/>
    <mergeCell ref="B62:C62"/>
    <mergeCell ref="D62:D63"/>
    <mergeCell ref="E62:F62"/>
    <mergeCell ref="G62:H62"/>
    <mergeCell ref="I62:J62"/>
    <mergeCell ref="K62:L62"/>
    <mergeCell ref="M62:N62"/>
    <mergeCell ref="O62:P62"/>
    <mergeCell ref="B64:C64"/>
    <mergeCell ref="D64:D65"/>
    <mergeCell ref="E64:F64"/>
    <mergeCell ref="G64:H64"/>
    <mergeCell ref="I64:J64"/>
    <mergeCell ref="K64:L64"/>
    <mergeCell ref="M64:N64"/>
    <mergeCell ref="O64:P64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M12:N12"/>
    <mergeCell ref="O12:P12"/>
    <mergeCell ref="B10:C10"/>
    <mergeCell ref="D10:D11"/>
    <mergeCell ref="E10:F10"/>
    <mergeCell ref="G10:H10"/>
    <mergeCell ref="I10:J10"/>
    <mergeCell ref="K10:L10"/>
    <mergeCell ref="M8:N8"/>
    <mergeCell ref="O8:P8"/>
    <mergeCell ref="M10:N10"/>
    <mergeCell ref="O10:P10"/>
    <mergeCell ref="B12:C12"/>
    <mergeCell ref="D12:D13"/>
    <mergeCell ref="E12:F12"/>
    <mergeCell ref="G12:H12"/>
    <mergeCell ref="I12:J12"/>
    <mergeCell ref="K12:L12"/>
    <mergeCell ref="B8:C8"/>
    <mergeCell ref="D8:D9"/>
    <mergeCell ref="E8:F8"/>
    <mergeCell ref="G8:H8"/>
    <mergeCell ref="I8:J8"/>
    <mergeCell ref="K8:L8"/>
    <mergeCell ref="A1:N1"/>
    <mergeCell ref="A2:N2"/>
    <mergeCell ref="B3:K3"/>
    <mergeCell ref="M3:N3"/>
    <mergeCell ref="M5:N5"/>
    <mergeCell ref="O5:P5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</mergeCells>
  <phoneticPr fontId="12" type="noConversion"/>
  <pageMargins left="0.7" right="0.7" top="0.75" bottom="0.75" header="0.3" footer="0.3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IV71"/>
  <sheetViews>
    <sheetView workbookViewId="0">
      <selection activeCell="E76" sqref="E76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193" t="s">
        <v>924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</row>
    <row r="2" spans="1:16" ht="19.5">
      <c r="A2" s="194" t="s">
        <v>925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</row>
    <row r="3" spans="1:16" ht="19.5">
      <c r="A3" s="2"/>
      <c r="B3" s="200" t="s">
        <v>926</v>
      </c>
      <c r="C3" s="200"/>
      <c r="D3" s="200"/>
      <c r="E3" s="200"/>
      <c r="F3" s="200"/>
      <c r="G3" s="200"/>
      <c r="H3" s="200"/>
      <c r="I3" s="200"/>
      <c r="J3" s="200"/>
      <c r="K3" s="200"/>
      <c r="L3" s="3"/>
      <c r="M3" s="201"/>
      <c r="N3" s="221"/>
      <c r="O3" s="201" t="s">
        <v>927</v>
      </c>
      <c r="P3" s="221"/>
    </row>
    <row r="4" spans="1:16">
      <c r="B4" s="203" t="s">
        <v>928</v>
      </c>
      <c r="C4" s="203"/>
      <c r="D4" s="203"/>
      <c r="E4" s="203"/>
      <c r="F4" s="203"/>
      <c r="G4" s="203"/>
      <c r="H4" s="203"/>
      <c r="I4" s="203"/>
      <c r="J4" s="203"/>
      <c r="K4" s="203"/>
      <c r="L4" s="4"/>
      <c r="M4" s="204"/>
      <c r="N4" s="222"/>
      <c r="O4" s="204" t="s">
        <v>929</v>
      </c>
      <c r="P4" s="222"/>
    </row>
    <row r="5" spans="1:16">
      <c r="A5" s="206" t="s">
        <v>0</v>
      </c>
      <c r="B5" s="223" t="s">
        <v>930</v>
      </c>
      <c r="C5" s="223"/>
      <c r="D5" s="223"/>
      <c r="E5" s="223" t="s">
        <v>931</v>
      </c>
      <c r="F5" s="223"/>
      <c r="G5" s="223" t="s">
        <v>932</v>
      </c>
      <c r="H5" s="223"/>
      <c r="I5" s="223" t="s">
        <v>933</v>
      </c>
      <c r="J5" s="223"/>
      <c r="K5" s="223" t="s">
        <v>934</v>
      </c>
      <c r="L5" s="223"/>
      <c r="M5" s="223" t="s">
        <v>935</v>
      </c>
      <c r="N5" s="223"/>
      <c r="O5" s="223" t="s">
        <v>936</v>
      </c>
      <c r="P5" s="223"/>
    </row>
    <row r="6" spans="1:16" ht="17.25" customHeight="1">
      <c r="A6" s="207"/>
      <c r="B6" s="5" t="s">
        <v>937</v>
      </c>
      <c r="C6" s="5" t="s">
        <v>938</v>
      </c>
      <c r="D6" s="6" t="s">
        <v>939</v>
      </c>
      <c r="E6" s="5" t="s">
        <v>937</v>
      </c>
      <c r="F6" s="5" t="s">
        <v>938</v>
      </c>
      <c r="G6" s="5" t="s">
        <v>937</v>
      </c>
      <c r="H6" s="5" t="s">
        <v>938</v>
      </c>
      <c r="I6" s="5" t="s">
        <v>937</v>
      </c>
      <c r="J6" s="5" t="s">
        <v>938</v>
      </c>
      <c r="K6" s="5" t="s">
        <v>937</v>
      </c>
      <c r="L6" s="5" t="s">
        <v>938</v>
      </c>
      <c r="M6" s="5" t="s">
        <v>937</v>
      </c>
      <c r="N6" s="5" t="s">
        <v>938</v>
      </c>
      <c r="O6" s="5" t="s">
        <v>937</v>
      </c>
      <c r="P6" s="5" t="s">
        <v>938</v>
      </c>
    </row>
    <row r="7" spans="1:16" ht="17.25" customHeight="1">
      <c r="A7" s="7" t="s">
        <v>940</v>
      </c>
      <c r="B7" s="8" t="s">
        <v>941</v>
      </c>
      <c r="C7" s="9" t="s">
        <v>942</v>
      </c>
      <c r="D7" s="9" t="s">
        <v>943</v>
      </c>
      <c r="E7" s="8" t="s">
        <v>941</v>
      </c>
      <c r="F7" s="9" t="s">
        <v>942</v>
      </c>
      <c r="G7" s="8" t="s">
        <v>941</v>
      </c>
      <c r="H7" s="9" t="s">
        <v>942</v>
      </c>
      <c r="I7" s="8" t="s">
        <v>941</v>
      </c>
      <c r="J7" s="9" t="s">
        <v>942</v>
      </c>
      <c r="K7" s="8" t="s">
        <v>941</v>
      </c>
      <c r="L7" s="9" t="s">
        <v>942</v>
      </c>
      <c r="M7" s="8" t="s">
        <v>941</v>
      </c>
      <c r="N7" s="9" t="s">
        <v>942</v>
      </c>
      <c r="O7" s="8" t="s">
        <v>941</v>
      </c>
      <c r="P7" s="9" t="s">
        <v>942</v>
      </c>
    </row>
    <row r="8" spans="1:16" ht="17.25" customHeight="1">
      <c r="A8" s="10" t="s">
        <v>944</v>
      </c>
      <c r="B8" s="217">
        <f>B9+C9</f>
        <v>29526</v>
      </c>
      <c r="C8" s="217"/>
      <c r="D8" s="218">
        <f>B8/$B$8</f>
        <v>1</v>
      </c>
      <c r="E8" s="220">
        <f>IF(E9+F9=0,"-",E9+F9)</f>
        <v>14941</v>
      </c>
      <c r="F8" s="220"/>
      <c r="G8" s="220">
        <f>IF(G9+H9=0,"-",G9+H9)</f>
        <v>5344</v>
      </c>
      <c r="H8" s="220"/>
      <c r="I8" s="220">
        <f>IF(I9+J9=0,"-",I9+J9)</f>
        <v>4724</v>
      </c>
      <c r="J8" s="220"/>
      <c r="K8" s="220">
        <f>IF(K9+L9=0,"-",K9+L9)</f>
        <v>2010</v>
      </c>
      <c r="L8" s="220"/>
      <c r="M8" s="220">
        <f>IF(M9+N9=0,"-",M9+N9)</f>
        <v>1140</v>
      </c>
      <c r="N8" s="220"/>
      <c r="O8" s="220">
        <f>IF(O9+P9=0,"-",O9+P9)</f>
        <v>1367</v>
      </c>
      <c r="P8" s="220"/>
    </row>
    <row r="9" spans="1:16" ht="17.25" customHeight="1">
      <c r="A9" s="12" t="s">
        <v>945</v>
      </c>
      <c r="B9" s="11">
        <v>19381</v>
      </c>
      <c r="C9" s="11">
        <v>10145</v>
      </c>
      <c r="D9" s="219"/>
      <c r="E9" s="11">
        <v>10407</v>
      </c>
      <c r="F9" s="11">
        <v>4534</v>
      </c>
      <c r="G9" s="11">
        <v>3257</v>
      </c>
      <c r="H9" s="11">
        <v>2087</v>
      </c>
      <c r="I9" s="11">
        <v>3013</v>
      </c>
      <c r="J9" s="11">
        <v>1711</v>
      </c>
      <c r="K9" s="11">
        <v>1162</v>
      </c>
      <c r="L9" s="11">
        <v>848</v>
      </c>
      <c r="M9" s="11">
        <v>655</v>
      </c>
      <c r="N9" s="11">
        <v>485</v>
      </c>
      <c r="O9" s="11">
        <v>887</v>
      </c>
      <c r="P9" s="11">
        <v>480</v>
      </c>
    </row>
    <row r="10" spans="1:16" ht="17.25" customHeight="1">
      <c r="A10" s="10" t="s">
        <v>20</v>
      </c>
      <c r="B10" s="217">
        <f>B11+C11</f>
        <v>39</v>
      </c>
      <c r="C10" s="217"/>
      <c r="D10" s="218">
        <f>B10/$B$8</f>
        <v>1.3208697419223735E-3</v>
      </c>
      <c r="E10" s="220" t="str">
        <f>IF(E11+F11=0,"-",E11+F11)</f>
        <v>-</v>
      </c>
      <c r="F10" s="220"/>
      <c r="G10" s="220">
        <f>IF(G11+H11=0,"-",G11+H11)</f>
        <v>2</v>
      </c>
      <c r="H10" s="220"/>
      <c r="I10" s="220">
        <f>IF(I11+J11=0,"-",I11+J11)</f>
        <v>4</v>
      </c>
      <c r="J10" s="220"/>
      <c r="K10" s="220">
        <f>IF(K11+L11=0,"-",K11+L11)</f>
        <v>4</v>
      </c>
      <c r="L10" s="220"/>
      <c r="M10" s="220">
        <f>IF(M11+N11=0,"-",M11+N11)</f>
        <v>25</v>
      </c>
      <c r="N10" s="220"/>
      <c r="O10" s="220">
        <f>IF(O11+P11=0,"-",O11+P11)</f>
        <v>4</v>
      </c>
      <c r="P10" s="220"/>
    </row>
    <row r="11" spans="1:16" ht="17.25" customHeight="1">
      <c r="A11" s="13" t="s">
        <v>21</v>
      </c>
      <c r="B11" s="11">
        <v>19</v>
      </c>
      <c r="C11" s="11">
        <v>20</v>
      </c>
      <c r="D11" s="219"/>
      <c r="E11" s="11">
        <v>0</v>
      </c>
      <c r="F11" s="11">
        <v>0</v>
      </c>
      <c r="G11" s="11">
        <v>0</v>
      </c>
      <c r="H11" s="11">
        <v>2</v>
      </c>
      <c r="I11" s="11">
        <v>2</v>
      </c>
      <c r="J11" s="11">
        <v>2</v>
      </c>
      <c r="K11" s="11">
        <v>2</v>
      </c>
      <c r="L11" s="11">
        <v>2</v>
      </c>
      <c r="M11" s="11">
        <v>12</v>
      </c>
      <c r="N11" s="11">
        <v>13</v>
      </c>
      <c r="O11" s="11">
        <v>3</v>
      </c>
      <c r="P11" s="11">
        <v>1</v>
      </c>
    </row>
    <row r="12" spans="1:16" ht="17.25" customHeight="1">
      <c r="A12" s="10" t="s">
        <v>22</v>
      </c>
      <c r="B12" s="217">
        <f>B13+C13</f>
        <v>108</v>
      </c>
      <c r="C12" s="217"/>
      <c r="D12" s="218">
        <f>B12/$B$8</f>
        <v>3.6577931314773419E-3</v>
      </c>
      <c r="E12" s="220" t="str">
        <f>IF(E13+F13=0,"-",E13+F13)</f>
        <v>-</v>
      </c>
      <c r="F12" s="220"/>
      <c r="G12" s="220" t="str">
        <f>IF(G13+H13=0,"-",G13+H13)</f>
        <v>-</v>
      </c>
      <c r="H12" s="220"/>
      <c r="I12" s="220" t="str">
        <f>IF(I13+J13=0,"-",I13+J13)</f>
        <v>-</v>
      </c>
      <c r="J12" s="220"/>
      <c r="K12" s="220">
        <f>IF(K13+L13=0,"-",K13+L13)</f>
        <v>108</v>
      </c>
      <c r="L12" s="220"/>
      <c r="M12" s="220" t="str">
        <f>IF(M13+N13=0,"-",M13+N13)</f>
        <v>-</v>
      </c>
      <c r="N12" s="220"/>
      <c r="O12" s="220" t="str">
        <f>IF(O13+P13=0,"-",O13+P13)</f>
        <v>-</v>
      </c>
      <c r="P12" s="220"/>
    </row>
    <row r="13" spans="1:16" ht="21.2" customHeight="1">
      <c r="A13" s="13" t="s">
        <v>23</v>
      </c>
      <c r="B13" s="11">
        <v>72</v>
      </c>
      <c r="C13" s="11">
        <v>36</v>
      </c>
      <c r="D13" s="219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72</v>
      </c>
      <c r="L13" s="11">
        <v>36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17">
        <f>B15+C15</f>
        <v>109</v>
      </c>
      <c r="C14" s="217"/>
      <c r="D14" s="218">
        <f>B14/$B$8</f>
        <v>3.6916615863984287E-3</v>
      </c>
      <c r="E14" s="220">
        <f>IF(E15+F15=0,"-",E15+F15)</f>
        <v>71</v>
      </c>
      <c r="F14" s="220"/>
      <c r="G14" s="220">
        <f>IF(G15+H15=0,"-",G15+H15)</f>
        <v>32</v>
      </c>
      <c r="H14" s="220"/>
      <c r="I14" s="220" t="str">
        <f>IF(I15+J15=0,"-",I15+J15)</f>
        <v>-</v>
      </c>
      <c r="J14" s="220"/>
      <c r="K14" s="220">
        <f>IF(K15+L15=0,"-",K15+L15)</f>
        <v>6</v>
      </c>
      <c r="L14" s="220"/>
      <c r="M14" s="220" t="str">
        <f>IF(M15+N15=0,"-",M15+N15)</f>
        <v>-</v>
      </c>
      <c r="N14" s="220"/>
      <c r="O14" s="220" t="str">
        <f>IF(O15+P15=0,"-",O15+P15)</f>
        <v>-</v>
      </c>
      <c r="P14" s="220"/>
    </row>
    <row r="15" spans="1:16" ht="17.25" customHeight="1">
      <c r="A15" s="13" t="s">
        <v>25</v>
      </c>
      <c r="B15" s="11">
        <v>16</v>
      </c>
      <c r="C15" s="11">
        <v>93</v>
      </c>
      <c r="D15" s="219"/>
      <c r="E15" s="11">
        <v>9</v>
      </c>
      <c r="F15" s="11">
        <v>62</v>
      </c>
      <c r="G15" s="11">
        <v>6</v>
      </c>
      <c r="H15" s="11">
        <v>26</v>
      </c>
      <c r="I15" s="11">
        <v>0</v>
      </c>
      <c r="J15" s="11">
        <v>0</v>
      </c>
      <c r="K15" s="11">
        <v>1</v>
      </c>
      <c r="L15" s="11">
        <v>5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17">
        <f>B17+C17</f>
        <v>21</v>
      </c>
      <c r="C16" s="217"/>
      <c r="D16" s="218">
        <f>B16/$B$8</f>
        <v>7.1123755334281653E-4</v>
      </c>
      <c r="E16" s="220" t="str">
        <f>IF(E17+F17=0,"-",E17+F17)</f>
        <v>-</v>
      </c>
      <c r="F16" s="220"/>
      <c r="G16" s="220">
        <f>IF(G17+H17=0,"-",G17+H17)</f>
        <v>1</v>
      </c>
      <c r="H16" s="220"/>
      <c r="I16" s="220" t="str">
        <f>IF(I17+J17=0,"-",I17+J17)</f>
        <v>-</v>
      </c>
      <c r="J16" s="220"/>
      <c r="K16" s="220">
        <f>IF(K17+L17=0,"-",K17+L17)</f>
        <v>9</v>
      </c>
      <c r="L16" s="220"/>
      <c r="M16" s="220">
        <f>IF(M17+N17=0,"-",M17+N17)</f>
        <v>7</v>
      </c>
      <c r="N16" s="220"/>
      <c r="O16" s="220">
        <f>IF(O17+P17=0,"-",O17+P17)</f>
        <v>4</v>
      </c>
      <c r="P16" s="220"/>
    </row>
    <row r="17" spans="1:16" ht="17.25" customHeight="1">
      <c r="A17" s="14" t="s">
        <v>27</v>
      </c>
      <c r="B17" s="11">
        <v>6</v>
      </c>
      <c r="C17" s="11">
        <v>15</v>
      </c>
      <c r="D17" s="219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0</v>
      </c>
      <c r="N17" s="11">
        <v>7</v>
      </c>
      <c r="O17" s="11">
        <v>2</v>
      </c>
      <c r="P17" s="11">
        <v>2</v>
      </c>
    </row>
    <row r="18" spans="1:16" ht="17.25" customHeight="1">
      <c r="A18" s="10" t="s">
        <v>28</v>
      </c>
      <c r="B18" s="217">
        <f>B19+C19</f>
        <v>3</v>
      </c>
      <c r="C18" s="217"/>
      <c r="D18" s="218">
        <f>B18/$B$8</f>
        <v>1.016053647632595E-4</v>
      </c>
      <c r="E18" s="220" t="str">
        <f>IF(E19+F19=0,"-",E19+F19)</f>
        <v>-</v>
      </c>
      <c r="F18" s="220"/>
      <c r="G18" s="220">
        <f>IF(G19+H19=0,"-",G19+H19)</f>
        <v>3</v>
      </c>
      <c r="H18" s="220"/>
      <c r="I18" s="220" t="str">
        <f>IF(I19+J19=0,"-",I19+J19)</f>
        <v>-</v>
      </c>
      <c r="J18" s="220"/>
      <c r="K18" s="220" t="str">
        <f>IF(K19+L19=0,"-",K19+L19)</f>
        <v>-</v>
      </c>
      <c r="L18" s="220"/>
      <c r="M18" s="220" t="str">
        <f>IF(M19+N19=0,"-",M19+N19)</f>
        <v>-</v>
      </c>
      <c r="N18" s="220"/>
      <c r="O18" s="220" t="str">
        <f>IF(O19+P19=0,"-",O19+P19)</f>
        <v>-</v>
      </c>
      <c r="P18" s="220"/>
    </row>
    <row r="19" spans="1:16" ht="17.25" customHeight="1">
      <c r="A19" s="13" t="s">
        <v>29</v>
      </c>
      <c r="B19" s="11">
        <v>1</v>
      </c>
      <c r="C19" s="11">
        <v>2</v>
      </c>
      <c r="D19" s="219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17">
        <f>B21+C21</f>
        <v>108</v>
      </c>
      <c r="C20" s="217"/>
      <c r="D20" s="218">
        <f>B20/$B$8</f>
        <v>3.6577931314773419E-3</v>
      </c>
      <c r="E20" s="220">
        <f>IF(E21+F21=0,"-",E21+F21)</f>
        <v>5</v>
      </c>
      <c r="F20" s="220"/>
      <c r="G20" s="220" t="str">
        <f>IF(G21+H21=0,"-",G21+H21)</f>
        <v>-</v>
      </c>
      <c r="H20" s="220"/>
      <c r="I20" s="220" t="str">
        <f>IF(I21+J21=0,"-",I21+J21)</f>
        <v>-</v>
      </c>
      <c r="J20" s="220"/>
      <c r="K20" s="220">
        <f>IF(K21+L21=0,"-",K21+L21)</f>
        <v>103</v>
      </c>
      <c r="L20" s="220"/>
      <c r="M20" s="220" t="str">
        <f>IF(M21+N21=0,"-",M21+N21)</f>
        <v>-</v>
      </c>
      <c r="N20" s="220"/>
      <c r="O20" s="220" t="str">
        <f>IF(O21+P21=0,"-",O21+P21)</f>
        <v>-</v>
      </c>
      <c r="P20" s="220"/>
    </row>
    <row r="21" spans="1:16" ht="17.25" customHeight="1">
      <c r="A21" s="13" t="s">
        <v>31</v>
      </c>
      <c r="B21" s="11">
        <v>48</v>
      </c>
      <c r="C21" s="11">
        <v>60</v>
      </c>
      <c r="D21" s="219"/>
      <c r="E21" s="11">
        <v>0</v>
      </c>
      <c r="F21" s="11">
        <v>5</v>
      </c>
      <c r="G21" s="11">
        <v>0</v>
      </c>
      <c r="H21" s="11">
        <v>0</v>
      </c>
      <c r="I21" s="11">
        <v>0</v>
      </c>
      <c r="J21" s="11">
        <v>0</v>
      </c>
      <c r="K21" s="11">
        <v>48</v>
      </c>
      <c r="L21" s="11">
        <v>55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17">
        <f>B23+C23</f>
        <v>259</v>
      </c>
      <c r="C22" s="217"/>
      <c r="D22" s="218">
        <f>B22/$B$8</f>
        <v>8.771929824561403E-3</v>
      </c>
      <c r="E22" s="220">
        <f>IF(E23+F23=0,"-",E23+F23)</f>
        <v>17</v>
      </c>
      <c r="F22" s="220"/>
      <c r="G22" s="220" t="str">
        <f>IF(G23+H23=0,"-",G23+H23)</f>
        <v>-</v>
      </c>
      <c r="H22" s="220"/>
      <c r="I22" s="220" t="str">
        <f>IF(I23+J23=0,"-",I23+J23)</f>
        <v>-</v>
      </c>
      <c r="J22" s="220"/>
      <c r="K22" s="220">
        <f>IF(K23+L23=0,"-",K23+L23)</f>
        <v>139</v>
      </c>
      <c r="L22" s="220"/>
      <c r="M22" s="220">
        <f>IF(M23+N23=0,"-",M23+N23)</f>
        <v>103</v>
      </c>
      <c r="N22" s="220"/>
      <c r="O22" s="220" t="str">
        <f>IF(O23+P23=0,"-",O23+P23)</f>
        <v>-</v>
      </c>
      <c r="P22" s="220"/>
    </row>
    <row r="23" spans="1:16" ht="17.25" customHeight="1">
      <c r="A23" s="14" t="s">
        <v>33</v>
      </c>
      <c r="B23" s="11">
        <v>182</v>
      </c>
      <c r="C23" s="11">
        <v>77</v>
      </c>
      <c r="D23" s="219"/>
      <c r="E23" s="11">
        <v>10</v>
      </c>
      <c r="F23" s="11">
        <v>7</v>
      </c>
      <c r="G23" s="11">
        <v>0</v>
      </c>
      <c r="H23" s="11">
        <v>0</v>
      </c>
      <c r="I23" s="11">
        <v>0</v>
      </c>
      <c r="J23" s="11">
        <v>0</v>
      </c>
      <c r="K23" s="11">
        <v>92</v>
      </c>
      <c r="L23" s="11">
        <v>47</v>
      </c>
      <c r="M23" s="11">
        <v>80</v>
      </c>
      <c r="N23" s="11">
        <v>23</v>
      </c>
      <c r="O23" s="11">
        <v>0</v>
      </c>
      <c r="P23" s="11">
        <v>0</v>
      </c>
    </row>
    <row r="24" spans="1:16" ht="17.25" customHeight="1">
      <c r="A24" s="16" t="s">
        <v>34</v>
      </c>
      <c r="B24" s="217">
        <f>B25+C25</f>
        <v>382</v>
      </c>
      <c r="C24" s="217"/>
      <c r="D24" s="218">
        <f>B24/$B$8</f>
        <v>1.2937749779855044E-2</v>
      </c>
      <c r="E24" s="220">
        <f>IF(E25+F25=0,"-",E25+F25)</f>
        <v>238</v>
      </c>
      <c r="F24" s="220"/>
      <c r="G24" s="220">
        <f>IF(G25+H25=0,"-",G25+H25)</f>
        <v>69</v>
      </c>
      <c r="H24" s="220"/>
      <c r="I24" s="220" t="str">
        <f>IF(I25+J25=0,"-",I25+J25)</f>
        <v>-</v>
      </c>
      <c r="J24" s="220"/>
      <c r="K24" s="220">
        <f>IF(K25+L25=0,"-",K25+L25)</f>
        <v>46</v>
      </c>
      <c r="L24" s="220"/>
      <c r="M24" s="220">
        <f>IF(M25+N25=0,"-",M25+N25)</f>
        <v>12</v>
      </c>
      <c r="N24" s="220"/>
      <c r="O24" s="220">
        <f>IF(O25+P25=0,"-",O25+P25)</f>
        <v>17</v>
      </c>
      <c r="P24" s="220"/>
    </row>
    <row r="25" spans="1:16" ht="17.25" customHeight="1">
      <c r="A25" s="13" t="s">
        <v>35</v>
      </c>
      <c r="B25" s="11">
        <v>241</v>
      </c>
      <c r="C25" s="11">
        <v>141</v>
      </c>
      <c r="D25" s="219"/>
      <c r="E25" s="11">
        <v>155</v>
      </c>
      <c r="F25" s="11">
        <v>83</v>
      </c>
      <c r="G25" s="11">
        <v>35</v>
      </c>
      <c r="H25" s="11">
        <v>34</v>
      </c>
      <c r="I25" s="11">
        <v>0</v>
      </c>
      <c r="J25" s="11">
        <v>0</v>
      </c>
      <c r="K25" s="11">
        <v>35</v>
      </c>
      <c r="L25" s="11">
        <v>11</v>
      </c>
      <c r="M25" s="11">
        <v>8</v>
      </c>
      <c r="N25" s="11">
        <v>4</v>
      </c>
      <c r="O25" s="11">
        <v>8</v>
      </c>
      <c r="P25" s="11">
        <v>9</v>
      </c>
    </row>
    <row r="26" spans="1:16" ht="17.25" customHeight="1">
      <c r="A26" s="15" t="s">
        <v>36</v>
      </c>
      <c r="B26" s="217">
        <f>B27+C27</f>
        <v>34</v>
      </c>
      <c r="C26" s="217"/>
      <c r="D26" s="218">
        <f>B26/$B$8</f>
        <v>1.1515274673169411E-3</v>
      </c>
      <c r="E26" s="220">
        <f>IF(E27+F27=0,"-",E27+F27)</f>
        <v>2</v>
      </c>
      <c r="F26" s="220"/>
      <c r="G26" s="220" t="str">
        <f>IF(G27+H27=0,"-",G27+H27)</f>
        <v>-</v>
      </c>
      <c r="H26" s="220"/>
      <c r="I26" s="220" t="str">
        <f>IF(I27+J27=0,"-",I27+J27)</f>
        <v>-</v>
      </c>
      <c r="J26" s="220"/>
      <c r="K26" s="220">
        <f>IF(K27+L27=0,"-",K27+L27)</f>
        <v>32</v>
      </c>
      <c r="L26" s="220"/>
      <c r="M26" s="220" t="str">
        <f>IF(M27+N27=0,"-",M27+N27)</f>
        <v>-</v>
      </c>
      <c r="N26" s="220"/>
      <c r="O26" s="220" t="str">
        <f>IF(O27+P27=0,"-",O27+P27)</f>
        <v>-</v>
      </c>
      <c r="P26" s="220"/>
    </row>
    <row r="27" spans="1:16" ht="21.2" customHeight="1">
      <c r="A27" s="14" t="s">
        <v>37</v>
      </c>
      <c r="B27" s="11">
        <v>17</v>
      </c>
      <c r="C27" s="11">
        <v>17</v>
      </c>
      <c r="D27" s="219"/>
      <c r="E27" s="11">
        <v>0</v>
      </c>
      <c r="F27" s="11">
        <v>2</v>
      </c>
      <c r="G27" s="11">
        <v>0</v>
      </c>
      <c r="H27" s="11">
        <v>0</v>
      </c>
      <c r="I27" s="11">
        <v>0</v>
      </c>
      <c r="J27" s="11">
        <v>0</v>
      </c>
      <c r="K27" s="11">
        <v>17</v>
      </c>
      <c r="L27" s="11">
        <v>15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17">
        <f>B29+C29</f>
        <v>2</v>
      </c>
      <c r="C28" s="217"/>
      <c r="D28" s="218">
        <f>B28/$B$8</f>
        <v>6.7736909842173001E-5</v>
      </c>
      <c r="E28" s="220" t="str">
        <f>IF(E29+F29=0,"-",E29+F29)</f>
        <v>-</v>
      </c>
      <c r="F28" s="220"/>
      <c r="G28" s="220" t="str">
        <f>IF(G29+H29=0,"-",G29+H29)</f>
        <v>-</v>
      </c>
      <c r="H28" s="220"/>
      <c r="I28" s="220" t="str">
        <f>IF(I29+J29=0,"-",I29+J29)</f>
        <v>-</v>
      </c>
      <c r="J28" s="220"/>
      <c r="K28" s="220">
        <f>IF(K29+L29=0,"-",K29+L29)</f>
        <v>2</v>
      </c>
      <c r="L28" s="220"/>
      <c r="M28" s="220" t="str">
        <f>IF(M29+N29=0,"-",M29+N29)</f>
        <v>-</v>
      </c>
      <c r="N28" s="220"/>
      <c r="O28" s="220" t="str">
        <f>IF(O29+P29=0,"-",O29+P29)</f>
        <v>-</v>
      </c>
      <c r="P28" s="220"/>
    </row>
    <row r="29" spans="1:16" ht="17.25" customHeight="1">
      <c r="A29" s="13" t="s">
        <v>39</v>
      </c>
      <c r="B29" s="11">
        <v>0</v>
      </c>
      <c r="C29" s="11">
        <v>2</v>
      </c>
      <c r="D29" s="219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17">
        <f>B31+C31</f>
        <v>733</v>
      </c>
      <c r="C30" s="217"/>
      <c r="D30" s="218">
        <f>B30/$B$8</f>
        <v>2.4825577457156404E-2</v>
      </c>
      <c r="E30" s="220">
        <f>IF(E31+F31=0,"-",E31+F31)</f>
        <v>59</v>
      </c>
      <c r="F30" s="220"/>
      <c r="G30" s="220">
        <f>IF(G31+H31=0,"-",G31+H31)</f>
        <v>86</v>
      </c>
      <c r="H30" s="220"/>
      <c r="I30" s="220" t="str">
        <f>IF(I31+J31=0,"-",I31+J31)</f>
        <v>-</v>
      </c>
      <c r="J30" s="220"/>
      <c r="K30" s="220">
        <f>IF(K31+L31=0,"-",K31+L31)</f>
        <v>351</v>
      </c>
      <c r="L30" s="220"/>
      <c r="M30" s="220">
        <f>IF(M31+N31=0,"-",M31+N31)</f>
        <v>228</v>
      </c>
      <c r="N30" s="220"/>
      <c r="O30" s="220">
        <f>IF(O31+P31=0,"-",O31+P31)</f>
        <v>9</v>
      </c>
      <c r="P30" s="220"/>
    </row>
    <row r="31" spans="1:16" ht="17.25" customHeight="1">
      <c r="A31" s="14" t="s">
        <v>41</v>
      </c>
      <c r="B31" s="11">
        <v>398</v>
      </c>
      <c r="C31" s="11">
        <v>335</v>
      </c>
      <c r="D31" s="219"/>
      <c r="E31" s="11">
        <v>25</v>
      </c>
      <c r="F31" s="11">
        <v>34</v>
      </c>
      <c r="G31" s="11">
        <v>53</v>
      </c>
      <c r="H31" s="11">
        <v>33</v>
      </c>
      <c r="I31" s="11">
        <v>0</v>
      </c>
      <c r="J31" s="11">
        <v>0</v>
      </c>
      <c r="K31" s="11">
        <v>176</v>
      </c>
      <c r="L31" s="11">
        <v>175</v>
      </c>
      <c r="M31" s="11">
        <v>137</v>
      </c>
      <c r="N31" s="11">
        <v>91</v>
      </c>
      <c r="O31" s="11">
        <v>7</v>
      </c>
      <c r="P31" s="11">
        <v>2</v>
      </c>
    </row>
    <row r="32" spans="1:16" ht="17.25" customHeight="1">
      <c r="A32" s="10" t="s">
        <v>42</v>
      </c>
      <c r="B32" s="217">
        <f>B33+C33</f>
        <v>197</v>
      </c>
      <c r="C32" s="217"/>
      <c r="D32" s="218">
        <f>B32/$B$8</f>
        <v>6.6720856194540405E-3</v>
      </c>
      <c r="E32" s="220">
        <f>IF(E33+F33=0,"-",E33+F33)</f>
        <v>36</v>
      </c>
      <c r="F32" s="220"/>
      <c r="G32" s="220">
        <f>IF(G33+H33=0,"-",G33+H33)</f>
        <v>2</v>
      </c>
      <c r="H32" s="220"/>
      <c r="I32" s="220" t="str">
        <f>IF(I33+J33=0,"-",I33+J33)</f>
        <v>-</v>
      </c>
      <c r="J32" s="220"/>
      <c r="K32" s="220">
        <f>IF(K33+L33=0,"-",K33+L33)</f>
        <v>159</v>
      </c>
      <c r="L32" s="220"/>
      <c r="M32" s="220" t="str">
        <f>IF(M33+N33=0,"-",M33+N33)</f>
        <v>-</v>
      </c>
      <c r="N32" s="220"/>
      <c r="O32" s="220" t="str">
        <f>IF(O33+P33=0,"-",O33+P33)</f>
        <v>-</v>
      </c>
      <c r="P32" s="220"/>
    </row>
    <row r="33" spans="1:16" ht="17.25" customHeight="1">
      <c r="A33" s="13" t="s">
        <v>43</v>
      </c>
      <c r="B33" s="11">
        <v>118</v>
      </c>
      <c r="C33" s="11">
        <v>79</v>
      </c>
      <c r="D33" s="219"/>
      <c r="E33" s="11">
        <v>12</v>
      </c>
      <c r="F33" s="11">
        <v>24</v>
      </c>
      <c r="G33" s="11">
        <v>0</v>
      </c>
      <c r="H33" s="11">
        <v>2</v>
      </c>
      <c r="I33" s="11">
        <v>0</v>
      </c>
      <c r="J33" s="11">
        <v>0</v>
      </c>
      <c r="K33" s="11">
        <v>106</v>
      </c>
      <c r="L33" s="11">
        <v>53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17">
        <f>B35+C35</f>
        <v>196</v>
      </c>
      <c r="C34" s="217"/>
      <c r="D34" s="218">
        <f>B34/$B$8</f>
        <v>6.6382171645329542E-3</v>
      </c>
      <c r="E34" s="220" t="str">
        <f>IF(E35+F35=0,"-",E35+F35)</f>
        <v>-</v>
      </c>
      <c r="F34" s="220"/>
      <c r="G34" s="220" t="str">
        <f>IF(G35+H35=0,"-",G35+H35)</f>
        <v>-</v>
      </c>
      <c r="H34" s="220"/>
      <c r="I34" s="220" t="str">
        <f>IF(I35+J35=0,"-",I35+J35)</f>
        <v>-</v>
      </c>
      <c r="J34" s="220"/>
      <c r="K34" s="220">
        <f>IF(K35+L35=0,"-",K35+L35)</f>
        <v>95</v>
      </c>
      <c r="L34" s="220"/>
      <c r="M34" s="220">
        <f>IF(M35+N35=0,"-",M35+N35)</f>
        <v>89</v>
      </c>
      <c r="N34" s="220"/>
      <c r="O34" s="220">
        <f>IF(O35+P35=0,"-",O35+P35)</f>
        <v>12</v>
      </c>
      <c r="P34" s="220"/>
    </row>
    <row r="35" spans="1:16" ht="17.25" customHeight="1">
      <c r="A35" s="14" t="s">
        <v>45</v>
      </c>
      <c r="B35" s="11">
        <v>148</v>
      </c>
      <c r="C35" s="11">
        <v>48</v>
      </c>
      <c r="D35" s="219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90</v>
      </c>
      <c r="L35" s="11">
        <v>5</v>
      </c>
      <c r="M35" s="11">
        <v>51</v>
      </c>
      <c r="N35" s="11">
        <v>38</v>
      </c>
      <c r="O35" s="11">
        <v>7</v>
      </c>
      <c r="P35" s="11">
        <v>5</v>
      </c>
    </row>
    <row r="36" spans="1:16" ht="17.25" customHeight="1">
      <c r="A36" s="10" t="s">
        <v>46</v>
      </c>
      <c r="B36" s="217">
        <f>B37+C37</f>
        <v>642</v>
      </c>
      <c r="C36" s="217"/>
      <c r="D36" s="218">
        <f>B36/$B$8</f>
        <v>2.1743548059337533E-2</v>
      </c>
      <c r="E36" s="220">
        <f>IF(E37+F37=0,"-",E37+F37)</f>
        <v>57</v>
      </c>
      <c r="F36" s="220"/>
      <c r="G36" s="220">
        <f>IF(G37+H37=0,"-",G37+H37)</f>
        <v>44</v>
      </c>
      <c r="H36" s="220"/>
      <c r="I36" s="220">
        <f>IF(I37+J37=0,"-",I37+J37)</f>
        <v>171</v>
      </c>
      <c r="J36" s="220"/>
      <c r="K36" s="220">
        <f>IF(K37+L37=0,"-",K37+L37)</f>
        <v>323</v>
      </c>
      <c r="L36" s="220"/>
      <c r="M36" s="220">
        <f>IF(M37+N37=0,"-",M37+N37)</f>
        <v>47</v>
      </c>
      <c r="N36" s="220"/>
      <c r="O36" s="220" t="str">
        <f>IF(O37+P37=0,"-",O37+P37)</f>
        <v>-</v>
      </c>
      <c r="P36" s="220"/>
    </row>
    <row r="37" spans="1:16" ht="17.25" customHeight="1">
      <c r="A37" s="13" t="s">
        <v>47</v>
      </c>
      <c r="B37" s="11">
        <v>295</v>
      </c>
      <c r="C37" s="11">
        <v>347</v>
      </c>
      <c r="D37" s="219"/>
      <c r="E37" s="11">
        <v>29</v>
      </c>
      <c r="F37" s="11">
        <v>28</v>
      </c>
      <c r="G37" s="11">
        <v>25</v>
      </c>
      <c r="H37" s="11">
        <v>19</v>
      </c>
      <c r="I37" s="11">
        <v>96</v>
      </c>
      <c r="J37" s="11">
        <v>75</v>
      </c>
      <c r="K37" s="11">
        <v>131</v>
      </c>
      <c r="L37" s="11">
        <v>192</v>
      </c>
      <c r="M37" s="11">
        <v>14</v>
      </c>
      <c r="N37" s="11">
        <v>33</v>
      </c>
      <c r="O37" s="11">
        <v>0</v>
      </c>
      <c r="P37" s="11">
        <v>0</v>
      </c>
    </row>
    <row r="38" spans="1:16" ht="17.25" customHeight="1">
      <c r="A38" s="15" t="s">
        <v>48</v>
      </c>
      <c r="B38" s="217">
        <f>B39+C39</f>
        <v>21216</v>
      </c>
      <c r="C38" s="217"/>
      <c r="D38" s="218">
        <f>B38/$B$8</f>
        <v>0.71855313960577116</v>
      </c>
      <c r="E38" s="220">
        <f>IF(E39+F39=0,"-",E39+F39)</f>
        <v>12675</v>
      </c>
      <c r="F38" s="220"/>
      <c r="G38" s="220">
        <f>IF(G39+H39=0,"-",G39+H39)</f>
        <v>4488</v>
      </c>
      <c r="H38" s="220"/>
      <c r="I38" s="220">
        <f>IF(I39+J39=0,"-",I39+J39)</f>
        <v>3315</v>
      </c>
      <c r="J38" s="220"/>
      <c r="K38" s="220">
        <f>IF(K39+L39=0,"-",K39+L39)</f>
        <v>232</v>
      </c>
      <c r="L38" s="220"/>
      <c r="M38" s="220">
        <f>IF(M39+N39=0,"-",M39+N39)</f>
        <v>60</v>
      </c>
      <c r="N38" s="220"/>
      <c r="O38" s="220">
        <f>IF(O39+P39=0,"-",O39+P39)</f>
        <v>446</v>
      </c>
      <c r="P38" s="220"/>
    </row>
    <row r="39" spans="1:16" ht="17.25" customHeight="1">
      <c r="A39" s="14" t="s">
        <v>49</v>
      </c>
      <c r="B39" s="11">
        <v>14512</v>
      </c>
      <c r="C39" s="11">
        <v>6704</v>
      </c>
      <c r="D39" s="219"/>
      <c r="E39" s="11">
        <v>9030</v>
      </c>
      <c r="F39" s="11">
        <v>3645</v>
      </c>
      <c r="G39" s="11">
        <v>2818</v>
      </c>
      <c r="H39" s="11">
        <v>1670</v>
      </c>
      <c r="I39" s="11">
        <v>2216</v>
      </c>
      <c r="J39" s="11">
        <v>1099</v>
      </c>
      <c r="K39" s="11">
        <v>154</v>
      </c>
      <c r="L39" s="11">
        <v>78</v>
      </c>
      <c r="M39" s="11">
        <v>43</v>
      </c>
      <c r="N39" s="11">
        <v>17</v>
      </c>
      <c r="O39" s="11">
        <v>251</v>
      </c>
      <c r="P39" s="11">
        <v>195</v>
      </c>
    </row>
    <row r="40" spans="1:16" ht="17.25" customHeight="1">
      <c r="A40" s="10" t="s">
        <v>50</v>
      </c>
      <c r="B40" s="217">
        <f>B41+C41</f>
        <v>2252</v>
      </c>
      <c r="C40" s="217"/>
      <c r="D40" s="218">
        <f>B40/$B$8</f>
        <v>7.6271760482286802E-2</v>
      </c>
      <c r="E40" s="220">
        <f>IF(E41+F41=0,"-",E41+F41)</f>
        <v>542</v>
      </c>
      <c r="F40" s="220"/>
      <c r="G40" s="220">
        <f>IF(G41+H41=0,"-",G41+H41)</f>
        <v>371</v>
      </c>
      <c r="H40" s="220"/>
      <c r="I40" s="220">
        <f>IF(I41+J41=0,"-",I41+J41)</f>
        <v>947</v>
      </c>
      <c r="J40" s="220"/>
      <c r="K40" s="220">
        <f>IF(K41+L41=0,"-",K41+L41)</f>
        <v>171</v>
      </c>
      <c r="L40" s="220"/>
      <c r="M40" s="220" t="str">
        <f>IF(M41+N41=0,"-",M41+N41)</f>
        <v>-</v>
      </c>
      <c r="N40" s="220"/>
      <c r="O40" s="220">
        <f>IF(O41+P41=0,"-",O41+P41)</f>
        <v>221</v>
      </c>
      <c r="P40" s="220"/>
    </row>
    <row r="41" spans="1:16" ht="17.25" customHeight="1">
      <c r="A41" s="13" t="s">
        <v>51</v>
      </c>
      <c r="B41" s="11">
        <v>1342</v>
      </c>
      <c r="C41" s="11">
        <v>910</v>
      </c>
      <c r="D41" s="219"/>
      <c r="E41" s="11">
        <v>332</v>
      </c>
      <c r="F41" s="11">
        <v>210</v>
      </c>
      <c r="G41" s="11">
        <v>190</v>
      </c>
      <c r="H41" s="11">
        <v>181</v>
      </c>
      <c r="I41" s="11">
        <v>587</v>
      </c>
      <c r="J41" s="11">
        <v>360</v>
      </c>
      <c r="K41" s="11">
        <v>99</v>
      </c>
      <c r="L41" s="11">
        <v>72</v>
      </c>
      <c r="M41" s="11">
        <v>0</v>
      </c>
      <c r="N41" s="11">
        <v>0</v>
      </c>
      <c r="O41" s="11">
        <v>134</v>
      </c>
      <c r="P41" s="11">
        <v>87</v>
      </c>
    </row>
    <row r="42" spans="1:16" ht="17.25" customHeight="1">
      <c r="A42" s="15" t="s">
        <v>52</v>
      </c>
      <c r="B42" s="217">
        <f>B43+C43</f>
        <v>582</v>
      </c>
      <c r="C42" s="217"/>
      <c r="D42" s="218">
        <f>B42/$B$8</f>
        <v>1.9711440764072344E-2</v>
      </c>
      <c r="E42" s="220">
        <f>IF(E43+F43=0,"-",E43+F43)</f>
        <v>228</v>
      </c>
      <c r="F42" s="220"/>
      <c r="G42" s="220">
        <f>IF(G43+H43=0,"-",G43+H43)</f>
        <v>55</v>
      </c>
      <c r="H42" s="220"/>
      <c r="I42" s="220">
        <f>IF(I43+J43=0,"-",I43+J43)</f>
        <v>52</v>
      </c>
      <c r="J42" s="220"/>
      <c r="K42" s="220" t="str">
        <f>IF(K43+L43=0,"-",K43+L43)</f>
        <v>-</v>
      </c>
      <c r="L42" s="220"/>
      <c r="M42" s="220">
        <f>IF(M43+N43=0,"-",M43+N43)</f>
        <v>231</v>
      </c>
      <c r="N42" s="220"/>
      <c r="O42" s="220">
        <f>IF(O43+P43=0,"-",O43+P43)</f>
        <v>16</v>
      </c>
      <c r="P42" s="220"/>
    </row>
    <row r="43" spans="1:16" ht="17.25" customHeight="1">
      <c r="A43" s="14" t="s">
        <v>53</v>
      </c>
      <c r="B43" s="11">
        <v>287</v>
      </c>
      <c r="C43" s="11">
        <v>295</v>
      </c>
      <c r="D43" s="219"/>
      <c r="E43" s="11">
        <v>120</v>
      </c>
      <c r="F43" s="11">
        <v>108</v>
      </c>
      <c r="G43" s="11">
        <v>25</v>
      </c>
      <c r="H43" s="11">
        <v>30</v>
      </c>
      <c r="I43" s="11">
        <v>25</v>
      </c>
      <c r="J43" s="11">
        <v>27</v>
      </c>
      <c r="K43" s="11">
        <v>0</v>
      </c>
      <c r="L43" s="11">
        <v>0</v>
      </c>
      <c r="M43" s="11">
        <v>110</v>
      </c>
      <c r="N43" s="11">
        <v>121</v>
      </c>
      <c r="O43" s="11">
        <v>7</v>
      </c>
      <c r="P43" s="11">
        <v>9</v>
      </c>
    </row>
    <row r="44" spans="1:16" ht="17.25" customHeight="1">
      <c r="A44" s="10" t="s">
        <v>54</v>
      </c>
      <c r="B44" s="217">
        <f>B45+C45</f>
        <v>500</v>
      </c>
      <c r="C44" s="217"/>
      <c r="D44" s="218">
        <f>B44/$B$8</f>
        <v>1.6934227460543249E-2</v>
      </c>
      <c r="E44" s="220">
        <f>IF(E45+F45=0,"-",E45+F45)</f>
        <v>196</v>
      </c>
      <c r="F44" s="220"/>
      <c r="G44" s="220">
        <f>IF(G45+H45=0,"-",G45+H45)</f>
        <v>3</v>
      </c>
      <c r="H44" s="220"/>
      <c r="I44" s="220">
        <f>IF(I45+J45=0,"-",I45+J45)</f>
        <v>29</v>
      </c>
      <c r="J44" s="220"/>
      <c r="K44" s="220">
        <f>IF(K45+L45=0,"-",K45+L45)</f>
        <v>69</v>
      </c>
      <c r="L44" s="220"/>
      <c r="M44" s="220">
        <f>IF(M45+N45=0,"-",M45+N45)</f>
        <v>199</v>
      </c>
      <c r="N44" s="220"/>
      <c r="O44" s="220">
        <f>IF(O45+P45=0,"-",O45+P45)</f>
        <v>4</v>
      </c>
      <c r="P44" s="220"/>
    </row>
    <row r="45" spans="1:16" ht="17.25" customHeight="1">
      <c r="A45" s="13" t="s">
        <v>55</v>
      </c>
      <c r="B45" s="11">
        <v>263</v>
      </c>
      <c r="C45" s="11">
        <v>237</v>
      </c>
      <c r="D45" s="219"/>
      <c r="E45" s="11">
        <v>114</v>
      </c>
      <c r="F45" s="11">
        <v>82</v>
      </c>
      <c r="G45" s="11">
        <v>0</v>
      </c>
      <c r="H45" s="11">
        <v>3</v>
      </c>
      <c r="I45" s="11">
        <v>7</v>
      </c>
      <c r="J45" s="11">
        <v>22</v>
      </c>
      <c r="K45" s="11">
        <v>35</v>
      </c>
      <c r="L45" s="11">
        <v>34</v>
      </c>
      <c r="M45" s="11">
        <v>105</v>
      </c>
      <c r="N45" s="11">
        <v>94</v>
      </c>
      <c r="O45" s="11">
        <v>2</v>
      </c>
      <c r="P45" s="11">
        <v>2</v>
      </c>
    </row>
    <row r="46" spans="1:16" ht="17.25" customHeight="1">
      <c r="A46" s="10" t="s">
        <v>58</v>
      </c>
      <c r="B46" s="217">
        <f>B47+C47</f>
        <v>19</v>
      </c>
      <c r="C46" s="217"/>
      <c r="D46" s="218">
        <f>B46/$B$8</f>
        <v>6.4350064350064348E-4</v>
      </c>
      <c r="E46" s="220" t="str">
        <f>IF(E47+F47=0,"-",E47+F47)</f>
        <v>-</v>
      </c>
      <c r="F46" s="220"/>
      <c r="G46" s="220" t="str">
        <f>IF(G47+H47=0,"-",G47+H47)</f>
        <v>-</v>
      </c>
      <c r="H46" s="220"/>
      <c r="I46" s="220" t="str">
        <f>IF(I47+J47=0,"-",I47+J47)</f>
        <v>-</v>
      </c>
      <c r="J46" s="220"/>
      <c r="K46" s="220">
        <f>IF(K47+L47=0,"-",K47+L47)</f>
        <v>19</v>
      </c>
      <c r="L46" s="220"/>
      <c r="M46" s="220" t="str">
        <f>IF(M47+N47=0,"-",M47+N47)</f>
        <v>-</v>
      </c>
      <c r="N46" s="220"/>
      <c r="O46" s="220" t="str">
        <f>IF(O47+P47=0,"-",O47+P47)</f>
        <v>-</v>
      </c>
      <c r="P46" s="220"/>
    </row>
    <row r="47" spans="1:16" ht="17.25" customHeight="1">
      <c r="A47" s="13" t="s">
        <v>59</v>
      </c>
      <c r="B47" s="11">
        <v>6</v>
      </c>
      <c r="C47" s="11">
        <v>13</v>
      </c>
      <c r="D47" s="219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6</v>
      </c>
      <c r="L47" s="11">
        <v>13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17">
        <f>B49+C49</f>
        <v>263</v>
      </c>
      <c r="C48" s="217"/>
      <c r="D48" s="218">
        <f>B48/$B$8</f>
        <v>8.90740364424575E-3</v>
      </c>
      <c r="E48" s="220" t="str">
        <f>IF(E49+F49=0,"-",E49+F49)</f>
        <v>-</v>
      </c>
      <c r="F48" s="220"/>
      <c r="G48" s="220">
        <f>IF(G49+H49=0,"-",G49+H49)</f>
        <v>54</v>
      </c>
      <c r="H48" s="220"/>
      <c r="I48" s="220" t="str">
        <f>IF(I49+J49=0,"-",I49+J49)</f>
        <v>-</v>
      </c>
      <c r="J48" s="220"/>
      <c r="K48" s="220">
        <f>IF(K49+L49=0,"-",K49+L49)</f>
        <v>26</v>
      </c>
      <c r="L48" s="220"/>
      <c r="M48" s="220">
        <f>IF(M49+N49=0,"-",M49+N49)</f>
        <v>7</v>
      </c>
      <c r="N48" s="220"/>
      <c r="O48" s="220">
        <f>IF(O49+P49=0,"-",O49+P49)</f>
        <v>176</v>
      </c>
      <c r="P48" s="220"/>
    </row>
    <row r="49" spans="1:16" ht="17.25" customHeight="1">
      <c r="A49" s="13" t="s">
        <v>61</v>
      </c>
      <c r="B49" s="11">
        <v>198</v>
      </c>
      <c r="C49" s="11">
        <v>65</v>
      </c>
      <c r="D49" s="219"/>
      <c r="E49" s="11">
        <v>0</v>
      </c>
      <c r="F49" s="11">
        <v>0</v>
      </c>
      <c r="G49" s="11">
        <v>34</v>
      </c>
      <c r="H49" s="11">
        <v>20</v>
      </c>
      <c r="I49" s="11">
        <v>0</v>
      </c>
      <c r="J49" s="11">
        <v>0</v>
      </c>
      <c r="K49" s="11">
        <v>16</v>
      </c>
      <c r="L49" s="11">
        <v>10</v>
      </c>
      <c r="M49" s="11">
        <v>4</v>
      </c>
      <c r="N49" s="11">
        <v>3</v>
      </c>
      <c r="O49" s="11">
        <v>144</v>
      </c>
      <c r="P49" s="11">
        <v>32</v>
      </c>
    </row>
    <row r="50" spans="1:16" ht="17.25" customHeight="1">
      <c r="A50" s="15" t="s">
        <v>62</v>
      </c>
      <c r="B50" s="217">
        <f>B51+C51</f>
        <v>249</v>
      </c>
      <c r="C50" s="217"/>
      <c r="D50" s="218">
        <f>B50/$B$8</f>
        <v>8.4332452753505382E-3</v>
      </c>
      <c r="E50" s="220">
        <f>IF(E51+F51=0,"-",E51+F51)</f>
        <v>6</v>
      </c>
      <c r="F50" s="220"/>
      <c r="G50" s="220" t="str">
        <f>IF(G51+H51=0,"-",G51+H51)</f>
        <v>-</v>
      </c>
      <c r="H50" s="220"/>
      <c r="I50" s="220">
        <f>IF(I51+J51=0,"-",I51+J51)</f>
        <v>128</v>
      </c>
      <c r="J50" s="220"/>
      <c r="K50" s="220" t="str">
        <f>IF(K51+L51=0,"-",K51+L51)</f>
        <v>-</v>
      </c>
      <c r="L50" s="220"/>
      <c r="M50" s="220">
        <f>IF(M51+N51=0,"-",M51+N51)</f>
        <v>114</v>
      </c>
      <c r="N50" s="220"/>
      <c r="O50" s="220">
        <f>IF(O51+P51=0,"-",O51+P51)</f>
        <v>1</v>
      </c>
      <c r="P50" s="220"/>
    </row>
    <row r="51" spans="1:16" ht="24.95" customHeight="1">
      <c r="A51" s="13" t="s">
        <v>63</v>
      </c>
      <c r="B51" s="11">
        <v>126</v>
      </c>
      <c r="C51" s="11">
        <v>123</v>
      </c>
      <c r="D51" s="219"/>
      <c r="E51" s="11">
        <v>1</v>
      </c>
      <c r="F51" s="11">
        <v>5</v>
      </c>
      <c r="G51" s="11">
        <v>0</v>
      </c>
      <c r="H51" s="11">
        <v>0</v>
      </c>
      <c r="I51" s="11">
        <v>48</v>
      </c>
      <c r="J51" s="11">
        <v>80</v>
      </c>
      <c r="K51" s="11">
        <v>0</v>
      </c>
      <c r="L51" s="11">
        <v>0</v>
      </c>
      <c r="M51" s="11">
        <v>76</v>
      </c>
      <c r="N51" s="11">
        <v>38</v>
      </c>
      <c r="O51" s="11">
        <v>1</v>
      </c>
      <c r="P51" s="11">
        <v>0</v>
      </c>
    </row>
    <row r="52" spans="1:16" ht="17.25" customHeight="1">
      <c r="A52" s="15" t="s">
        <v>56</v>
      </c>
      <c r="B52" s="217">
        <f>B53+C53</f>
        <v>29</v>
      </c>
      <c r="C52" s="217"/>
      <c r="D52" s="218">
        <f>B52/$B$8</f>
        <v>9.8218519271150843E-4</v>
      </c>
      <c r="E52" s="220" t="str">
        <f>IF(E53+F53=0,"-",E53+F53)</f>
        <v>-</v>
      </c>
      <c r="F52" s="220"/>
      <c r="G52" s="220" t="str">
        <f>IF(G53+H53=0,"-",G53+H53)</f>
        <v>-</v>
      </c>
      <c r="H52" s="220"/>
      <c r="I52" s="220" t="str">
        <f>IF(I53+J53=0,"-",I53+J53)</f>
        <v>-</v>
      </c>
      <c r="J52" s="220"/>
      <c r="K52" s="220" t="str">
        <f>IF(K53+L53=0,"-",K53+L53)</f>
        <v>-</v>
      </c>
      <c r="L52" s="220"/>
      <c r="M52" s="220" t="str">
        <f>IF(M53+N53=0,"-",M53+N53)</f>
        <v>-</v>
      </c>
      <c r="N52" s="220"/>
      <c r="O52" s="220">
        <f>IF(O53+P53=0,"-",O53+P53)</f>
        <v>29</v>
      </c>
      <c r="P52" s="220"/>
    </row>
    <row r="53" spans="1:16" ht="17.25" customHeight="1">
      <c r="A53" s="14" t="s">
        <v>57</v>
      </c>
      <c r="B53" s="11">
        <v>18</v>
      </c>
      <c r="C53" s="11">
        <v>11</v>
      </c>
      <c r="D53" s="219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18</v>
      </c>
      <c r="P53" s="11">
        <v>11</v>
      </c>
    </row>
    <row r="54" spans="1:16" ht="15.95" customHeight="1">
      <c r="A54" s="15" t="s">
        <v>64</v>
      </c>
      <c r="B54" s="217">
        <f>B55+C55</f>
        <v>346</v>
      </c>
      <c r="C54" s="217"/>
      <c r="D54" s="218">
        <f>B54/$B$8</f>
        <v>1.1718485402695929E-2</v>
      </c>
      <c r="E54" s="220">
        <f>IF(E55+F55=0,"-",E55+F55)</f>
        <v>96</v>
      </c>
      <c r="F54" s="220"/>
      <c r="G54" s="220">
        <f>IF(G55+H55=0,"-",G55+H55)</f>
        <v>76</v>
      </c>
      <c r="H54" s="220"/>
      <c r="I54" s="220">
        <f>IF(I55+J55=0,"-",I55+J55)</f>
        <v>9</v>
      </c>
      <c r="J54" s="220"/>
      <c r="K54" s="220">
        <f>IF(K55+L55=0,"-",K55+L55)</f>
        <v>56</v>
      </c>
      <c r="L54" s="220"/>
      <c r="M54" s="220">
        <f>IF(M55+N55=0,"-",M55+N55)</f>
        <v>4</v>
      </c>
      <c r="N54" s="220"/>
      <c r="O54" s="220">
        <f>IF(O55+P55=0,"-",O55+P55)</f>
        <v>105</v>
      </c>
      <c r="P54" s="220"/>
    </row>
    <row r="55" spans="1:16" ht="15.95" customHeight="1">
      <c r="A55" s="14" t="s">
        <v>65</v>
      </c>
      <c r="B55" s="11">
        <v>224</v>
      </c>
      <c r="C55" s="11">
        <v>122</v>
      </c>
      <c r="D55" s="219"/>
      <c r="E55" s="11">
        <v>67</v>
      </c>
      <c r="F55" s="11">
        <v>29</v>
      </c>
      <c r="G55" s="11">
        <v>40</v>
      </c>
      <c r="H55" s="11">
        <v>36</v>
      </c>
      <c r="I55" s="11">
        <v>5</v>
      </c>
      <c r="J55" s="11">
        <v>4</v>
      </c>
      <c r="K55" s="11">
        <v>48</v>
      </c>
      <c r="L55" s="11">
        <v>8</v>
      </c>
      <c r="M55" s="11">
        <v>4</v>
      </c>
      <c r="N55" s="11">
        <v>0</v>
      </c>
      <c r="O55" s="11">
        <v>60</v>
      </c>
      <c r="P55" s="11">
        <v>45</v>
      </c>
    </row>
    <row r="56" spans="1:16" ht="15.95" customHeight="1">
      <c r="A56" s="10" t="s">
        <v>66</v>
      </c>
      <c r="B56" s="217">
        <f>B57+C57</f>
        <v>24</v>
      </c>
      <c r="C56" s="217"/>
      <c r="D56" s="218">
        <f>B56/$B$8</f>
        <v>8.1284291810607601E-4</v>
      </c>
      <c r="E56" s="220">
        <f>IF(E57+F57=0,"-",E57+F57)</f>
        <v>21</v>
      </c>
      <c r="F56" s="220"/>
      <c r="G56" s="220" t="str">
        <f>IF(G57+H57=0,"-",G57+H57)</f>
        <v>-</v>
      </c>
      <c r="H56" s="220"/>
      <c r="I56" s="220" t="str">
        <f>IF(I57+J57=0,"-",I57+J57)</f>
        <v>-</v>
      </c>
      <c r="J56" s="220"/>
      <c r="K56" s="220" t="str">
        <f>IF(K57+L57=0,"-",K57+L57)</f>
        <v>-</v>
      </c>
      <c r="L56" s="220"/>
      <c r="M56" s="220" t="str">
        <f>IF(M57+N57=0,"-",M57+N57)</f>
        <v>-</v>
      </c>
      <c r="N56" s="220"/>
      <c r="O56" s="220">
        <f>IF(O57+P57=0,"-",O57+P57)</f>
        <v>3</v>
      </c>
      <c r="P56" s="220"/>
    </row>
    <row r="57" spans="1:16" ht="15.95" customHeight="1">
      <c r="A57" s="13" t="s">
        <v>67</v>
      </c>
      <c r="B57" s="11">
        <v>24</v>
      </c>
      <c r="C57" s="11">
        <v>0</v>
      </c>
      <c r="D57" s="219"/>
      <c r="E57" s="11">
        <v>21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5.95" customHeight="1">
      <c r="A58" s="15" t="s">
        <v>68</v>
      </c>
      <c r="B58" s="217">
        <f>B59+C59</f>
        <v>42</v>
      </c>
      <c r="C58" s="217"/>
      <c r="D58" s="218">
        <f>B58/$B$8</f>
        <v>1.4224751066856331E-3</v>
      </c>
      <c r="E58" s="220" t="str">
        <f>IF(E59+F59=0,"-",E59+F59)</f>
        <v>-</v>
      </c>
      <c r="F58" s="220"/>
      <c r="G58" s="220" t="str">
        <f>IF(G59+H59=0,"-",G59+H59)</f>
        <v>-</v>
      </c>
      <c r="H58" s="220"/>
      <c r="I58" s="220" t="str">
        <f>IF(I59+J59=0,"-",I59+J59)</f>
        <v>-</v>
      </c>
      <c r="J58" s="220"/>
      <c r="K58" s="220">
        <f>IF(K59+L59=0,"-",K59+L59)</f>
        <v>16</v>
      </c>
      <c r="L58" s="220"/>
      <c r="M58" s="220">
        <f>IF(M59+N59=0,"-",M59+N59)</f>
        <v>14</v>
      </c>
      <c r="N58" s="220"/>
      <c r="O58" s="220">
        <f>IF(O59+P59=0,"-",O59+P59)</f>
        <v>12</v>
      </c>
      <c r="P58" s="220"/>
    </row>
    <row r="59" spans="1:16" ht="15.95" customHeight="1">
      <c r="A59" s="14" t="s">
        <v>69</v>
      </c>
      <c r="B59" s="11">
        <v>26</v>
      </c>
      <c r="C59" s="11">
        <v>16</v>
      </c>
      <c r="D59" s="219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6</v>
      </c>
      <c r="L59" s="11">
        <v>10</v>
      </c>
      <c r="M59" s="11">
        <v>11</v>
      </c>
      <c r="N59" s="11">
        <v>3</v>
      </c>
      <c r="O59" s="11">
        <v>9</v>
      </c>
      <c r="P59" s="11">
        <v>3</v>
      </c>
    </row>
    <row r="60" spans="1:16" ht="15.95" customHeight="1">
      <c r="A60" s="10" t="s">
        <v>70</v>
      </c>
      <c r="B60" s="217">
        <f>B61+C61</f>
        <v>334</v>
      </c>
      <c r="C60" s="217"/>
      <c r="D60" s="218">
        <f>B60/$B$8</f>
        <v>1.131206394364289E-2</v>
      </c>
      <c r="E60" s="220">
        <f>IF(E61+F61=0,"-",E61+F61)</f>
        <v>113</v>
      </c>
      <c r="F60" s="220"/>
      <c r="G60" s="220" t="str">
        <f>IF(G61+H61=0,"-",G61+H61)</f>
        <v>-</v>
      </c>
      <c r="H60" s="220"/>
      <c r="I60" s="220" t="str">
        <f>IF(I61+J61=0,"-",I61+J61)</f>
        <v>-</v>
      </c>
      <c r="J60" s="220"/>
      <c r="K60" s="220" t="str">
        <f>IF(K61+L61=0,"-",K61+L61)</f>
        <v>-</v>
      </c>
      <c r="L60" s="220"/>
      <c r="M60" s="220" t="str">
        <f>IF(M61+N61=0,"-",M61+N61)</f>
        <v>-</v>
      </c>
      <c r="N60" s="220"/>
      <c r="O60" s="220">
        <f>IF(O61+P61=0,"-",O61+P61)</f>
        <v>221</v>
      </c>
      <c r="P60" s="220"/>
    </row>
    <row r="61" spans="1:16" ht="15.95" customHeight="1">
      <c r="A61" s="13" t="s">
        <v>71</v>
      </c>
      <c r="B61" s="11">
        <v>240</v>
      </c>
      <c r="C61" s="11">
        <v>94</v>
      </c>
      <c r="D61" s="219"/>
      <c r="E61" s="11">
        <v>77</v>
      </c>
      <c r="F61" s="11">
        <v>36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163</v>
      </c>
      <c r="P61" s="11">
        <v>58</v>
      </c>
    </row>
    <row r="62" spans="1:16" ht="15.95" customHeight="1">
      <c r="A62" s="15" t="s">
        <v>946</v>
      </c>
      <c r="B62" s="217">
        <f>B63+C63</f>
        <v>36</v>
      </c>
      <c r="C62" s="217"/>
      <c r="D62" s="218">
        <f>B62/$B$8</f>
        <v>1.2192643771591139E-3</v>
      </c>
      <c r="E62" s="220">
        <f>IF(E63+F63=0,"-",E63+F63)</f>
        <v>6</v>
      </c>
      <c r="F62" s="220"/>
      <c r="G62" s="220" t="str">
        <f>IF(G63+H63=0,"-",G63+H63)</f>
        <v>-</v>
      </c>
      <c r="H62" s="220"/>
      <c r="I62" s="220" t="str">
        <f>IF(I63+J63=0,"-",I63+J63)</f>
        <v>-</v>
      </c>
      <c r="J62" s="220"/>
      <c r="K62" s="220" t="str">
        <f>IF(K63+L63=0,"-",K63+L63)</f>
        <v>-</v>
      </c>
      <c r="L62" s="220"/>
      <c r="M62" s="220" t="str">
        <f>IF(M63+N63=0,"-",M63+N63)</f>
        <v>-</v>
      </c>
      <c r="N62" s="220"/>
      <c r="O62" s="220">
        <f>IF(O63+P63=0,"-",O63+P63)</f>
        <v>30</v>
      </c>
      <c r="P62" s="220"/>
    </row>
    <row r="63" spans="1:16" ht="15.95" customHeight="1">
      <c r="A63" s="14" t="s">
        <v>73</v>
      </c>
      <c r="B63" s="11">
        <v>26</v>
      </c>
      <c r="C63" s="11">
        <v>10</v>
      </c>
      <c r="D63" s="219"/>
      <c r="E63" s="11">
        <v>5</v>
      </c>
      <c r="F63" s="11">
        <v>1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21</v>
      </c>
      <c r="P63" s="11">
        <v>9</v>
      </c>
    </row>
    <row r="64" spans="1:16" ht="15.95" customHeight="1">
      <c r="A64" s="15" t="s">
        <v>947</v>
      </c>
      <c r="B64" s="217">
        <f>B65+C65</f>
        <v>5</v>
      </c>
      <c r="C64" s="217"/>
      <c r="D64" s="218">
        <f>B64/$B$8</f>
        <v>1.693422746054325E-4</v>
      </c>
      <c r="E64" s="220" t="str">
        <f>IF(E65+F65=0,"-",E65+F65)</f>
        <v>-</v>
      </c>
      <c r="F64" s="220"/>
      <c r="G64" s="220" t="str">
        <f>IF(G65+H65=0,"-",G65+H65)</f>
        <v>-</v>
      </c>
      <c r="H64" s="220"/>
      <c r="I64" s="220" t="str">
        <f>IF(I65+J65=0,"-",I65+J65)</f>
        <v>-</v>
      </c>
      <c r="J64" s="220"/>
      <c r="K64" s="220" t="str">
        <f>IF(K65+L65=0,"-",K65+L65)</f>
        <v>-</v>
      </c>
      <c r="L64" s="220"/>
      <c r="M64" s="220" t="str">
        <f>IF(M65+N65=0,"-",M65+N65)</f>
        <v>-</v>
      </c>
      <c r="N64" s="220"/>
      <c r="O64" s="220">
        <f>IF(O65+P65=0,"-",O65+P65)</f>
        <v>5</v>
      </c>
      <c r="P64" s="220"/>
    </row>
    <row r="65" spans="1:256" ht="15.95" customHeight="1">
      <c r="A65" s="14" t="s">
        <v>948</v>
      </c>
      <c r="B65" s="11">
        <v>3</v>
      </c>
      <c r="C65" s="11">
        <v>2</v>
      </c>
      <c r="D65" s="219"/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3</v>
      </c>
      <c r="P65" s="11">
        <v>2</v>
      </c>
    </row>
    <row r="66" spans="1:256" ht="15.95" customHeight="1">
      <c r="A66" s="10" t="s">
        <v>74</v>
      </c>
      <c r="B66" s="217">
        <f>B67+C67</f>
        <v>507</v>
      </c>
      <c r="C66" s="217"/>
      <c r="D66" s="218">
        <f>B66/$B$8</f>
        <v>1.7171306644990857E-2</v>
      </c>
      <c r="E66" s="220">
        <f>IF(E67+F67=0,"-",E67+F67)</f>
        <v>469</v>
      </c>
      <c r="F66" s="220"/>
      <c r="G66" s="220" t="str">
        <f>IF(G67+H67=0,"-",G67+H67)</f>
        <v>-</v>
      </c>
      <c r="H66" s="220"/>
      <c r="I66" s="220" t="str">
        <f>IF(I67+J67=0,"-",I67+J67)</f>
        <v>-</v>
      </c>
      <c r="J66" s="220"/>
      <c r="K66" s="220" t="str">
        <f>IF(K67+L67=0,"-",K67+L67)</f>
        <v>-</v>
      </c>
      <c r="L66" s="220"/>
      <c r="M66" s="220" t="str">
        <f>IF(M67+N67=0,"-",M67+N67)</f>
        <v>-</v>
      </c>
      <c r="N66" s="220"/>
      <c r="O66" s="220">
        <f>IF(O67+P67=0,"-",O67+P67)</f>
        <v>38</v>
      </c>
      <c r="P66" s="220"/>
    </row>
    <row r="67" spans="1:256" ht="15.95" customHeight="1">
      <c r="A67" s="13" t="s">
        <v>75</v>
      </c>
      <c r="B67" s="11">
        <v>381</v>
      </c>
      <c r="C67" s="11">
        <v>126</v>
      </c>
      <c r="D67" s="219"/>
      <c r="E67" s="11">
        <v>349</v>
      </c>
      <c r="F67" s="11">
        <v>120</v>
      </c>
      <c r="G67" s="11">
        <v>0</v>
      </c>
      <c r="H67" s="11">
        <v>0</v>
      </c>
      <c r="I67" s="11">
        <v>0</v>
      </c>
      <c r="J67" s="11">
        <v>0</v>
      </c>
      <c r="K67" s="11">
        <v>0</v>
      </c>
      <c r="L67" s="11">
        <v>0</v>
      </c>
      <c r="M67" s="11">
        <v>0</v>
      </c>
      <c r="N67" s="11">
        <v>0</v>
      </c>
      <c r="O67" s="11">
        <v>32</v>
      </c>
      <c r="P67" s="11">
        <v>6</v>
      </c>
    </row>
    <row r="68" spans="1:256" ht="15.95" customHeight="1">
      <c r="A68" s="10" t="s">
        <v>949</v>
      </c>
      <c r="B68" s="217">
        <f>B69+C69</f>
        <v>289</v>
      </c>
      <c r="C68" s="217"/>
      <c r="D68" s="218">
        <f>B68/$B$8</f>
        <v>9.7879834721939993E-3</v>
      </c>
      <c r="E68" s="220">
        <f>IF(E69+F69=0,"-",E69+F69)</f>
        <v>104</v>
      </c>
      <c r="F68" s="220"/>
      <c r="G68" s="220">
        <f>IF(G69+H69=0,"-",G69+H69)</f>
        <v>58</v>
      </c>
      <c r="H68" s="220"/>
      <c r="I68" s="220">
        <f>IF(I69+J69=0,"-",I69+J69)</f>
        <v>69</v>
      </c>
      <c r="J68" s="220"/>
      <c r="K68" s="220">
        <f>IF(K69+L69=0,"-",K69+L69)</f>
        <v>44</v>
      </c>
      <c r="L68" s="220"/>
      <c r="M68" s="220" t="str">
        <f>IF(M69+N69=0,"-",M69+N69)</f>
        <v>-</v>
      </c>
      <c r="N68" s="220"/>
      <c r="O68" s="220">
        <f>IF(O69+P69=0,"-",O69+P69)</f>
        <v>14</v>
      </c>
      <c r="P68" s="220"/>
    </row>
    <row r="69" spans="1:256" ht="19.5" customHeight="1">
      <c r="A69" s="13" t="s">
        <v>950</v>
      </c>
      <c r="B69" s="11">
        <v>144</v>
      </c>
      <c r="C69" s="11">
        <v>145</v>
      </c>
      <c r="D69" s="219"/>
      <c r="E69" s="11">
        <v>51</v>
      </c>
      <c r="F69" s="11">
        <v>53</v>
      </c>
      <c r="G69" s="11">
        <v>29</v>
      </c>
      <c r="H69" s="11">
        <v>29</v>
      </c>
      <c r="I69" s="11">
        <v>27</v>
      </c>
      <c r="J69" s="11">
        <v>42</v>
      </c>
      <c r="K69" s="11">
        <v>25</v>
      </c>
      <c r="L69" s="11">
        <v>19</v>
      </c>
      <c r="M69" s="11">
        <v>0</v>
      </c>
      <c r="N69" s="11">
        <v>0</v>
      </c>
      <c r="O69" s="11">
        <v>12</v>
      </c>
      <c r="P69" s="11">
        <v>2</v>
      </c>
    </row>
    <row r="70" spans="1:256" s="18" customFormat="1">
      <c r="A70" s="17" t="s">
        <v>951</v>
      </c>
      <c r="B70" s="17"/>
      <c r="C70" s="17"/>
      <c r="D70" s="17"/>
      <c r="E70" s="17"/>
      <c r="F70" s="17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18" customFormat="1">
      <c r="A71" s="17" t="s">
        <v>952</v>
      </c>
      <c r="B71" s="17"/>
      <c r="C71" s="17"/>
      <c r="D71" s="17"/>
      <c r="E71" s="17"/>
      <c r="F71" s="17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</sheetData>
  <mergeCells count="264">
    <mergeCell ref="A1:N1"/>
    <mergeCell ref="A2:N2"/>
    <mergeCell ref="B3:K3"/>
    <mergeCell ref="M3:N3"/>
    <mergeCell ref="O3:P3"/>
    <mergeCell ref="B4:K4"/>
    <mergeCell ref="M4:N4"/>
    <mergeCell ref="O4:P4"/>
    <mergeCell ref="B10:C10"/>
    <mergeCell ref="D10:D11"/>
    <mergeCell ref="E10:F10"/>
    <mergeCell ref="G10:H10"/>
    <mergeCell ref="I10:J10"/>
    <mergeCell ref="K10:L10"/>
    <mergeCell ref="M5:N5"/>
    <mergeCell ref="O5:P5"/>
    <mergeCell ref="A5:A6"/>
    <mergeCell ref="B5:D5"/>
    <mergeCell ref="E5:F5"/>
    <mergeCell ref="G5:H5"/>
    <mergeCell ref="I5:J5"/>
    <mergeCell ref="K5:L5"/>
    <mergeCell ref="M10:N10"/>
    <mergeCell ref="O10:P10"/>
    <mergeCell ref="B8:C8"/>
    <mergeCell ref="D8:D9"/>
    <mergeCell ref="E8:F8"/>
    <mergeCell ref="G8:H8"/>
    <mergeCell ref="I8:J8"/>
    <mergeCell ref="K8:L8"/>
    <mergeCell ref="M8:N8"/>
    <mergeCell ref="O8:P8"/>
    <mergeCell ref="B14:C14"/>
    <mergeCell ref="D14:D15"/>
    <mergeCell ref="E14:F14"/>
    <mergeCell ref="G14:H14"/>
    <mergeCell ref="I14:J14"/>
    <mergeCell ref="K14:L14"/>
    <mergeCell ref="B12:C12"/>
    <mergeCell ref="D12:D13"/>
    <mergeCell ref="E12:F12"/>
    <mergeCell ref="G12:H12"/>
    <mergeCell ref="I12:J12"/>
    <mergeCell ref="K12:L12"/>
    <mergeCell ref="M12:N12"/>
    <mergeCell ref="O12:P12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18:C18"/>
    <mergeCell ref="D18:D19"/>
    <mergeCell ref="E18:F18"/>
    <mergeCell ref="G18:H18"/>
    <mergeCell ref="I18:J18"/>
    <mergeCell ref="K18:L18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2:C22"/>
    <mergeCell ref="D22:D23"/>
    <mergeCell ref="E22:F22"/>
    <mergeCell ref="G22:H22"/>
    <mergeCell ref="I22:J22"/>
    <mergeCell ref="K22:L22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26:C26"/>
    <mergeCell ref="D26:D27"/>
    <mergeCell ref="E26:F26"/>
    <mergeCell ref="G26:H26"/>
    <mergeCell ref="I26:J26"/>
    <mergeCell ref="K26:L26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0:C30"/>
    <mergeCell ref="D30:D31"/>
    <mergeCell ref="E30:F30"/>
    <mergeCell ref="G30:H30"/>
    <mergeCell ref="I30:J30"/>
    <mergeCell ref="K30:L30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4:C34"/>
    <mergeCell ref="D34:D35"/>
    <mergeCell ref="E34:F34"/>
    <mergeCell ref="G34:H34"/>
    <mergeCell ref="I34:J34"/>
    <mergeCell ref="K34:L34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38:C38"/>
    <mergeCell ref="D38:D39"/>
    <mergeCell ref="E38:F38"/>
    <mergeCell ref="G38:H38"/>
    <mergeCell ref="I38:J38"/>
    <mergeCell ref="K38:L38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2:C42"/>
    <mergeCell ref="D42:D43"/>
    <mergeCell ref="E42:F42"/>
    <mergeCell ref="G42:H42"/>
    <mergeCell ref="I42:J42"/>
    <mergeCell ref="K42:L42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46:C46"/>
    <mergeCell ref="D46:D47"/>
    <mergeCell ref="E46:F46"/>
    <mergeCell ref="G46:H46"/>
    <mergeCell ref="I46:J46"/>
    <mergeCell ref="K46:L46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0:C50"/>
    <mergeCell ref="D50:D51"/>
    <mergeCell ref="E50:F50"/>
    <mergeCell ref="G50:H50"/>
    <mergeCell ref="I50:J50"/>
    <mergeCell ref="K50:L50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4:C54"/>
    <mergeCell ref="D54:D55"/>
    <mergeCell ref="E54:F54"/>
    <mergeCell ref="G54:H54"/>
    <mergeCell ref="I54:J54"/>
    <mergeCell ref="K54:L54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58:C58"/>
    <mergeCell ref="D58:D59"/>
    <mergeCell ref="E58:F58"/>
    <mergeCell ref="G58:H58"/>
    <mergeCell ref="I58:J58"/>
    <mergeCell ref="K58:L5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8:C68"/>
    <mergeCell ref="D68:D69"/>
    <mergeCell ref="E68:F68"/>
    <mergeCell ref="G68:H68"/>
    <mergeCell ref="I68:J68"/>
    <mergeCell ref="K68:L68"/>
    <mergeCell ref="M66:N66"/>
    <mergeCell ref="O66:P66"/>
    <mergeCell ref="B66:C66"/>
    <mergeCell ref="D66:D67"/>
    <mergeCell ref="E66:F66"/>
    <mergeCell ref="G66:H66"/>
    <mergeCell ref="I66:J66"/>
    <mergeCell ref="K66:L66"/>
    <mergeCell ref="M62:N62"/>
    <mergeCell ref="O62:P62"/>
    <mergeCell ref="B62:C62"/>
    <mergeCell ref="D62:D63"/>
    <mergeCell ref="E62:F62"/>
    <mergeCell ref="G62:H62"/>
    <mergeCell ref="I62:J62"/>
    <mergeCell ref="K62:L62"/>
  </mergeCells>
  <phoneticPr fontId="12" type="noConversion"/>
  <pageMargins left="0.7" right="0.7" top="0.75" bottom="0.75" header="0.3" footer="0.3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IV71"/>
  <sheetViews>
    <sheetView workbookViewId="0">
      <selection activeCell="E10" sqref="E10:F10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193" t="s">
        <v>895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</row>
    <row r="2" spans="1:16" ht="19.5">
      <c r="A2" s="194" t="s">
        <v>896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</row>
    <row r="3" spans="1:16" ht="19.5">
      <c r="A3" s="2"/>
      <c r="B3" s="200" t="s">
        <v>897</v>
      </c>
      <c r="C3" s="200"/>
      <c r="D3" s="200"/>
      <c r="E3" s="200"/>
      <c r="F3" s="200"/>
      <c r="G3" s="200"/>
      <c r="H3" s="200"/>
      <c r="I3" s="200"/>
      <c r="J3" s="200"/>
      <c r="K3" s="200"/>
      <c r="L3" s="3"/>
      <c r="M3" s="201"/>
      <c r="N3" s="221"/>
      <c r="O3" s="201" t="s">
        <v>898</v>
      </c>
      <c r="P3" s="221"/>
    </row>
    <row r="4" spans="1:16">
      <c r="B4" s="203" t="s">
        <v>899</v>
      </c>
      <c r="C4" s="203"/>
      <c r="D4" s="203"/>
      <c r="E4" s="203"/>
      <c r="F4" s="203"/>
      <c r="G4" s="203"/>
      <c r="H4" s="203"/>
      <c r="I4" s="203"/>
      <c r="J4" s="203"/>
      <c r="K4" s="203"/>
      <c r="L4" s="4"/>
      <c r="M4" s="204"/>
      <c r="N4" s="222"/>
      <c r="O4" s="204" t="s">
        <v>900</v>
      </c>
      <c r="P4" s="222"/>
    </row>
    <row r="5" spans="1:16">
      <c r="A5" s="206" t="s">
        <v>0</v>
      </c>
      <c r="B5" s="223" t="s">
        <v>901</v>
      </c>
      <c r="C5" s="223"/>
      <c r="D5" s="223"/>
      <c r="E5" s="223" t="s">
        <v>902</v>
      </c>
      <c r="F5" s="223"/>
      <c r="G5" s="223" t="s">
        <v>903</v>
      </c>
      <c r="H5" s="223"/>
      <c r="I5" s="223" t="s">
        <v>904</v>
      </c>
      <c r="J5" s="223"/>
      <c r="K5" s="223" t="s">
        <v>905</v>
      </c>
      <c r="L5" s="223"/>
      <c r="M5" s="223" t="s">
        <v>906</v>
      </c>
      <c r="N5" s="223"/>
      <c r="O5" s="223" t="s">
        <v>907</v>
      </c>
      <c r="P5" s="223"/>
    </row>
    <row r="6" spans="1:16" ht="17.25" customHeight="1">
      <c r="A6" s="207"/>
      <c r="B6" s="5" t="s">
        <v>908</v>
      </c>
      <c r="C6" s="5" t="s">
        <v>909</v>
      </c>
      <c r="D6" s="6" t="s">
        <v>910</v>
      </c>
      <c r="E6" s="5" t="s">
        <v>908</v>
      </c>
      <c r="F6" s="5" t="s">
        <v>909</v>
      </c>
      <c r="G6" s="5" t="s">
        <v>908</v>
      </c>
      <c r="H6" s="5" t="s">
        <v>909</v>
      </c>
      <c r="I6" s="5" t="s">
        <v>908</v>
      </c>
      <c r="J6" s="5" t="s">
        <v>909</v>
      </c>
      <c r="K6" s="5" t="s">
        <v>908</v>
      </c>
      <c r="L6" s="5" t="s">
        <v>909</v>
      </c>
      <c r="M6" s="5" t="s">
        <v>908</v>
      </c>
      <c r="N6" s="5" t="s">
        <v>909</v>
      </c>
      <c r="O6" s="5" t="s">
        <v>908</v>
      </c>
      <c r="P6" s="5" t="s">
        <v>909</v>
      </c>
    </row>
    <row r="7" spans="1:16" ht="17.25" customHeight="1">
      <c r="A7" s="7" t="s">
        <v>911</v>
      </c>
      <c r="B7" s="8" t="s">
        <v>912</v>
      </c>
      <c r="C7" s="9" t="s">
        <v>913</v>
      </c>
      <c r="D7" s="9" t="s">
        <v>914</v>
      </c>
      <c r="E7" s="8" t="s">
        <v>912</v>
      </c>
      <c r="F7" s="9" t="s">
        <v>913</v>
      </c>
      <c r="G7" s="8" t="s">
        <v>912</v>
      </c>
      <c r="H7" s="9" t="s">
        <v>913</v>
      </c>
      <c r="I7" s="8" t="s">
        <v>912</v>
      </c>
      <c r="J7" s="9" t="s">
        <v>913</v>
      </c>
      <c r="K7" s="8" t="s">
        <v>912</v>
      </c>
      <c r="L7" s="9" t="s">
        <v>913</v>
      </c>
      <c r="M7" s="8" t="s">
        <v>912</v>
      </c>
      <c r="N7" s="9" t="s">
        <v>913</v>
      </c>
      <c r="O7" s="8" t="s">
        <v>912</v>
      </c>
      <c r="P7" s="9" t="s">
        <v>913</v>
      </c>
    </row>
    <row r="8" spans="1:16" ht="17.25" customHeight="1">
      <c r="A8" s="10" t="s">
        <v>915</v>
      </c>
      <c r="B8" s="217">
        <f>B9+C9</f>
        <v>29745</v>
      </c>
      <c r="C8" s="217"/>
      <c r="D8" s="218">
        <f>B8/$B$8</f>
        <v>1</v>
      </c>
      <c r="E8" s="220">
        <f>IF(E9+F9=0,"-",E9+F9)</f>
        <v>15289</v>
      </c>
      <c r="F8" s="220"/>
      <c r="G8" s="220">
        <f>IF(G9+H9=0,"-",G9+H9)</f>
        <v>5335</v>
      </c>
      <c r="H8" s="220"/>
      <c r="I8" s="220">
        <f>IF(I9+J9=0,"-",I9+J9)</f>
        <v>4646</v>
      </c>
      <c r="J8" s="220"/>
      <c r="K8" s="220">
        <f>IF(K9+L9=0,"-",K9+L9)</f>
        <v>1969</v>
      </c>
      <c r="L8" s="220"/>
      <c r="M8" s="220">
        <f>IF(M9+N9=0,"-",M9+N9)</f>
        <v>1127</v>
      </c>
      <c r="N8" s="220"/>
      <c r="O8" s="220">
        <f>IF(O9+P9=0,"-",O9+P9)</f>
        <v>1379</v>
      </c>
      <c r="P8" s="220"/>
    </row>
    <row r="9" spans="1:16" ht="17.25" customHeight="1">
      <c r="A9" s="12" t="s">
        <v>916</v>
      </c>
      <c r="B9" s="11">
        <v>19357</v>
      </c>
      <c r="C9" s="11">
        <v>10388</v>
      </c>
      <c r="D9" s="219"/>
      <c r="E9" s="11">
        <v>10493</v>
      </c>
      <c r="F9" s="11">
        <v>4796</v>
      </c>
      <c r="G9" s="11">
        <v>3249</v>
      </c>
      <c r="H9" s="11">
        <v>2086</v>
      </c>
      <c r="I9" s="11">
        <v>2927</v>
      </c>
      <c r="J9" s="11">
        <v>1719</v>
      </c>
      <c r="K9" s="11">
        <v>1143</v>
      </c>
      <c r="L9" s="11">
        <v>826</v>
      </c>
      <c r="M9" s="11">
        <v>646</v>
      </c>
      <c r="N9" s="11">
        <v>481</v>
      </c>
      <c r="O9" s="11">
        <v>899</v>
      </c>
      <c r="P9" s="11">
        <v>480</v>
      </c>
    </row>
    <row r="10" spans="1:16" ht="17.25" customHeight="1">
      <c r="A10" s="10" t="s">
        <v>20</v>
      </c>
      <c r="B10" s="217">
        <f>B11+C11</f>
        <v>37</v>
      </c>
      <c r="C10" s="217"/>
      <c r="D10" s="218">
        <f>B10/$B$8</f>
        <v>1.2439065389141031E-3</v>
      </c>
      <c r="E10" s="220" t="str">
        <f>IF(E11+F11=0,"-",E11+F11)</f>
        <v>-</v>
      </c>
      <c r="F10" s="220"/>
      <c r="G10" s="220">
        <f>IF(G11+H11=0,"-",G11+H11)</f>
        <v>1</v>
      </c>
      <c r="H10" s="220"/>
      <c r="I10" s="220">
        <f>IF(I11+J11=0,"-",I11+J11)</f>
        <v>4</v>
      </c>
      <c r="J10" s="220"/>
      <c r="K10" s="220">
        <f>IF(K11+L11=0,"-",K11+L11)</f>
        <v>4</v>
      </c>
      <c r="L10" s="220"/>
      <c r="M10" s="220">
        <f>IF(M11+N11=0,"-",M11+N11)</f>
        <v>24</v>
      </c>
      <c r="N10" s="220"/>
      <c r="O10" s="220">
        <f>IF(O11+P11=0,"-",O11+P11)</f>
        <v>4</v>
      </c>
      <c r="P10" s="220"/>
    </row>
    <row r="11" spans="1:16" ht="17.25" customHeight="1">
      <c r="A11" s="13" t="s">
        <v>21</v>
      </c>
      <c r="B11" s="11">
        <v>19</v>
      </c>
      <c r="C11" s="11">
        <v>18</v>
      </c>
      <c r="D11" s="219"/>
      <c r="E11" s="11">
        <v>0</v>
      </c>
      <c r="F11" s="11">
        <v>0</v>
      </c>
      <c r="G11" s="11">
        <v>0</v>
      </c>
      <c r="H11" s="11">
        <v>1</v>
      </c>
      <c r="I11" s="11">
        <v>2</v>
      </c>
      <c r="J11" s="11">
        <v>2</v>
      </c>
      <c r="K11" s="11">
        <v>2</v>
      </c>
      <c r="L11" s="11">
        <v>2</v>
      </c>
      <c r="M11" s="11">
        <v>12</v>
      </c>
      <c r="N11" s="11">
        <v>12</v>
      </c>
      <c r="O11" s="11">
        <v>3</v>
      </c>
      <c r="P11" s="11">
        <v>1</v>
      </c>
    </row>
    <row r="12" spans="1:16" ht="17.25" customHeight="1">
      <c r="A12" s="10" t="s">
        <v>22</v>
      </c>
      <c r="B12" s="217">
        <f>B13+C13</f>
        <v>108</v>
      </c>
      <c r="C12" s="217"/>
      <c r="D12" s="218">
        <f>B12/$B$8</f>
        <v>3.6308623298033282E-3</v>
      </c>
      <c r="E12" s="220" t="str">
        <f>IF(E13+F13=0,"-",E13+F13)</f>
        <v>-</v>
      </c>
      <c r="F12" s="220"/>
      <c r="G12" s="220" t="str">
        <f>IF(G13+H13=0,"-",G13+H13)</f>
        <v>-</v>
      </c>
      <c r="H12" s="220"/>
      <c r="I12" s="220" t="str">
        <f>IF(I13+J13=0,"-",I13+J13)</f>
        <v>-</v>
      </c>
      <c r="J12" s="220"/>
      <c r="K12" s="220">
        <f>IF(K13+L13=0,"-",K13+L13)</f>
        <v>108</v>
      </c>
      <c r="L12" s="220"/>
      <c r="M12" s="220" t="str">
        <f>IF(M13+N13=0,"-",M13+N13)</f>
        <v>-</v>
      </c>
      <c r="N12" s="220"/>
      <c r="O12" s="220" t="str">
        <f>IF(O13+P13=0,"-",O13+P13)</f>
        <v>-</v>
      </c>
      <c r="P12" s="220"/>
    </row>
    <row r="13" spans="1:16" ht="21.2" customHeight="1">
      <c r="A13" s="13" t="s">
        <v>23</v>
      </c>
      <c r="B13" s="11">
        <v>71</v>
      </c>
      <c r="C13" s="11">
        <v>37</v>
      </c>
      <c r="D13" s="219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71</v>
      </c>
      <c r="L13" s="11">
        <v>37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17">
        <f>B15+C15</f>
        <v>109</v>
      </c>
      <c r="C14" s="217"/>
      <c r="D14" s="218">
        <f>B14/$B$8</f>
        <v>3.6644814254496554E-3</v>
      </c>
      <c r="E14" s="220">
        <f>IF(E15+F15=0,"-",E15+F15)</f>
        <v>71</v>
      </c>
      <c r="F14" s="220"/>
      <c r="G14" s="220">
        <f>IF(G15+H15=0,"-",G15+H15)</f>
        <v>32</v>
      </c>
      <c r="H14" s="220"/>
      <c r="I14" s="220" t="str">
        <f>IF(I15+J15=0,"-",I15+J15)</f>
        <v>-</v>
      </c>
      <c r="J14" s="220"/>
      <c r="K14" s="220">
        <f>IF(K15+L15=0,"-",K15+L15)</f>
        <v>6</v>
      </c>
      <c r="L14" s="220"/>
      <c r="M14" s="220" t="str">
        <f>IF(M15+N15=0,"-",M15+N15)</f>
        <v>-</v>
      </c>
      <c r="N14" s="220"/>
      <c r="O14" s="220" t="str">
        <f>IF(O15+P15=0,"-",O15+P15)</f>
        <v>-</v>
      </c>
      <c r="P14" s="220"/>
    </row>
    <row r="15" spans="1:16" ht="17.25" customHeight="1">
      <c r="A15" s="13" t="s">
        <v>25</v>
      </c>
      <c r="B15" s="11">
        <v>16</v>
      </c>
      <c r="C15" s="11">
        <v>93</v>
      </c>
      <c r="D15" s="219"/>
      <c r="E15" s="11">
        <v>9</v>
      </c>
      <c r="F15" s="11">
        <v>62</v>
      </c>
      <c r="G15" s="11">
        <v>6</v>
      </c>
      <c r="H15" s="11">
        <v>26</v>
      </c>
      <c r="I15" s="11">
        <v>0</v>
      </c>
      <c r="J15" s="11">
        <v>0</v>
      </c>
      <c r="K15" s="11">
        <v>1</v>
      </c>
      <c r="L15" s="11">
        <v>5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17">
        <f>B17+C17</f>
        <v>21</v>
      </c>
      <c r="C16" s="217"/>
      <c r="D16" s="218">
        <f>B16/$B$8</f>
        <v>7.0600100857286935E-4</v>
      </c>
      <c r="E16" s="220" t="str">
        <f>IF(E17+F17=0,"-",E17+F17)</f>
        <v>-</v>
      </c>
      <c r="F16" s="220"/>
      <c r="G16" s="220">
        <f>IF(G17+H17=0,"-",G17+H17)</f>
        <v>1</v>
      </c>
      <c r="H16" s="220"/>
      <c r="I16" s="220" t="str">
        <f>IF(I17+J17=0,"-",I17+J17)</f>
        <v>-</v>
      </c>
      <c r="J16" s="220"/>
      <c r="K16" s="220">
        <f>IF(K17+L17=0,"-",K17+L17)</f>
        <v>9</v>
      </c>
      <c r="L16" s="220"/>
      <c r="M16" s="220">
        <f>IF(M17+N17=0,"-",M17+N17)</f>
        <v>7</v>
      </c>
      <c r="N16" s="220"/>
      <c r="O16" s="220">
        <f>IF(O17+P17=0,"-",O17+P17)</f>
        <v>4</v>
      </c>
      <c r="P16" s="220"/>
    </row>
    <row r="17" spans="1:16" ht="17.25" customHeight="1">
      <c r="A17" s="14" t="s">
        <v>27</v>
      </c>
      <c r="B17" s="11">
        <v>6</v>
      </c>
      <c r="C17" s="11">
        <v>15</v>
      </c>
      <c r="D17" s="219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0</v>
      </c>
      <c r="N17" s="11">
        <v>7</v>
      </c>
      <c r="O17" s="11">
        <v>2</v>
      </c>
      <c r="P17" s="11">
        <v>2</v>
      </c>
    </row>
    <row r="18" spans="1:16" ht="17.25" customHeight="1">
      <c r="A18" s="10" t="s">
        <v>28</v>
      </c>
      <c r="B18" s="217">
        <f>B19+C19</f>
        <v>3</v>
      </c>
      <c r="C18" s="217"/>
      <c r="D18" s="218">
        <f>B18/$B$8</f>
        <v>1.0085728693898134E-4</v>
      </c>
      <c r="E18" s="220" t="str">
        <f>IF(E19+F19=0,"-",E19+F19)</f>
        <v>-</v>
      </c>
      <c r="F18" s="220"/>
      <c r="G18" s="220">
        <f>IF(G19+H19=0,"-",G19+H19)</f>
        <v>3</v>
      </c>
      <c r="H18" s="220"/>
      <c r="I18" s="220" t="str">
        <f>IF(I19+J19=0,"-",I19+J19)</f>
        <v>-</v>
      </c>
      <c r="J18" s="220"/>
      <c r="K18" s="220" t="str">
        <f>IF(K19+L19=0,"-",K19+L19)</f>
        <v>-</v>
      </c>
      <c r="L18" s="220"/>
      <c r="M18" s="220" t="str">
        <f>IF(M19+N19=0,"-",M19+N19)</f>
        <v>-</v>
      </c>
      <c r="N18" s="220"/>
      <c r="O18" s="220" t="str">
        <f>IF(O19+P19=0,"-",O19+P19)</f>
        <v>-</v>
      </c>
      <c r="P18" s="220"/>
    </row>
    <row r="19" spans="1:16" ht="17.25" customHeight="1">
      <c r="A19" s="13" t="s">
        <v>29</v>
      </c>
      <c r="B19" s="11">
        <v>1</v>
      </c>
      <c r="C19" s="11">
        <v>2</v>
      </c>
      <c r="D19" s="219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17">
        <f>B21+C21</f>
        <v>113</v>
      </c>
      <c r="C20" s="217"/>
      <c r="D20" s="218">
        <f>B20/$B$8</f>
        <v>3.798957808034964E-3</v>
      </c>
      <c r="E20" s="220">
        <f>IF(E21+F21=0,"-",E21+F21)</f>
        <v>5</v>
      </c>
      <c r="F20" s="220"/>
      <c r="G20" s="220" t="str">
        <f>IF(G21+H21=0,"-",G21+H21)</f>
        <v>-</v>
      </c>
      <c r="H20" s="220"/>
      <c r="I20" s="220" t="str">
        <f>IF(I21+J21=0,"-",I21+J21)</f>
        <v>-</v>
      </c>
      <c r="J20" s="220"/>
      <c r="K20" s="220">
        <f>IF(K21+L21=0,"-",K21+L21)</f>
        <v>108</v>
      </c>
      <c r="L20" s="220"/>
      <c r="M20" s="220" t="str">
        <f>IF(M21+N21=0,"-",M21+N21)</f>
        <v>-</v>
      </c>
      <c r="N20" s="220"/>
      <c r="O20" s="220" t="str">
        <f>IF(O21+P21=0,"-",O21+P21)</f>
        <v>-</v>
      </c>
      <c r="P20" s="220"/>
    </row>
    <row r="21" spans="1:16" ht="17.25" customHeight="1">
      <c r="A21" s="13" t="s">
        <v>31</v>
      </c>
      <c r="B21" s="11">
        <v>51</v>
      </c>
      <c r="C21" s="11">
        <v>62</v>
      </c>
      <c r="D21" s="219"/>
      <c r="E21" s="11">
        <v>0</v>
      </c>
      <c r="F21" s="11">
        <v>5</v>
      </c>
      <c r="G21" s="11">
        <v>0</v>
      </c>
      <c r="H21" s="11">
        <v>0</v>
      </c>
      <c r="I21" s="11">
        <v>0</v>
      </c>
      <c r="J21" s="11">
        <v>0</v>
      </c>
      <c r="K21" s="11">
        <v>51</v>
      </c>
      <c r="L21" s="11">
        <v>57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17">
        <f>B23+C23</f>
        <v>257</v>
      </c>
      <c r="C22" s="217"/>
      <c r="D22" s="218">
        <f>B22/$B$8</f>
        <v>8.6401075811060688E-3</v>
      </c>
      <c r="E22" s="220">
        <f>IF(E23+F23=0,"-",E23+F23)</f>
        <v>17</v>
      </c>
      <c r="F22" s="220"/>
      <c r="G22" s="220" t="str">
        <f>IF(G23+H23=0,"-",G23+H23)</f>
        <v>-</v>
      </c>
      <c r="H22" s="220"/>
      <c r="I22" s="220" t="str">
        <f>IF(I23+J23=0,"-",I23+J23)</f>
        <v>-</v>
      </c>
      <c r="J22" s="220"/>
      <c r="K22" s="220">
        <f>IF(K23+L23=0,"-",K23+L23)</f>
        <v>138</v>
      </c>
      <c r="L22" s="220"/>
      <c r="M22" s="220">
        <f>IF(M23+N23=0,"-",M23+N23)</f>
        <v>102</v>
      </c>
      <c r="N22" s="220"/>
      <c r="O22" s="220" t="str">
        <f>IF(O23+P23=0,"-",O23+P23)</f>
        <v>-</v>
      </c>
      <c r="P22" s="220"/>
    </row>
    <row r="23" spans="1:16" ht="17.25" customHeight="1">
      <c r="A23" s="14" t="s">
        <v>33</v>
      </c>
      <c r="B23" s="11">
        <v>181</v>
      </c>
      <c r="C23" s="11">
        <v>76</v>
      </c>
      <c r="D23" s="219"/>
      <c r="E23" s="11">
        <v>10</v>
      </c>
      <c r="F23" s="11">
        <v>7</v>
      </c>
      <c r="G23" s="11">
        <v>0</v>
      </c>
      <c r="H23" s="11">
        <v>0</v>
      </c>
      <c r="I23" s="11">
        <v>0</v>
      </c>
      <c r="J23" s="11">
        <v>0</v>
      </c>
      <c r="K23" s="11">
        <v>91</v>
      </c>
      <c r="L23" s="11">
        <v>47</v>
      </c>
      <c r="M23" s="11">
        <v>80</v>
      </c>
      <c r="N23" s="11">
        <v>22</v>
      </c>
      <c r="O23" s="11">
        <v>0</v>
      </c>
      <c r="P23" s="11">
        <v>0</v>
      </c>
    </row>
    <row r="24" spans="1:16" ht="17.25" customHeight="1">
      <c r="A24" s="16" t="s">
        <v>34</v>
      </c>
      <c r="B24" s="217">
        <f>B25+C25</f>
        <v>370</v>
      </c>
      <c r="C24" s="217"/>
      <c r="D24" s="218">
        <f>B24/$B$8</f>
        <v>1.2439065389141033E-2</v>
      </c>
      <c r="E24" s="220">
        <f>IF(E25+F25=0,"-",E25+F25)</f>
        <v>233</v>
      </c>
      <c r="F24" s="220"/>
      <c r="G24" s="220">
        <f>IF(G25+H25=0,"-",G25+H25)</f>
        <v>69</v>
      </c>
      <c r="H24" s="220"/>
      <c r="I24" s="220" t="str">
        <f>IF(I25+J25=0,"-",I25+J25)</f>
        <v>-</v>
      </c>
      <c r="J24" s="220"/>
      <c r="K24" s="220">
        <f>IF(K25+L25=0,"-",K25+L25)</f>
        <v>46</v>
      </c>
      <c r="L24" s="220"/>
      <c r="M24" s="220">
        <f>IF(M25+N25=0,"-",M25+N25)</f>
        <v>12</v>
      </c>
      <c r="N24" s="220"/>
      <c r="O24" s="220">
        <f>IF(O25+P25=0,"-",O25+P25)</f>
        <v>10</v>
      </c>
      <c r="P24" s="220"/>
    </row>
    <row r="25" spans="1:16" ht="17.25" customHeight="1">
      <c r="A25" s="13" t="s">
        <v>35</v>
      </c>
      <c r="B25" s="11">
        <v>237</v>
      </c>
      <c r="C25" s="11">
        <v>133</v>
      </c>
      <c r="D25" s="219"/>
      <c r="E25" s="11">
        <v>154</v>
      </c>
      <c r="F25" s="11">
        <v>79</v>
      </c>
      <c r="G25" s="11">
        <v>35</v>
      </c>
      <c r="H25" s="11">
        <v>34</v>
      </c>
      <c r="I25" s="11">
        <v>0</v>
      </c>
      <c r="J25" s="11">
        <v>0</v>
      </c>
      <c r="K25" s="11">
        <v>35</v>
      </c>
      <c r="L25" s="11">
        <v>11</v>
      </c>
      <c r="M25" s="11">
        <v>8</v>
      </c>
      <c r="N25" s="11">
        <v>4</v>
      </c>
      <c r="O25" s="11">
        <v>5</v>
      </c>
      <c r="P25" s="11">
        <v>5</v>
      </c>
    </row>
    <row r="26" spans="1:16" ht="17.25" customHeight="1">
      <c r="A26" s="15" t="s">
        <v>36</v>
      </c>
      <c r="B26" s="217">
        <f>B27+C27</f>
        <v>35</v>
      </c>
      <c r="C26" s="217"/>
      <c r="D26" s="218">
        <f>B26/$B$8</f>
        <v>1.1766683476214491E-3</v>
      </c>
      <c r="E26" s="220">
        <f>IF(E27+F27=0,"-",E27+F27)</f>
        <v>2</v>
      </c>
      <c r="F26" s="220"/>
      <c r="G26" s="220" t="str">
        <f>IF(G27+H27=0,"-",G27+H27)</f>
        <v>-</v>
      </c>
      <c r="H26" s="220"/>
      <c r="I26" s="220" t="str">
        <f>IF(I27+J27=0,"-",I27+J27)</f>
        <v>-</v>
      </c>
      <c r="J26" s="220"/>
      <c r="K26" s="220">
        <f>IF(K27+L27=0,"-",K27+L27)</f>
        <v>33</v>
      </c>
      <c r="L26" s="220"/>
      <c r="M26" s="220" t="str">
        <f>IF(M27+N27=0,"-",M27+N27)</f>
        <v>-</v>
      </c>
      <c r="N26" s="220"/>
      <c r="O26" s="220" t="str">
        <f>IF(O27+P27=0,"-",O27+P27)</f>
        <v>-</v>
      </c>
      <c r="P26" s="220"/>
    </row>
    <row r="27" spans="1:16" ht="21.2" customHeight="1">
      <c r="A27" s="14" t="s">
        <v>37</v>
      </c>
      <c r="B27" s="11">
        <v>17</v>
      </c>
      <c r="C27" s="11">
        <v>18</v>
      </c>
      <c r="D27" s="219"/>
      <c r="E27" s="11">
        <v>0</v>
      </c>
      <c r="F27" s="11">
        <v>2</v>
      </c>
      <c r="G27" s="11">
        <v>0</v>
      </c>
      <c r="H27" s="11">
        <v>0</v>
      </c>
      <c r="I27" s="11">
        <v>0</v>
      </c>
      <c r="J27" s="11">
        <v>0</v>
      </c>
      <c r="K27" s="11">
        <v>17</v>
      </c>
      <c r="L27" s="11">
        <v>16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17">
        <f>B29+C29</f>
        <v>2</v>
      </c>
      <c r="C28" s="217"/>
      <c r="D28" s="218">
        <f>B28/$B$8</f>
        <v>6.7238191292654225E-5</v>
      </c>
      <c r="E28" s="220" t="str">
        <f>IF(E29+F29=0,"-",E29+F29)</f>
        <v>-</v>
      </c>
      <c r="F28" s="220"/>
      <c r="G28" s="220" t="str">
        <f>IF(G29+H29=0,"-",G29+H29)</f>
        <v>-</v>
      </c>
      <c r="H28" s="220"/>
      <c r="I28" s="220" t="str">
        <f>IF(I29+J29=0,"-",I29+J29)</f>
        <v>-</v>
      </c>
      <c r="J28" s="220"/>
      <c r="K28" s="220">
        <f>IF(K29+L29=0,"-",K29+L29)</f>
        <v>2</v>
      </c>
      <c r="L28" s="220"/>
      <c r="M28" s="220" t="str">
        <f>IF(M29+N29=0,"-",M29+N29)</f>
        <v>-</v>
      </c>
      <c r="N28" s="220"/>
      <c r="O28" s="220" t="str">
        <f>IF(O29+P29=0,"-",O29+P29)</f>
        <v>-</v>
      </c>
      <c r="P28" s="220"/>
    </row>
    <row r="29" spans="1:16" ht="17.25" customHeight="1">
      <c r="A29" s="13" t="s">
        <v>39</v>
      </c>
      <c r="B29" s="11">
        <v>0</v>
      </c>
      <c r="C29" s="11">
        <v>2</v>
      </c>
      <c r="D29" s="219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17">
        <f>B31+C31</f>
        <v>720</v>
      </c>
      <c r="C30" s="217"/>
      <c r="D30" s="218">
        <f>B30/$B$8</f>
        <v>2.4205748865355523E-2</v>
      </c>
      <c r="E30" s="220">
        <f>IF(E31+F31=0,"-",E31+F31)</f>
        <v>59</v>
      </c>
      <c r="F30" s="220"/>
      <c r="G30" s="220">
        <f>IF(G31+H31=0,"-",G31+H31)</f>
        <v>85</v>
      </c>
      <c r="H30" s="220"/>
      <c r="I30" s="220" t="str">
        <f>IF(I31+J31=0,"-",I31+J31)</f>
        <v>-</v>
      </c>
      <c r="J30" s="220"/>
      <c r="K30" s="220">
        <f>IF(K31+L31=0,"-",K31+L31)</f>
        <v>346</v>
      </c>
      <c r="L30" s="220"/>
      <c r="M30" s="220">
        <f>IF(M31+N31=0,"-",M31+N31)</f>
        <v>221</v>
      </c>
      <c r="N30" s="220"/>
      <c r="O30" s="220">
        <f>IF(O31+P31=0,"-",O31+P31)</f>
        <v>9</v>
      </c>
      <c r="P30" s="220"/>
    </row>
    <row r="31" spans="1:16" ht="17.25" customHeight="1">
      <c r="A31" s="14" t="s">
        <v>41</v>
      </c>
      <c r="B31" s="11">
        <v>388</v>
      </c>
      <c r="C31" s="11">
        <v>332</v>
      </c>
      <c r="D31" s="219"/>
      <c r="E31" s="11">
        <v>25</v>
      </c>
      <c r="F31" s="11">
        <v>34</v>
      </c>
      <c r="G31" s="11">
        <v>52</v>
      </c>
      <c r="H31" s="11">
        <v>33</v>
      </c>
      <c r="I31" s="11">
        <v>0</v>
      </c>
      <c r="J31" s="11">
        <v>0</v>
      </c>
      <c r="K31" s="11">
        <v>174</v>
      </c>
      <c r="L31" s="11">
        <v>172</v>
      </c>
      <c r="M31" s="11">
        <v>130</v>
      </c>
      <c r="N31" s="11">
        <v>91</v>
      </c>
      <c r="O31" s="11">
        <v>7</v>
      </c>
      <c r="P31" s="11">
        <v>2</v>
      </c>
    </row>
    <row r="32" spans="1:16" ht="17.25" customHeight="1">
      <c r="A32" s="10" t="s">
        <v>42</v>
      </c>
      <c r="B32" s="217">
        <f>B33+C33</f>
        <v>191</v>
      </c>
      <c r="C32" s="217"/>
      <c r="D32" s="218">
        <f>B32/$B$8</f>
        <v>6.4212472684484784E-3</v>
      </c>
      <c r="E32" s="220">
        <f>IF(E33+F33=0,"-",E33+F33)</f>
        <v>32</v>
      </c>
      <c r="F32" s="220"/>
      <c r="G32" s="220">
        <f>IF(G33+H33=0,"-",G33+H33)</f>
        <v>2</v>
      </c>
      <c r="H32" s="220"/>
      <c r="I32" s="220" t="str">
        <f>IF(I33+J33=0,"-",I33+J33)</f>
        <v>-</v>
      </c>
      <c r="J32" s="220"/>
      <c r="K32" s="220">
        <f>IF(K33+L33=0,"-",K33+L33)</f>
        <v>157</v>
      </c>
      <c r="L32" s="220"/>
      <c r="M32" s="220" t="str">
        <f>IF(M33+N33=0,"-",M33+N33)</f>
        <v>-</v>
      </c>
      <c r="N32" s="220"/>
      <c r="O32" s="220" t="str">
        <f>IF(O33+P33=0,"-",O33+P33)</f>
        <v>-</v>
      </c>
      <c r="P32" s="220"/>
    </row>
    <row r="33" spans="1:16" ht="17.25" customHeight="1">
      <c r="A33" s="13" t="s">
        <v>43</v>
      </c>
      <c r="B33" s="11">
        <v>119</v>
      </c>
      <c r="C33" s="11">
        <v>72</v>
      </c>
      <c r="D33" s="219"/>
      <c r="E33" s="11">
        <v>12</v>
      </c>
      <c r="F33" s="11">
        <v>20</v>
      </c>
      <c r="G33" s="11">
        <v>0</v>
      </c>
      <c r="H33" s="11">
        <v>2</v>
      </c>
      <c r="I33" s="11">
        <v>0</v>
      </c>
      <c r="J33" s="11">
        <v>0</v>
      </c>
      <c r="K33" s="11">
        <v>107</v>
      </c>
      <c r="L33" s="11">
        <v>50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17">
        <f>B35+C35</f>
        <v>196</v>
      </c>
      <c r="C34" s="217"/>
      <c r="D34" s="218">
        <f>B34/$B$8</f>
        <v>6.5893427466801142E-3</v>
      </c>
      <c r="E34" s="220" t="str">
        <f>IF(E35+F35=0,"-",E35+F35)</f>
        <v>-</v>
      </c>
      <c r="F34" s="220"/>
      <c r="G34" s="220" t="str">
        <f>IF(G35+H35=0,"-",G35+H35)</f>
        <v>-</v>
      </c>
      <c r="H34" s="220"/>
      <c r="I34" s="220" t="str">
        <f>IF(I35+J35=0,"-",I35+J35)</f>
        <v>-</v>
      </c>
      <c r="J34" s="220"/>
      <c r="K34" s="220">
        <f>IF(K35+L35=0,"-",K35+L35)</f>
        <v>92</v>
      </c>
      <c r="L34" s="220"/>
      <c r="M34" s="220">
        <f>IF(M35+N35=0,"-",M35+N35)</f>
        <v>92</v>
      </c>
      <c r="N34" s="220"/>
      <c r="O34" s="220">
        <f>IF(O35+P35=0,"-",O35+P35)</f>
        <v>12</v>
      </c>
      <c r="P34" s="220"/>
    </row>
    <row r="35" spans="1:16" ht="17.25" customHeight="1">
      <c r="A35" s="14" t="s">
        <v>45</v>
      </c>
      <c r="B35" s="11">
        <v>145</v>
      </c>
      <c r="C35" s="11">
        <v>51</v>
      </c>
      <c r="D35" s="219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86</v>
      </c>
      <c r="L35" s="11">
        <v>6</v>
      </c>
      <c r="M35" s="11">
        <v>52</v>
      </c>
      <c r="N35" s="11">
        <v>40</v>
      </c>
      <c r="O35" s="11">
        <v>7</v>
      </c>
      <c r="P35" s="11">
        <v>5</v>
      </c>
    </row>
    <row r="36" spans="1:16" ht="17.25" customHeight="1">
      <c r="A36" s="10" t="s">
        <v>46</v>
      </c>
      <c r="B36" s="217">
        <f>B37+C37</f>
        <v>636</v>
      </c>
      <c r="C36" s="217"/>
      <c r="D36" s="218">
        <f>B36/$B$8</f>
        <v>2.1381744831064045E-2</v>
      </c>
      <c r="E36" s="220">
        <f>IF(E37+F37=0,"-",E37+F37)</f>
        <v>57</v>
      </c>
      <c r="F36" s="220"/>
      <c r="G36" s="220">
        <f>IF(G37+H37=0,"-",G37+H37)</f>
        <v>44</v>
      </c>
      <c r="H36" s="220"/>
      <c r="I36" s="220">
        <f>IF(I37+J37=0,"-",I37+J37)</f>
        <v>174</v>
      </c>
      <c r="J36" s="220"/>
      <c r="K36" s="220">
        <f>IF(K37+L37=0,"-",K37+L37)</f>
        <v>314</v>
      </c>
      <c r="L36" s="220"/>
      <c r="M36" s="220">
        <f>IF(M37+N37=0,"-",M37+N37)</f>
        <v>47</v>
      </c>
      <c r="N36" s="220"/>
      <c r="O36" s="220" t="str">
        <f>IF(O37+P37=0,"-",O37+P37)</f>
        <v>-</v>
      </c>
      <c r="P36" s="220"/>
    </row>
    <row r="37" spans="1:16" ht="17.25" customHeight="1">
      <c r="A37" s="13" t="s">
        <v>47</v>
      </c>
      <c r="B37" s="11">
        <v>297</v>
      </c>
      <c r="C37" s="11">
        <v>339</v>
      </c>
      <c r="D37" s="219"/>
      <c r="E37" s="11">
        <v>29</v>
      </c>
      <c r="F37" s="11">
        <v>28</v>
      </c>
      <c r="G37" s="11">
        <v>25</v>
      </c>
      <c r="H37" s="11">
        <v>19</v>
      </c>
      <c r="I37" s="11">
        <v>97</v>
      </c>
      <c r="J37" s="11">
        <v>77</v>
      </c>
      <c r="K37" s="11">
        <v>132</v>
      </c>
      <c r="L37" s="11">
        <v>182</v>
      </c>
      <c r="M37" s="11">
        <v>14</v>
      </c>
      <c r="N37" s="11">
        <v>33</v>
      </c>
      <c r="O37" s="11">
        <v>0</v>
      </c>
      <c r="P37" s="11">
        <v>0</v>
      </c>
    </row>
    <row r="38" spans="1:16" ht="17.25" customHeight="1">
      <c r="A38" s="15" t="s">
        <v>48</v>
      </c>
      <c r="B38" s="217">
        <f>B39+C39</f>
        <v>21515</v>
      </c>
      <c r="C38" s="217"/>
      <c r="D38" s="218">
        <f>B38/$B$8</f>
        <v>0.72331484283072789</v>
      </c>
      <c r="E38" s="220">
        <f>IF(E39+F39=0,"-",E39+F39)</f>
        <v>13063</v>
      </c>
      <c r="F38" s="220"/>
      <c r="G38" s="220">
        <f>IF(G39+H39=0,"-",G39+H39)</f>
        <v>4479</v>
      </c>
      <c r="H38" s="220"/>
      <c r="I38" s="220">
        <f>IF(I39+J39=0,"-",I39+J39)</f>
        <v>3236</v>
      </c>
      <c r="J38" s="220"/>
      <c r="K38" s="220">
        <f>IF(K39+L39=0,"-",K39+L39)</f>
        <v>228</v>
      </c>
      <c r="L38" s="220"/>
      <c r="M38" s="220">
        <f>IF(M39+N39=0,"-",M39+N39)</f>
        <v>60</v>
      </c>
      <c r="N38" s="220"/>
      <c r="O38" s="220">
        <f>IF(O39+P39=0,"-",O39+P39)</f>
        <v>449</v>
      </c>
      <c r="P38" s="220"/>
    </row>
    <row r="39" spans="1:16" ht="17.25" customHeight="1">
      <c r="A39" s="14" t="s">
        <v>49</v>
      </c>
      <c r="B39" s="11">
        <v>14535</v>
      </c>
      <c r="C39" s="11">
        <v>6980</v>
      </c>
      <c r="D39" s="219"/>
      <c r="E39" s="11">
        <v>9140</v>
      </c>
      <c r="F39" s="11">
        <v>3923</v>
      </c>
      <c r="G39" s="11">
        <v>2808</v>
      </c>
      <c r="H39" s="11">
        <v>1671</v>
      </c>
      <c r="I39" s="11">
        <v>2140</v>
      </c>
      <c r="J39" s="11">
        <v>1096</v>
      </c>
      <c r="K39" s="11">
        <v>152</v>
      </c>
      <c r="L39" s="11">
        <v>76</v>
      </c>
      <c r="M39" s="11">
        <v>42</v>
      </c>
      <c r="N39" s="11">
        <v>18</v>
      </c>
      <c r="O39" s="11">
        <v>253</v>
      </c>
      <c r="P39" s="11">
        <v>196</v>
      </c>
    </row>
    <row r="40" spans="1:16" ht="17.25" customHeight="1">
      <c r="A40" s="10" t="s">
        <v>50</v>
      </c>
      <c r="B40" s="217">
        <f>B41+C41</f>
        <v>2250</v>
      </c>
      <c r="C40" s="217"/>
      <c r="D40" s="218">
        <f>B40/$B$8</f>
        <v>7.564296520423601E-2</v>
      </c>
      <c r="E40" s="220">
        <f>IF(E41+F41=0,"-",E41+F41)</f>
        <v>540</v>
      </c>
      <c r="F40" s="220"/>
      <c r="G40" s="220">
        <f>IF(G41+H41=0,"-",G41+H41)</f>
        <v>370</v>
      </c>
      <c r="H40" s="220"/>
      <c r="I40" s="220">
        <f>IF(I41+J41=0,"-",I41+J41)</f>
        <v>948</v>
      </c>
      <c r="J40" s="220"/>
      <c r="K40" s="220">
        <f>IF(K41+L41=0,"-",K41+L41)</f>
        <v>168</v>
      </c>
      <c r="L40" s="220"/>
      <c r="M40" s="220" t="str">
        <f>IF(M41+N41=0,"-",M41+N41)</f>
        <v>-</v>
      </c>
      <c r="N40" s="220"/>
      <c r="O40" s="220">
        <f>IF(O41+P41=0,"-",O41+P41)</f>
        <v>224</v>
      </c>
      <c r="P40" s="220"/>
    </row>
    <row r="41" spans="1:16" ht="17.25" customHeight="1">
      <c r="A41" s="13" t="s">
        <v>51</v>
      </c>
      <c r="B41" s="11">
        <v>1328</v>
      </c>
      <c r="C41" s="11">
        <v>922</v>
      </c>
      <c r="D41" s="219"/>
      <c r="E41" s="11">
        <v>329</v>
      </c>
      <c r="F41" s="11">
        <v>211</v>
      </c>
      <c r="G41" s="11">
        <v>192</v>
      </c>
      <c r="H41" s="11">
        <v>178</v>
      </c>
      <c r="I41" s="11">
        <v>577</v>
      </c>
      <c r="J41" s="11">
        <v>371</v>
      </c>
      <c r="K41" s="11">
        <v>95</v>
      </c>
      <c r="L41" s="11">
        <v>73</v>
      </c>
      <c r="M41" s="11">
        <v>0</v>
      </c>
      <c r="N41" s="11">
        <v>0</v>
      </c>
      <c r="O41" s="11">
        <v>135</v>
      </c>
      <c r="P41" s="11">
        <v>89</v>
      </c>
    </row>
    <row r="42" spans="1:16" ht="17.25" customHeight="1">
      <c r="A42" s="15" t="s">
        <v>52</v>
      </c>
      <c r="B42" s="217">
        <f>B43+C43</f>
        <v>574</v>
      </c>
      <c r="C42" s="217"/>
      <c r="D42" s="218">
        <f>B42/$B$8</f>
        <v>1.9297360900991763E-2</v>
      </c>
      <c r="E42" s="220">
        <f>IF(E43+F43=0,"-",E43+F43)</f>
        <v>226</v>
      </c>
      <c r="F42" s="220"/>
      <c r="G42" s="220">
        <f>IF(G43+H43=0,"-",G43+H43)</f>
        <v>55</v>
      </c>
      <c r="H42" s="220"/>
      <c r="I42" s="220">
        <f>IF(I43+J43=0,"-",I43+J43)</f>
        <v>49</v>
      </c>
      <c r="J42" s="220"/>
      <c r="K42" s="220" t="str">
        <f>IF(K43+L43=0,"-",K43+L43)</f>
        <v>-</v>
      </c>
      <c r="L42" s="220"/>
      <c r="M42" s="220">
        <f>IF(M43+N43=0,"-",M43+N43)</f>
        <v>227</v>
      </c>
      <c r="N42" s="220"/>
      <c r="O42" s="220">
        <f>IF(O43+P43=0,"-",O43+P43)</f>
        <v>17</v>
      </c>
      <c r="P42" s="220"/>
    </row>
    <row r="43" spans="1:16" ht="17.25" customHeight="1">
      <c r="A43" s="14" t="s">
        <v>53</v>
      </c>
      <c r="B43" s="11">
        <v>285</v>
      </c>
      <c r="C43" s="11">
        <v>289</v>
      </c>
      <c r="D43" s="219"/>
      <c r="E43" s="11">
        <v>119</v>
      </c>
      <c r="F43" s="11">
        <v>107</v>
      </c>
      <c r="G43" s="11">
        <v>25</v>
      </c>
      <c r="H43" s="11">
        <v>30</v>
      </c>
      <c r="I43" s="11">
        <v>24</v>
      </c>
      <c r="J43" s="11">
        <v>25</v>
      </c>
      <c r="K43" s="11">
        <v>0</v>
      </c>
      <c r="L43" s="11">
        <v>0</v>
      </c>
      <c r="M43" s="11">
        <v>109</v>
      </c>
      <c r="N43" s="11">
        <v>118</v>
      </c>
      <c r="O43" s="11">
        <v>8</v>
      </c>
      <c r="P43" s="11">
        <v>9</v>
      </c>
    </row>
    <row r="44" spans="1:16" ht="17.25" customHeight="1">
      <c r="A44" s="10" t="s">
        <v>54</v>
      </c>
      <c r="B44" s="217">
        <f>B45+C45</f>
        <v>452</v>
      </c>
      <c r="C44" s="217"/>
      <c r="D44" s="218">
        <f>B44/$B$8</f>
        <v>1.5195831232139856E-2</v>
      </c>
      <c r="E44" s="220">
        <f>IF(E45+F45=0,"-",E45+F45)</f>
        <v>172</v>
      </c>
      <c r="F44" s="220"/>
      <c r="G44" s="220">
        <f>IF(G45+H45=0,"-",G45+H45)</f>
        <v>3</v>
      </c>
      <c r="H44" s="220"/>
      <c r="I44" s="220">
        <f>IF(I45+J45=0,"-",I45+J45)</f>
        <v>29</v>
      </c>
      <c r="J44" s="220"/>
      <c r="K44" s="220">
        <f>IF(K45+L45=0,"-",K45+L45)</f>
        <v>48</v>
      </c>
      <c r="L44" s="220"/>
      <c r="M44" s="220">
        <f>IF(M45+N45=0,"-",M45+N45)</f>
        <v>196</v>
      </c>
      <c r="N44" s="220"/>
      <c r="O44" s="220">
        <f>IF(O45+P45=0,"-",O45+P45)</f>
        <v>4</v>
      </c>
      <c r="P44" s="220"/>
    </row>
    <row r="45" spans="1:16" ht="17.25" customHeight="1">
      <c r="A45" s="13" t="s">
        <v>55</v>
      </c>
      <c r="B45" s="11">
        <v>234</v>
      </c>
      <c r="C45" s="11">
        <v>218</v>
      </c>
      <c r="D45" s="219"/>
      <c r="E45" s="11">
        <v>96</v>
      </c>
      <c r="F45" s="11">
        <v>76</v>
      </c>
      <c r="G45" s="11">
        <v>0</v>
      </c>
      <c r="H45" s="11">
        <v>3</v>
      </c>
      <c r="I45" s="11">
        <v>7</v>
      </c>
      <c r="J45" s="11">
        <v>22</v>
      </c>
      <c r="K45" s="11">
        <v>25</v>
      </c>
      <c r="L45" s="11">
        <v>23</v>
      </c>
      <c r="M45" s="11">
        <v>104</v>
      </c>
      <c r="N45" s="11">
        <v>92</v>
      </c>
      <c r="O45" s="11">
        <v>2</v>
      </c>
      <c r="P45" s="11">
        <v>2</v>
      </c>
    </row>
    <row r="46" spans="1:16" ht="17.25" customHeight="1">
      <c r="A46" s="10" t="s">
        <v>58</v>
      </c>
      <c r="B46" s="217">
        <f>B47+C47</f>
        <v>19</v>
      </c>
      <c r="C46" s="217"/>
      <c r="D46" s="218">
        <f>B46/$B$8</f>
        <v>6.3876281728021515E-4</v>
      </c>
      <c r="E46" s="220" t="str">
        <f>IF(E47+F47=0,"-",E47+F47)</f>
        <v>-</v>
      </c>
      <c r="F46" s="220"/>
      <c r="G46" s="220" t="str">
        <f>IF(G47+H47=0,"-",G47+H47)</f>
        <v>-</v>
      </c>
      <c r="H46" s="220"/>
      <c r="I46" s="220" t="str">
        <f>IF(I47+J47=0,"-",I47+J47)</f>
        <v>-</v>
      </c>
      <c r="J46" s="220"/>
      <c r="K46" s="220">
        <f>IF(K47+L47=0,"-",K47+L47)</f>
        <v>19</v>
      </c>
      <c r="L46" s="220"/>
      <c r="M46" s="220" t="str">
        <f>IF(M47+N47=0,"-",M47+N47)</f>
        <v>-</v>
      </c>
      <c r="N46" s="220"/>
      <c r="O46" s="220" t="str">
        <f>IF(O47+P47=0,"-",O47+P47)</f>
        <v>-</v>
      </c>
      <c r="P46" s="220"/>
    </row>
    <row r="47" spans="1:16" ht="17.25" customHeight="1">
      <c r="A47" s="13" t="s">
        <v>59</v>
      </c>
      <c r="B47" s="11">
        <v>6</v>
      </c>
      <c r="C47" s="11">
        <v>13</v>
      </c>
      <c r="D47" s="219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6</v>
      </c>
      <c r="L47" s="11">
        <v>13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17">
        <f>B49+C49</f>
        <v>270</v>
      </c>
      <c r="C48" s="217"/>
      <c r="D48" s="218">
        <f>B48/$B$8</f>
        <v>9.0771558245083209E-3</v>
      </c>
      <c r="E48" s="220" t="str">
        <f>IF(E49+F49=0,"-",E49+F49)</f>
        <v>-</v>
      </c>
      <c r="F48" s="220"/>
      <c r="G48" s="220">
        <f>IF(G49+H49=0,"-",G49+H49)</f>
        <v>56</v>
      </c>
      <c r="H48" s="220"/>
      <c r="I48" s="220" t="str">
        <f>IF(I49+J49=0,"-",I49+J49)</f>
        <v>-</v>
      </c>
      <c r="J48" s="220"/>
      <c r="K48" s="220">
        <f>IF(K49+L49=0,"-",K49+L49)</f>
        <v>27</v>
      </c>
      <c r="L48" s="220"/>
      <c r="M48" s="220">
        <f>IF(M49+N49=0,"-",M49+N49)</f>
        <v>6</v>
      </c>
      <c r="N48" s="220"/>
      <c r="O48" s="220">
        <f>IF(O49+P49=0,"-",O49+P49)</f>
        <v>181</v>
      </c>
      <c r="P48" s="220"/>
    </row>
    <row r="49" spans="1:16" ht="17.25" customHeight="1">
      <c r="A49" s="13" t="s">
        <v>61</v>
      </c>
      <c r="B49" s="11">
        <v>203</v>
      </c>
      <c r="C49" s="11">
        <v>67</v>
      </c>
      <c r="D49" s="219"/>
      <c r="E49" s="11">
        <v>0</v>
      </c>
      <c r="F49" s="11">
        <v>0</v>
      </c>
      <c r="G49" s="11">
        <v>35</v>
      </c>
      <c r="H49" s="11">
        <v>21</v>
      </c>
      <c r="I49" s="11">
        <v>0</v>
      </c>
      <c r="J49" s="11">
        <v>0</v>
      </c>
      <c r="K49" s="11">
        <v>16</v>
      </c>
      <c r="L49" s="11">
        <v>11</v>
      </c>
      <c r="M49" s="11">
        <v>3</v>
      </c>
      <c r="N49" s="11">
        <v>3</v>
      </c>
      <c r="O49" s="11">
        <v>149</v>
      </c>
      <c r="P49" s="11">
        <v>32</v>
      </c>
    </row>
    <row r="50" spans="1:16" ht="17.25" customHeight="1">
      <c r="A50" s="15" t="s">
        <v>62</v>
      </c>
      <c r="B50" s="217">
        <f>B51+C51</f>
        <v>250</v>
      </c>
      <c r="C50" s="217"/>
      <c r="D50" s="218">
        <f>B50/$B$8</f>
        <v>8.4047739115817779E-3</v>
      </c>
      <c r="E50" s="220">
        <f>IF(E51+F51=0,"-",E51+F51)</f>
        <v>6</v>
      </c>
      <c r="F50" s="220"/>
      <c r="G50" s="220" t="str">
        <f>IF(G51+H51=0,"-",G51+H51)</f>
        <v>-</v>
      </c>
      <c r="H50" s="220"/>
      <c r="I50" s="220">
        <f>IF(I51+J51=0,"-",I51+J51)</f>
        <v>128</v>
      </c>
      <c r="J50" s="220"/>
      <c r="K50" s="220" t="str">
        <f>IF(K51+L51=0,"-",K51+L51)</f>
        <v>-</v>
      </c>
      <c r="L50" s="220"/>
      <c r="M50" s="220">
        <f>IF(M51+N51=0,"-",M51+N51)</f>
        <v>115</v>
      </c>
      <c r="N50" s="220"/>
      <c r="O50" s="220">
        <f>IF(O51+P51=0,"-",O51+P51)</f>
        <v>1</v>
      </c>
      <c r="P50" s="220"/>
    </row>
    <row r="51" spans="1:16" ht="24.95" customHeight="1">
      <c r="A51" s="13" t="s">
        <v>63</v>
      </c>
      <c r="B51" s="11">
        <v>127</v>
      </c>
      <c r="C51" s="11">
        <v>123</v>
      </c>
      <c r="D51" s="219"/>
      <c r="E51" s="11">
        <v>1</v>
      </c>
      <c r="F51" s="11">
        <v>5</v>
      </c>
      <c r="G51" s="11">
        <v>0</v>
      </c>
      <c r="H51" s="11">
        <v>0</v>
      </c>
      <c r="I51" s="11">
        <v>48</v>
      </c>
      <c r="J51" s="11">
        <v>80</v>
      </c>
      <c r="K51" s="11">
        <v>0</v>
      </c>
      <c r="L51" s="11">
        <v>0</v>
      </c>
      <c r="M51" s="11">
        <v>77</v>
      </c>
      <c r="N51" s="11">
        <v>38</v>
      </c>
      <c r="O51" s="11">
        <v>1</v>
      </c>
      <c r="P51" s="11">
        <v>0</v>
      </c>
    </row>
    <row r="52" spans="1:16" ht="17.25" customHeight="1">
      <c r="A52" s="15" t="s">
        <v>56</v>
      </c>
      <c r="B52" s="217">
        <f>B53+C53</f>
        <v>30</v>
      </c>
      <c r="C52" s="217"/>
      <c r="D52" s="218">
        <f>B52/$B$8</f>
        <v>1.0085728693898135E-3</v>
      </c>
      <c r="E52" s="220" t="str">
        <f>IF(E53+F53=0,"-",E53+F53)</f>
        <v>-</v>
      </c>
      <c r="F52" s="220"/>
      <c r="G52" s="220" t="str">
        <f>IF(G53+H53=0,"-",G53+H53)</f>
        <v>-</v>
      </c>
      <c r="H52" s="220"/>
      <c r="I52" s="220" t="str">
        <f>IF(I53+J53=0,"-",I53+J53)</f>
        <v>-</v>
      </c>
      <c r="J52" s="220"/>
      <c r="K52" s="220" t="str">
        <f>IF(K53+L53=0,"-",K53+L53)</f>
        <v>-</v>
      </c>
      <c r="L52" s="220"/>
      <c r="M52" s="220" t="str">
        <f>IF(M53+N53=0,"-",M53+N53)</f>
        <v>-</v>
      </c>
      <c r="N52" s="220"/>
      <c r="O52" s="220">
        <f>IF(O53+P53=0,"-",O53+P53)</f>
        <v>30</v>
      </c>
      <c r="P52" s="220"/>
    </row>
    <row r="53" spans="1:16" ht="17.25" customHeight="1">
      <c r="A53" s="14" t="s">
        <v>57</v>
      </c>
      <c r="B53" s="11">
        <v>19</v>
      </c>
      <c r="C53" s="11">
        <v>11</v>
      </c>
      <c r="D53" s="219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19</v>
      </c>
      <c r="P53" s="11">
        <v>11</v>
      </c>
    </row>
    <row r="54" spans="1:16" ht="15.95" customHeight="1">
      <c r="A54" s="15" t="s">
        <v>64</v>
      </c>
      <c r="B54" s="217">
        <f>B55+C55</f>
        <v>349</v>
      </c>
      <c r="C54" s="217"/>
      <c r="D54" s="218">
        <f>B54/$B$8</f>
        <v>1.1733064380568163E-2</v>
      </c>
      <c r="E54" s="220">
        <f>IF(E55+F55=0,"-",E55+F55)</f>
        <v>95</v>
      </c>
      <c r="F54" s="220"/>
      <c r="G54" s="220">
        <f>IF(G55+H55=0,"-",G55+H55)</f>
        <v>77</v>
      </c>
      <c r="H54" s="220"/>
      <c r="I54" s="220">
        <f>IF(I55+J55=0,"-",I55+J55)</f>
        <v>9</v>
      </c>
      <c r="J54" s="220"/>
      <c r="K54" s="220">
        <f>IF(K55+L55=0,"-",K55+L55)</f>
        <v>56</v>
      </c>
      <c r="L54" s="220"/>
      <c r="M54" s="220">
        <f>IF(M55+N55=0,"-",M55+N55)</f>
        <v>4</v>
      </c>
      <c r="N54" s="220"/>
      <c r="O54" s="220">
        <f>IF(O55+P55=0,"-",O55+P55)</f>
        <v>108</v>
      </c>
      <c r="P54" s="220"/>
    </row>
    <row r="55" spans="1:16" ht="15.95" customHeight="1">
      <c r="A55" s="14" t="s">
        <v>65</v>
      </c>
      <c r="B55" s="11">
        <v>225</v>
      </c>
      <c r="C55" s="11">
        <v>124</v>
      </c>
      <c r="D55" s="219"/>
      <c r="E55" s="11">
        <v>66</v>
      </c>
      <c r="F55" s="11">
        <v>29</v>
      </c>
      <c r="G55" s="11">
        <v>40</v>
      </c>
      <c r="H55" s="11">
        <v>37</v>
      </c>
      <c r="I55" s="11">
        <v>5</v>
      </c>
      <c r="J55" s="11">
        <v>4</v>
      </c>
      <c r="K55" s="11">
        <v>48</v>
      </c>
      <c r="L55" s="11">
        <v>8</v>
      </c>
      <c r="M55" s="11">
        <v>4</v>
      </c>
      <c r="N55" s="11">
        <v>0</v>
      </c>
      <c r="O55" s="11">
        <v>62</v>
      </c>
      <c r="P55" s="11">
        <v>46</v>
      </c>
    </row>
    <row r="56" spans="1:16" ht="15.95" customHeight="1">
      <c r="A56" s="10" t="s">
        <v>66</v>
      </c>
      <c r="B56" s="217">
        <f>B57+C57</f>
        <v>24</v>
      </c>
      <c r="C56" s="217"/>
      <c r="D56" s="218">
        <f>B56/$B$8</f>
        <v>8.068582955118507E-4</v>
      </c>
      <c r="E56" s="220">
        <f>IF(E57+F57=0,"-",E57+F57)</f>
        <v>21</v>
      </c>
      <c r="F56" s="220"/>
      <c r="G56" s="220" t="str">
        <f>IF(G57+H57=0,"-",G57+H57)</f>
        <v>-</v>
      </c>
      <c r="H56" s="220"/>
      <c r="I56" s="220" t="str">
        <f>IF(I57+J57=0,"-",I57+J57)</f>
        <v>-</v>
      </c>
      <c r="J56" s="220"/>
      <c r="K56" s="220" t="str">
        <f>IF(K57+L57=0,"-",K57+L57)</f>
        <v>-</v>
      </c>
      <c r="L56" s="220"/>
      <c r="M56" s="220" t="str">
        <f>IF(M57+N57=0,"-",M57+N57)</f>
        <v>-</v>
      </c>
      <c r="N56" s="220"/>
      <c r="O56" s="220">
        <f>IF(O57+P57=0,"-",O57+P57)</f>
        <v>3</v>
      </c>
      <c r="P56" s="220"/>
    </row>
    <row r="57" spans="1:16" ht="15.95" customHeight="1">
      <c r="A57" s="13" t="s">
        <v>67</v>
      </c>
      <c r="B57" s="11">
        <v>24</v>
      </c>
      <c r="C57" s="11">
        <v>0</v>
      </c>
      <c r="D57" s="219"/>
      <c r="E57" s="11">
        <v>21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5.95" customHeight="1">
      <c r="A58" s="15" t="s">
        <v>68</v>
      </c>
      <c r="B58" s="217">
        <f>B59+C59</f>
        <v>42</v>
      </c>
      <c r="C58" s="217"/>
      <c r="D58" s="218">
        <f>B58/$B$8</f>
        <v>1.4120020171457387E-3</v>
      </c>
      <c r="E58" s="220" t="str">
        <f>IF(E59+F59=0,"-",E59+F59)</f>
        <v>-</v>
      </c>
      <c r="F58" s="220"/>
      <c r="G58" s="220" t="str">
        <f>IF(G59+H59=0,"-",G59+H59)</f>
        <v>-</v>
      </c>
      <c r="H58" s="220"/>
      <c r="I58" s="220" t="str">
        <f>IF(I59+J59=0,"-",I59+J59)</f>
        <v>-</v>
      </c>
      <c r="J58" s="220"/>
      <c r="K58" s="220">
        <f>IF(K59+L59=0,"-",K59+L59)</f>
        <v>16</v>
      </c>
      <c r="L58" s="220"/>
      <c r="M58" s="220">
        <f>IF(M59+N59=0,"-",M59+N59)</f>
        <v>14</v>
      </c>
      <c r="N58" s="220"/>
      <c r="O58" s="220">
        <f>IF(O59+P59=0,"-",O59+P59)</f>
        <v>12</v>
      </c>
      <c r="P58" s="220"/>
    </row>
    <row r="59" spans="1:16" ht="15.95" customHeight="1">
      <c r="A59" s="14" t="s">
        <v>69</v>
      </c>
      <c r="B59" s="11">
        <v>26</v>
      </c>
      <c r="C59" s="11">
        <v>16</v>
      </c>
      <c r="D59" s="219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6</v>
      </c>
      <c r="L59" s="11">
        <v>10</v>
      </c>
      <c r="M59" s="11">
        <v>11</v>
      </c>
      <c r="N59" s="11">
        <v>3</v>
      </c>
      <c r="O59" s="11">
        <v>9</v>
      </c>
      <c r="P59" s="11">
        <v>3</v>
      </c>
    </row>
    <row r="60" spans="1:16" ht="15.95" customHeight="1">
      <c r="A60" s="10" t="s">
        <v>70</v>
      </c>
      <c r="B60" s="217">
        <f>B61+C61</f>
        <v>338</v>
      </c>
      <c r="C60" s="217"/>
      <c r="D60" s="218">
        <f>B60/$B$8</f>
        <v>1.1363254328458564E-2</v>
      </c>
      <c r="E60" s="220">
        <f>IF(E61+F61=0,"-",E61+F61)</f>
        <v>112</v>
      </c>
      <c r="F60" s="220"/>
      <c r="G60" s="220" t="str">
        <f>IF(G61+H61=0,"-",G61+H61)</f>
        <v>-</v>
      </c>
      <c r="H60" s="220"/>
      <c r="I60" s="220" t="str">
        <f>IF(I61+J61=0,"-",I61+J61)</f>
        <v>-</v>
      </c>
      <c r="J60" s="220"/>
      <c r="K60" s="220" t="str">
        <f>IF(K61+L61=0,"-",K61+L61)</f>
        <v>-</v>
      </c>
      <c r="L60" s="220"/>
      <c r="M60" s="220" t="str">
        <f>IF(M61+N61=0,"-",M61+N61)</f>
        <v>-</v>
      </c>
      <c r="N60" s="220"/>
      <c r="O60" s="220">
        <f>IF(O61+P61=0,"-",O61+P61)</f>
        <v>226</v>
      </c>
      <c r="P60" s="220"/>
    </row>
    <row r="61" spans="1:16" ht="15.95" customHeight="1">
      <c r="A61" s="13" t="s">
        <v>71</v>
      </c>
      <c r="B61" s="11">
        <v>245</v>
      </c>
      <c r="C61" s="11">
        <v>93</v>
      </c>
      <c r="D61" s="219"/>
      <c r="E61" s="11">
        <v>77</v>
      </c>
      <c r="F61" s="11">
        <v>35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168</v>
      </c>
      <c r="P61" s="11">
        <v>58</v>
      </c>
    </row>
    <row r="62" spans="1:16" ht="15.95" customHeight="1">
      <c r="A62" s="15" t="s">
        <v>917</v>
      </c>
      <c r="B62" s="217">
        <f>B63+C63</f>
        <v>36</v>
      </c>
      <c r="C62" s="217"/>
      <c r="D62" s="218">
        <f>B62/$B$8</f>
        <v>1.210287443267776E-3</v>
      </c>
      <c r="E62" s="220">
        <f>IF(E63+F63=0,"-",E63+F63)</f>
        <v>6</v>
      </c>
      <c r="F62" s="220"/>
      <c r="G62" s="220" t="str">
        <f>IF(G63+H63=0,"-",G63+H63)</f>
        <v>-</v>
      </c>
      <c r="H62" s="220"/>
      <c r="I62" s="220" t="str">
        <f>IF(I63+J63=0,"-",I63+J63)</f>
        <v>-</v>
      </c>
      <c r="J62" s="220"/>
      <c r="K62" s="220" t="str">
        <f>IF(K63+L63=0,"-",K63+L63)</f>
        <v>-</v>
      </c>
      <c r="L62" s="220"/>
      <c r="M62" s="220" t="str">
        <f>IF(M63+N63=0,"-",M63+N63)</f>
        <v>-</v>
      </c>
      <c r="N62" s="220"/>
      <c r="O62" s="220">
        <f>IF(O63+P63=0,"-",O63+P63)</f>
        <v>30</v>
      </c>
      <c r="P62" s="220"/>
    </row>
    <row r="63" spans="1:16" ht="15.95" customHeight="1">
      <c r="A63" s="14" t="s">
        <v>73</v>
      </c>
      <c r="B63" s="11">
        <v>26</v>
      </c>
      <c r="C63" s="11">
        <v>10</v>
      </c>
      <c r="D63" s="219"/>
      <c r="E63" s="11">
        <v>5</v>
      </c>
      <c r="F63" s="11">
        <v>1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21</v>
      </c>
      <c r="P63" s="11">
        <v>9</v>
      </c>
    </row>
    <row r="64" spans="1:16" ht="15.95" customHeight="1">
      <c r="A64" s="15" t="s">
        <v>918</v>
      </c>
      <c r="B64" s="217">
        <f>B65+C65</f>
        <v>5</v>
      </c>
      <c r="C64" s="217"/>
      <c r="D64" s="218">
        <f>B64/$B$8</f>
        <v>1.6809547823163558E-4</v>
      </c>
      <c r="E64" s="220" t="str">
        <f>IF(E65+F65=0,"-",E65+F65)</f>
        <v>-</v>
      </c>
      <c r="F64" s="220"/>
      <c r="G64" s="220" t="str">
        <f>IF(G65+H65=0,"-",G65+H65)</f>
        <v>-</v>
      </c>
      <c r="H64" s="220"/>
      <c r="I64" s="220" t="str">
        <f>IF(I65+J65=0,"-",I65+J65)</f>
        <v>-</v>
      </c>
      <c r="J64" s="220"/>
      <c r="K64" s="220" t="str">
        <f>IF(K65+L65=0,"-",K65+L65)</f>
        <v>-</v>
      </c>
      <c r="L64" s="220"/>
      <c r="M64" s="220" t="str">
        <f>IF(M65+N65=0,"-",M65+N65)</f>
        <v>-</v>
      </c>
      <c r="N64" s="220"/>
      <c r="O64" s="220">
        <f>IF(O65+P65=0,"-",O65+P65)</f>
        <v>5</v>
      </c>
      <c r="P64" s="220"/>
    </row>
    <row r="65" spans="1:256" ht="15.95" customHeight="1">
      <c r="A65" s="14" t="s">
        <v>919</v>
      </c>
      <c r="B65" s="11">
        <v>3</v>
      </c>
      <c r="C65" s="11">
        <v>2</v>
      </c>
      <c r="D65" s="219"/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3</v>
      </c>
      <c r="P65" s="11">
        <v>2</v>
      </c>
    </row>
    <row r="66" spans="1:256" ht="15.95" customHeight="1">
      <c r="A66" s="10" t="s">
        <v>74</v>
      </c>
      <c r="B66" s="217">
        <f>B67+C67</f>
        <v>504</v>
      </c>
      <c r="C66" s="217"/>
      <c r="D66" s="218">
        <f>B66/$B$8</f>
        <v>1.6944024205748864E-2</v>
      </c>
      <c r="E66" s="220">
        <f>IF(E67+F67=0,"-",E67+F67)</f>
        <v>468</v>
      </c>
      <c r="F66" s="220"/>
      <c r="G66" s="220" t="str">
        <f>IF(G67+H67=0,"-",G67+H67)</f>
        <v>-</v>
      </c>
      <c r="H66" s="220"/>
      <c r="I66" s="220" t="str">
        <f>IF(I67+J67=0,"-",I67+J67)</f>
        <v>-</v>
      </c>
      <c r="J66" s="220"/>
      <c r="K66" s="220" t="str">
        <f>IF(K67+L67=0,"-",K67+L67)</f>
        <v>-</v>
      </c>
      <c r="L66" s="220"/>
      <c r="M66" s="220" t="str">
        <f>IF(M67+N67=0,"-",M67+N67)</f>
        <v>-</v>
      </c>
      <c r="N66" s="220"/>
      <c r="O66" s="220">
        <f>IF(O67+P67=0,"-",O67+P67)</f>
        <v>36</v>
      </c>
      <c r="P66" s="220"/>
    </row>
    <row r="67" spans="1:256" ht="15.95" customHeight="1">
      <c r="A67" s="13" t="s">
        <v>75</v>
      </c>
      <c r="B67" s="11">
        <v>379</v>
      </c>
      <c r="C67" s="11">
        <v>125</v>
      </c>
      <c r="D67" s="219"/>
      <c r="E67" s="11">
        <v>349</v>
      </c>
      <c r="F67" s="11">
        <v>119</v>
      </c>
      <c r="G67" s="11">
        <v>0</v>
      </c>
      <c r="H67" s="11">
        <v>0</v>
      </c>
      <c r="I67" s="11">
        <v>0</v>
      </c>
      <c r="J67" s="11">
        <v>0</v>
      </c>
      <c r="K67" s="11">
        <v>0</v>
      </c>
      <c r="L67" s="11">
        <v>0</v>
      </c>
      <c r="M67" s="11">
        <v>0</v>
      </c>
      <c r="N67" s="11">
        <v>0</v>
      </c>
      <c r="O67" s="11">
        <v>30</v>
      </c>
      <c r="P67" s="11">
        <v>6</v>
      </c>
    </row>
    <row r="68" spans="1:256" ht="15.95" customHeight="1">
      <c r="A68" s="10" t="s">
        <v>920</v>
      </c>
      <c r="B68" s="217">
        <f>B69+C69</f>
        <v>289</v>
      </c>
      <c r="C68" s="217"/>
      <c r="D68" s="218">
        <f>B68/$B$8</f>
        <v>9.715918641788536E-3</v>
      </c>
      <c r="E68" s="220">
        <f>IF(E69+F69=0,"-",E69+F69)</f>
        <v>104</v>
      </c>
      <c r="F68" s="220"/>
      <c r="G68" s="220">
        <f>IF(G69+H69=0,"-",G69+H69)</f>
        <v>58</v>
      </c>
      <c r="H68" s="220"/>
      <c r="I68" s="220">
        <f>IF(I69+J69=0,"-",I69+J69)</f>
        <v>69</v>
      </c>
      <c r="J68" s="220"/>
      <c r="K68" s="220">
        <f>IF(K69+L69=0,"-",K69+L69)</f>
        <v>44</v>
      </c>
      <c r="L68" s="220"/>
      <c r="M68" s="220" t="str">
        <f>IF(M69+N69=0,"-",M69+N69)</f>
        <v>-</v>
      </c>
      <c r="N68" s="220"/>
      <c r="O68" s="220">
        <f>IF(O69+P69=0,"-",O69+P69)</f>
        <v>14</v>
      </c>
      <c r="P68" s="220"/>
    </row>
    <row r="69" spans="1:256" ht="19.5" customHeight="1">
      <c r="A69" s="13" t="s">
        <v>921</v>
      </c>
      <c r="B69" s="11">
        <v>144</v>
      </c>
      <c r="C69" s="11">
        <v>145</v>
      </c>
      <c r="D69" s="219"/>
      <c r="E69" s="11">
        <v>51</v>
      </c>
      <c r="F69" s="11">
        <v>53</v>
      </c>
      <c r="G69" s="11">
        <v>29</v>
      </c>
      <c r="H69" s="11">
        <v>29</v>
      </c>
      <c r="I69" s="11">
        <v>27</v>
      </c>
      <c r="J69" s="11">
        <v>42</v>
      </c>
      <c r="K69" s="11">
        <v>25</v>
      </c>
      <c r="L69" s="11">
        <v>19</v>
      </c>
      <c r="M69" s="11">
        <v>0</v>
      </c>
      <c r="N69" s="11">
        <v>0</v>
      </c>
      <c r="O69" s="11">
        <v>12</v>
      </c>
      <c r="P69" s="11">
        <v>2</v>
      </c>
    </row>
    <row r="70" spans="1:256" s="18" customFormat="1">
      <c r="A70" s="17" t="s">
        <v>922</v>
      </c>
      <c r="B70" s="17"/>
      <c r="C70" s="17"/>
      <c r="D70" s="17"/>
      <c r="E70" s="17"/>
      <c r="F70" s="17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18" customFormat="1">
      <c r="A71" s="17" t="s">
        <v>923</v>
      </c>
      <c r="B71" s="17"/>
      <c r="C71" s="17"/>
      <c r="D71" s="17"/>
      <c r="E71" s="17"/>
      <c r="F71" s="17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</sheetData>
  <mergeCells count="264">
    <mergeCell ref="B66:C66"/>
    <mergeCell ref="D66:D67"/>
    <mergeCell ref="E66:F66"/>
    <mergeCell ref="G66:H66"/>
    <mergeCell ref="I66:J66"/>
    <mergeCell ref="K66:L66"/>
    <mergeCell ref="M66:N66"/>
    <mergeCell ref="O66:P66"/>
    <mergeCell ref="B68:C68"/>
    <mergeCell ref="D68:D69"/>
    <mergeCell ref="E68:F68"/>
    <mergeCell ref="G68:H68"/>
    <mergeCell ref="I68:J68"/>
    <mergeCell ref="K68:L68"/>
    <mergeCell ref="M68:N68"/>
    <mergeCell ref="O68:P68"/>
    <mergeCell ref="B62:C62"/>
    <mergeCell ref="D62:D63"/>
    <mergeCell ref="E62:F62"/>
    <mergeCell ref="G62:H62"/>
    <mergeCell ref="I62:J62"/>
    <mergeCell ref="K62:L62"/>
    <mergeCell ref="M62:N62"/>
    <mergeCell ref="O62:P62"/>
    <mergeCell ref="B64:C64"/>
    <mergeCell ref="D64:D65"/>
    <mergeCell ref="E64:F64"/>
    <mergeCell ref="G64:H64"/>
    <mergeCell ref="I64:J64"/>
    <mergeCell ref="K64:L64"/>
    <mergeCell ref="M64:N64"/>
    <mergeCell ref="O64:P64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M12:N12"/>
    <mergeCell ref="O12:P12"/>
    <mergeCell ref="B10:C10"/>
    <mergeCell ref="D10:D11"/>
    <mergeCell ref="E10:F10"/>
    <mergeCell ref="G10:H10"/>
    <mergeCell ref="I10:J10"/>
    <mergeCell ref="K10:L10"/>
    <mergeCell ref="M8:N8"/>
    <mergeCell ref="O8:P8"/>
    <mergeCell ref="M10:N10"/>
    <mergeCell ref="O10:P10"/>
    <mergeCell ref="B12:C12"/>
    <mergeCell ref="D12:D13"/>
    <mergeCell ref="E12:F12"/>
    <mergeCell ref="G12:H12"/>
    <mergeCell ref="I12:J12"/>
    <mergeCell ref="K12:L12"/>
    <mergeCell ref="B8:C8"/>
    <mergeCell ref="D8:D9"/>
    <mergeCell ref="E8:F8"/>
    <mergeCell ref="G8:H8"/>
    <mergeCell ref="I8:J8"/>
    <mergeCell ref="K8:L8"/>
    <mergeCell ref="A1:N1"/>
    <mergeCell ref="A2:N2"/>
    <mergeCell ref="B3:K3"/>
    <mergeCell ref="M3:N3"/>
    <mergeCell ref="M5:N5"/>
    <mergeCell ref="O5:P5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</mergeCells>
  <phoneticPr fontId="12" type="noConversion"/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72" orientation="landscape" horizontalDpi="180" verticalDpi="180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IV71"/>
  <sheetViews>
    <sheetView workbookViewId="0">
      <selection activeCell="C23" sqref="C23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193" t="s">
        <v>1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</row>
    <row r="2" spans="1:16" ht="19.5">
      <c r="A2" s="194" t="s">
        <v>2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</row>
    <row r="3" spans="1:16" ht="19.5">
      <c r="A3" s="2"/>
      <c r="B3" s="200" t="s">
        <v>893</v>
      </c>
      <c r="C3" s="200"/>
      <c r="D3" s="200"/>
      <c r="E3" s="200"/>
      <c r="F3" s="200"/>
      <c r="G3" s="200"/>
      <c r="H3" s="200"/>
      <c r="I3" s="200"/>
      <c r="J3" s="200"/>
      <c r="K3" s="200"/>
      <c r="L3" s="3"/>
      <c r="M3" s="201"/>
      <c r="N3" s="221"/>
      <c r="O3" s="201" t="s">
        <v>3</v>
      </c>
      <c r="P3" s="221"/>
    </row>
    <row r="4" spans="1:16">
      <c r="B4" s="203" t="s">
        <v>894</v>
      </c>
      <c r="C4" s="203"/>
      <c r="D4" s="203"/>
      <c r="E4" s="203"/>
      <c r="F4" s="203"/>
      <c r="G4" s="203"/>
      <c r="H4" s="203"/>
      <c r="I4" s="203"/>
      <c r="J4" s="203"/>
      <c r="K4" s="203"/>
      <c r="L4" s="4"/>
      <c r="M4" s="204"/>
      <c r="N4" s="222"/>
      <c r="O4" s="204" t="s">
        <v>4</v>
      </c>
      <c r="P4" s="222"/>
    </row>
    <row r="5" spans="1:16">
      <c r="A5" s="206" t="s">
        <v>0</v>
      </c>
      <c r="B5" s="223" t="s">
        <v>5</v>
      </c>
      <c r="C5" s="223"/>
      <c r="D5" s="223"/>
      <c r="E5" s="223" t="s">
        <v>6</v>
      </c>
      <c r="F5" s="223"/>
      <c r="G5" s="223" t="s">
        <v>7</v>
      </c>
      <c r="H5" s="223"/>
      <c r="I5" s="223" t="s">
        <v>8</v>
      </c>
      <c r="J5" s="223"/>
      <c r="K5" s="223" t="s">
        <v>9</v>
      </c>
      <c r="L5" s="223"/>
      <c r="M5" s="223" t="s">
        <v>78</v>
      </c>
      <c r="N5" s="223"/>
      <c r="O5" s="223" t="s">
        <v>10</v>
      </c>
      <c r="P5" s="223"/>
    </row>
    <row r="6" spans="1:16" ht="17.25" customHeight="1">
      <c r="A6" s="207"/>
      <c r="B6" s="5" t="s">
        <v>11</v>
      </c>
      <c r="C6" s="5" t="s">
        <v>12</v>
      </c>
      <c r="D6" s="6" t="s">
        <v>13</v>
      </c>
      <c r="E6" s="5" t="s">
        <v>11</v>
      </c>
      <c r="F6" s="5" t="s">
        <v>12</v>
      </c>
      <c r="G6" s="5" t="s">
        <v>11</v>
      </c>
      <c r="H6" s="5" t="s">
        <v>12</v>
      </c>
      <c r="I6" s="5" t="s">
        <v>11</v>
      </c>
      <c r="J6" s="5" t="s">
        <v>12</v>
      </c>
      <c r="K6" s="5" t="s">
        <v>11</v>
      </c>
      <c r="L6" s="5" t="s">
        <v>12</v>
      </c>
      <c r="M6" s="5" t="s">
        <v>11</v>
      </c>
      <c r="N6" s="5" t="s">
        <v>12</v>
      </c>
      <c r="O6" s="5" t="s">
        <v>11</v>
      </c>
      <c r="P6" s="5" t="s">
        <v>12</v>
      </c>
    </row>
    <row r="7" spans="1:16" ht="17.25" customHeight="1">
      <c r="A7" s="7" t="s">
        <v>14</v>
      </c>
      <c r="B7" s="8" t="s">
        <v>15</v>
      </c>
      <c r="C7" s="9" t="s">
        <v>16</v>
      </c>
      <c r="D7" s="9" t="s">
        <v>17</v>
      </c>
      <c r="E7" s="8" t="s">
        <v>15</v>
      </c>
      <c r="F7" s="9" t="s">
        <v>16</v>
      </c>
      <c r="G7" s="8" t="s">
        <v>15</v>
      </c>
      <c r="H7" s="9" t="s">
        <v>16</v>
      </c>
      <c r="I7" s="8" t="s">
        <v>15</v>
      </c>
      <c r="J7" s="9" t="s">
        <v>16</v>
      </c>
      <c r="K7" s="8" t="s">
        <v>15</v>
      </c>
      <c r="L7" s="9" t="s">
        <v>16</v>
      </c>
      <c r="M7" s="8" t="s">
        <v>15</v>
      </c>
      <c r="N7" s="9" t="s">
        <v>16</v>
      </c>
      <c r="O7" s="8" t="s">
        <v>15</v>
      </c>
      <c r="P7" s="9" t="s">
        <v>16</v>
      </c>
    </row>
    <row r="8" spans="1:16" ht="17.25" customHeight="1">
      <c r="A8" s="10" t="s">
        <v>18</v>
      </c>
      <c r="B8" s="217">
        <f>B9+C9</f>
        <v>29517</v>
      </c>
      <c r="C8" s="217"/>
      <c r="D8" s="218">
        <f>B8/$B$8</f>
        <v>1</v>
      </c>
      <c r="E8" s="220">
        <f>IF(E9+F9=0,"-",E9+F9)</f>
        <v>15058</v>
      </c>
      <c r="F8" s="220"/>
      <c r="G8" s="220">
        <f>IF(G9+H9=0,"-",G9+H9)</f>
        <v>5352</v>
      </c>
      <c r="H8" s="220"/>
      <c r="I8" s="220">
        <f>IF(I9+J9=0,"-",I9+J9)</f>
        <v>4678</v>
      </c>
      <c r="J8" s="220"/>
      <c r="K8" s="220">
        <f>IF(K9+L9=0,"-",K9+L9)</f>
        <v>1936</v>
      </c>
      <c r="L8" s="220"/>
      <c r="M8" s="220">
        <f>IF(M9+N9=0,"-",M9+N9)</f>
        <v>1132</v>
      </c>
      <c r="N8" s="220"/>
      <c r="O8" s="220">
        <f>IF(O9+P9=0,"-",O9+P9)</f>
        <v>1361</v>
      </c>
      <c r="P8" s="220"/>
    </row>
    <row r="9" spans="1:16" ht="17.25" customHeight="1">
      <c r="A9" s="12" t="s">
        <v>19</v>
      </c>
      <c r="B9" s="11">
        <v>19248</v>
      </c>
      <c r="C9" s="11">
        <v>10269</v>
      </c>
      <c r="D9" s="219"/>
      <c r="E9" s="11">
        <v>10367</v>
      </c>
      <c r="F9" s="11">
        <v>4691</v>
      </c>
      <c r="G9" s="11">
        <v>3263</v>
      </c>
      <c r="H9" s="11">
        <v>2089</v>
      </c>
      <c r="I9" s="11">
        <v>2958</v>
      </c>
      <c r="J9" s="11">
        <v>1720</v>
      </c>
      <c r="K9" s="11">
        <v>1125</v>
      </c>
      <c r="L9" s="11">
        <v>811</v>
      </c>
      <c r="M9" s="11">
        <v>648</v>
      </c>
      <c r="N9" s="11">
        <v>484</v>
      </c>
      <c r="O9" s="11">
        <v>887</v>
      </c>
      <c r="P9" s="11">
        <v>474</v>
      </c>
    </row>
    <row r="10" spans="1:16" ht="17.25" customHeight="1">
      <c r="A10" s="10" t="s">
        <v>20</v>
      </c>
      <c r="B10" s="217">
        <f>B11+C11</f>
        <v>38</v>
      </c>
      <c r="C10" s="217"/>
      <c r="D10" s="218">
        <f>B10/$B$8</f>
        <v>1.2873937053223567E-3</v>
      </c>
      <c r="E10" s="220" t="str">
        <f>IF(E11+F11=0,"-",E11+F11)</f>
        <v>-</v>
      </c>
      <c r="F10" s="220"/>
      <c r="G10" s="220">
        <f>IF(G11+H11=0,"-",G11+H11)</f>
        <v>1</v>
      </c>
      <c r="H10" s="220"/>
      <c r="I10" s="220">
        <f>IF(I11+J11=0,"-",I11+J11)</f>
        <v>4</v>
      </c>
      <c r="J10" s="220"/>
      <c r="K10" s="220">
        <f>IF(K11+L11=0,"-",K11+L11)</f>
        <v>6</v>
      </c>
      <c r="L10" s="220"/>
      <c r="M10" s="220">
        <f>IF(M11+N11=0,"-",M11+N11)</f>
        <v>23</v>
      </c>
      <c r="N10" s="220"/>
      <c r="O10" s="220">
        <f>IF(O11+P11=0,"-",O11+P11)</f>
        <v>4</v>
      </c>
      <c r="P10" s="220"/>
    </row>
    <row r="11" spans="1:16" ht="17.25" customHeight="1">
      <c r="A11" s="13" t="s">
        <v>21</v>
      </c>
      <c r="B11" s="11">
        <v>20</v>
      </c>
      <c r="C11" s="11">
        <v>18</v>
      </c>
      <c r="D11" s="219"/>
      <c r="E11" s="11">
        <v>0</v>
      </c>
      <c r="F11" s="11">
        <v>0</v>
      </c>
      <c r="G11" s="11">
        <v>0</v>
      </c>
      <c r="H11" s="11">
        <v>1</v>
      </c>
      <c r="I11" s="11">
        <v>2</v>
      </c>
      <c r="J11" s="11">
        <v>2</v>
      </c>
      <c r="K11" s="11">
        <v>3</v>
      </c>
      <c r="L11" s="11">
        <v>3</v>
      </c>
      <c r="M11" s="11">
        <v>12</v>
      </c>
      <c r="N11" s="11">
        <v>11</v>
      </c>
      <c r="O11" s="11">
        <v>3</v>
      </c>
      <c r="P11" s="11">
        <v>1</v>
      </c>
    </row>
    <row r="12" spans="1:16" ht="17.25" customHeight="1">
      <c r="A12" s="10" t="s">
        <v>22</v>
      </c>
      <c r="B12" s="217">
        <f>B13+C13</f>
        <v>108</v>
      </c>
      <c r="C12" s="217"/>
      <c r="D12" s="218">
        <f>B12/$B$8</f>
        <v>3.6589084256530135E-3</v>
      </c>
      <c r="E12" s="220" t="str">
        <f>IF(E13+F13=0,"-",E13+F13)</f>
        <v>-</v>
      </c>
      <c r="F12" s="220"/>
      <c r="G12" s="220" t="str">
        <f>IF(G13+H13=0,"-",G13+H13)</f>
        <v>-</v>
      </c>
      <c r="H12" s="220"/>
      <c r="I12" s="220" t="str">
        <f>IF(I13+J13=0,"-",I13+J13)</f>
        <v>-</v>
      </c>
      <c r="J12" s="220"/>
      <c r="K12" s="220">
        <f>IF(K13+L13=0,"-",K13+L13)</f>
        <v>108</v>
      </c>
      <c r="L12" s="220"/>
      <c r="M12" s="220" t="str">
        <f>IF(M13+N13=0,"-",M13+N13)</f>
        <v>-</v>
      </c>
      <c r="N12" s="220"/>
      <c r="O12" s="220" t="str">
        <f>IF(O13+P13=0,"-",O13+P13)</f>
        <v>-</v>
      </c>
      <c r="P12" s="220"/>
    </row>
    <row r="13" spans="1:16" ht="21.2" customHeight="1">
      <c r="A13" s="13" t="s">
        <v>23</v>
      </c>
      <c r="B13" s="11">
        <v>71</v>
      </c>
      <c r="C13" s="11">
        <v>37</v>
      </c>
      <c r="D13" s="219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71</v>
      </c>
      <c r="L13" s="11">
        <v>37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17">
        <f>B15+C15</f>
        <v>105</v>
      </c>
      <c r="C14" s="217"/>
      <c r="D14" s="218">
        <f>B14/$B$8</f>
        <v>3.5572720804959855E-3</v>
      </c>
      <c r="E14" s="220">
        <f>IF(E15+F15=0,"-",E15+F15)</f>
        <v>68</v>
      </c>
      <c r="F14" s="220"/>
      <c r="G14" s="220">
        <f>IF(G15+H15=0,"-",G15+H15)</f>
        <v>31</v>
      </c>
      <c r="H14" s="220"/>
      <c r="I14" s="220" t="str">
        <f>IF(I15+J15=0,"-",I15+J15)</f>
        <v>-</v>
      </c>
      <c r="J14" s="220"/>
      <c r="K14" s="220">
        <f>IF(K15+L15=0,"-",K15+L15)</f>
        <v>6</v>
      </c>
      <c r="L14" s="220"/>
      <c r="M14" s="220" t="str">
        <f>IF(M15+N15=0,"-",M15+N15)</f>
        <v>-</v>
      </c>
      <c r="N14" s="220"/>
      <c r="O14" s="220" t="str">
        <f>IF(O15+P15=0,"-",O15+P15)</f>
        <v>-</v>
      </c>
      <c r="P14" s="220"/>
    </row>
    <row r="15" spans="1:16" ht="17.25" customHeight="1">
      <c r="A15" s="13" t="s">
        <v>25</v>
      </c>
      <c r="B15" s="11">
        <v>14</v>
      </c>
      <c r="C15" s="11">
        <v>91</v>
      </c>
      <c r="D15" s="219"/>
      <c r="E15" s="11">
        <v>8</v>
      </c>
      <c r="F15" s="11">
        <v>60</v>
      </c>
      <c r="G15" s="11">
        <v>5</v>
      </c>
      <c r="H15" s="11">
        <v>26</v>
      </c>
      <c r="I15" s="11">
        <v>0</v>
      </c>
      <c r="J15" s="11">
        <v>0</v>
      </c>
      <c r="K15" s="11">
        <v>1</v>
      </c>
      <c r="L15" s="11">
        <v>5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17">
        <f>B17+C17</f>
        <v>23</v>
      </c>
      <c r="C16" s="217"/>
      <c r="D16" s="218">
        <f>B16/$B$8</f>
        <v>7.792119795372158E-4</v>
      </c>
      <c r="E16" s="220" t="str">
        <f>IF(E17+F17=0,"-",E17+F17)</f>
        <v>-</v>
      </c>
      <c r="F16" s="220"/>
      <c r="G16" s="220">
        <f>IF(G17+H17=0,"-",G17+H17)</f>
        <v>1</v>
      </c>
      <c r="H16" s="220"/>
      <c r="I16" s="220" t="str">
        <f>IF(I17+J17=0,"-",I17+J17)</f>
        <v>-</v>
      </c>
      <c r="J16" s="220"/>
      <c r="K16" s="220">
        <f>IF(K17+L17=0,"-",K17+L17)</f>
        <v>9</v>
      </c>
      <c r="L16" s="220"/>
      <c r="M16" s="220">
        <f>IF(M17+N17=0,"-",M17+N17)</f>
        <v>7</v>
      </c>
      <c r="N16" s="220"/>
      <c r="O16" s="220">
        <f>IF(O17+P17=0,"-",O17+P17)</f>
        <v>6</v>
      </c>
      <c r="P16" s="220"/>
    </row>
    <row r="17" spans="1:16" ht="17.25" customHeight="1">
      <c r="A17" s="14" t="s">
        <v>27</v>
      </c>
      <c r="B17" s="11">
        <v>7</v>
      </c>
      <c r="C17" s="11">
        <v>16</v>
      </c>
      <c r="D17" s="219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0</v>
      </c>
      <c r="N17" s="11">
        <v>7</v>
      </c>
      <c r="O17" s="11">
        <v>3</v>
      </c>
      <c r="P17" s="11">
        <v>3</v>
      </c>
    </row>
    <row r="18" spans="1:16" ht="17.25" customHeight="1">
      <c r="A18" s="10" t="s">
        <v>28</v>
      </c>
      <c r="B18" s="217">
        <f>B19+C19</f>
        <v>3</v>
      </c>
      <c r="C18" s="217"/>
      <c r="D18" s="218">
        <f>B18/$B$8</f>
        <v>1.0163634515702815E-4</v>
      </c>
      <c r="E18" s="220" t="str">
        <f>IF(E19+F19=0,"-",E19+F19)</f>
        <v>-</v>
      </c>
      <c r="F18" s="220"/>
      <c r="G18" s="220">
        <f>IF(G19+H19=0,"-",G19+H19)</f>
        <v>3</v>
      </c>
      <c r="H18" s="220"/>
      <c r="I18" s="220" t="str">
        <f>IF(I19+J19=0,"-",I19+J19)</f>
        <v>-</v>
      </c>
      <c r="J18" s="220"/>
      <c r="K18" s="220" t="str">
        <f>IF(K19+L19=0,"-",K19+L19)</f>
        <v>-</v>
      </c>
      <c r="L18" s="220"/>
      <c r="M18" s="220" t="str">
        <f>IF(M19+N19=0,"-",M19+N19)</f>
        <v>-</v>
      </c>
      <c r="N18" s="220"/>
      <c r="O18" s="220" t="str">
        <f>IF(O19+P19=0,"-",O19+P19)</f>
        <v>-</v>
      </c>
      <c r="P18" s="220"/>
    </row>
    <row r="19" spans="1:16" ht="17.25" customHeight="1">
      <c r="A19" s="13" t="s">
        <v>29</v>
      </c>
      <c r="B19" s="11">
        <v>1</v>
      </c>
      <c r="C19" s="11">
        <v>2</v>
      </c>
      <c r="D19" s="219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17">
        <f>B21+C21</f>
        <v>106</v>
      </c>
      <c r="C20" s="217"/>
      <c r="D20" s="218">
        <f>B20/$B$8</f>
        <v>3.5911508622149947E-3</v>
      </c>
      <c r="E20" s="220">
        <f>IF(E21+F21=0,"-",E21+F21)</f>
        <v>5</v>
      </c>
      <c r="F20" s="220"/>
      <c r="G20" s="220" t="str">
        <f>IF(G21+H21=0,"-",G21+H21)</f>
        <v>-</v>
      </c>
      <c r="H20" s="220"/>
      <c r="I20" s="220" t="str">
        <f>IF(I21+J21=0,"-",I21+J21)</f>
        <v>-</v>
      </c>
      <c r="J20" s="220"/>
      <c r="K20" s="220">
        <f>IF(K21+L21=0,"-",K21+L21)</f>
        <v>101</v>
      </c>
      <c r="L20" s="220"/>
      <c r="M20" s="220" t="str">
        <f>IF(M21+N21=0,"-",M21+N21)</f>
        <v>-</v>
      </c>
      <c r="N20" s="220"/>
      <c r="O20" s="220" t="str">
        <f>IF(O21+P21=0,"-",O21+P21)</f>
        <v>-</v>
      </c>
      <c r="P20" s="220"/>
    </row>
    <row r="21" spans="1:16" ht="17.25" customHeight="1">
      <c r="A21" s="13" t="s">
        <v>31</v>
      </c>
      <c r="B21" s="11">
        <v>47</v>
      </c>
      <c r="C21" s="11">
        <v>59</v>
      </c>
      <c r="D21" s="219"/>
      <c r="E21" s="11">
        <v>0</v>
      </c>
      <c r="F21" s="11">
        <v>5</v>
      </c>
      <c r="G21" s="11">
        <v>0</v>
      </c>
      <c r="H21" s="11">
        <v>0</v>
      </c>
      <c r="I21" s="11">
        <v>0</v>
      </c>
      <c r="J21" s="11">
        <v>0</v>
      </c>
      <c r="K21" s="11">
        <v>47</v>
      </c>
      <c r="L21" s="11">
        <v>54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17">
        <f>B23+C23</f>
        <v>256</v>
      </c>
      <c r="C22" s="217"/>
      <c r="D22" s="218">
        <f>B22/$B$8</f>
        <v>8.6729681200664027E-3</v>
      </c>
      <c r="E22" s="220">
        <f>IF(E23+F23=0,"-",E23+F23)</f>
        <v>17</v>
      </c>
      <c r="F22" s="220"/>
      <c r="G22" s="220" t="str">
        <f>IF(G23+H23=0,"-",G23+H23)</f>
        <v>-</v>
      </c>
      <c r="H22" s="220"/>
      <c r="I22" s="220" t="str">
        <f>IF(I23+J23=0,"-",I23+J23)</f>
        <v>-</v>
      </c>
      <c r="J22" s="220"/>
      <c r="K22" s="220">
        <f>IF(K23+L23=0,"-",K23+L23)</f>
        <v>137</v>
      </c>
      <c r="L22" s="220"/>
      <c r="M22" s="220">
        <f>IF(M23+N23=0,"-",M23+N23)</f>
        <v>102</v>
      </c>
      <c r="N22" s="220"/>
      <c r="O22" s="220" t="str">
        <f>IF(O23+P23=0,"-",O23+P23)</f>
        <v>-</v>
      </c>
      <c r="P22" s="220"/>
    </row>
    <row r="23" spans="1:16" ht="17.25" customHeight="1">
      <c r="A23" s="14" t="s">
        <v>33</v>
      </c>
      <c r="B23" s="11">
        <v>180</v>
      </c>
      <c r="C23" s="11">
        <v>76</v>
      </c>
      <c r="D23" s="219"/>
      <c r="E23" s="11">
        <v>10</v>
      </c>
      <c r="F23" s="11">
        <v>7</v>
      </c>
      <c r="G23" s="11">
        <v>0</v>
      </c>
      <c r="H23" s="11">
        <v>0</v>
      </c>
      <c r="I23" s="11">
        <v>0</v>
      </c>
      <c r="J23" s="11">
        <v>0</v>
      </c>
      <c r="K23" s="11">
        <v>91</v>
      </c>
      <c r="L23" s="11">
        <v>46</v>
      </c>
      <c r="M23" s="11">
        <v>79</v>
      </c>
      <c r="N23" s="11">
        <v>23</v>
      </c>
      <c r="O23" s="11">
        <v>0</v>
      </c>
      <c r="P23" s="11">
        <v>0</v>
      </c>
    </row>
    <row r="24" spans="1:16" ht="17.25" customHeight="1">
      <c r="A24" s="16" t="s">
        <v>34</v>
      </c>
      <c r="B24" s="217">
        <f>B25+C25</f>
        <v>389</v>
      </c>
      <c r="C24" s="217"/>
      <c r="D24" s="218">
        <f>B24/$B$8</f>
        <v>1.317884608869465E-2</v>
      </c>
      <c r="E24" s="220">
        <f>IF(E25+F25=0,"-",E25+F25)</f>
        <v>239</v>
      </c>
      <c r="F24" s="220"/>
      <c r="G24" s="220">
        <f>IF(G25+H25=0,"-",G25+H25)</f>
        <v>72</v>
      </c>
      <c r="H24" s="220"/>
      <c r="I24" s="220" t="str">
        <f>IF(I25+J25=0,"-",I25+J25)</f>
        <v>-</v>
      </c>
      <c r="J24" s="220"/>
      <c r="K24" s="220">
        <f>IF(K25+L25=0,"-",K25+L25)</f>
        <v>46</v>
      </c>
      <c r="L24" s="220"/>
      <c r="M24" s="220">
        <f>IF(M25+N25=0,"-",M25+N25)</f>
        <v>20</v>
      </c>
      <c r="N24" s="220"/>
      <c r="O24" s="220">
        <f>IF(O25+P25=0,"-",O25+P25)</f>
        <v>12</v>
      </c>
      <c r="P24" s="220"/>
    </row>
    <row r="25" spans="1:16" ht="17.25" customHeight="1">
      <c r="A25" s="13" t="s">
        <v>35</v>
      </c>
      <c r="B25" s="11">
        <v>252</v>
      </c>
      <c r="C25" s="11">
        <v>137</v>
      </c>
      <c r="D25" s="219"/>
      <c r="E25" s="11">
        <v>158</v>
      </c>
      <c r="F25" s="11">
        <v>81</v>
      </c>
      <c r="G25" s="11">
        <v>36</v>
      </c>
      <c r="H25" s="11">
        <v>36</v>
      </c>
      <c r="I25" s="11">
        <v>0</v>
      </c>
      <c r="J25" s="11">
        <v>0</v>
      </c>
      <c r="K25" s="11">
        <v>35</v>
      </c>
      <c r="L25" s="11">
        <v>11</v>
      </c>
      <c r="M25" s="11">
        <v>16</v>
      </c>
      <c r="N25" s="11">
        <v>4</v>
      </c>
      <c r="O25" s="11">
        <v>7</v>
      </c>
      <c r="P25" s="11">
        <v>5</v>
      </c>
    </row>
    <row r="26" spans="1:16" ht="17.25" customHeight="1">
      <c r="A26" s="15" t="s">
        <v>36</v>
      </c>
      <c r="B26" s="217">
        <f>B27+C27</f>
        <v>36</v>
      </c>
      <c r="C26" s="217"/>
      <c r="D26" s="218">
        <f>B26/$B$8</f>
        <v>1.2196361418843379E-3</v>
      </c>
      <c r="E26" s="220">
        <f>IF(E27+F27=0,"-",E27+F27)</f>
        <v>2</v>
      </c>
      <c r="F26" s="220"/>
      <c r="G26" s="220" t="str">
        <f>IF(G27+H27=0,"-",G27+H27)</f>
        <v>-</v>
      </c>
      <c r="H26" s="220"/>
      <c r="I26" s="220" t="str">
        <f>IF(I27+J27=0,"-",I27+J27)</f>
        <v>-</v>
      </c>
      <c r="J26" s="220"/>
      <c r="K26" s="220">
        <f>IF(K27+L27=0,"-",K27+L27)</f>
        <v>34</v>
      </c>
      <c r="L26" s="220"/>
      <c r="M26" s="220" t="str">
        <f>IF(M27+N27=0,"-",M27+N27)</f>
        <v>-</v>
      </c>
      <c r="N26" s="220"/>
      <c r="O26" s="220" t="str">
        <f>IF(O27+P27=0,"-",O27+P27)</f>
        <v>-</v>
      </c>
      <c r="P26" s="220"/>
    </row>
    <row r="27" spans="1:16" ht="21.2" customHeight="1">
      <c r="A27" s="14" t="s">
        <v>37</v>
      </c>
      <c r="B27" s="11">
        <v>16</v>
      </c>
      <c r="C27" s="11">
        <v>20</v>
      </c>
      <c r="D27" s="219"/>
      <c r="E27" s="11">
        <v>0</v>
      </c>
      <c r="F27" s="11">
        <v>2</v>
      </c>
      <c r="G27" s="11">
        <v>0</v>
      </c>
      <c r="H27" s="11">
        <v>0</v>
      </c>
      <c r="I27" s="11">
        <v>0</v>
      </c>
      <c r="J27" s="11">
        <v>0</v>
      </c>
      <c r="K27" s="11">
        <v>16</v>
      </c>
      <c r="L27" s="11">
        <v>18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17">
        <f>B29+C29</f>
        <v>2</v>
      </c>
      <c r="C28" s="217"/>
      <c r="D28" s="218">
        <f>B28/$B$8</f>
        <v>6.7757563438018771E-5</v>
      </c>
      <c r="E28" s="220" t="str">
        <f>IF(E29+F29=0,"-",E29+F29)</f>
        <v>-</v>
      </c>
      <c r="F28" s="220"/>
      <c r="G28" s="220" t="str">
        <f>IF(G29+H29=0,"-",G29+H29)</f>
        <v>-</v>
      </c>
      <c r="H28" s="220"/>
      <c r="I28" s="220" t="str">
        <f>IF(I29+J29=0,"-",I29+J29)</f>
        <v>-</v>
      </c>
      <c r="J28" s="220"/>
      <c r="K28" s="220">
        <f>IF(K29+L29=0,"-",K29+L29)</f>
        <v>2</v>
      </c>
      <c r="L28" s="220"/>
      <c r="M28" s="220" t="str">
        <f>IF(M29+N29=0,"-",M29+N29)</f>
        <v>-</v>
      </c>
      <c r="N28" s="220"/>
      <c r="O28" s="220" t="str">
        <f>IF(O29+P29=0,"-",O29+P29)</f>
        <v>-</v>
      </c>
      <c r="P28" s="220"/>
    </row>
    <row r="29" spans="1:16" ht="17.25" customHeight="1">
      <c r="A29" s="13" t="s">
        <v>39</v>
      </c>
      <c r="B29" s="11">
        <v>0</v>
      </c>
      <c r="C29" s="11">
        <v>2</v>
      </c>
      <c r="D29" s="219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17">
        <f>B31+C31</f>
        <v>718</v>
      </c>
      <c r="C30" s="217"/>
      <c r="D30" s="218">
        <f>B30/$B$8</f>
        <v>2.4324965274248739E-2</v>
      </c>
      <c r="E30" s="220">
        <f>IF(E31+F31=0,"-",E31+F31)</f>
        <v>60</v>
      </c>
      <c r="F30" s="220"/>
      <c r="G30" s="220">
        <f>IF(G31+H31=0,"-",G31+H31)</f>
        <v>85</v>
      </c>
      <c r="H30" s="220"/>
      <c r="I30" s="220" t="str">
        <f>IF(I31+J31=0,"-",I31+J31)</f>
        <v>-</v>
      </c>
      <c r="J30" s="220"/>
      <c r="K30" s="220">
        <f>IF(K31+L31=0,"-",K31+L31)</f>
        <v>341</v>
      </c>
      <c r="L30" s="220"/>
      <c r="M30" s="220">
        <f>IF(M31+N31=0,"-",M31+N31)</f>
        <v>223</v>
      </c>
      <c r="N30" s="220"/>
      <c r="O30" s="220">
        <f>IF(O31+P31=0,"-",O31+P31)</f>
        <v>9</v>
      </c>
      <c r="P30" s="220"/>
    </row>
    <row r="31" spans="1:16" ht="17.25" customHeight="1">
      <c r="A31" s="14" t="s">
        <v>41</v>
      </c>
      <c r="B31" s="11">
        <v>388</v>
      </c>
      <c r="C31" s="11">
        <v>330</v>
      </c>
      <c r="D31" s="219"/>
      <c r="E31" s="11">
        <v>26</v>
      </c>
      <c r="F31" s="11">
        <v>34</v>
      </c>
      <c r="G31" s="11">
        <v>52</v>
      </c>
      <c r="H31" s="11">
        <v>33</v>
      </c>
      <c r="I31" s="11">
        <v>0</v>
      </c>
      <c r="J31" s="11">
        <v>0</v>
      </c>
      <c r="K31" s="11">
        <v>170</v>
      </c>
      <c r="L31" s="11">
        <v>171</v>
      </c>
      <c r="M31" s="11">
        <v>133</v>
      </c>
      <c r="N31" s="11">
        <v>90</v>
      </c>
      <c r="O31" s="11">
        <v>7</v>
      </c>
      <c r="P31" s="11">
        <v>2</v>
      </c>
    </row>
    <row r="32" spans="1:16" ht="17.25" customHeight="1">
      <c r="A32" s="10" t="s">
        <v>42</v>
      </c>
      <c r="B32" s="217">
        <f>B33+C33</f>
        <v>190</v>
      </c>
      <c r="C32" s="217"/>
      <c r="D32" s="218">
        <f>B32/$B$8</f>
        <v>6.4369685266117832E-3</v>
      </c>
      <c r="E32" s="220">
        <f>IF(E33+F33=0,"-",E33+F33)</f>
        <v>33</v>
      </c>
      <c r="F32" s="220"/>
      <c r="G32" s="220">
        <f>IF(G33+H33=0,"-",G33+H33)</f>
        <v>2</v>
      </c>
      <c r="H32" s="220"/>
      <c r="I32" s="220" t="str">
        <f>IF(I33+J33=0,"-",I33+J33)</f>
        <v>-</v>
      </c>
      <c r="J32" s="220"/>
      <c r="K32" s="220">
        <f>IF(K33+L33=0,"-",K33+L33)</f>
        <v>155</v>
      </c>
      <c r="L32" s="220"/>
      <c r="M32" s="220" t="str">
        <f>IF(M33+N33=0,"-",M33+N33)</f>
        <v>-</v>
      </c>
      <c r="N32" s="220"/>
      <c r="O32" s="220" t="str">
        <f>IF(O33+P33=0,"-",O33+P33)</f>
        <v>-</v>
      </c>
      <c r="P32" s="220"/>
    </row>
    <row r="33" spans="1:16" ht="17.25" customHeight="1">
      <c r="A33" s="13" t="s">
        <v>43</v>
      </c>
      <c r="B33" s="11">
        <v>118</v>
      </c>
      <c r="C33" s="11">
        <v>72</v>
      </c>
      <c r="D33" s="219"/>
      <c r="E33" s="11">
        <v>13</v>
      </c>
      <c r="F33" s="11">
        <v>20</v>
      </c>
      <c r="G33" s="11">
        <v>0</v>
      </c>
      <c r="H33" s="11">
        <v>2</v>
      </c>
      <c r="I33" s="11">
        <v>0</v>
      </c>
      <c r="J33" s="11">
        <v>0</v>
      </c>
      <c r="K33" s="11">
        <v>105</v>
      </c>
      <c r="L33" s="11">
        <v>50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17">
        <f>B35+C35</f>
        <v>199</v>
      </c>
      <c r="C34" s="217"/>
      <c r="D34" s="218">
        <f>B34/$B$8</f>
        <v>6.7418775620828675E-3</v>
      </c>
      <c r="E34" s="220" t="str">
        <f>IF(E35+F35=0,"-",E35+F35)</f>
        <v>-</v>
      </c>
      <c r="F34" s="220"/>
      <c r="G34" s="220" t="str">
        <f>IF(G35+H35=0,"-",G35+H35)</f>
        <v>-</v>
      </c>
      <c r="H34" s="220"/>
      <c r="I34" s="220" t="str">
        <f>IF(I35+J35=0,"-",I35+J35)</f>
        <v>-</v>
      </c>
      <c r="J34" s="220"/>
      <c r="K34" s="220">
        <f>IF(K35+L35=0,"-",K35+L35)</f>
        <v>92</v>
      </c>
      <c r="L34" s="220"/>
      <c r="M34" s="220">
        <f>IF(M35+N35=0,"-",M35+N35)</f>
        <v>96</v>
      </c>
      <c r="N34" s="220"/>
      <c r="O34" s="220">
        <f>IF(O35+P35=0,"-",O35+P35)</f>
        <v>11</v>
      </c>
      <c r="P34" s="220"/>
    </row>
    <row r="35" spans="1:16" ht="17.25" customHeight="1">
      <c r="A35" s="14" t="s">
        <v>45</v>
      </c>
      <c r="B35" s="11">
        <v>144</v>
      </c>
      <c r="C35" s="11">
        <v>55</v>
      </c>
      <c r="D35" s="219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86</v>
      </c>
      <c r="L35" s="11">
        <v>6</v>
      </c>
      <c r="M35" s="11">
        <v>52</v>
      </c>
      <c r="N35" s="11">
        <v>44</v>
      </c>
      <c r="O35" s="11">
        <v>6</v>
      </c>
      <c r="P35" s="11">
        <v>5</v>
      </c>
    </row>
    <row r="36" spans="1:16" ht="17.25" customHeight="1">
      <c r="A36" s="10" t="s">
        <v>46</v>
      </c>
      <c r="B36" s="217">
        <f>B37+C37</f>
        <v>630</v>
      </c>
      <c r="C36" s="217"/>
      <c r="D36" s="218">
        <f>B36/$B$8</f>
        <v>2.1343632482975911E-2</v>
      </c>
      <c r="E36" s="220">
        <f>IF(E37+F37=0,"-",E37+F37)</f>
        <v>57</v>
      </c>
      <c r="F36" s="220"/>
      <c r="G36" s="220">
        <f>IF(G37+H37=0,"-",G37+H37)</f>
        <v>44</v>
      </c>
      <c r="H36" s="220"/>
      <c r="I36" s="220">
        <f>IF(I37+J37=0,"-",I37+J37)</f>
        <v>171</v>
      </c>
      <c r="J36" s="220"/>
      <c r="K36" s="220">
        <f>IF(K37+L37=0,"-",K37+L37)</f>
        <v>311</v>
      </c>
      <c r="L36" s="220"/>
      <c r="M36" s="220">
        <f>IF(M37+N37=0,"-",M37+N37)</f>
        <v>47</v>
      </c>
      <c r="N36" s="220"/>
      <c r="O36" s="220" t="str">
        <f>IF(O37+P37=0,"-",O37+P37)</f>
        <v>-</v>
      </c>
      <c r="P36" s="220"/>
    </row>
    <row r="37" spans="1:16" ht="17.25" customHeight="1">
      <c r="A37" s="13" t="s">
        <v>47</v>
      </c>
      <c r="B37" s="11">
        <v>299</v>
      </c>
      <c r="C37" s="11">
        <v>331</v>
      </c>
      <c r="D37" s="219"/>
      <c r="E37" s="11">
        <v>29</v>
      </c>
      <c r="F37" s="11">
        <v>28</v>
      </c>
      <c r="G37" s="11">
        <v>25</v>
      </c>
      <c r="H37" s="11">
        <v>19</v>
      </c>
      <c r="I37" s="11">
        <v>95</v>
      </c>
      <c r="J37" s="11">
        <v>76</v>
      </c>
      <c r="K37" s="11">
        <v>136</v>
      </c>
      <c r="L37" s="11">
        <v>175</v>
      </c>
      <c r="M37" s="11">
        <v>14</v>
      </c>
      <c r="N37" s="11">
        <v>33</v>
      </c>
      <c r="O37" s="11">
        <v>0</v>
      </c>
      <c r="P37" s="11">
        <v>0</v>
      </c>
    </row>
    <row r="38" spans="1:16" ht="17.25" customHeight="1">
      <c r="A38" s="15" t="s">
        <v>48</v>
      </c>
      <c r="B38" s="217">
        <f>B39+C39</f>
        <v>21297</v>
      </c>
      <c r="C38" s="217"/>
      <c r="D38" s="218">
        <f>B38/$B$8</f>
        <v>0.72151641426974289</v>
      </c>
      <c r="E38" s="220">
        <f>IF(E39+F39=0,"-",E39+F39)</f>
        <v>12832</v>
      </c>
      <c r="F38" s="220"/>
      <c r="G38" s="220">
        <f>IF(G39+H39=0,"-",G39+H39)</f>
        <v>4478</v>
      </c>
      <c r="H38" s="220"/>
      <c r="I38" s="220">
        <f>IF(I39+J39=0,"-",I39+J39)</f>
        <v>3261</v>
      </c>
      <c r="J38" s="220"/>
      <c r="K38" s="220">
        <f>IF(K39+L39=0,"-",K39+L39)</f>
        <v>215</v>
      </c>
      <c r="L38" s="220"/>
      <c r="M38" s="220">
        <f>IF(M39+N39=0,"-",M39+N39)</f>
        <v>58</v>
      </c>
      <c r="N38" s="220"/>
      <c r="O38" s="220">
        <f>IF(O39+P39=0,"-",O39+P39)</f>
        <v>453</v>
      </c>
      <c r="P38" s="220"/>
    </row>
    <row r="39" spans="1:16" ht="17.25" customHeight="1">
      <c r="A39" s="14" t="s">
        <v>49</v>
      </c>
      <c r="B39" s="11">
        <v>14433</v>
      </c>
      <c r="C39" s="11">
        <v>6864</v>
      </c>
      <c r="D39" s="219"/>
      <c r="E39" s="11">
        <v>9004</v>
      </c>
      <c r="F39" s="11">
        <v>3828</v>
      </c>
      <c r="G39" s="11">
        <v>2814</v>
      </c>
      <c r="H39" s="11">
        <v>1664</v>
      </c>
      <c r="I39" s="11">
        <v>2168</v>
      </c>
      <c r="J39" s="11">
        <v>1093</v>
      </c>
      <c r="K39" s="11">
        <v>150</v>
      </c>
      <c r="L39" s="11">
        <v>65</v>
      </c>
      <c r="M39" s="11">
        <v>39</v>
      </c>
      <c r="N39" s="11">
        <v>19</v>
      </c>
      <c r="O39" s="11">
        <v>258</v>
      </c>
      <c r="P39" s="11">
        <v>195</v>
      </c>
    </row>
    <row r="40" spans="1:16" ht="17.25" customHeight="1">
      <c r="A40" s="10" t="s">
        <v>50</v>
      </c>
      <c r="B40" s="217">
        <f>B41+C41</f>
        <v>2265</v>
      </c>
      <c r="C40" s="217"/>
      <c r="D40" s="218">
        <f>B40/$B$8</f>
        <v>7.6735440593556262E-2</v>
      </c>
      <c r="E40" s="220">
        <f>IF(E41+F41=0,"-",E41+F41)</f>
        <v>537</v>
      </c>
      <c r="F40" s="220"/>
      <c r="G40" s="220">
        <f>IF(G41+H41=0,"-",G41+H41)</f>
        <v>388</v>
      </c>
      <c r="H40" s="220"/>
      <c r="I40" s="220">
        <f>IF(I41+J41=0,"-",I41+J41)</f>
        <v>949</v>
      </c>
      <c r="J40" s="220"/>
      <c r="K40" s="220">
        <f>IF(K41+L41=0,"-",K41+L41)</f>
        <v>168</v>
      </c>
      <c r="L40" s="220"/>
      <c r="M40" s="220" t="str">
        <f>IF(M41+N41=0,"-",M41+N41)</f>
        <v>-</v>
      </c>
      <c r="N40" s="220"/>
      <c r="O40" s="220">
        <f>IF(O41+P41=0,"-",O41+P41)</f>
        <v>223</v>
      </c>
      <c r="P40" s="220"/>
    </row>
    <row r="41" spans="1:16" ht="17.25" customHeight="1">
      <c r="A41" s="13" t="s">
        <v>51</v>
      </c>
      <c r="B41" s="11">
        <v>1329</v>
      </c>
      <c r="C41" s="11">
        <v>936</v>
      </c>
      <c r="D41" s="219"/>
      <c r="E41" s="11">
        <v>331</v>
      </c>
      <c r="F41" s="11">
        <v>206</v>
      </c>
      <c r="G41" s="11">
        <v>201</v>
      </c>
      <c r="H41" s="11">
        <v>187</v>
      </c>
      <c r="I41" s="11">
        <v>573</v>
      </c>
      <c r="J41" s="11">
        <v>376</v>
      </c>
      <c r="K41" s="11">
        <v>90</v>
      </c>
      <c r="L41" s="11">
        <v>78</v>
      </c>
      <c r="M41" s="11">
        <v>0</v>
      </c>
      <c r="N41" s="11">
        <v>0</v>
      </c>
      <c r="O41" s="11">
        <v>134</v>
      </c>
      <c r="P41" s="11">
        <v>89</v>
      </c>
    </row>
    <row r="42" spans="1:16" ht="17.25" customHeight="1">
      <c r="A42" s="15" t="s">
        <v>52</v>
      </c>
      <c r="B42" s="217">
        <f>B43+C43</f>
        <v>578</v>
      </c>
      <c r="C42" s="217"/>
      <c r="D42" s="218">
        <f>B42/$B$8</f>
        <v>1.9581935833587423E-2</v>
      </c>
      <c r="E42" s="220">
        <f>IF(E43+F43=0,"-",E43+F43)</f>
        <v>229</v>
      </c>
      <c r="F42" s="220"/>
      <c r="G42" s="220">
        <f>IF(G43+H43=0,"-",G43+H43)</f>
        <v>56</v>
      </c>
      <c r="H42" s="220"/>
      <c r="I42" s="220">
        <f>IF(I43+J43=0,"-",I43+J43)</f>
        <v>52</v>
      </c>
      <c r="J42" s="220"/>
      <c r="K42" s="220" t="str">
        <f>IF(K43+L43=0,"-",K43+L43)</f>
        <v>-</v>
      </c>
      <c r="L42" s="220"/>
      <c r="M42" s="220">
        <f>IF(M43+N43=0,"-",M43+N43)</f>
        <v>224</v>
      </c>
      <c r="N42" s="220"/>
      <c r="O42" s="220">
        <f>IF(O43+P43=0,"-",O43+P43)</f>
        <v>17</v>
      </c>
      <c r="P42" s="220"/>
    </row>
    <row r="43" spans="1:16" ht="17.25" customHeight="1">
      <c r="A43" s="14" t="s">
        <v>53</v>
      </c>
      <c r="B43" s="11">
        <v>289</v>
      </c>
      <c r="C43" s="11">
        <v>289</v>
      </c>
      <c r="D43" s="219"/>
      <c r="E43" s="11">
        <v>120</v>
      </c>
      <c r="F43" s="11">
        <v>109</v>
      </c>
      <c r="G43" s="11">
        <v>26</v>
      </c>
      <c r="H43" s="11">
        <v>30</v>
      </c>
      <c r="I43" s="11">
        <v>27</v>
      </c>
      <c r="J43" s="11">
        <v>25</v>
      </c>
      <c r="K43" s="11">
        <v>0</v>
      </c>
      <c r="L43" s="11">
        <v>0</v>
      </c>
      <c r="M43" s="11">
        <v>107</v>
      </c>
      <c r="N43" s="11">
        <v>117</v>
      </c>
      <c r="O43" s="11">
        <v>9</v>
      </c>
      <c r="P43" s="11">
        <v>8</v>
      </c>
    </row>
    <row r="44" spans="1:16" ht="17.25" customHeight="1">
      <c r="A44" s="10" t="s">
        <v>54</v>
      </c>
      <c r="B44" s="217">
        <f>B45+C45</f>
        <v>451</v>
      </c>
      <c r="C44" s="217"/>
      <c r="D44" s="218">
        <f>B44/$B$8</f>
        <v>1.5279330555273233E-2</v>
      </c>
      <c r="E44" s="220">
        <f>IF(E45+F45=0,"-",E45+F45)</f>
        <v>172</v>
      </c>
      <c r="F44" s="220"/>
      <c r="G44" s="220">
        <f>IF(G45+H45=0,"-",G45+H45)</f>
        <v>3</v>
      </c>
      <c r="H44" s="220"/>
      <c r="I44" s="220">
        <f>IF(I45+J45=0,"-",I45+J45)</f>
        <v>31</v>
      </c>
      <c r="J44" s="220"/>
      <c r="K44" s="220">
        <f>IF(K45+L45=0,"-",K45+L45)</f>
        <v>47</v>
      </c>
      <c r="L44" s="220"/>
      <c r="M44" s="220">
        <f>IF(M45+N45=0,"-",M45+N45)</f>
        <v>194</v>
      </c>
      <c r="N44" s="220"/>
      <c r="O44" s="220">
        <f>IF(O45+P45=0,"-",O45+P45)</f>
        <v>4</v>
      </c>
      <c r="P44" s="220"/>
    </row>
    <row r="45" spans="1:16" ht="17.25" customHeight="1">
      <c r="A45" s="13" t="s">
        <v>55</v>
      </c>
      <c r="B45" s="11">
        <v>237</v>
      </c>
      <c r="C45" s="11">
        <v>214</v>
      </c>
      <c r="D45" s="219"/>
      <c r="E45" s="11">
        <v>100</v>
      </c>
      <c r="F45" s="11">
        <v>72</v>
      </c>
      <c r="G45" s="11">
        <v>0</v>
      </c>
      <c r="H45" s="11">
        <v>3</v>
      </c>
      <c r="I45" s="11">
        <v>8</v>
      </c>
      <c r="J45" s="11">
        <v>23</v>
      </c>
      <c r="K45" s="11">
        <v>25</v>
      </c>
      <c r="L45" s="11">
        <v>22</v>
      </c>
      <c r="M45" s="11">
        <v>102</v>
      </c>
      <c r="N45" s="11">
        <v>92</v>
      </c>
      <c r="O45" s="11">
        <v>2</v>
      </c>
      <c r="P45" s="11">
        <v>2</v>
      </c>
    </row>
    <row r="46" spans="1:16" ht="17.25" customHeight="1">
      <c r="A46" s="10" t="s">
        <v>58</v>
      </c>
      <c r="B46" s="217">
        <f>B47+C47</f>
        <v>19</v>
      </c>
      <c r="C46" s="217"/>
      <c r="D46" s="218">
        <f>B46/$B$8</f>
        <v>6.4369685266117834E-4</v>
      </c>
      <c r="E46" s="220" t="str">
        <f>IF(E47+F47=0,"-",E47+F47)</f>
        <v>-</v>
      </c>
      <c r="F46" s="220"/>
      <c r="G46" s="220" t="str">
        <f>IF(G47+H47=0,"-",G47+H47)</f>
        <v>-</v>
      </c>
      <c r="H46" s="220"/>
      <c r="I46" s="220" t="str">
        <f>IF(I47+J47=0,"-",I47+J47)</f>
        <v>-</v>
      </c>
      <c r="J46" s="220"/>
      <c r="K46" s="220">
        <f>IF(K47+L47=0,"-",K47+L47)</f>
        <v>19</v>
      </c>
      <c r="L46" s="220"/>
      <c r="M46" s="220" t="str">
        <f>IF(M47+N47=0,"-",M47+N47)</f>
        <v>-</v>
      </c>
      <c r="N46" s="220"/>
      <c r="O46" s="220" t="str">
        <f>IF(O47+P47=0,"-",O47+P47)</f>
        <v>-</v>
      </c>
      <c r="P46" s="220"/>
    </row>
    <row r="47" spans="1:16" ht="17.25" customHeight="1">
      <c r="A47" s="13" t="s">
        <v>59</v>
      </c>
      <c r="B47" s="11">
        <v>6</v>
      </c>
      <c r="C47" s="11">
        <v>13</v>
      </c>
      <c r="D47" s="219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6</v>
      </c>
      <c r="L47" s="11">
        <v>13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17">
        <f>B49+C49</f>
        <v>264</v>
      </c>
      <c r="C48" s="217"/>
      <c r="D48" s="218">
        <f>B48/$B$8</f>
        <v>8.9439983738184778E-3</v>
      </c>
      <c r="E48" s="220" t="str">
        <f>IF(E49+F49=0,"-",E49+F49)</f>
        <v>-</v>
      </c>
      <c r="F48" s="220"/>
      <c r="G48" s="220">
        <f>IF(G49+H49=0,"-",G49+H49)</f>
        <v>55</v>
      </c>
      <c r="H48" s="220"/>
      <c r="I48" s="220" t="str">
        <f>IF(I49+J49=0,"-",I49+J49)</f>
        <v>-</v>
      </c>
      <c r="J48" s="220"/>
      <c r="K48" s="220">
        <f>IF(K49+L49=0,"-",K49+L49)</f>
        <v>23</v>
      </c>
      <c r="L48" s="220"/>
      <c r="M48" s="220">
        <f>IF(M49+N49=0,"-",M49+N49)</f>
        <v>6</v>
      </c>
      <c r="N48" s="220"/>
      <c r="O48" s="220">
        <f>IF(O49+P49=0,"-",O49+P49)</f>
        <v>180</v>
      </c>
      <c r="P48" s="220"/>
    </row>
    <row r="49" spans="1:16" ht="17.25" customHeight="1">
      <c r="A49" s="13" t="s">
        <v>61</v>
      </c>
      <c r="B49" s="11">
        <v>197</v>
      </c>
      <c r="C49" s="11">
        <v>67</v>
      </c>
      <c r="D49" s="219"/>
      <c r="E49" s="11">
        <v>0</v>
      </c>
      <c r="F49" s="11">
        <v>0</v>
      </c>
      <c r="G49" s="11">
        <v>35</v>
      </c>
      <c r="H49" s="11">
        <v>20</v>
      </c>
      <c r="I49" s="11">
        <v>0</v>
      </c>
      <c r="J49" s="11">
        <v>0</v>
      </c>
      <c r="K49" s="11">
        <v>11</v>
      </c>
      <c r="L49" s="11">
        <v>12</v>
      </c>
      <c r="M49" s="11">
        <v>3</v>
      </c>
      <c r="N49" s="11">
        <v>3</v>
      </c>
      <c r="O49" s="11">
        <v>148</v>
      </c>
      <c r="P49" s="11">
        <v>32</v>
      </c>
    </row>
    <row r="50" spans="1:16" ht="17.25" customHeight="1">
      <c r="A50" s="15" t="s">
        <v>62</v>
      </c>
      <c r="B50" s="217">
        <f>B51+C51</f>
        <v>252</v>
      </c>
      <c r="C50" s="217"/>
      <c r="D50" s="218">
        <f>B50/$B$8</f>
        <v>8.5374529931903642E-3</v>
      </c>
      <c r="E50" s="220">
        <f>IF(E51+F51=0,"-",E51+F51)</f>
        <v>6</v>
      </c>
      <c r="F50" s="220"/>
      <c r="G50" s="220" t="str">
        <f>IF(G51+H51=0,"-",G51+H51)</f>
        <v>-</v>
      </c>
      <c r="H50" s="220"/>
      <c r="I50" s="220">
        <f>IF(I51+J51=0,"-",I51+J51)</f>
        <v>131</v>
      </c>
      <c r="J50" s="220"/>
      <c r="K50" s="220" t="str">
        <f>IF(K51+L51=0,"-",K51+L51)</f>
        <v>-</v>
      </c>
      <c r="L50" s="220"/>
      <c r="M50" s="220">
        <f>IF(M51+N51=0,"-",M51+N51)</f>
        <v>114</v>
      </c>
      <c r="N50" s="220"/>
      <c r="O50" s="220">
        <f>IF(O51+P51=0,"-",O51+P51)</f>
        <v>1</v>
      </c>
      <c r="P50" s="220"/>
    </row>
    <row r="51" spans="1:16" ht="24.95" customHeight="1">
      <c r="A51" s="13" t="s">
        <v>63</v>
      </c>
      <c r="B51" s="11">
        <v>130</v>
      </c>
      <c r="C51" s="11">
        <v>122</v>
      </c>
      <c r="D51" s="219"/>
      <c r="E51" s="11">
        <v>1</v>
      </c>
      <c r="F51" s="11">
        <v>5</v>
      </c>
      <c r="G51" s="11">
        <v>0</v>
      </c>
      <c r="H51" s="11">
        <v>0</v>
      </c>
      <c r="I51" s="11">
        <v>52</v>
      </c>
      <c r="J51" s="11">
        <v>79</v>
      </c>
      <c r="K51" s="11">
        <v>0</v>
      </c>
      <c r="L51" s="11">
        <v>0</v>
      </c>
      <c r="M51" s="11">
        <v>76</v>
      </c>
      <c r="N51" s="11">
        <v>38</v>
      </c>
      <c r="O51" s="11">
        <v>1</v>
      </c>
      <c r="P51" s="11">
        <v>0</v>
      </c>
    </row>
    <row r="52" spans="1:16" ht="17.25" customHeight="1">
      <c r="A52" s="15" t="s">
        <v>56</v>
      </c>
      <c r="B52" s="217">
        <f>B53+C53</f>
        <v>30</v>
      </c>
      <c r="C52" s="217"/>
      <c r="D52" s="218">
        <f>B52/$B$8</f>
        <v>1.0163634515702815E-3</v>
      </c>
      <c r="E52" s="220" t="str">
        <f>IF(E53+F53=0,"-",E53+F53)</f>
        <v>-</v>
      </c>
      <c r="F52" s="220"/>
      <c r="G52" s="220" t="str">
        <f>IF(G53+H53=0,"-",G53+H53)</f>
        <v>-</v>
      </c>
      <c r="H52" s="220"/>
      <c r="I52" s="220" t="str">
        <f>IF(I53+J53=0,"-",I53+J53)</f>
        <v>-</v>
      </c>
      <c r="J52" s="220"/>
      <c r="K52" s="220" t="str">
        <f>IF(K53+L53=0,"-",K53+L53)</f>
        <v>-</v>
      </c>
      <c r="L52" s="220"/>
      <c r="M52" s="220" t="str">
        <f>IF(M53+N53=0,"-",M53+N53)</f>
        <v>-</v>
      </c>
      <c r="N52" s="220"/>
      <c r="O52" s="220">
        <f>IF(O53+P53=0,"-",O53+P53)</f>
        <v>30</v>
      </c>
      <c r="P52" s="220"/>
    </row>
    <row r="53" spans="1:16" ht="17.25" customHeight="1">
      <c r="A53" s="14" t="s">
        <v>57</v>
      </c>
      <c r="B53" s="11">
        <v>19</v>
      </c>
      <c r="C53" s="11">
        <v>11</v>
      </c>
      <c r="D53" s="219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19</v>
      </c>
      <c r="P53" s="11">
        <v>11</v>
      </c>
    </row>
    <row r="54" spans="1:16" ht="15.95" customHeight="1">
      <c r="A54" s="15" t="s">
        <v>64</v>
      </c>
      <c r="B54" s="217">
        <f>B55+C55</f>
        <v>353</v>
      </c>
      <c r="C54" s="217"/>
      <c r="D54" s="218">
        <f>B54/$B$8</f>
        <v>1.1959209946810313E-2</v>
      </c>
      <c r="E54" s="220">
        <f>IF(E55+F55=0,"-",E55+F55)</f>
        <v>96</v>
      </c>
      <c r="F54" s="220"/>
      <c r="G54" s="220">
        <f>IF(G55+H55=0,"-",G55+H55)</f>
        <v>75</v>
      </c>
      <c r="H54" s="220"/>
      <c r="I54" s="220">
        <f>IF(I55+J55=0,"-",I55+J55)</f>
        <v>10</v>
      </c>
      <c r="J54" s="220"/>
      <c r="K54" s="220">
        <f>IF(K55+L55=0,"-",K55+L55)</f>
        <v>56</v>
      </c>
      <c r="L54" s="220"/>
      <c r="M54" s="220">
        <f>IF(M55+N55=0,"-",M55+N55)</f>
        <v>4</v>
      </c>
      <c r="N54" s="220"/>
      <c r="O54" s="220">
        <f>IF(O55+P55=0,"-",O55+P55)</f>
        <v>112</v>
      </c>
      <c r="P54" s="220"/>
    </row>
    <row r="55" spans="1:16" ht="15.95" customHeight="1">
      <c r="A55" s="14" t="s">
        <v>65</v>
      </c>
      <c r="B55" s="11">
        <v>226</v>
      </c>
      <c r="C55" s="11">
        <v>127</v>
      </c>
      <c r="D55" s="219"/>
      <c r="E55" s="11">
        <v>67</v>
      </c>
      <c r="F55" s="11">
        <v>29</v>
      </c>
      <c r="G55" s="11">
        <v>38</v>
      </c>
      <c r="H55" s="11">
        <v>37</v>
      </c>
      <c r="I55" s="11">
        <v>6</v>
      </c>
      <c r="J55" s="11">
        <v>4</v>
      </c>
      <c r="K55" s="11">
        <v>48</v>
      </c>
      <c r="L55" s="11">
        <v>8</v>
      </c>
      <c r="M55" s="11">
        <v>4</v>
      </c>
      <c r="N55" s="11">
        <v>0</v>
      </c>
      <c r="O55" s="11">
        <v>63</v>
      </c>
      <c r="P55" s="11">
        <v>49</v>
      </c>
    </row>
    <row r="56" spans="1:16" ht="15.95" customHeight="1">
      <c r="A56" s="10" t="s">
        <v>66</v>
      </c>
      <c r="B56" s="217">
        <f>B57+C57</f>
        <v>24</v>
      </c>
      <c r="C56" s="217"/>
      <c r="D56" s="218">
        <f>B56/$B$8</f>
        <v>8.1309076125622519E-4</v>
      </c>
      <c r="E56" s="220">
        <f>IF(E57+F57=0,"-",E57+F57)</f>
        <v>21</v>
      </c>
      <c r="F56" s="220"/>
      <c r="G56" s="220" t="str">
        <f>IF(G57+H57=0,"-",G57+H57)</f>
        <v>-</v>
      </c>
      <c r="H56" s="220"/>
      <c r="I56" s="220" t="str">
        <f>IF(I57+J57=0,"-",I57+J57)</f>
        <v>-</v>
      </c>
      <c r="J56" s="220"/>
      <c r="K56" s="220" t="str">
        <f>IF(K57+L57=0,"-",K57+L57)</f>
        <v>-</v>
      </c>
      <c r="L56" s="220"/>
      <c r="M56" s="220" t="str">
        <f>IF(M57+N57=0,"-",M57+N57)</f>
        <v>-</v>
      </c>
      <c r="N56" s="220"/>
      <c r="O56" s="220">
        <f>IF(O57+P57=0,"-",O57+P57)</f>
        <v>3</v>
      </c>
      <c r="P56" s="220"/>
    </row>
    <row r="57" spans="1:16" ht="15.95" customHeight="1">
      <c r="A57" s="13" t="s">
        <v>67</v>
      </c>
      <c r="B57" s="11">
        <v>24</v>
      </c>
      <c r="C57" s="11">
        <v>0</v>
      </c>
      <c r="D57" s="219"/>
      <c r="E57" s="11">
        <v>21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5.95" customHeight="1">
      <c r="A58" s="15" t="s">
        <v>68</v>
      </c>
      <c r="B58" s="217">
        <f>B59+C59</f>
        <v>42</v>
      </c>
      <c r="C58" s="217"/>
      <c r="D58" s="218">
        <f>B58/$B$8</f>
        <v>1.4229088321983943E-3</v>
      </c>
      <c r="E58" s="220" t="str">
        <f>IF(E59+F59=0,"-",E59+F59)</f>
        <v>-</v>
      </c>
      <c r="F58" s="220"/>
      <c r="G58" s="220" t="str">
        <f>IF(G59+H59=0,"-",G59+H59)</f>
        <v>-</v>
      </c>
      <c r="H58" s="220"/>
      <c r="I58" s="220" t="str">
        <f>IF(I59+J59=0,"-",I59+J59)</f>
        <v>-</v>
      </c>
      <c r="J58" s="220"/>
      <c r="K58" s="220">
        <f>IF(K59+L59=0,"-",K59+L59)</f>
        <v>16</v>
      </c>
      <c r="L58" s="220"/>
      <c r="M58" s="220">
        <f>IF(M59+N59=0,"-",M59+N59)</f>
        <v>14</v>
      </c>
      <c r="N58" s="220"/>
      <c r="O58" s="220">
        <f>IF(O59+P59=0,"-",O59+P59)</f>
        <v>12</v>
      </c>
      <c r="P58" s="220"/>
    </row>
    <row r="59" spans="1:16" ht="15.95" customHeight="1">
      <c r="A59" s="14" t="s">
        <v>69</v>
      </c>
      <c r="B59" s="11">
        <v>26</v>
      </c>
      <c r="C59" s="11">
        <v>16</v>
      </c>
      <c r="D59" s="219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6</v>
      </c>
      <c r="L59" s="11">
        <v>10</v>
      </c>
      <c r="M59" s="11">
        <v>11</v>
      </c>
      <c r="N59" s="11">
        <v>3</v>
      </c>
      <c r="O59" s="11">
        <v>9</v>
      </c>
      <c r="P59" s="11">
        <v>3</v>
      </c>
    </row>
    <row r="60" spans="1:16" ht="15.95" customHeight="1">
      <c r="A60" s="10" t="s">
        <v>70</v>
      </c>
      <c r="B60" s="217">
        <f>B61+C61</f>
        <v>309</v>
      </c>
      <c r="C60" s="217"/>
      <c r="D60" s="218">
        <f>B60/$B$8</f>
        <v>1.04685435511739E-2</v>
      </c>
      <c r="E60" s="220">
        <f>IF(E61+F61=0,"-",E61+F61)</f>
        <v>111</v>
      </c>
      <c r="F60" s="220"/>
      <c r="G60" s="220" t="str">
        <f>IF(G61+H61=0,"-",G61+H61)</f>
        <v>-</v>
      </c>
      <c r="H60" s="220"/>
      <c r="I60" s="220" t="str">
        <f>IF(I61+J61=0,"-",I61+J61)</f>
        <v>-</v>
      </c>
      <c r="J60" s="220"/>
      <c r="K60" s="220" t="str">
        <f>IF(K61+L61=0,"-",K61+L61)</f>
        <v>-</v>
      </c>
      <c r="L60" s="220"/>
      <c r="M60" s="220" t="str">
        <f>IF(M61+N61=0,"-",M61+N61)</f>
        <v>-</v>
      </c>
      <c r="N60" s="220"/>
      <c r="O60" s="220">
        <f>IF(O61+P61=0,"-",O61+P61)</f>
        <v>198</v>
      </c>
      <c r="P60" s="220"/>
    </row>
    <row r="61" spans="1:16" ht="15.95" customHeight="1">
      <c r="A61" s="13" t="s">
        <v>71</v>
      </c>
      <c r="B61" s="11">
        <v>225</v>
      </c>
      <c r="C61" s="11">
        <v>84</v>
      </c>
      <c r="D61" s="219"/>
      <c r="E61" s="11">
        <v>76</v>
      </c>
      <c r="F61" s="11">
        <v>35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149</v>
      </c>
      <c r="P61" s="11">
        <v>49</v>
      </c>
    </row>
    <row r="62" spans="1:16" ht="15.95" customHeight="1">
      <c r="A62" s="15" t="s">
        <v>525</v>
      </c>
      <c r="B62" s="217">
        <f>B63+C63</f>
        <v>36</v>
      </c>
      <c r="C62" s="217"/>
      <c r="D62" s="218">
        <f>B62/$B$8</f>
        <v>1.2196361418843379E-3</v>
      </c>
      <c r="E62" s="220">
        <f>IF(E63+F63=0,"-",E63+F63)</f>
        <v>6</v>
      </c>
      <c r="F62" s="220"/>
      <c r="G62" s="220" t="str">
        <f>IF(G63+H63=0,"-",G63+H63)</f>
        <v>-</v>
      </c>
      <c r="H62" s="220"/>
      <c r="I62" s="220" t="str">
        <f>IF(I63+J63=0,"-",I63+J63)</f>
        <v>-</v>
      </c>
      <c r="J62" s="220"/>
      <c r="K62" s="220" t="str">
        <f>IF(K63+L63=0,"-",K63+L63)</f>
        <v>-</v>
      </c>
      <c r="L62" s="220"/>
      <c r="M62" s="220" t="str">
        <f>IF(M63+N63=0,"-",M63+N63)</f>
        <v>-</v>
      </c>
      <c r="N62" s="220"/>
      <c r="O62" s="220">
        <f>IF(O63+P63=0,"-",O63+P63)</f>
        <v>30</v>
      </c>
      <c r="P62" s="220"/>
    </row>
    <row r="63" spans="1:16" ht="15.95" customHeight="1">
      <c r="A63" s="14" t="s">
        <v>73</v>
      </c>
      <c r="B63" s="11">
        <v>26</v>
      </c>
      <c r="C63" s="11">
        <v>10</v>
      </c>
      <c r="D63" s="219"/>
      <c r="E63" s="11">
        <v>5</v>
      </c>
      <c r="F63" s="11">
        <v>1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21</v>
      </c>
      <c r="P63" s="11">
        <v>9</v>
      </c>
    </row>
    <row r="64" spans="1:16" ht="15.95" customHeight="1">
      <c r="A64" s="15" t="s">
        <v>526</v>
      </c>
      <c r="B64" s="217">
        <f>B65+C65</f>
        <v>7</v>
      </c>
      <c r="C64" s="217"/>
      <c r="D64" s="218">
        <f>B64/$B$8</f>
        <v>2.3715147203306569E-4</v>
      </c>
      <c r="E64" s="220" t="str">
        <f>IF(E65+F65=0,"-",E65+F65)</f>
        <v>-</v>
      </c>
      <c r="F64" s="220"/>
      <c r="G64" s="220" t="str">
        <f>IF(G65+H65=0,"-",G65+H65)</f>
        <v>-</v>
      </c>
      <c r="H64" s="220"/>
      <c r="I64" s="220" t="str">
        <f>IF(I65+J65=0,"-",I65+J65)</f>
        <v>-</v>
      </c>
      <c r="J64" s="220"/>
      <c r="K64" s="220" t="str">
        <f>IF(K65+L65=0,"-",K65+L65)</f>
        <v>-</v>
      </c>
      <c r="L64" s="220"/>
      <c r="M64" s="220" t="str">
        <f>IF(M65+N65=0,"-",M65+N65)</f>
        <v>-</v>
      </c>
      <c r="N64" s="220"/>
      <c r="O64" s="220">
        <f>IF(O65+P65=0,"-",O65+P65)</f>
        <v>7</v>
      </c>
      <c r="P64" s="220"/>
    </row>
    <row r="65" spans="1:256" ht="15.95" customHeight="1">
      <c r="A65" s="14" t="s">
        <v>524</v>
      </c>
      <c r="B65" s="11">
        <v>4</v>
      </c>
      <c r="C65" s="11">
        <v>3</v>
      </c>
      <c r="D65" s="219"/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4</v>
      </c>
      <c r="P65" s="11">
        <v>3</v>
      </c>
    </row>
    <row r="66" spans="1:256" ht="15.95" customHeight="1">
      <c r="A66" s="10" t="s">
        <v>74</v>
      </c>
      <c r="B66" s="217">
        <f>B67+C67</f>
        <v>499</v>
      </c>
      <c r="C66" s="217"/>
      <c r="D66" s="218">
        <f>B66/$B$8</f>
        <v>1.6905512077785682E-2</v>
      </c>
      <c r="E66" s="220">
        <f>IF(E67+F67=0,"-",E67+F67)</f>
        <v>463</v>
      </c>
      <c r="F66" s="220"/>
      <c r="G66" s="220" t="str">
        <f>IF(G67+H67=0,"-",G67+H67)</f>
        <v>-</v>
      </c>
      <c r="H66" s="220"/>
      <c r="I66" s="220" t="str">
        <f>IF(I67+J67=0,"-",I67+J67)</f>
        <v>-</v>
      </c>
      <c r="J66" s="220"/>
      <c r="K66" s="220" t="str">
        <f>IF(K67+L67=0,"-",K67+L67)</f>
        <v>-</v>
      </c>
      <c r="L66" s="220"/>
      <c r="M66" s="220" t="str">
        <f>IF(M67+N67=0,"-",M67+N67)</f>
        <v>-</v>
      </c>
      <c r="N66" s="220"/>
      <c r="O66" s="220">
        <f>IF(O67+P67=0,"-",O67+P67)</f>
        <v>36</v>
      </c>
      <c r="P66" s="220"/>
    </row>
    <row r="67" spans="1:256" ht="15.95" customHeight="1">
      <c r="A67" s="13" t="s">
        <v>75</v>
      </c>
      <c r="B67" s="11">
        <v>377</v>
      </c>
      <c r="C67" s="11">
        <v>122</v>
      </c>
      <c r="D67" s="219"/>
      <c r="E67" s="11">
        <v>347</v>
      </c>
      <c r="F67" s="11">
        <v>116</v>
      </c>
      <c r="G67" s="11">
        <v>0</v>
      </c>
      <c r="H67" s="11">
        <v>0</v>
      </c>
      <c r="I67" s="11">
        <v>0</v>
      </c>
      <c r="J67" s="11">
        <v>0</v>
      </c>
      <c r="K67" s="11">
        <v>0</v>
      </c>
      <c r="L67" s="11">
        <v>0</v>
      </c>
      <c r="M67" s="11">
        <v>0</v>
      </c>
      <c r="N67" s="11">
        <v>0</v>
      </c>
      <c r="O67" s="11">
        <v>30</v>
      </c>
      <c r="P67" s="11">
        <v>6</v>
      </c>
    </row>
    <row r="68" spans="1:256" ht="15.95" customHeight="1">
      <c r="A68" s="10" t="s">
        <v>76</v>
      </c>
      <c r="B68" s="217">
        <f>B69+C69</f>
        <v>288</v>
      </c>
      <c r="C68" s="217"/>
      <c r="D68" s="218">
        <f>B68/$B$8</f>
        <v>9.7570891350747032E-3</v>
      </c>
      <c r="E68" s="220">
        <f>IF(E69+F69=0,"-",E69+F69)</f>
        <v>104</v>
      </c>
      <c r="F68" s="220"/>
      <c r="G68" s="220">
        <f>IF(G69+H69=0,"-",G69+H69)</f>
        <v>58</v>
      </c>
      <c r="H68" s="220"/>
      <c r="I68" s="220">
        <f>IF(I69+J69=0,"-",I69+J69)</f>
        <v>69</v>
      </c>
      <c r="J68" s="220"/>
      <c r="K68" s="220">
        <f>IF(K69+L69=0,"-",K69+L69)</f>
        <v>44</v>
      </c>
      <c r="L68" s="220"/>
      <c r="M68" s="220" t="str">
        <f>IF(M69+N69=0,"-",M69+N69)</f>
        <v>-</v>
      </c>
      <c r="N68" s="220"/>
      <c r="O68" s="220">
        <f>IF(O69+P69=0,"-",O69+P69)</f>
        <v>13</v>
      </c>
      <c r="P68" s="220"/>
    </row>
    <row r="69" spans="1:256" ht="19.5" customHeight="1">
      <c r="A69" s="13" t="s">
        <v>77</v>
      </c>
      <c r="B69" s="11">
        <v>143</v>
      </c>
      <c r="C69" s="11">
        <v>145</v>
      </c>
      <c r="D69" s="219"/>
      <c r="E69" s="11">
        <v>51</v>
      </c>
      <c r="F69" s="11">
        <v>53</v>
      </c>
      <c r="G69" s="11">
        <v>29</v>
      </c>
      <c r="H69" s="11">
        <v>29</v>
      </c>
      <c r="I69" s="11">
        <v>27</v>
      </c>
      <c r="J69" s="11">
        <v>42</v>
      </c>
      <c r="K69" s="11">
        <v>25</v>
      </c>
      <c r="L69" s="11">
        <v>19</v>
      </c>
      <c r="M69" s="11">
        <v>0</v>
      </c>
      <c r="N69" s="11">
        <v>0</v>
      </c>
      <c r="O69" s="11">
        <v>11</v>
      </c>
      <c r="P69" s="11">
        <v>2</v>
      </c>
    </row>
    <row r="70" spans="1:256" s="18" customFormat="1">
      <c r="A70" s="17" t="s">
        <v>297</v>
      </c>
      <c r="B70" s="17"/>
      <c r="C70" s="17"/>
      <c r="D70" s="17"/>
      <c r="E70" s="17"/>
      <c r="F70" s="17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18" customFormat="1">
      <c r="A71" s="17" t="s">
        <v>298</v>
      </c>
      <c r="B71" s="17"/>
      <c r="C71" s="17"/>
      <c r="D71" s="17"/>
      <c r="E71" s="17"/>
      <c r="F71" s="17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</sheetData>
  <mergeCells count="264">
    <mergeCell ref="A1:N1"/>
    <mergeCell ref="A2:N2"/>
    <mergeCell ref="B3:K3"/>
    <mergeCell ref="M3:N3"/>
    <mergeCell ref="O3:P3"/>
    <mergeCell ref="B4:K4"/>
    <mergeCell ref="M4:N4"/>
    <mergeCell ref="O4:P4"/>
    <mergeCell ref="B10:C10"/>
    <mergeCell ref="D10:D11"/>
    <mergeCell ref="E10:F10"/>
    <mergeCell ref="G10:H10"/>
    <mergeCell ref="I10:J10"/>
    <mergeCell ref="K10:L10"/>
    <mergeCell ref="M5:N5"/>
    <mergeCell ref="O5:P5"/>
    <mergeCell ref="A5:A6"/>
    <mergeCell ref="B5:D5"/>
    <mergeCell ref="E5:F5"/>
    <mergeCell ref="G5:H5"/>
    <mergeCell ref="I5:J5"/>
    <mergeCell ref="K5:L5"/>
    <mergeCell ref="M10:N10"/>
    <mergeCell ref="O10:P10"/>
    <mergeCell ref="B8:C8"/>
    <mergeCell ref="D8:D9"/>
    <mergeCell ref="E8:F8"/>
    <mergeCell ref="G8:H8"/>
    <mergeCell ref="I8:J8"/>
    <mergeCell ref="K8:L8"/>
    <mergeCell ref="M8:N8"/>
    <mergeCell ref="O8:P8"/>
    <mergeCell ref="B14:C14"/>
    <mergeCell ref="D14:D15"/>
    <mergeCell ref="E14:F14"/>
    <mergeCell ref="G14:H14"/>
    <mergeCell ref="I14:J14"/>
    <mergeCell ref="K14:L14"/>
    <mergeCell ref="B12:C12"/>
    <mergeCell ref="D12:D13"/>
    <mergeCell ref="E12:F12"/>
    <mergeCell ref="G12:H12"/>
    <mergeCell ref="I12:J12"/>
    <mergeCell ref="K12:L12"/>
    <mergeCell ref="M12:N12"/>
    <mergeCell ref="O12:P12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18:C18"/>
    <mergeCell ref="D18:D19"/>
    <mergeCell ref="E18:F18"/>
    <mergeCell ref="G18:H18"/>
    <mergeCell ref="I18:J18"/>
    <mergeCell ref="K18:L18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2:C22"/>
    <mergeCell ref="D22:D23"/>
    <mergeCell ref="E22:F22"/>
    <mergeCell ref="G22:H22"/>
    <mergeCell ref="I22:J22"/>
    <mergeCell ref="K22:L22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26:C26"/>
    <mergeCell ref="D26:D27"/>
    <mergeCell ref="E26:F26"/>
    <mergeCell ref="G26:H26"/>
    <mergeCell ref="I26:J26"/>
    <mergeCell ref="K26:L26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0:C30"/>
    <mergeCell ref="D30:D31"/>
    <mergeCell ref="E30:F30"/>
    <mergeCell ref="G30:H30"/>
    <mergeCell ref="I30:J30"/>
    <mergeCell ref="K30:L30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4:C34"/>
    <mergeCell ref="D34:D35"/>
    <mergeCell ref="E34:F34"/>
    <mergeCell ref="G34:H34"/>
    <mergeCell ref="I34:J34"/>
    <mergeCell ref="K34:L34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38:C38"/>
    <mergeCell ref="D38:D39"/>
    <mergeCell ref="E38:F38"/>
    <mergeCell ref="G38:H38"/>
    <mergeCell ref="I38:J38"/>
    <mergeCell ref="K38:L38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2:C42"/>
    <mergeCell ref="D42:D43"/>
    <mergeCell ref="E42:F42"/>
    <mergeCell ref="G42:H42"/>
    <mergeCell ref="I42:J42"/>
    <mergeCell ref="K42:L42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46:C46"/>
    <mergeCell ref="D46:D47"/>
    <mergeCell ref="E46:F46"/>
    <mergeCell ref="G46:H46"/>
    <mergeCell ref="I46:J46"/>
    <mergeCell ref="K46:L46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0:C50"/>
    <mergeCell ref="D50:D51"/>
    <mergeCell ref="E50:F50"/>
    <mergeCell ref="G50:H50"/>
    <mergeCell ref="I50:J50"/>
    <mergeCell ref="K50:L50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4:C54"/>
    <mergeCell ref="D54:D55"/>
    <mergeCell ref="E54:F54"/>
    <mergeCell ref="G54:H54"/>
    <mergeCell ref="I54:J54"/>
    <mergeCell ref="K54:L54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58:C58"/>
    <mergeCell ref="D58:D59"/>
    <mergeCell ref="E58:F58"/>
    <mergeCell ref="G58:H58"/>
    <mergeCell ref="I58:J58"/>
    <mergeCell ref="K58:L5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8:C68"/>
    <mergeCell ref="D68:D69"/>
    <mergeCell ref="E68:F68"/>
    <mergeCell ref="G68:H68"/>
    <mergeCell ref="I68:J68"/>
    <mergeCell ref="K68:L68"/>
    <mergeCell ref="M66:N66"/>
    <mergeCell ref="O66:P66"/>
    <mergeCell ref="B66:C66"/>
    <mergeCell ref="D66:D67"/>
    <mergeCell ref="E66:F66"/>
    <mergeCell ref="G66:H66"/>
    <mergeCell ref="I66:J66"/>
    <mergeCell ref="K66:L66"/>
    <mergeCell ref="M62:N62"/>
    <mergeCell ref="O62:P62"/>
    <mergeCell ref="B62:C62"/>
    <mergeCell ref="D62:D63"/>
    <mergeCell ref="E62:F62"/>
    <mergeCell ref="G62:H62"/>
    <mergeCell ref="I62:J62"/>
    <mergeCell ref="K62:L62"/>
  </mergeCells>
  <phoneticPr fontId="12" type="noConversion"/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72" orientation="landscape" horizontalDpi="180" verticalDpi="180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IV71"/>
  <sheetViews>
    <sheetView workbookViewId="0">
      <selection activeCell="B64" sqref="B64:C64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193" t="s">
        <v>1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</row>
    <row r="2" spans="1:16" ht="19.5">
      <c r="A2" s="194" t="s">
        <v>2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</row>
    <row r="3" spans="1:16" ht="19.5">
      <c r="A3" s="2"/>
      <c r="B3" s="200" t="s">
        <v>891</v>
      </c>
      <c r="C3" s="200"/>
      <c r="D3" s="200"/>
      <c r="E3" s="200"/>
      <c r="F3" s="200"/>
      <c r="G3" s="200"/>
      <c r="H3" s="200"/>
      <c r="I3" s="200"/>
      <c r="J3" s="200"/>
      <c r="K3" s="200"/>
      <c r="L3" s="3"/>
      <c r="M3" s="201"/>
      <c r="N3" s="221"/>
      <c r="O3" s="201" t="s">
        <v>3</v>
      </c>
      <c r="P3" s="221"/>
    </row>
    <row r="4" spans="1:16">
      <c r="B4" s="203" t="s">
        <v>892</v>
      </c>
      <c r="C4" s="203"/>
      <c r="D4" s="203"/>
      <c r="E4" s="203"/>
      <c r="F4" s="203"/>
      <c r="G4" s="203"/>
      <c r="H4" s="203"/>
      <c r="I4" s="203"/>
      <c r="J4" s="203"/>
      <c r="K4" s="203"/>
      <c r="L4" s="4"/>
      <c r="M4" s="204"/>
      <c r="N4" s="222"/>
      <c r="O4" s="204" t="s">
        <v>4</v>
      </c>
      <c r="P4" s="222"/>
    </row>
    <row r="5" spans="1:16">
      <c r="A5" s="206" t="s">
        <v>0</v>
      </c>
      <c r="B5" s="223" t="s">
        <v>5</v>
      </c>
      <c r="C5" s="223"/>
      <c r="D5" s="223"/>
      <c r="E5" s="223" t="s">
        <v>6</v>
      </c>
      <c r="F5" s="223"/>
      <c r="G5" s="223" t="s">
        <v>7</v>
      </c>
      <c r="H5" s="223"/>
      <c r="I5" s="223" t="s">
        <v>8</v>
      </c>
      <c r="J5" s="223"/>
      <c r="K5" s="223" t="s">
        <v>9</v>
      </c>
      <c r="L5" s="223"/>
      <c r="M5" s="223" t="s">
        <v>78</v>
      </c>
      <c r="N5" s="223"/>
      <c r="O5" s="223" t="s">
        <v>10</v>
      </c>
      <c r="P5" s="223"/>
    </row>
    <row r="6" spans="1:16" ht="17.25" customHeight="1">
      <c r="A6" s="207"/>
      <c r="B6" s="5" t="s">
        <v>11</v>
      </c>
      <c r="C6" s="5" t="s">
        <v>12</v>
      </c>
      <c r="D6" s="6" t="s">
        <v>13</v>
      </c>
      <c r="E6" s="5" t="s">
        <v>11</v>
      </c>
      <c r="F6" s="5" t="s">
        <v>12</v>
      </c>
      <c r="G6" s="5" t="s">
        <v>11</v>
      </c>
      <c r="H6" s="5" t="s">
        <v>12</v>
      </c>
      <c r="I6" s="5" t="s">
        <v>11</v>
      </c>
      <c r="J6" s="5" t="s">
        <v>12</v>
      </c>
      <c r="K6" s="5" t="s">
        <v>11</v>
      </c>
      <c r="L6" s="5" t="s">
        <v>12</v>
      </c>
      <c r="M6" s="5" t="s">
        <v>11</v>
      </c>
      <c r="N6" s="5" t="s">
        <v>12</v>
      </c>
      <c r="O6" s="5" t="s">
        <v>11</v>
      </c>
      <c r="P6" s="5" t="s">
        <v>12</v>
      </c>
    </row>
    <row r="7" spans="1:16" ht="17.25" customHeight="1">
      <c r="A7" s="7" t="s">
        <v>14</v>
      </c>
      <c r="B7" s="8" t="s">
        <v>15</v>
      </c>
      <c r="C7" s="9" t="s">
        <v>16</v>
      </c>
      <c r="D7" s="9" t="s">
        <v>17</v>
      </c>
      <c r="E7" s="8" t="s">
        <v>15</v>
      </c>
      <c r="F7" s="9" t="s">
        <v>16</v>
      </c>
      <c r="G7" s="8" t="s">
        <v>15</v>
      </c>
      <c r="H7" s="9" t="s">
        <v>16</v>
      </c>
      <c r="I7" s="8" t="s">
        <v>15</v>
      </c>
      <c r="J7" s="9" t="s">
        <v>16</v>
      </c>
      <c r="K7" s="8" t="s">
        <v>15</v>
      </c>
      <c r="L7" s="9" t="s">
        <v>16</v>
      </c>
      <c r="M7" s="8" t="s">
        <v>15</v>
      </c>
      <c r="N7" s="9" t="s">
        <v>16</v>
      </c>
      <c r="O7" s="8" t="s">
        <v>15</v>
      </c>
      <c r="P7" s="9" t="s">
        <v>16</v>
      </c>
    </row>
    <row r="8" spans="1:16" ht="17.25" customHeight="1">
      <c r="A8" s="10" t="s">
        <v>18</v>
      </c>
      <c r="B8" s="217">
        <f>B9+C9</f>
        <v>28966</v>
      </c>
      <c r="C8" s="217"/>
      <c r="D8" s="218">
        <f>B8/$B$8</f>
        <v>1</v>
      </c>
      <c r="E8" s="220">
        <f>IF(E9+F9=0,"-",E9+F9)</f>
        <v>14620</v>
      </c>
      <c r="F8" s="220"/>
      <c r="G8" s="220">
        <f>IF(G9+H9=0,"-",G9+H9)</f>
        <v>5326</v>
      </c>
      <c r="H8" s="220"/>
      <c r="I8" s="220">
        <f>IF(I9+J9=0,"-",I9+J9)</f>
        <v>4688</v>
      </c>
      <c r="J8" s="220"/>
      <c r="K8" s="220">
        <f>IF(K9+L9=0,"-",K9+L9)</f>
        <v>1899</v>
      </c>
      <c r="L8" s="220"/>
      <c r="M8" s="220">
        <f>IF(M9+N9=0,"-",M9+N9)</f>
        <v>1104</v>
      </c>
      <c r="N8" s="220"/>
      <c r="O8" s="220">
        <f>IF(O9+P9=0,"-",O9+P9)</f>
        <v>1329</v>
      </c>
      <c r="P8" s="220"/>
    </row>
    <row r="9" spans="1:16" ht="17.25" customHeight="1">
      <c r="A9" s="12" t="s">
        <v>19</v>
      </c>
      <c r="B9" s="11">
        <v>18939</v>
      </c>
      <c r="C9" s="11">
        <v>10027</v>
      </c>
      <c r="D9" s="219"/>
      <c r="E9" s="11">
        <v>10106</v>
      </c>
      <c r="F9" s="11">
        <v>4514</v>
      </c>
      <c r="G9" s="11">
        <v>3256</v>
      </c>
      <c r="H9" s="11">
        <v>2070</v>
      </c>
      <c r="I9" s="11">
        <v>2983</v>
      </c>
      <c r="J9" s="11">
        <v>1705</v>
      </c>
      <c r="K9" s="11">
        <v>1104</v>
      </c>
      <c r="L9" s="11">
        <v>795</v>
      </c>
      <c r="M9" s="11">
        <v>628</v>
      </c>
      <c r="N9" s="11">
        <v>476</v>
      </c>
      <c r="O9" s="11">
        <v>862</v>
      </c>
      <c r="P9" s="11">
        <v>467</v>
      </c>
    </row>
    <row r="10" spans="1:16" ht="17.25" customHeight="1">
      <c r="A10" s="10" t="s">
        <v>20</v>
      </c>
      <c r="B10" s="217">
        <f>B11+C11</f>
        <v>33</v>
      </c>
      <c r="C10" s="217"/>
      <c r="D10" s="218">
        <f>B10/$B$8</f>
        <v>1.1392667265069391E-3</v>
      </c>
      <c r="E10" s="220" t="str">
        <f>IF(E11+F11=0,"-",E11+F11)</f>
        <v>-</v>
      </c>
      <c r="F10" s="220"/>
      <c r="G10" s="220">
        <f>IF(G11+H11=0,"-",G11+H11)</f>
        <v>1</v>
      </c>
      <c r="H10" s="220"/>
      <c r="I10" s="220">
        <f>IF(I11+J11=0,"-",I11+J11)</f>
        <v>4</v>
      </c>
      <c r="J10" s="220"/>
      <c r="K10" s="220">
        <f>IF(K11+L11=0,"-",K11+L11)</f>
        <v>5</v>
      </c>
      <c r="L10" s="220"/>
      <c r="M10" s="220">
        <f>IF(M11+N11=0,"-",M11+N11)</f>
        <v>20</v>
      </c>
      <c r="N10" s="220"/>
      <c r="O10" s="220">
        <f>IF(O11+P11=0,"-",O11+P11)</f>
        <v>3</v>
      </c>
      <c r="P10" s="220"/>
    </row>
    <row r="11" spans="1:16" ht="17.25" customHeight="1">
      <c r="A11" s="13" t="s">
        <v>21</v>
      </c>
      <c r="B11" s="11">
        <v>16</v>
      </c>
      <c r="C11" s="11">
        <v>17</v>
      </c>
      <c r="D11" s="219"/>
      <c r="E11" s="11">
        <v>0</v>
      </c>
      <c r="F11" s="11">
        <v>0</v>
      </c>
      <c r="G11" s="11">
        <v>0</v>
      </c>
      <c r="H11" s="11">
        <v>1</v>
      </c>
      <c r="I11" s="11">
        <v>2</v>
      </c>
      <c r="J11" s="11">
        <v>2</v>
      </c>
      <c r="K11" s="11">
        <v>2</v>
      </c>
      <c r="L11" s="11">
        <v>3</v>
      </c>
      <c r="M11" s="11">
        <v>10</v>
      </c>
      <c r="N11" s="11">
        <v>10</v>
      </c>
      <c r="O11" s="11">
        <v>2</v>
      </c>
      <c r="P11" s="11">
        <v>1</v>
      </c>
    </row>
    <row r="12" spans="1:16" ht="17.25" customHeight="1">
      <c r="A12" s="10" t="s">
        <v>22</v>
      </c>
      <c r="B12" s="217">
        <f>B13+C13</f>
        <v>109</v>
      </c>
      <c r="C12" s="217"/>
      <c r="D12" s="218">
        <f>B12/$B$8</f>
        <v>3.7630325208865565E-3</v>
      </c>
      <c r="E12" s="220" t="str">
        <f>IF(E13+F13=0,"-",E13+F13)</f>
        <v>-</v>
      </c>
      <c r="F12" s="220"/>
      <c r="G12" s="220" t="str">
        <f>IF(G13+H13=0,"-",G13+H13)</f>
        <v>-</v>
      </c>
      <c r="H12" s="220"/>
      <c r="I12" s="220" t="str">
        <f>IF(I13+J13=0,"-",I13+J13)</f>
        <v>-</v>
      </c>
      <c r="J12" s="220"/>
      <c r="K12" s="220">
        <f>IF(K13+L13=0,"-",K13+L13)</f>
        <v>109</v>
      </c>
      <c r="L12" s="220"/>
      <c r="M12" s="220" t="str">
        <f>IF(M13+N13=0,"-",M13+N13)</f>
        <v>-</v>
      </c>
      <c r="N12" s="220"/>
      <c r="O12" s="220" t="str">
        <f>IF(O13+P13=0,"-",O13+P13)</f>
        <v>-</v>
      </c>
      <c r="P12" s="220"/>
    </row>
    <row r="13" spans="1:16" ht="21.2" customHeight="1">
      <c r="A13" s="13" t="s">
        <v>23</v>
      </c>
      <c r="B13" s="11">
        <v>72</v>
      </c>
      <c r="C13" s="11">
        <v>37</v>
      </c>
      <c r="D13" s="219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72</v>
      </c>
      <c r="L13" s="11">
        <v>37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17">
        <f>B15+C15</f>
        <v>103</v>
      </c>
      <c r="C14" s="217"/>
      <c r="D14" s="218">
        <f>B14/$B$8</f>
        <v>3.555893116067113E-3</v>
      </c>
      <c r="E14" s="220">
        <f>IF(E15+F15=0,"-",E15+F15)</f>
        <v>68</v>
      </c>
      <c r="F14" s="220"/>
      <c r="G14" s="220">
        <f>IF(G15+H15=0,"-",G15+H15)</f>
        <v>30</v>
      </c>
      <c r="H14" s="220"/>
      <c r="I14" s="220" t="str">
        <f>IF(I15+J15=0,"-",I15+J15)</f>
        <v>-</v>
      </c>
      <c r="J14" s="220"/>
      <c r="K14" s="220">
        <f>IF(K15+L15=0,"-",K15+L15)</f>
        <v>5</v>
      </c>
      <c r="L14" s="220"/>
      <c r="M14" s="220" t="str">
        <f>IF(M15+N15=0,"-",M15+N15)</f>
        <v>-</v>
      </c>
      <c r="N14" s="220"/>
      <c r="O14" s="220" t="str">
        <f>IF(O15+P15=0,"-",O15+P15)</f>
        <v>-</v>
      </c>
      <c r="P14" s="220"/>
    </row>
    <row r="15" spans="1:16" ht="17.25" customHeight="1">
      <c r="A15" s="13" t="s">
        <v>25</v>
      </c>
      <c r="B15" s="11">
        <v>14</v>
      </c>
      <c r="C15" s="11">
        <v>89</v>
      </c>
      <c r="D15" s="219"/>
      <c r="E15" s="11">
        <v>8</v>
      </c>
      <c r="F15" s="11">
        <v>60</v>
      </c>
      <c r="G15" s="11">
        <v>5</v>
      </c>
      <c r="H15" s="11">
        <v>25</v>
      </c>
      <c r="I15" s="11">
        <v>0</v>
      </c>
      <c r="J15" s="11">
        <v>0</v>
      </c>
      <c r="K15" s="11">
        <v>1</v>
      </c>
      <c r="L15" s="11">
        <v>4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17">
        <f>B17+C17</f>
        <v>25</v>
      </c>
      <c r="C16" s="217"/>
      <c r="D16" s="218">
        <f>B16/$B$8</f>
        <v>8.6308085341434788E-4</v>
      </c>
      <c r="E16" s="220" t="str">
        <f>IF(E17+F17=0,"-",E17+F17)</f>
        <v>-</v>
      </c>
      <c r="F16" s="220"/>
      <c r="G16" s="220">
        <f>IF(G17+H17=0,"-",G17+H17)</f>
        <v>1</v>
      </c>
      <c r="H16" s="220"/>
      <c r="I16" s="220" t="str">
        <f>IF(I17+J17=0,"-",I17+J17)</f>
        <v>-</v>
      </c>
      <c r="J16" s="220"/>
      <c r="K16" s="220">
        <f>IF(K17+L17=0,"-",K17+L17)</f>
        <v>9</v>
      </c>
      <c r="L16" s="220"/>
      <c r="M16" s="220">
        <f>IF(M17+N17=0,"-",M17+N17)</f>
        <v>8</v>
      </c>
      <c r="N16" s="220"/>
      <c r="O16" s="220">
        <f>IF(O17+P17=0,"-",O17+P17)</f>
        <v>7</v>
      </c>
      <c r="P16" s="220"/>
    </row>
    <row r="17" spans="1:16" ht="17.25" customHeight="1">
      <c r="A17" s="14" t="s">
        <v>27</v>
      </c>
      <c r="B17" s="11">
        <v>7</v>
      </c>
      <c r="C17" s="11">
        <v>18</v>
      </c>
      <c r="D17" s="219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0</v>
      </c>
      <c r="N17" s="11">
        <v>8</v>
      </c>
      <c r="O17" s="11">
        <v>3</v>
      </c>
      <c r="P17" s="11">
        <v>4</v>
      </c>
    </row>
    <row r="18" spans="1:16" ht="17.25" customHeight="1">
      <c r="A18" s="10" t="s">
        <v>28</v>
      </c>
      <c r="B18" s="217">
        <f>B19+C19</f>
        <v>3</v>
      </c>
      <c r="C18" s="217"/>
      <c r="D18" s="218">
        <f>B18/$B$8</f>
        <v>1.0356970240972175E-4</v>
      </c>
      <c r="E18" s="220" t="str">
        <f>IF(E19+F19=0,"-",E19+F19)</f>
        <v>-</v>
      </c>
      <c r="F18" s="220"/>
      <c r="G18" s="220">
        <f>IF(G19+H19=0,"-",G19+H19)</f>
        <v>3</v>
      </c>
      <c r="H18" s="220"/>
      <c r="I18" s="220" t="str">
        <f>IF(I19+J19=0,"-",I19+J19)</f>
        <v>-</v>
      </c>
      <c r="J18" s="220"/>
      <c r="K18" s="220" t="str">
        <f>IF(K19+L19=0,"-",K19+L19)</f>
        <v>-</v>
      </c>
      <c r="L18" s="220"/>
      <c r="M18" s="220" t="str">
        <f>IF(M19+N19=0,"-",M19+N19)</f>
        <v>-</v>
      </c>
      <c r="N18" s="220"/>
      <c r="O18" s="220" t="str">
        <f>IF(O19+P19=0,"-",O19+P19)</f>
        <v>-</v>
      </c>
      <c r="P18" s="220"/>
    </row>
    <row r="19" spans="1:16" ht="17.25" customHeight="1">
      <c r="A19" s="13" t="s">
        <v>29</v>
      </c>
      <c r="B19" s="11">
        <v>1</v>
      </c>
      <c r="C19" s="11">
        <v>2</v>
      </c>
      <c r="D19" s="219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17">
        <f>B21+C21</f>
        <v>106</v>
      </c>
      <c r="C20" s="217"/>
      <c r="D20" s="218">
        <f>B20/$B$8</f>
        <v>3.659462818476835E-3</v>
      </c>
      <c r="E20" s="220">
        <f>IF(E21+F21=0,"-",E21+F21)</f>
        <v>5</v>
      </c>
      <c r="F20" s="220"/>
      <c r="G20" s="220" t="str">
        <f>IF(G21+H21=0,"-",G21+H21)</f>
        <v>-</v>
      </c>
      <c r="H20" s="220"/>
      <c r="I20" s="220" t="str">
        <f>IF(I21+J21=0,"-",I21+J21)</f>
        <v>-</v>
      </c>
      <c r="J20" s="220"/>
      <c r="K20" s="220">
        <f>IF(K21+L21=0,"-",K21+L21)</f>
        <v>101</v>
      </c>
      <c r="L20" s="220"/>
      <c r="M20" s="220" t="str">
        <f>IF(M21+N21=0,"-",M21+N21)</f>
        <v>-</v>
      </c>
      <c r="N20" s="220"/>
      <c r="O20" s="220" t="str">
        <f>IF(O21+P21=0,"-",O21+P21)</f>
        <v>-</v>
      </c>
      <c r="P20" s="220"/>
    </row>
    <row r="21" spans="1:16" ht="17.25" customHeight="1">
      <c r="A21" s="13" t="s">
        <v>31</v>
      </c>
      <c r="B21" s="11">
        <v>47</v>
      </c>
      <c r="C21" s="11">
        <v>59</v>
      </c>
      <c r="D21" s="219"/>
      <c r="E21" s="11">
        <v>0</v>
      </c>
      <c r="F21" s="11">
        <v>5</v>
      </c>
      <c r="G21" s="11">
        <v>0</v>
      </c>
      <c r="H21" s="11">
        <v>0</v>
      </c>
      <c r="I21" s="11">
        <v>0</v>
      </c>
      <c r="J21" s="11">
        <v>0</v>
      </c>
      <c r="K21" s="11">
        <v>47</v>
      </c>
      <c r="L21" s="11">
        <v>54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17">
        <f>B23+C23</f>
        <v>252</v>
      </c>
      <c r="C22" s="217"/>
      <c r="D22" s="218">
        <f>B22/$B$8</f>
        <v>8.6998550024166271E-3</v>
      </c>
      <c r="E22" s="220">
        <f>IF(E23+F23=0,"-",E23+F23)</f>
        <v>17</v>
      </c>
      <c r="F22" s="220"/>
      <c r="G22" s="220" t="str">
        <f>IF(G23+H23=0,"-",G23+H23)</f>
        <v>-</v>
      </c>
      <c r="H22" s="220"/>
      <c r="I22" s="220" t="str">
        <f>IF(I23+J23=0,"-",I23+J23)</f>
        <v>-</v>
      </c>
      <c r="J22" s="220"/>
      <c r="K22" s="220">
        <f>IF(K23+L23=0,"-",K23+L23)</f>
        <v>136</v>
      </c>
      <c r="L22" s="220"/>
      <c r="M22" s="220">
        <f>IF(M23+N23=0,"-",M23+N23)</f>
        <v>99</v>
      </c>
      <c r="N22" s="220"/>
      <c r="O22" s="220" t="str">
        <f>IF(O23+P23=0,"-",O23+P23)</f>
        <v>-</v>
      </c>
      <c r="P22" s="220"/>
    </row>
    <row r="23" spans="1:16" ht="17.25" customHeight="1">
      <c r="A23" s="14" t="s">
        <v>33</v>
      </c>
      <c r="B23" s="11">
        <v>176</v>
      </c>
      <c r="C23" s="11">
        <v>76</v>
      </c>
      <c r="D23" s="219"/>
      <c r="E23" s="11">
        <v>10</v>
      </c>
      <c r="F23" s="11">
        <v>7</v>
      </c>
      <c r="G23" s="11">
        <v>0</v>
      </c>
      <c r="H23" s="11">
        <v>0</v>
      </c>
      <c r="I23" s="11">
        <v>0</v>
      </c>
      <c r="J23" s="11">
        <v>0</v>
      </c>
      <c r="K23" s="11">
        <v>90</v>
      </c>
      <c r="L23" s="11">
        <v>46</v>
      </c>
      <c r="M23" s="11">
        <v>76</v>
      </c>
      <c r="N23" s="11">
        <v>23</v>
      </c>
      <c r="O23" s="11">
        <v>0</v>
      </c>
      <c r="P23" s="11">
        <v>0</v>
      </c>
    </row>
    <row r="24" spans="1:16" ht="17.25" customHeight="1">
      <c r="A24" s="16" t="s">
        <v>34</v>
      </c>
      <c r="B24" s="217">
        <f>B25+C25</f>
        <v>383</v>
      </c>
      <c r="C24" s="217"/>
      <c r="D24" s="218">
        <f>B24/$B$8</f>
        <v>1.3222398674307809E-2</v>
      </c>
      <c r="E24" s="220">
        <f>IF(E25+F25=0,"-",E25+F25)</f>
        <v>242</v>
      </c>
      <c r="F24" s="220"/>
      <c r="G24" s="220">
        <f>IF(G25+H25=0,"-",G25+H25)</f>
        <v>72</v>
      </c>
      <c r="H24" s="220"/>
      <c r="I24" s="220" t="str">
        <f>IF(I25+J25=0,"-",I25+J25)</f>
        <v>-</v>
      </c>
      <c r="J24" s="220"/>
      <c r="K24" s="220">
        <f>IF(K25+L25=0,"-",K25+L25)</f>
        <v>46</v>
      </c>
      <c r="L24" s="220"/>
      <c r="M24" s="220">
        <f>IF(M25+N25=0,"-",M25+N25)</f>
        <v>12</v>
      </c>
      <c r="N24" s="220"/>
      <c r="O24" s="220">
        <f>IF(O25+P25=0,"-",O25+P25)</f>
        <v>11</v>
      </c>
      <c r="P24" s="220"/>
    </row>
    <row r="25" spans="1:16" ht="17.25" customHeight="1">
      <c r="A25" s="13" t="s">
        <v>35</v>
      </c>
      <c r="B25" s="11">
        <v>249</v>
      </c>
      <c r="C25" s="11">
        <v>134</v>
      </c>
      <c r="D25" s="219"/>
      <c r="E25" s="11">
        <v>163</v>
      </c>
      <c r="F25" s="11">
        <v>79</v>
      </c>
      <c r="G25" s="11">
        <v>37</v>
      </c>
      <c r="H25" s="11">
        <v>35</v>
      </c>
      <c r="I25" s="11">
        <v>0</v>
      </c>
      <c r="J25" s="11">
        <v>0</v>
      </c>
      <c r="K25" s="11">
        <v>35</v>
      </c>
      <c r="L25" s="11">
        <v>11</v>
      </c>
      <c r="M25" s="11">
        <v>8</v>
      </c>
      <c r="N25" s="11">
        <v>4</v>
      </c>
      <c r="O25" s="11">
        <v>6</v>
      </c>
      <c r="P25" s="11">
        <v>5</v>
      </c>
    </row>
    <row r="26" spans="1:16" ht="17.25" customHeight="1">
      <c r="A26" s="15" t="s">
        <v>36</v>
      </c>
      <c r="B26" s="217">
        <f>B27+C27</f>
        <v>26</v>
      </c>
      <c r="C26" s="217"/>
      <c r="D26" s="218">
        <f>B26/$B$8</f>
        <v>8.9760408755092179E-4</v>
      </c>
      <c r="E26" s="220">
        <f>IF(E27+F27=0,"-",E27+F27)</f>
        <v>2</v>
      </c>
      <c r="F26" s="220"/>
      <c r="G26" s="220" t="str">
        <f>IF(G27+H27=0,"-",G27+H27)</f>
        <v>-</v>
      </c>
      <c r="H26" s="220"/>
      <c r="I26" s="220" t="str">
        <f>IF(I27+J27=0,"-",I27+J27)</f>
        <v>-</v>
      </c>
      <c r="J26" s="220"/>
      <c r="K26" s="220">
        <f>IF(K27+L27=0,"-",K27+L27)</f>
        <v>24</v>
      </c>
      <c r="L26" s="220"/>
      <c r="M26" s="220" t="str">
        <f>IF(M27+N27=0,"-",M27+N27)</f>
        <v>-</v>
      </c>
      <c r="N26" s="220"/>
      <c r="O26" s="220" t="str">
        <f>IF(O27+P27=0,"-",O27+P27)</f>
        <v>-</v>
      </c>
      <c r="P26" s="220"/>
    </row>
    <row r="27" spans="1:16" ht="21.2" customHeight="1">
      <c r="A27" s="14" t="s">
        <v>37</v>
      </c>
      <c r="B27" s="11">
        <v>9</v>
      </c>
      <c r="C27" s="11">
        <v>17</v>
      </c>
      <c r="D27" s="219"/>
      <c r="E27" s="11">
        <v>0</v>
      </c>
      <c r="F27" s="11">
        <v>2</v>
      </c>
      <c r="G27" s="11">
        <v>0</v>
      </c>
      <c r="H27" s="11">
        <v>0</v>
      </c>
      <c r="I27" s="11">
        <v>0</v>
      </c>
      <c r="J27" s="11">
        <v>0</v>
      </c>
      <c r="K27" s="11">
        <v>9</v>
      </c>
      <c r="L27" s="11">
        <v>15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17">
        <f>B29+C29</f>
        <v>2</v>
      </c>
      <c r="C28" s="217"/>
      <c r="D28" s="218">
        <f>B28/$B$8</f>
        <v>6.9046468273147827E-5</v>
      </c>
      <c r="E28" s="220" t="str">
        <f>IF(E29+F29=0,"-",E29+F29)</f>
        <v>-</v>
      </c>
      <c r="F28" s="220"/>
      <c r="G28" s="220" t="str">
        <f>IF(G29+H29=0,"-",G29+H29)</f>
        <v>-</v>
      </c>
      <c r="H28" s="220"/>
      <c r="I28" s="220" t="str">
        <f>IF(I29+J29=0,"-",I29+J29)</f>
        <v>-</v>
      </c>
      <c r="J28" s="220"/>
      <c r="K28" s="220">
        <f>IF(K29+L29=0,"-",K29+L29)</f>
        <v>2</v>
      </c>
      <c r="L28" s="220"/>
      <c r="M28" s="220" t="str">
        <f>IF(M29+N29=0,"-",M29+N29)</f>
        <v>-</v>
      </c>
      <c r="N28" s="220"/>
      <c r="O28" s="220" t="str">
        <f>IF(O29+P29=0,"-",O29+P29)</f>
        <v>-</v>
      </c>
      <c r="P28" s="220"/>
    </row>
    <row r="29" spans="1:16" ht="17.25" customHeight="1">
      <c r="A29" s="13" t="s">
        <v>39</v>
      </c>
      <c r="B29" s="11">
        <v>0</v>
      </c>
      <c r="C29" s="11">
        <v>2</v>
      </c>
      <c r="D29" s="219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17">
        <f>B31+C31</f>
        <v>692</v>
      </c>
      <c r="C30" s="217"/>
      <c r="D30" s="218">
        <f>B30/$B$8</f>
        <v>2.3890078022509149E-2</v>
      </c>
      <c r="E30" s="220">
        <f>IF(E31+F31=0,"-",E31+F31)</f>
        <v>60</v>
      </c>
      <c r="F30" s="220"/>
      <c r="G30" s="220">
        <f>IF(G31+H31=0,"-",G31+H31)</f>
        <v>74</v>
      </c>
      <c r="H30" s="220"/>
      <c r="I30" s="220" t="str">
        <f>IF(I31+J31=0,"-",I31+J31)</f>
        <v>-</v>
      </c>
      <c r="J30" s="220"/>
      <c r="K30" s="220">
        <f>IF(K31+L31=0,"-",K31+L31)</f>
        <v>332</v>
      </c>
      <c r="L30" s="220"/>
      <c r="M30" s="220">
        <f>IF(M31+N31=0,"-",M31+N31)</f>
        <v>218</v>
      </c>
      <c r="N30" s="220"/>
      <c r="O30" s="220">
        <f>IF(O31+P31=0,"-",O31+P31)</f>
        <v>8</v>
      </c>
      <c r="P30" s="220"/>
    </row>
    <row r="31" spans="1:16" ht="17.25" customHeight="1">
      <c r="A31" s="14" t="s">
        <v>41</v>
      </c>
      <c r="B31" s="11">
        <v>367</v>
      </c>
      <c r="C31" s="11">
        <v>325</v>
      </c>
      <c r="D31" s="219"/>
      <c r="E31" s="11">
        <v>26</v>
      </c>
      <c r="F31" s="11">
        <v>34</v>
      </c>
      <c r="G31" s="11">
        <v>43</v>
      </c>
      <c r="H31" s="11">
        <v>31</v>
      </c>
      <c r="I31" s="11">
        <v>0</v>
      </c>
      <c r="J31" s="11">
        <v>0</v>
      </c>
      <c r="K31" s="11">
        <v>164</v>
      </c>
      <c r="L31" s="11">
        <v>168</v>
      </c>
      <c r="M31" s="11">
        <v>128</v>
      </c>
      <c r="N31" s="11">
        <v>90</v>
      </c>
      <c r="O31" s="11">
        <v>6</v>
      </c>
      <c r="P31" s="11">
        <v>2</v>
      </c>
    </row>
    <row r="32" spans="1:16" ht="17.25" customHeight="1">
      <c r="A32" s="10" t="s">
        <v>42</v>
      </c>
      <c r="B32" s="217">
        <f>B33+C33</f>
        <v>193</v>
      </c>
      <c r="C32" s="217"/>
      <c r="D32" s="218">
        <f>B32/$B$8</f>
        <v>6.6629841883587655E-3</v>
      </c>
      <c r="E32" s="220">
        <f>IF(E33+F33=0,"-",E33+F33)</f>
        <v>36</v>
      </c>
      <c r="F32" s="220"/>
      <c r="G32" s="220">
        <f>IF(G33+H33=0,"-",G33+H33)</f>
        <v>2</v>
      </c>
      <c r="H32" s="220"/>
      <c r="I32" s="220" t="str">
        <f>IF(I33+J33=0,"-",I33+J33)</f>
        <v>-</v>
      </c>
      <c r="J32" s="220"/>
      <c r="K32" s="220">
        <f>IF(K33+L33=0,"-",K33+L33)</f>
        <v>155</v>
      </c>
      <c r="L32" s="220"/>
      <c r="M32" s="220" t="str">
        <f>IF(M33+N33=0,"-",M33+N33)</f>
        <v>-</v>
      </c>
      <c r="N32" s="220"/>
      <c r="O32" s="220" t="str">
        <f>IF(O33+P33=0,"-",O33+P33)</f>
        <v>-</v>
      </c>
      <c r="P32" s="220"/>
    </row>
    <row r="33" spans="1:16" ht="17.25" customHeight="1">
      <c r="A33" s="13" t="s">
        <v>43</v>
      </c>
      <c r="B33" s="11">
        <v>119</v>
      </c>
      <c r="C33" s="11">
        <v>74</v>
      </c>
      <c r="D33" s="219"/>
      <c r="E33" s="11">
        <v>15</v>
      </c>
      <c r="F33" s="11">
        <v>21</v>
      </c>
      <c r="G33" s="11">
        <v>0</v>
      </c>
      <c r="H33" s="11">
        <v>2</v>
      </c>
      <c r="I33" s="11">
        <v>0</v>
      </c>
      <c r="J33" s="11">
        <v>0</v>
      </c>
      <c r="K33" s="11">
        <v>104</v>
      </c>
      <c r="L33" s="11">
        <v>51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17">
        <f>B35+C35</f>
        <v>194</v>
      </c>
      <c r="C34" s="217"/>
      <c r="D34" s="218">
        <f>B34/$B$8</f>
        <v>6.6975074224953392E-3</v>
      </c>
      <c r="E34" s="220" t="str">
        <f>IF(E35+F35=0,"-",E35+F35)</f>
        <v>-</v>
      </c>
      <c r="F34" s="220"/>
      <c r="G34" s="220" t="str">
        <f>IF(G35+H35=0,"-",G35+H35)</f>
        <v>-</v>
      </c>
      <c r="H34" s="220"/>
      <c r="I34" s="220" t="str">
        <f>IF(I35+J35=0,"-",I35+J35)</f>
        <v>-</v>
      </c>
      <c r="J34" s="220"/>
      <c r="K34" s="220">
        <f>IF(K35+L35=0,"-",K35+L35)</f>
        <v>93</v>
      </c>
      <c r="L34" s="220"/>
      <c r="M34" s="220">
        <f>IF(M35+N35=0,"-",M35+N35)</f>
        <v>90</v>
      </c>
      <c r="N34" s="220"/>
      <c r="O34" s="220">
        <f>IF(O35+P35=0,"-",O35+P35)</f>
        <v>11</v>
      </c>
      <c r="P34" s="220"/>
    </row>
    <row r="35" spans="1:16" ht="17.25" customHeight="1">
      <c r="A35" s="14" t="s">
        <v>45</v>
      </c>
      <c r="B35" s="11">
        <v>142</v>
      </c>
      <c r="C35" s="11">
        <v>52</v>
      </c>
      <c r="D35" s="219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87</v>
      </c>
      <c r="L35" s="11">
        <v>6</v>
      </c>
      <c r="M35" s="11">
        <v>49</v>
      </c>
      <c r="N35" s="11">
        <v>41</v>
      </c>
      <c r="O35" s="11">
        <v>6</v>
      </c>
      <c r="P35" s="11">
        <v>5</v>
      </c>
    </row>
    <row r="36" spans="1:16" ht="17.25" customHeight="1">
      <c r="A36" s="10" t="s">
        <v>46</v>
      </c>
      <c r="B36" s="217">
        <f>B37+C37</f>
        <v>625</v>
      </c>
      <c r="C36" s="217"/>
      <c r="D36" s="218">
        <f>B36/$B$8</f>
        <v>2.1577021335358697E-2</v>
      </c>
      <c r="E36" s="220">
        <f>IF(E37+F37=0,"-",E37+F37)</f>
        <v>57</v>
      </c>
      <c r="F36" s="220"/>
      <c r="G36" s="220">
        <f>IF(G37+H37=0,"-",G37+H37)</f>
        <v>42</v>
      </c>
      <c r="H36" s="220"/>
      <c r="I36" s="220">
        <f>IF(I37+J37=0,"-",I37+J37)</f>
        <v>169</v>
      </c>
      <c r="J36" s="220"/>
      <c r="K36" s="220">
        <f>IF(K37+L37=0,"-",K37+L37)</f>
        <v>310</v>
      </c>
      <c r="L36" s="220"/>
      <c r="M36" s="220">
        <f>IF(M37+N37=0,"-",M37+N37)</f>
        <v>47</v>
      </c>
      <c r="N36" s="220"/>
      <c r="O36" s="220" t="str">
        <f>IF(O37+P37=0,"-",O37+P37)</f>
        <v>-</v>
      </c>
      <c r="P36" s="220"/>
    </row>
    <row r="37" spans="1:16" ht="17.25" customHeight="1">
      <c r="A37" s="13" t="s">
        <v>47</v>
      </c>
      <c r="B37" s="11">
        <v>298</v>
      </c>
      <c r="C37" s="11">
        <v>327</v>
      </c>
      <c r="D37" s="219"/>
      <c r="E37" s="11">
        <v>29</v>
      </c>
      <c r="F37" s="11">
        <v>28</v>
      </c>
      <c r="G37" s="11">
        <v>24</v>
      </c>
      <c r="H37" s="11">
        <v>18</v>
      </c>
      <c r="I37" s="11">
        <v>94</v>
      </c>
      <c r="J37" s="11">
        <v>75</v>
      </c>
      <c r="K37" s="11">
        <v>137</v>
      </c>
      <c r="L37" s="11">
        <v>173</v>
      </c>
      <c r="M37" s="11">
        <v>14</v>
      </c>
      <c r="N37" s="11">
        <v>33</v>
      </c>
      <c r="O37" s="11">
        <v>0</v>
      </c>
      <c r="P37" s="11">
        <v>0</v>
      </c>
    </row>
    <row r="38" spans="1:16" ht="17.25" customHeight="1">
      <c r="A38" s="15" t="s">
        <v>48</v>
      </c>
      <c r="B38" s="217">
        <f>B39+C39</f>
        <v>20844</v>
      </c>
      <c r="C38" s="217"/>
      <c r="D38" s="218">
        <f>B38/$B$8</f>
        <v>0.71960229234274664</v>
      </c>
      <c r="E38" s="220">
        <f>IF(E39+F39=0,"-",E39+F39)</f>
        <v>12405</v>
      </c>
      <c r="F38" s="220"/>
      <c r="G38" s="220">
        <f>IF(G39+H39=0,"-",G39+H39)</f>
        <v>4442</v>
      </c>
      <c r="H38" s="220"/>
      <c r="I38" s="220">
        <f>IF(I39+J39=0,"-",I39+J39)</f>
        <v>3281</v>
      </c>
      <c r="J38" s="220"/>
      <c r="K38" s="220">
        <f>IF(K39+L39=0,"-",K39+L39)</f>
        <v>212</v>
      </c>
      <c r="L38" s="220"/>
      <c r="M38" s="220">
        <f>IF(M39+N39=0,"-",M39+N39)</f>
        <v>57</v>
      </c>
      <c r="N38" s="220"/>
      <c r="O38" s="220">
        <f>IF(O39+P39=0,"-",O39+P39)</f>
        <v>447</v>
      </c>
      <c r="P38" s="220"/>
    </row>
    <row r="39" spans="1:16" ht="17.25" customHeight="1">
      <c r="A39" s="14" t="s">
        <v>49</v>
      </c>
      <c r="B39" s="11">
        <v>14187</v>
      </c>
      <c r="C39" s="11">
        <v>6657</v>
      </c>
      <c r="D39" s="219"/>
      <c r="E39" s="11">
        <v>8743</v>
      </c>
      <c r="F39" s="11">
        <v>3662</v>
      </c>
      <c r="G39" s="11">
        <v>2806</v>
      </c>
      <c r="H39" s="11">
        <v>1636</v>
      </c>
      <c r="I39" s="11">
        <v>2194</v>
      </c>
      <c r="J39" s="11">
        <v>1087</v>
      </c>
      <c r="K39" s="11">
        <v>148</v>
      </c>
      <c r="L39" s="11">
        <v>64</v>
      </c>
      <c r="M39" s="11">
        <v>39</v>
      </c>
      <c r="N39" s="11">
        <v>18</v>
      </c>
      <c r="O39" s="11">
        <v>257</v>
      </c>
      <c r="P39" s="11">
        <v>190</v>
      </c>
    </row>
    <row r="40" spans="1:16" ht="17.25" customHeight="1">
      <c r="A40" s="10" t="s">
        <v>50</v>
      </c>
      <c r="B40" s="217">
        <f>B41+C41</f>
        <v>2289</v>
      </c>
      <c r="C40" s="217"/>
      <c r="D40" s="218">
        <f>B40/$B$8</f>
        <v>7.9023682938617695E-2</v>
      </c>
      <c r="E40" s="220">
        <f>IF(E41+F41=0,"-",E41+F41)</f>
        <v>538</v>
      </c>
      <c r="F40" s="220"/>
      <c r="G40" s="220">
        <f>IF(G41+H41=0,"-",G41+H41)</f>
        <v>411</v>
      </c>
      <c r="H40" s="220"/>
      <c r="I40" s="220">
        <f>IF(I41+J41=0,"-",I41+J41)</f>
        <v>946</v>
      </c>
      <c r="J40" s="220"/>
      <c r="K40" s="220">
        <f>IF(K41+L41=0,"-",K41+L41)</f>
        <v>170</v>
      </c>
      <c r="L40" s="220"/>
      <c r="M40" s="220" t="str">
        <f>IF(M41+N41=0,"-",M41+N41)</f>
        <v>-</v>
      </c>
      <c r="N40" s="220"/>
      <c r="O40" s="220">
        <f>IF(O41+P41=0,"-",O41+P41)</f>
        <v>224</v>
      </c>
      <c r="P40" s="220"/>
    </row>
    <row r="41" spans="1:16" ht="17.25" customHeight="1">
      <c r="A41" s="13" t="s">
        <v>51</v>
      </c>
      <c r="B41" s="11">
        <v>1345</v>
      </c>
      <c r="C41" s="11">
        <v>944</v>
      </c>
      <c r="D41" s="219"/>
      <c r="E41" s="11">
        <v>336</v>
      </c>
      <c r="F41" s="11">
        <v>202</v>
      </c>
      <c r="G41" s="11">
        <v>208</v>
      </c>
      <c r="H41" s="11">
        <v>203</v>
      </c>
      <c r="I41" s="11">
        <v>574</v>
      </c>
      <c r="J41" s="11">
        <v>372</v>
      </c>
      <c r="K41" s="11">
        <v>94</v>
      </c>
      <c r="L41" s="11">
        <v>76</v>
      </c>
      <c r="M41" s="11">
        <v>0</v>
      </c>
      <c r="N41" s="11">
        <v>0</v>
      </c>
      <c r="O41" s="11">
        <v>133</v>
      </c>
      <c r="P41" s="11">
        <v>91</v>
      </c>
    </row>
    <row r="42" spans="1:16" ht="17.25" customHeight="1">
      <c r="A42" s="15" t="s">
        <v>52</v>
      </c>
      <c r="B42" s="217">
        <f>B43+C43</f>
        <v>579</v>
      </c>
      <c r="C42" s="217"/>
      <c r="D42" s="218">
        <f>B42/$B$8</f>
        <v>1.9988952565076296E-2</v>
      </c>
      <c r="E42" s="220">
        <f>IF(E43+F43=0,"-",E43+F43)</f>
        <v>226</v>
      </c>
      <c r="F42" s="220"/>
      <c r="G42" s="220">
        <f>IF(G43+H43=0,"-",G43+H43)</f>
        <v>55</v>
      </c>
      <c r="H42" s="220"/>
      <c r="I42" s="220">
        <f>IF(I43+J43=0,"-",I43+J43)</f>
        <v>52</v>
      </c>
      <c r="J42" s="220"/>
      <c r="K42" s="220" t="str">
        <f>IF(K43+L43=0,"-",K43+L43)</f>
        <v>-</v>
      </c>
      <c r="L42" s="220"/>
      <c r="M42" s="220">
        <f>IF(M43+N43=0,"-",M43+N43)</f>
        <v>229</v>
      </c>
      <c r="N42" s="220"/>
      <c r="O42" s="220">
        <f>IF(O43+P43=0,"-",O43+P43)</f>
        <v>17</v>
      </c>
      <c r="P42" s="220"/>
    </row>
    <row r="43" spans="1:16" ht="17.25" customHeight="1">
      <c r="A43" s="14" t="s">
        <v>53</v>
      </c>
      <c r="B43" s="11">
        <v>291</v>
      </c>
      <c r="C43" s="11">
        <v>288</v>
      </c>
      <c r="D43" s="219"/>
      <c r="E43" s="11">
        <v>118</v>
      </c>
      <c r="F43" s="11">
        <v>108</v>
      </c>
      <c r="G43" s="11">
        <v>26</v>
      </c>
      <c r="H43" s="11">
        <v>29</v>
      </c>
      <c r="I43" s="11">
        <v>27</v>
      </c>
      <c r="J43" s="11">
        <v>25</v>
      </c>
      <c r="K43" s="11">
        <v>0</v>
      </c>
      <c r="L43" s="11">
        <v>0</v>
      </c>
      <c r="M43" s="11">
        <v>111</v>
      </c>
      <c r="N43" s="11">
        <v>118</v>
      </c>
      <c r="O43" s="11">
        <v>9</v>
      </c>
      <c r="P43" s="11">
        <v>8</v>
      </c>
    </row>
    <row r="44" spans="1:16" ht="17.25" customHeight="1">
      <c r="A44" s="10" t="s">
        <v>54</v>
      </c>
      <c r="B44" s="217">
        <f>B45+C45</f>
        <v>437</v>
      </c>
      <c r="C44" s="217"/>
      <c r="D44" s="218">
        <f>B44/$B$8</f>
        <v>1.50866533176828E-2</v>
      </c>
      <c r="E44" s="220">
        <f>IF(E45+F45=0,"-",E45+F45)</f>
        <v>167</v>
      </c>
      <c r="F44" s="220"/>
      <c r="G44" s="220">
        <f>IF(G45+H45=0,"-",G45+H45)</f>
        <v>3</v>
      </c>
      <c r="H44" s="220"/>
      <c r="I44" s="220">
        <f>IF(I45+J45=0,"-",I45+J45)</f>
        <v>30</v>
      </c>
      <c r="J44" s="220"/>
      <c r="K44" s="220">
        <f>IF(K45+L45=0,"-",K45+L45)</f>
        <v>43</v>
      </c>
      <c r="L44" s="220"/>
      <c r="M44" s="220">
        <f>IF(M45+N45=0,"-",M45+N45)</f>
        <v>190</v>
      </c>
      <c r="N44" s="220"/>
      <c r="O44" s="220">
        <f>IF(O45+P45=0,"-",O45+P45)</f>
        <v>4</v>
      </c>
      <c r="P44" s="220"/>
    </row>
    <row r="45" spans="1:16" ht="17.25" customHeight="1">
      <c r="A45" s="13" t="s">
        <v>55</v>
      </c>
      <c r="B45" s="11">
        <v>232</v>
      </c>
      <c r="C45" s="11">
        <v>205</v>
      </c>
      <c r="D45" s="219"/>
      <c r="E45" s="11">
        <v>97</v>
      </c>
      <c r="F45" s="11">
        <v>70</v>
      </c>
      <c r="G45" s="11">
        <v>0</v>
      </c>
      <c r="H45" s="11">
        <v>3</v>
      </c>
      <c r="I45" s="11">
        <v>7</v>
      </c>
      <c r="J45" s="11">
        <v>23</v>
      </c>
      <c r="K45" s="11">
        <v>22</v>
      </c>
      <c r="L45" s="11">
        <v>21</v>
      </c>
      <c r="M45" s="11">
        <v>104</v>
      </c>
      <c r="N45" s="11">
        <v>86</v>
      </c>
      <c r="O45" s="11">
        <v>2</v>
      </c>
      <c r="P45" s="11">
        <v>2</v>
      </c>
    </row>
    <row r="46" spans="1:16" ht="17.25" customHeight="1">
      <c r="A46" s="10" t="s">
        <v>58</v>
      </c>
      <c r="B46" s="217">
        <f>B47+C47</f>
        <v>18</v>
      </c>
      <c r="C46" s="217"/>
      <c r="D46" s="218">
        <f>B46/$B$8</f>
        <v>6.2141821445833043E-4</v>
      </c>
      <c r="E46" s="220" t="str">
        <f>IF(E47+F47=0,"-",E47+F47)</f>
        <v>-</v>
      </c>
      <c r="F46" s="220"/>
      <c r="G46" s="220" t="str">
        <f>IF(G47+H47=0,"-",G47+H47)</f>
        <v>-</v>
      </c>
      <c r="H46" s="220"/>
      <c r="I46" s="220" t="str">
        <f>IF(I47+J47=0,"-",I47+J47)</f>
        <v>-</v>
      </c>
      <c r="J46" s="220"/>
      <c r="K46" s="220">
        <f>IF(K47+L47=0,"-",K47+L47)</f>
        <v>18</v>
      </c>
      <c r="L46" s="220"/>
      <c r="M46" s="220" t="str">
        <f>IF(M47+N47=0,"-",M47+N47)</f>
        <v>-</v>
      </c>
      <c r="N46" s="220"/>
      <c r="O46" s="220" t="str">
        <f>IF(O47+P47=0,"-",O47+P47)</f>
        <v>-</v>
      </c>
      <c r="P46" s="220"/>
    </row>
    <row r="47" spans="1:16" ht="17.25" customHeight="1">
      <c r="A47" s="13" t="s">
        <v>59</v>
      </c>
      <c r="B47" s="11">
        <v>6</v>
      </c>
      <c r="C47" s="11">
        <v>12</v>
      </c>
      <c r="D47" s="219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6</v>
      </c>
      <c r="L47" s="11">
        <v>12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17">
        <f>B49+C49</f>
        <v>257</v>
      </c>
      <c r="C48" s="217"/>
      <c r="D48" s="218">
        <f>B48/$B$8</f>
        <v>8.8724711730994964E-3</v>
      </c>
      <c r="E48" s="220" t="str">
        <f>IF(E49+F49=0,"-",E49+F49)</f>
        <v>-</v>
      </c>
      <c r="F48" s="220"/>
      <c r="G48" s="220">
        <f>IF(G49+H49=0,"-",G49+H49)</f>
        <v>57</v>
      </c>
      <c r="H48" s="220"/>
      <c r="I48" s="220" t="str">
        <f>IF(I49+J49=0,"-",I49+J49)</f>
        <v>-</v>
      </c>
      <c r="J48" s="220"/>
      <c r="K48" s="220">
        <f>IF(K49+L49=0,"-",K49+L49)</f>
        <v>16</v>
      </c>
      <c r="L48" s="220"/>
      <c r="M48" s="220">
        <f>IF(M49+N49=0,"-",M49+N49)</f>
        <v>6</v>
      </c>
      <c r="N48" s="220"/>
      <c r="O48" s="220">
        <f>IF(O49+P49=0,"-",O49+P49)</f>
        <v>178</v>
      </c>
      <c r="P48" s="220"/>
    </row>
    <row r="49" spans="1:16" ht="17.25" customHeight="1">
      <c r="A49" s="13" t="s">
        <v>61</v>
      </c>
      <c r="B49" s="11">
        <v>195</v>
      </c>
      <c r="C49" s="11">
        <v>62</v>
      </c>
      <c r="D49" s="219"/>
      <c r="E49" s="11">
        <v>0</v>
      </c>
      <c r="F49" s="11">
        <v>0</v>
      </c>
      <c r="G49" s="11">
        <v>38</v>
      </c>
      <c r="H49" s="11">
        <v>19</v>
      </c>
      <c r="I49" s="11">
        <v>0</v>
      </c>
      <c r="J49" s="11">
        <v>0</v>
      </c>
      <c r="K49" s="11">
        <v>7</v>
      </c>
      <c r="L49" s="11">
        <v>9</v>
      </c>
      <c r="M49" s="11">
        <v>3</v>
      </c>
      <c r="N49" s="11">
        <v>3</v>
      </c>
      <c r="O49" s="11">
        <v>147</v>
      </c>
      <c r="P49" s="11">
        <v>31</v>
      </c>
    </row>
    <row r="50" spans="1:16" ht="17.25" customHeight="1">
      <c r="A50" s="15" t="s">
        <v>62</v>
      </c>
      <c r="B50" s="217">
        <f>B51+C51</f>
        <v>245</v>
      </c>
      <c r="C50" s="217"/>
      <c r="D50" s="218">
        <f>B50/$B$8</f>
        <v>8.4581923634606086E-3</v>
      </c>
      <c r="E50" s="220">
        <f>IF(E51+F51=0,"-",E51+F51)</f>
        <v>6</v>
      </c>
      <c r="F50" s="220"/>
      <c r="G50" s="220" t="str">
        <f>IF(G51+H51=0,"-",G51+H51)</f>
        <v>-</v>
      </c>
      <c r="H50" s="220"/>
      <c r="I50" s="220">
        <f>IF(I51+J51=0,"-",I51+J51)</f>
        <v>128</v>
      </c>
      <c r="J50" s="220"/>
      <c r="K50" s="220" t="str">
        <f>IF(K51+L51=0,"-",K51+L51)</f>
        <v>-</v>
      </c>
      <c r="L50" s="220"/>
      <c r="M50" s="220">
        <f>IF(M51+N51=0,"-",M51+N51)</f>
        <v>110</v>
      </c>
      <c r="N50" s="220"/>
      <c r="O50" s="220">
        <f>IF(O51+P51=0,"-",O51+P51)</f>
        <v>1</v>
      </c>
      <c r="P50" s="220"/>
    </row>
    <row r="51" spans="1:16" ht="24.95" customHeight="1">
      <c r="A51" s="13" t="s">
        <v>63</v>
      </c>
      <c r="B51" s="11">
        <v>124</v>
      </c>
      <c r="C51" s="11">
        <v>121</v>
      </c>
      <c r="D51" s="219"/>
      <c r="E51" s="11">
        <v>1</v>
      </c>
      <c r="F51" s="11">
        <v>5</v>
      </c>
      <c r="G51" s="11">
        <v>0</v>
      </c>
      <c r="H51" s="11">
        <v>0</v>
      </c>
      <c r="I51" s="11">
        <v>52</v>
      </c>
      <c r="J51" s="11">
        <v>76</v>
      </c>
      <c r="K51" s="11">
        <v>0</v>
      </c>
      <c r="L51" s="11">
        <v>0</v>
      </c>
      <c r="M51" s="11">
        <v>71</v>
      </c>
      <c r="N51" s="11">
        <v>39</v>
      </c>
      <c r="O51" s="11">
        <v>0</v>
      </c>
      <c r="P51" s="11">
        <v>1</v>
      </c>
    </row>
    <row r="52" spans="1:16" ht="17.25" customHeight="1">
      <c r="A52" s="15" t="s">
        <v>56</v>
      </c>
      <c r="B52" s="217">
        <f>B53+C53</f>
        <v>29</v>
      </c>
      <c r="C52" s="217"/>
      <c r="D52" s="218">
        <f>B52/$B$8</f>
        <v>1.0011737899606435E-3</v>
      </c>
      <c r="E52" s="220" t="str">
        <f>IF(E53+F53=0,"-",E53+F53)</f>
        <v>-</v>
      </c>
      <c r="F52" s="220"/>
      <c r="G52" s="220" t="str">
        <f>IF(G53+H53=0,"-",G53+H53)</f>
        <v>-</v>
      </c>
      <c r="H52" s="220"/>
      <c r="I52" s="220" t="str">
        <f>IF(I53+J53=0,"-",I53+J53)</f>
        <v>-</v>
      </c>
      <c r="J52" s="220"/>
      <c r="K52" s="220" t="str">
        <f>IF(K53+L53=0,"-",K53+L53)</f>
        <v>-</v>
      </c>
      <c r="L52" s="220"/>
      <c r="M52" s="220" t="str">
        <f>IF(M53+N53=0,"-",M53+N53)</f>
        <v>-</v>
      </c>
      <c r="N52" s="220"/>
      <c r="O52" s="220">
        <f>IF(O53+P53=0,"-",O53+P53)</f>
        <v>29</v>
      </c>
      <c r="P52" s="220"/>
    </row>
    <row r="53" spans="1:16" ht="17.25" customHeight="1">
      <c r="A53" s="14" t="s">
        <v>57</v>
      </c>
      <c r="B53" s="11">
        <v>18</v>
      </c>
      <c r="C53" s="11">
        <v>11</v>
      </c>
      <c r="D53" s="219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18</v>
      </c>
      <c r="P53" s="11">
        <v>11</v>
      </c>
    </row>
    <row r="54" spans="1:16" ht="15.95" customHeight="1">
      <c r="A54" s="15" t="s">
        <v>64</v>
      </c>
      <c r="B54" s="217">
        <f>B55+C55</f>
        <v>336</v>
      </c>
      <c r="C54" s="217"/>
      <c r="D54" s="218">
        <f>B54/$B$8</f>
        <v>1.1599806669888834E-2</v>
      </c>
      <c r="E54" s="220">
        <f>IF(E55+F55=0,"-",E55+F55)</f>
        <v>93</v>
      </c>
      <c r="F54" s="220"/>
      <c r="G54" s="220">
        <f>IF(G55+H55=0,"-",G55+H55)</f>
        <v>75</v>
      </c>
      <c r="H54" s="220"/>
      <c r="I54" s="220">
        <f>IF(I55+J55=0,"-",I55+J55)</f>
        <v>10</v>
      </c>
      <c r="J54" s="220"/>
      <c r="K54" s="220">
        <f>IF(K55+L55=0,"-",K55+L55)</f>
        <v>52</v>
      </c>
      <c r="L54" s="220"/>
      <c r="M54" s="220">
        <f>IF(M55+N55=0,"-",M55+N55)</f>
        <v>4</v>
      </c>
      <c r="N54" s="220"/>
      <c r="O54" s="220">
        <f>IF(O55+P55=0,"-",O55+P55)</f>
        <v>102</v>
      </c>
      <c r="P54" s="220"/>
    </row>
    <row r="55" spans="1:16" ht="15.95" customHeight="1">
      <c r="A55" s="14" t="s">
        <v>65</v>
      </c>
      <c r="B55" s="11">
        <v>216</v>
      </c>
      <c r="C55" s="11">
        <v>120</v>
      </c>
      <c r="D55" s="219"/>
      <c r="E55" s="11">
        <v>64</v>
      </c>
      <c r="F55" s="11">
        <v>29</v>
      </c>
      <c r="G55" s="11">
        <v>38</v>
      </c>
      <c r="H55" s="11">
        <v>37</v>
      </c>
      <c r="I55" s="11">
        <v>6</v>
      </c>
      <c r="J55" s="11">
        <v>4</v>
      </c>
      <c r="K55" s="11">
        <v>45</v>
      </c>
      <c r="L55" s="11">
        <v>7</v>
      </c>
      <c r="M55" s="11">
        <v>4</v>
      </c>
      <c r="N55" s="11">
        <v>0</v>
      </c>
      <c r="O55" s="11">
        <v>59</v>
      </c>
      <c r="P55" s="11">
        <v>43</v>
      </c>
    </row>
    <row r="56" spans="1:16" ht="15.95" customHeight="1">
      <c r="A56" s="10" t="s">
        <v>66</v>
      </c>
      <c r="B56" s="217">
        <f>B57+C57</f>
        <v>24</v>
      </c>
      <c r="C56" s="217"/>
      <c r="D56" s="218">
        <f>B56/$B$8</f>
        <v>8.2855761927777397E-4</v>
      </c>
      <c r="E56" s="220">
        <f>IF(E57+F57=0,"-",E57+F57)</f>
        <v>21</v>
      </c>
      <c r="F56" s="220"/>
      <c r="G56" s="220" t="str">
        <f>IF(G57+H57=0,"-",G57+H57)</f>
        <v>-</v>
      </c>
      <c r="H56" s="220"/>
      <c r="I56" s="220" t="str">
        <f>IF(I57+J57=0,"-",I57+J57)</f>
        <v>-</v>
      </c>
      <c r="J56" s="220"/>
      <c r="K56" s="220" t="str">
        <f>IF(K57+L57=0,"-",K57+L57)</f>
        <v>-</v>
      </c>
      <c r="L56" s="220"/>
      <c r="M56" s="220" t="str">
        <f>IF(M57+N57=0,"-",M57+N57)</f>
        <v>-</v>
      </c>
      <c r="N56" s="220"/>
      <c r="O56" s="220">
        <f>IF(O57+P57=0,"-",O57+P57)</f>
        <v>3</v>
      </c>
      <c r="P56" s="220"/>
    </row>
    <row r="57" spans="1:16" ht="15.95" customHeight="1">
      <c r="A57" s="13" t="s">
        <v>67</v>
      </c>
      <c r="B57" s="11">
        <v>24</v>
      </c>
      <c r="C57" s="11">
        <v>0</v>
      </c>
      <c r="D57" s="219"/>
      <c r="E57" s="11">
        <v>21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5.95" customHeight="1">
      <c r="A58" s="15" t="s">
        <v>68</v>
      </c>
      <c r="B58" s="217">
        <f>B59+C59</f>
        <v>40</v>
      </c>
      <c r="C58" s="217"/>
      <c r="D58" s="218">
        <f>B58/$B$8</f>
        <v>1.3809293654629565E-3</v>
      </c>
      <c r="E58" s="220" t="str">
        <f>IF(E59+F59=0,"-",E59+F59)</f>
        <v>-</v>
      </c>
      <c r="F58" s="220"/>
      <c r="G58" s="220" t="str">
        <f>IF(G59+H59=0,"-",G59+H59)</f>
        <v>-</v>
      </c>
      <c r="H58" s="220"/>
      <c r="I58" s="220" t="str">
        <f>IF(I59+J59=0,"-",I59+J59)</f>
        <v>-</v>
      </c>
      <c r="J58" s="220"/>
      <c r="K58" s="220">
        <f>IF(K59+L59=0,"-",K59+L59)</f>
        <v>14</v>
      </c>
      <c r="L58" s="220"/>
      <c r="M58" s="220">
        <f>IF(M59+N59=0,"-",M59+N59)</f>
        <v>14</v>
      </c>
      <c r="N58" s="220"/>
      <c r="O58" s="220">
        <f>IF(O59+P59=0,"-",O59+P59)</f>
        <v>12</v>
      </c>
      <c r="P58" s="220"/>
    </row>
    <row r="59" spans="1:16" ht="15.95" customHeight="1">
      <c r="A59" s="14" t="s">
        <v>69</v>
      </c>
      <c r="B59" s="11">
        <v>25</v>
      </c>
      <c r="C59" s="11">
        <v>15</v>
      </c>
      <c r="D59" s="219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5</v>
      </c>
      <c r="L59" s="11">
        <v>9</v>
      </c>
      <c r="M59" s="11">
        <v>11</v>
      </c>
      <c r="N59" s="11">
        <v>3</v>
      </c>
      <c r="O59" s="11">
        <v>9</v>
      </c>
      <c r="P59" s="11">
        <v>3</v>
      </c>
    </row>
    <row r="60" spans="1:16" ht="15.95" customHeight="1">
      <c r="A60" s="10" t="s">
        <v>70</v>
      </c>
      <c r="B60" s="217">
        <f>B61+C61</f>
        <v>294</v>
      </c>
      <c r="C60" s="217"/>
      <c r="D60" s="218">
        <f>B60/$B$8</f>
        <v>1.0149830836152731E-2</v>
      </c>
      <c r="E60" s="220">
        <f>IF(E61+F61=0,"-",E61+F61)</f>
        <v>107</v>
      </c>
      <c r="F60" s="220"/>
      <c r="G60" s="220" t="str">
        <f>IF(G61+H61=0,"-",G61+H61)</f>
        <v>-</v>
      </c>
      <c r="H60" s="220"/>
      <c r="I60" s="220" t="str">
        <f>IF(I61+J61=0,"-",I61+J61)</f>
        <v>-</v>
      </c>
      <c r="J60" s="220"/>
      <c r="K60" s="220" t="str">
        <f>IF(K61+L61=0,"-",K61+L61)</f>
        <v>-</v>
      </c>
      <c r="L60" s="220"/>
      <c r="M60" s="220" t="str">
        <f>IF(M61+N61=0,"-",M61+N61)</f>
        <v>-</v>
      </c>
      <c r="N60" s="220"/>
      <c r="O60" s="220">
        <f>IF(O61+P61=0,"-",O61+P61)</f>
        <v>187</v>
      </c>
      <c r="P60" s="220"/>
    </row>
    <row r="61" spans="1:16" ht="15.95" customHeight="1">
      <c r="A61" s="13" t="s">
        <v>71</v>
      </c>
      <c r="B61" s="11">
        <v>211</v>
      </c>
      <c r="C61" s="11">
        <v>83</v>
      </c>
      <c r="D61" s="219"/>
      <c r="E61" s="11">
        <v>74</v>
      </c>
      <c r="F61" s="11">
        <v>33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137</v>
      </c>
      <c r="P61" s="11">
        <v>50</v>
      </c>
    </row>
    <row r="62" spans="1:16" ht="15.95" customHeight="1">
      <c r="A62" s="15" t="s">
        <v>525</v>
      </c>
      <c r="B62" s="217">
        <f>B63+C63</f>
        <v>35</v>
      </c>
      <c r="C62" s="217"/>
      <c r="D62" s="218">
        <f>B62/$B$8</f>
        <v>1.2083131947800869E-3</v>
      </c>
      <c r="E62" s="220">
        <f>IF(E63+F63=0,"-",E63+F63)</f>
        <v>5</v>
      </c>
      <c r="F62" s="220"/>
      <c r="G62" s="220" t="str">
        <f>IF(G63+H63=0,"-",G63+H63)</f>
        <v>-</v>
      </c>
      <c r="H62" s="220"/>
      <c r="I62" s="220" t="str">
        <f>IF(I63+J63=0,"-",I63+J63)</f>
        <v>-</v>
      </c>
      <c r="J62" s="220"/>
      <c r="K62" s="220" t="str">
        <f>IF(K63+L63=0,"-",K63+L63)</f>
        <v>-</v>
      </c>
      <c r="L62" s="220"/>
      <c r="M62" s="220" t="str">
        <f>IF(M63+N63=0,"-",M63+N63)</f>
        <v>-</v>
      </c>
      <c r="N62" s="220"/>
      <c r="O62" s="220">
        <f>IF(O63+P63=0,"-",O63+P63)</f>
        <v>30</v>
      </c>
      <c r="P62" s="220"/>
    </row>
    <row r="63" spans="1:16" ht="15.95" customHeight="1">
      <c r="A63" s="14" t="s">
        <v>73</v>
      </c>
      <c r="B63" s="11">
        <v>25</v>
      </c>
      <c r="C63" s="11">
        <v>10</v>
      </c>
      <c r="D63" s="219"/>
      <c r="E63" s="11">
        <v>4</v>
      </c>
      <c r="F63" s="11">
        <v>1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21</v>
      </c>
      <c r="P63" s="11">
        <v>9</v>
      </c>
    </row>
    <row r="64" spans="1:16" ht="15.95" customHeight="1">
      <c r="A64" s="15" t="s">
        <v>526</v>
      </c>
      <c r="B64" s="217">
        <f>B65+C65</f>
        <v>7</v>
      </c>
      <c r="C64" s="217"/>
      <c r="D64" s="218">
        <f>B64/$B$8</f>
        <v>2.416626389560174E-4</v>
      </c>
      <c r="E64" s="220" t="str">
        <f>IF(E65+F65=0,"-",E65+F65)</f>
        <v>-</v>
      </c>
      <c r="F64" s="220"/>
      <c r="G64" s="220" t="str">
        <f>IF(G65+H65=0,"-",G65+H65)</f>
        <v>-</v>
      </c>
      <c r="H64" s="220"/>
      <c r="I64" s="220" t="str">
        <f>IF(I65+J65=0,"-",I65+J65)</f>
        <v>-</v>
      </c>
      <c r="J64" s="220"/>
      <c r="K64" s="220" t="str">
        <f>IF(K65+L65=0,"-",K65+L65)</f>
        <v>-</v>
      </c>
      <c r="L64" s="220"/>
      <c r="M64" s="220" t="str">
        <f>IF(M65+N65=0,"-",M65+N65)</f>
        <v>-</v>
      </c>
      <c r="N64" s="220"/>
      <c r="O64" s="220">
        <f>IF(O65+P65=0,"-",O65+P65)</f>
        <v>7</v>
      </c>
      <c r="P64" s="220"/>
    </row>
    <row r="65" spans="1:256" ht="15.95" customHeight="1">
      <c r="A65" s="14" t="s">
        <v>524</v>
      </c>
      <c r="B65" s="11">
        <v>4</v>
      </c>
      <c r="C65" s="11">
        <v>3</v>
      </c>
      <c r="D65" s="219"/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4</v>
      </c>
      <c r="P65" s="11">
        <v>3</v>
      </c>
    </row>
    <row r="66" spans="1:256" ht="15.95" customHeight="1">
      <c r="A66" s="10" t="s">
        <v>74</v>
      </c>
      <c r="B66" s="217">
        <f>B67+C67</f>
        <v>498</v>
      </c>
      <c r="C66" s="217"/>
      <c r="D66" s="218">
        <f>B66/$B$8</f>
        <v>1.719257060001381E-2</v>
      </c>
      <c r="E66" s="220">
        <f>IF(E67+F67=0,"-",E67+F67)</f>
        <v>463</v>
      </c>
      <c r="F66" s="220"/>
      <c r="G66" s="220" t="str">
        <f>IF(G67+H67=0,"-",G67+H67)</f>
        <v>-</v>
      </c>
      <c r="H66" s="220"/>
      <c r="I66" s="220" t="str">
        <f>IF(I67+J67=0,"-",I67+J67)</f>
        <v>-</v>
      </c>
      <c r="J66" s="220"/>
      <c r="K66" s="220" t="str">
        <f>IF(K67+L67=0,"-",K67+L67)</f>
        <v>-</v>
      </c>
      <c r="L66" s="220"/>
      <c r="M66" s="220" t="str">
        <f>IF(M67+N67=0,"-",M67+N67)</f>
        <v>-</v>
      </c>
      <c r="N66" s="220"/>
      <c r="O66" s="220">
        <f>IF(O67+P67=0,"-",O67+P67)</f>
        <v>35</v>
      </c>
      <c r="P66" s="220"/>
    </row>
    <row r="67" spans="1:256" ht="15.95" customHeight="1">
      <c r="A67" s="13" t="s">
        <v>75</v>
      </c>
      <c r="B67" s="11">
        <v>375</v>
      </c>
      <c r="C67" s="11">
        <v>123</v>
      </c>
      <c r="D67" s="219"/>
      <c r="E67" s="11">
        <v>346</v>
      </c>
      <c r="F67" s="11">
        <v>117</v>
      </c>
      <c r="G67" s="11">
        <v>0</v>
      </c>
      <c r="H67" s="11">
        <v>0</v>
      </c>
      <c r="I67" s="11">
        <v>0</v>
      </c>
      <c r="J67" s="11">
        <v>0</v>
      </c>
      <c r="K67" s="11">
        <v>0</v>
      </c>
      <c r="L67" s="11">
        <v>0</v>
      </c>
      <c r="M67" s="11">
        <v>0</v>
      </c>
      <c r="N67" s="11">
        <v>0</v>
      </c>
      <c r="O67" s="11">
        <v>29</v>
      </c>
      <c r="P67" s="11">
        <v>6</v>
      </c>
    </row>
    <row r="68" spans="1:256" ht="15.95" customHeight="1">
      <c r="A68" s="10" t="s">
        <v>76</v>
      </c>
      <c r="B68" s="217">
        <f>B69+C69</f>
        <v>288</v>
      </c>
      <c r="C68" s="217"/>
      <c r="D68" s="218">
        <f>B68/$B$8</f>
        <v>9.9426914313332868E-3</v>
      </c>
      <c r="E68" s="220">
        <f>IF(E69+F69=0,"-",E69+F69)</f>
        <v>102</v>
      </c>
      <c r="F68" s="220"/>
      <c r="G68" s="220">
        <f>IF(G69+H69=0,"-",G69+H69)</f>
        <v>58</v>
      </c>
      <c r="H68" s="220"/>
      <c r="I68" s="220">
        <f>IF(I69+J69=0,"-",I69+J69)</f>
        <v>68</v>
      </c>
      <c r="J68" s="220"/>
      <c r="K68" s="220">
        <f>IF(K69+L69=0,"-",K69+L69)</f>
        <v>47</v>
      </c>
      <c r="L68" s="220"/>
      <c r="M68" s="220" t="str">
        <f>IF(M69+N69=0,"-",M69+N69)</f>
        <v>-</v>
      </c>
      <c r="N68" s="220"/>
      <c r="O68" s="220">
        <f>IF(O69+P69=0,"-",O69+P69)</f>
        <v>13</v>
      </c>
      <c r="P68" s="220"/>
    </row>
    <row r="69" spans="1:256" ht="19.5" customHeight="1">
      <c r="A69" s="13" t="s">
        <v>77</v>
      </c>
      <c r="B69" s="11">
        <v>144</v>
      </c>
      <c r="C69" s="11">
        <v>144</v>
      </c>
      <c r="D69" s="219"/>
      <c r="E69" s="11">
        <v>51</v>
      </c>
      <c r="F69" s="11">
        <v>51</v>
      </c>
      <c r="G69" s="11">
        <v>29</v>
      </c>
      <c r="H69" s="11">
        <v>29</v>
      </c>
      <c r="I69" s="11">
        <v>27</v>
      </c>
      <c r="J69" s="11">
        <v>41</v>
      </c>
      <c r="K69" s="11">
        <v>26</v>
      </c>
      <c r="L69" s="11">
        <v>21</v>
      </c>
      <c r="M69" s="11">
        <v>0</v>
      </c>
      <c r="N69" s="11">
        <v>0</v>
      </c>
      <c r="O69" s="11">
        <v>11</v>
      </c>
      <c r="P69" s="11">
        <v>2</v>
      </c>
    </row>
    <row r="70" spans="1:256" s="18" customFormat="1">
      <c r="A70" s="17" t="s">
        <v>297</v>
      </c>
      <c r="B70" s="17"/>
      <c r="C70" s="17"/>
      <c r="D70" s="17"/>
      <c r="E70" s="17"/>
      <c r="F70" s="17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18" customFormat="1">
      <c r="A71" s="17" t="s">
        <v>298</v>
      </c>
      <c r="B71" s="17"/>
      <c r="C71" s="17"/>
      <c r="D71" s="17"/>
      <c r="E71" s="17"/>
      <c r="F71" s="17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</sheetData>
  <mergeCells count="264">
    <mergeCell ref="B66:C66"/>
    <mergeCell ref="D66:D67"/>
    <mergeCell ref="E66:F66"/>
    <mergeCell ref="G66:H66"/>
    <mergeCell ref="I66:J66"/>
    <mergeCell ref="K66:L66"/>
    <mergeCell ref="M66:N66"/>
    <mergeCell ref="O66:P66"/>
    <mergeCell ref="B68:C68"/>
    <mergeCell ref="D68:D69"/>
    <mergeCell ref="E68:F68"/>
    <mergeCell ref="G68:H68"/>
    <mergeCell ref="I68:J68"/>
    <mergeCell ref="K68:L68"/>
    <mergeCell ref="M68:N68"/>
    <mergeCell ref="O68:P68"/>
    <mergeCell ref="B62:C62"/>
    <mergeCell ref="D62:D63"/>
    <mergeCell ref="E62:F62"/>
    <mergeCell ref="G62:H62"/>
    <mergeCell ref="I62:J62"/>
    <mergeCell ref="K62:L62"/>
    <mergeCell ref="M62:N62"/>
    <mergeCell ref="O62:P62"/>
    <mergeCell ref="B64:C64"/>
    <mergeCell ref="D64:D65"/>
    <mergeCell ref="E64:F64"/>
    <mergeCell ref="G64:H64"/>
    <mergeCell ref="I64:J64"/>
    <mergeCell ref="K64:L64"/>
    <mergeCell ref="M64:N64"/>
    <mergeCell ref="O64:P64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M12:N12"/>
    <mergeCell ref="O12:P12"/>
    <mergeCell ref="B10:C10"/>
    <mergeCell ref="D10:D11"/>
    <mergeCell ref="E10:F10"/>
    <mergeCell ref="G10:H10"/>
    <mergeCell ref="I10:J10"/>
    <mergeCell ref="K10:L10"/>
    <mergeCell ref="M8:N8"/>
    <mergeCell ref="O8:P8"/>
    <mergeCell ref="M10:N10"/>
    <mergeCell ref="O10:P10"/>
    <mergeCell ref="B12:C12"/>
    <mergeCell ref="D12:D13"/>
    <mergeCell ref="E12:F12"/>
    <mergeCell ref="G12:H12"/>
    <mergeCell ref="I12:J12"/>
    <mergeCell ref="K12:L12"/>
    <mergeCell ref="B8:C8"/>
    <mergeCell ref="D8:D9"/>
    <mergeCell ref="E8:F8"/>
    <mergeCell ref="G8:H8"/>
    <mergeCell ref="I8:J8"/>
    <mergeCell ref="K8:L8"/>
    <mergeCell ref="A1:N1"/>
    <mergeCell ref="A2:N2"/>
    <mergeCell ref="B3:K3"/>
    <mergeCell ref="M3:N3"/>
    <mergeCell ref="M5:N5"/>
    <mergeCell ref="O5:P5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</mergeCells>
  <phoneticPr fontId="12" type="noConversion"/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72" orientation="landscape" horizontalDpi="180" verticalDpi="18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68"/>
  <sheetViews>
    <sheetView workbookViewId="0">
      <selection activeCell="A5" sqref="A5:A7"/>
    </sheetView>
  </sheetViews>
  <sheetFormatPr defaultRowHeight="16.5"/>
  <cols>
    <col min="1" max="1" width="25.125" style="53" customWidth="1"/>
    <col min="2" max="14" width="12.5" style="53" customWidth="1"/>
    <col min="15" max="15" width="14.875" style="53" customWidth="1"/>
    <col min="16" max="16" width="11.5" style="53" customWidth="1"/>
    <col min="17" max="16384" width="9" style="53"/>
  </cols>
  <sheetData>
    <row r="1" spans="1:21" ht="19.5">
      <c r="A1" s="193" t="s">
        <v>2160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  <c r="O1" s="193"/>
      <c r="P1" s="193"/>
      <c r="Q1" s="193"/>
      <c r="R1" s="193"/>
      <c r="S1" s="193"/>
      <c r="T1" s="193"/>
      <c r="U1" s="193"/>
    </row>
    <row r="2" spans="1:21" ht="19.5" customHeight="1">
      <c r="A2" s="194" t="s">
        <v>2161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</row>
    <row r="3" spans="1:21" s="70" customFormat="1" ht="17.25">
      <c r="A3" s="68"/>
      <c r="B3" s="195" t="s">
        <v>2162</v>
      </c>
      <c r="C3" s="195"/>
      <c r="D3" s="195"/>
      <c r="E3" s="195"/>
      <c r="F3" s="195"/>
      <c r="G3" s="195"/>
      <c r="H3" s="195"/>
      <c r="I3" s="195"/>
      <c r="J3" s="195"/>
      <c r="K3" s="195"/>
      <c r="L3" s="195"/>
      <c r="M3" s="195"/>
      <c r="N3" s="195"/>
      <c r="O3" s="195"/>
      <c r="P3" s="195"/>
      <c r="Q3" s="195"/>
      <c r="R3" s="195"/>
      <c r="S3" s="195"/>
      <c r="T3" s="69" t="s">
        <v>2163</v>
      </c>
    </row>
    <row r="4" spans="1:21" s="70" customFormat="1" ht="15.75">
      <c r="A4" s="71"/>
      <c r="B4" s="195" t="s">
        <v>2164</v>
      </c>
      <c r="C4" s="195"/>
      <c r="D4" s="195"/>
      <c r="E4" s="195"/>
      <c r="F4" s="195"/>
      <c r="G4" s="195"/>
      <c r="H4" s="195"/>
      <c r="I4" s="195"/>
      <c r="J4" s="195"/>
      <c r="K4" s="195"/>
      <c r="L4" s="195"/>
      <c r="M4" s="195"/>
      <c r="N4" s="195"/>
      <c r="O4" s="195"/>
      <c r="P4" s="195"/>
      <c r="Q4" s="195"/>
      <c r="R4" s="195"/>
      <c r="S4" s="195"/>
      <c r="T4" s="72" t="s">
        <v>2165</v>
      </c>
    </row>
    <row r="5" spans="1:21" s="70" customFormat="1" ht="30.6" customHeight="1">
      <c r="A5" s="192" t="s">
        <v>2166</v>
      </c>
      <c r="B5" s="192" t="s">
        <v>2167</v>
      </c>
      <c r="C5" s="192"/>
      <c r="D5" s="192" t="s">
        <v>2168</v>
      </c>
      <c r="E5" s="192"/>
      <c r="F5" s="192" t="s">
        <v>2169</v>
      </c>
      <c r="G5" s="192"/>
      <c r="H5" s="192" t="s">
        <v>2170</v>
      </c>
      <c r="I5" s="192"/>
      <c r="J5" s="192" t="s">
        <v>2171</v>
      </c>
      <c r="K5" s="192"/>
      <c r="L5" s="192" t="s">
        <v>2172</v>
      </c>
      <c r="M5" s="192"/>
      <c r="N5" s="192" t="s">
        <v>2173</v>
      </c>
      <c r="O5" s="192"/>
      <c r="P5" s="192" t="s">
        <v>2174</v>
      </c>
      <c r="Q5" s="192"/>
      <c r="R5" s="192" t="s">
        <v>2175</v>
      </c>
      <c r="S5" s="192"/>
      <c r="T5" s="192" t="s">
        <v>2176</v>
      </c>
      <c r="U5" s="192"/>
    </row>
    <row r="6" spans="1:21" s="70" customFormat="1" ht="19.5" customHeight="1">
      <c r="A6" s="192"/>
      <c r="B6" s="73" t="s">
        <v>2177</v>
      </c>
      <c r="C6" s="74" t="s">
        <v>2178</v>
      </c>
      <c r="D6" s="73" t="s">
        <v>2177</v>
      </c>
      <c r="E6" s="75"/>
      <c r="F6" s="73" t="s">
        <v>2177</v>
      </c>
      <c r="G6" s="75"/>
      <c r="H6" s="73" t="s">
        <v>2177</v>
      </c>
      <c r="I6" s="75"/>
      <c r="J6" s="73" t="s">
        <v>2177</v>
      </c>
      <c r="K6" s="75"/>
      <c r="L6" s="73" t="s">
        <v>2177</v>
      </c>
      <c r="M6" s="75"/>
      <c r="N6" s="73" t="s">
        <v>2177</v>
      </c>
      <c r="O6" s="75"/>
      <c r="P6" s="73" t="s">
        <v>2177</v>
      </c>
      <c r="Q6" s="75"/>
      <c r="R6" s="73" t="s">
        <v>2177</v>
      </c>
      <c r="S6" s="75"/>
      <c r="T6" s="73" t="s">
        <v>2177</v>
      </c>
      <c r="U6" s="75"/>
    </row>
    <row r="7" spans="1:21" s="70" customFormat="1" ht="18.399999999999999" customHeight="1">
      <c r="A7" s="192"/>
      <c r="B7" s="73" t="s">
        <v>2179</v>
      </c>
      <c r="C7" s="73" t="s">
        <v>2180</v>
      </c>
      <c r="D7" s="73" t="s">
        <v>2179</v>
      </c>
      <c r="E7" s="73" t="s">
        <v>2180</v>
      </c>
      <c r="F7" s="73" t="s">
        <v>2179</v>
      </c>
      <c r="G7" s="73" t="s">
        <v>2180</v>
      </c>
      <c r="H7" s="73" t="s">
        <v>2179</v>
      </c>
      <c r="I7" s="73" t="s">
        <v>2180</v>
      </c>
      <c r="J7" s="73" t="s">
        <v>2179</v>
      </c>
      <c r="K7" s="73" t="s">
        <v>2180</v>
      </c>
      <c r="L7" s="73" t="s">
        <v>2179</v>
      </c>
      <c r="M7" s="73" t="s">
        <v>2180</v>
      </c>
      <c r="N7" s="73" t="s">
        <v>2179</v>
      </c>
      <c r="O7" s="73" t="s">
        <v>2180</v>
      </c>
      <c r="P7" s="73" t="s">
        <v>2179</v>
      </c>
      <c r="Q7" s="73" t="s">
        <v>2180</v>
      </c>
      <c r="R7" s="73" t="s">
        <v>2179</v>
      </c>
      <c r="S7" s="73" t="s">
        <v>2180</v>
      </c>
      <c r="T7" s="73" t="s">
        <v>2179</v>
      </c>
      <c r="U7" s="73" t="s">
        <v>2180</v>
      </c>
    </row>
    <row r="8" spans="1:21" s="70" customFormat="1" ht="21.4" customHeight="1">
      <c r="A8" s="192" t="s">
        <v>2181</v>
      </c>
      <c r="B8" s="74" t="s">
        <v>2182</v>
      </c>
      <c r="C8" s="76" t="s">
        <v>2183</v>
      </c>
      <c r="D8" s="74" t="s">
        <v>2184</v>
      </c>
      <c r="E8" s="75"/>
      <c r="F8" s="74" t="s">
        <v>2185</v>
      </c>
      <c r="G8" s="75"/>
      <c r="H8" s="74" t="s">
        <v>2186</v>
      </c>
      <c r="I8" s="75"/>
      <c r="J8" s="74" t="s">
        <v>2187</v>
      </c>
      <c r="K8" s="75"/>
      <c r="L8" s="74">
        <v>412</v>
      </c>
      <c r="M8" s="75"/>
      <c r="N8" s="74">
        <v>844</v>
      </c>
      <c r="O8" s="75"/>
      <c r="P8" s="74">
        <v>974</v>
      </c>
      <c r="Q8" s="75"/>
      <c r="R8" s="74">
        <v>249</v>
      </c>
      <c r="S8" s="75"/>
      <c r="T8" s="74">
        <v>51</v>
      </c>
      <c r="U8" s="75"/>
    </row>
    <row r="9" spans="1:21" s="70" customFormat="1" ht="23.1" customHeight="1">
      <c r="A9" s="192"/>
      <c r="B9" s="74" t="s">
        <v>2188</v>
      </c>
      <c r="C9" s="74" t="s">
        <v>2189</v>
      </c>
      <c r="D9" s="74" t="s">
        <v>2190</v>
      </c>
      <c r="E9" s="74" t="s">
        <v>2191</v>
      </c>
      <c r="F9" s="74" t="s">
        <v>2192</v>
      </c>
      <c r="G9" s="74" t="s">
        <v>2193</v>
      </c>
      <c r="H9" s="74" t="s">
        <v>2194</v>
      </c>
      <c r="I9" s="74" t="s">
        <v>2195</v>
      </c>
      <c r="J9" s="74" t="s">
        <v>2196</v>
      </c>
      <c r="K9" s="74" t="s">
        <v>2197</v>
      </c>
      <c r="L9" s="74">
        <v>241</v>
      </c>
      <c r="M9" s="74">
        <v>171</v>
      </c>
      <c r="N9" s="74">
        <v>440</v>
      </c>
      <c r="O9" s="74">
        <v>404</v>
      </c>
      <c r="P9" s="74">
        <v>677</v>
      </c>
      <c r="Q9" s="74">
        <v>297</v>
      </c>
      <c r="R9" s="74">
        <v>153</v>
      </c>
      <c r="S9" s="74">
        <v>96</v>
      </c>
      <c r="T9" s="74">
        <v>45</v>
      </c>
      <c r="U9" s="74">
        <v>6</v>
      </c>
    </row>
    <row r="10" spans="1:21" s="70" customFormat="1" ht="21.6" customHeight="1">
      <c r="A10" s="192" t="s">
        <v>2198</v>
      </c>
      <c r="B10" s="74">
        <v>123</v>
      </c>
      <c r="C10" s="76" t="s">
        <v>2199</v>
      </c>
      <c r="D10" s="75"/>
      <c r="E10" s="75"/>
      <c r="F10" s="74">
        <v>5</v>
      </c>
      <c r="G10" s="75"/>
      <c r="H10" s="74">
        <v>8</v>
      </c>
      <c r="I10" s="75"/>
      <c r="J10" s="74">
        <v>8</v>
      </c>
      <c r="K10" s="75"/>
      <c r="L10" s="74">
        <v>34</v>
      </c>
      <c r="M10" s="75"/>
      <c r="N10" s="74">
        <v>59</v>
      </c>
      <c r="O10" s="75"/>
      <c r="P10" s="74">
        <v>9</v>
      </c>
      <c r="Q10" s="75"/>
      <c r="R10" s="75"/>
      <c r="S10" s="75"/>
      <c r="T10" s="75"/>
      <c r="U10" s="75"/>
    </row>
    <row r="11" spans="1:21" s="70" customFormat="1" ht="23.1" customHeight="1">
      <c r="A11" s="192"/>
      <c r="B11" s="74">
        <v>36</v>
      </c>
      <c r="C11" s="74">
        <v>87</v>
      </c>
      <c r="D11" s="75"/>
      <c r="E11" s="75"/>
      <c r="F11" s="74">
        <v>3</v>
      </c>
      <c r="G11" s="74">
        <v>2</v>
      </c>
      <c r="H11" s="74">
        <v>3</v>
      </c>
      <c r="I11" s="74">
        <v>5</v>
      </c>
      <c r="J11" s="74">
        <v>3</v>
      </c>
      <c r="K11" s="74">
        <v>5</v>
      </c>
      <c r="L11" s="74">
        <v>12</v>
      </c>
      <c r="M11" s="74">
        <v>22</v>
      </c>
      <c r="N11" s="74">
        <v>9</v>
      </c>
      <c r="O11" s="74">
        <v>50</v>
      </c>
      <c r="P11" s="74">
        <v>6</v>
      </c>
      <c r="Q11" s="74">
        <v>3</v>
      </c>
      <c r="R11" s="75"/>
      <c r="S11" s="75"/>
      <c r="T11" s="75"/>
      <c r="U11" s="75"/>
    </row>
    <row r="12" spans="1:21" s="70" customFormat="1" ht="21.6" customHeight="1">
      <c r="A12" s="192" t="s">
        <v>2200</v>
      </c>
      <c r="B12" s="74">
        <v>131</v>
      </c>
      <c r="C12" s="76" t="s">
        <v>2201</v>
      </c>
      <c r="D12" s="75"/>
      <c r="E12" s="75"/>
      <c r="F12" s="75"/>
      <c r="G12" s="75"/>
      <c r="H12" s="75"/>
      <c r="I12" s="75"/>
      <c r="J12" s="74">
        <v>131</v>
      </c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</row>
    <row r="13" spans="1:21" s="70" customFormat="1" ht="23.1" customHeight="1">
      <c r="A13" s="192"/>
      <c r="B13" s="74">
        <v>85</v>
      </c>
      <c r="C13" s="74">
        <v>46</v>
      </c>
      <c r="D13" s="75"/>
      <c r="E13" s="75"/>
      <c r="F13" s="75"/>
      <c r="G13" s="75"/>
      <c r="H13" s="75"/>
      <c r="I13" s="75"/>
      <c r="J13" s="74">
        <v>85</v>
      </c>
      <c r="K13" s="74">
        <v>46</v>
      </c>
      <c r="L13" s="75"/>
      <c r="M13" s="75"/>
      <c r="N13" s="75"/>
      <c r="O13" s="75"/>
      <c r="P13" s="75"/>
      <c r="Q13" s="75"/>
      <c r="R13" s="75"/>
      <c r="S13" s="75"/>
      <c r="T13" s="75"/>
      <c r="U13" s="75"/>
    </row>
    <row r="14" spans="1:21" s="70" customFormat="1" ht="21.6" customHeight="1">
      <c r="A14" s="192" t="s">
        <v>2202</v>
      </c>
      <c r="B14" s="74">
        <v>190</v>
      </c>
      <c r="C14" s="76" t="s">
        <v>2203</v>
      </c>
      <c r="D14" s="75"/>
      <c r="E14" s="75"/>
      <c r="F14" s="74">
        <v>10</v>
      </c>
      <c r="G14" s="75"/>
      <c r="H14" s="75"/>
      <c r="I14" s="75"/>
      <c r="J14" s="74">
        <v>180</v>
      </c>
      <c r="K14" s="75"/>
      <c r="L14" s="75"/>
      <c r="M14" s="75"/>
      <c r="N14" s="75"/>
      <c r="O14" s="75"/>
      <c r="P14" s="75"/>
      <c r="Q14" s="75"/>
      <c r="R14" s="75"/>
      <c r="S14" s="75"/>
      <c r="T14" s="75"/>
      <c r="U14" s="75"/>
    </row>
    <row r="15" spans="1:21" s="70" customFormat="1" ht="23.1" customHeight="1">
      <c r="A15" s="192"/>
      <c r="B15" s="74">
        <v>94</v>
      </c>
      <c r="C15" s="74">
        <v>96</v>
      </c>
      <c r="D15" s="75"/>
      <c r="E15" s="75"/>
      <c r="F15" s="74">
        <v>2</v>
      </c>
      <c r="G15" s="74">
        <v>8</v>
      </c>
      <c r="H15" s="75"/>
      <c r="I15" s="75"/>
      <c r="J15" s="74">
        <v>92</v>
      </c>
      <c r="K15" s="74">
        <v>88</v>
      </c>
      <c r="L15" s="75"/>
      <c r="M15" s="75"/>
      <c r="N15" s="75"/>
      <c r="O15" s="75"/>
      <c r="P15" s="75"/>
      <c r="Q15" s="75"/>
      <c r="R15" s="75"/>
      <c r="S15" s="75"/>
      <c r="T15" s="75"/>
      <c r="U15" s="75"/>
    </row>
    <row r="16" spans="1:21" s="70" customFormat="1" ht="21.6" customHeight="1">
      <c r="A16" s="192" t="s">
        <v>2204</v>
      </c>
      <c r="B16" s="74">
        <v>77</v>
      </c>
      <c r="C16" s="76" t="s">
        <v>2205</v>
      </c>
      <c r="D16" s="74">
        <v>55</v>
      </c>
      <c r="E16" s="75"/>
      <c r="F16" s="74">
        <v>19</v>
      </c>
      <c r="G16" s="75"/>
      <c r="H16" s="75"/>
      <c r="I16" s="75"/>
      <c r="J16" s="74">
        <v>3</v>
      </c>
      <c r="K16" s="75"/>
      <c r="L16" s="75"/>
      <c r="M16" s="75"/>
      <c r="N16" s="75"/>
      <c r="O16" s="75"/>
      <c r="P16" s="75"/>
      <c r="Q16" s="75"/>
      <c r="R16" s="75"/>
      <c r="S16" s="75"/>
      <c r="T16" s="75"/>
      <c r="U16" s="75"/>
    </row>
    <row r="17" spans="1:21" s="70" customFormat="1" ht="23.1" customHeight="1">
      <c r="A17" s="192"/>
      <c r="B17" s="74">
        <v>7</v>
      </c>
      <c r="C17" s="74">
        <v>70</v>
      </c>
      <c r="D17" s="74">
        <v>6</v>
      </c>
      <c r="E17" s="74">
        <v>49</v>
      </c>
      <c r="F17" s="74">
        <v>1</v>
      </c>
      <c r="G17" s="74">
        <v>18</v>
      </c>
      <c r="H17" s="75"/>
      <c r="I17" s="75"/>
      <c r="J17" s="74">
        <v>0</v>
      </c>
      <c r="K17" s="74">
        <v>3</v>
      </c>
      <c r="L17" s="75"/>
      <c r="M17" s="75"/>
      <c r="N17" s="75"/>
      <c r="O17" s="75"/>
      <c r="P17" s="75"/>
      <c r="Q17" s="75"/>
      <c r="R17" s="75"/>
      <c r="S17" s="75"/>
      <c r="T17" s="75"/>
      <c r="U17" s="75"/>
    </row>
    <row r="18" spans="1:21" s="70" customFormat="1" ht="21.6" customHeight="1">
      <c r="A18" s="192" t="s">
        <v>2206</v>
      </c>
      <c r="B18" s="74">
        <v>35</v>
      </c>
      <c r="C18" s="76" t="s">
        <v>2207</v>
      </c>
      <c r="D18" s="75"/>
      <c r="E18" s="75"/>
      <c r="F18" s="74">
        <v>6</v>
      </c>
      <c r="G18" s="75"/>
      <c r="H18" s="75"/>
      <c r="I18" s="75"/>
      <c r="J18" s="74">
        <v>29</v>
      </c>
      <c r="K18" s="75"/>
      <c r="L18" s="75"/>
      <c r="M18" s="75"/>
      <c r="N18" s="75"/>
      <c r="O18" s="75"/>
      <c r="P18" s="75"/>
      <c r="Q18" s="75"/>
      <c r="R18" s="75"/>
      <c r="S18" s="75"/>
      <c r="T18" s="75"/>
      <c r="U18" s="75"/>
    </row>
    <row r="19" spans="1:21" s="70" customFormat="1" ht="23.1" customHeight="1">
      <c r="A19" s="192"/>
      <c r="B19" s="74">
        <v>25</v>
      </c>
      <c r="C19" s="74">
        <v>10</v>
      </c>
      <c r="D19" s="75"/>
      <c r="E19" s="75"/>
      <c r="F19" s="74">
        <v>3</v>
      </c>
      <c r="G19" s="74">
        <v>3</v>
      </c>
      <c r="H19" s="75"/>
      <c r="I19" s="75"/>
      <c r="J19" s="74">
        <v>22</v>
      </c>
      <c r="K19" s="74">
        <v>7</v>
      </c>
      <c r="L19" s="75"/>
      <c r="M19" s="75"/>
      <c r="N19" s="75"/>
      <c r="O19" s="75"/>
      <c r="P19" s="75"/>
      <c r="Q19" s="75"/>
      <c r="R19" s="75"/>
      <c r="S19" s="75"/>
      <c r="T19" s="75"/>
      <c r="U19" s="75"/>
    </row>
    <row r="20" spans="1:21" s="70" customFormat="1" ht="21.4" customHeight="1">
      <c r="A20" s="192" t="s">
        <v>2208</v>
      </c>
      <c r="B20" s="74">
        <v>2</v>
      </c>
      <c r="C20" s="76" t="s">
        <v>2209</v>
      </c>
      <c r="D20" s="75"/>
      <c r="E20" s="75"/>
      <c r="F20" s="75"/>
      <c r="G20" s="75"/>
      <c r="H20" s="75"/>
      <c r="I20" s="75"/>
      <c r="J20" s="75"/>
      <c r="K20" s="75"/>
      <c r="L20" s="74">
        <v>2</v>
      </c>
      <c r="M20" s="75"/>
      <c r="N20" s="75"/>
      <c r="O20" s="75"/>
      <c r="P20" s="75"/>
      <c r="Q20" s="75"/>
      <c r="R20" s="75"/>
      <c r="S20" s="75"/>
      <c r="T20" s="75"/>
      <c r="U20" s="75"/>
    </row>
    <row r="21" spans="1:21" s="70" customFormat="1" ht="23.1" customHeight="1">
      <c r="A21" s="192"/>
      <c r="B21" s="74">
        <v>0</v>
      </c>
      <c r="C21" s="74">
        <v>2</v>
      </c>
      <c r="D21" s="75"/>
      <c r="E21" s="75"/>
      <c r="F21" s="75"/>
      <c r="G21" s="75"/>
      <c r="H21" s="75"/>
      <c r="I21" s="75"/>
      <c r="J21" s="75"/>
      <c r="K21" s="75"/>
      <c r="L21" s="74">
        <v>0</v>
      </c>
      <c r="M21" s="74">
        <v>2</v>
      </c>
      <c r="N21" s="75"/>
      <c r="O21" s="75"/>
      <c r="P21" s="75"/>
      <c r="Q21" s="75"/>
      <c r="R21" s="75"/>
      <c r="S21" s="75"/>
      <c r="T21" s="75"/>
      <c r="U21" s="75"/>
    </row>
    <row r="22" spans="1:21" s="70" customFormat="1" ht="21.4" customHeight="1">
      <c r="A22" s="192" t="s">
        <v>2210</v>
      </c>
      <c r="B22" s="74">
        <v>17</v>
      </c>
      <c r="C22" s="76" t="s">
        <v>2211</v>
      </c>
      <c r="D22" s="75"/>
      <c r="E22" s="75"/>
      <c r="F22" s="75"/>
      <c r="G22" s="75"/>
      <c r="H22" s="75"/>
      <c r="I22" s="75"/>
      <c r="J22" s="74">
        <v>17</v>
      </c>
      <c r="K22" s="75"/>
      <c r="L22" s="75"/>
      <c r="M22" s="75"/>
      <c r="N22" s="75"/>
      <c r="O22" s="75"/>
      <c r="P22" s="75"/>
      <c r="Q22" s="75"/>
      <c r="R22" s="75"/>
      <c r="S22" s="75"/>
      <c r="T22" s="75"/>
      <c r="U22" s="75"/>
    </row>
    <row r="23" spans="1:21" s="70" customFormat="1" ht="23.1" customHeight="1">
      <c r="A23" s="192"/>
      <c r="B23" s="74">
        <v>4</v>
      </c>
      <c r="C23" s="74">
        <v>13</v>
      </c>
      <c r="D23" s="75"/>
      <c r="E23" s="75"/>
      <c r="F23" s="75"/>
      <c r="G23" s="75"/>
      <c r="H23" s="75"/>
      <c r="I23" s="75"/>
      <c r="J23" s="74">
        <v>4</v>
      </c>
      <c r="K23" s="74">
        <v>13</v>
      </c>
      <c r="L23" s="75"/>
      <c r="M23" s="75"/>
      <c r="N23" s="75"/>
      <c r="O23" s="75"/>
      <c r="P23" s="75"/>
      <c r="Q23" s="75"/>
      <c r="R23" s="75"/>
      <c r="S23" s="75"/>
      <c r="T23" s="75"/>
      <c r="U23" s="75"/>
    </row>
    <row r="24" spans="1:21" s="70" customFormat="1" ht="21.6" customHeight="1">
      <c r="A24" s="192" t="s">
        <v>2212</v>
      </c>
      <c r="B24" s="74">
        <v>254</v>
      </c>
      <c r="C24" s="76" t="s">
        <v>2213</v>
      </c>
      <c r="D24" s="74">
        <v>31</v>
      </c>
      <c r="E24" s="75"/>
      <c r="F24" s="74">
        <v>15</v>
      </c>
      <c r="G24" s="75"/>
      <c r="H24" s="75"/>
      <c r="I24" s="75"/>
      <c r="J24" s="74">
        <v>186</v>
      </c>
      <c r="K24" s="75"/>
      <c r="L24" s="74">
        <v>22</v>
      </c>
      <c r="M24" s="75"/>
      <c r="N24" s="75"/>
      <c r="O24" s="75"/>
      <c r="P24" s="75"/>
      <c r="Q24" s="75"/>
      <c r="R24" s="75"/>
      <c r="S24" s="75"/>
      <c r="T24" s="75"/>
      <c r="U24" s="75"/>
    </row>
    <row r="25" spans="1:21" s="70" customFormat="1" ht="23.1" customHeight="1">
      <c r="A25" s="192"/>
      <c r="B25" s="74">
        <v>158</v>
      </c>
      <c r="C25" s="74">
        <v>96</v>
      </c>
      <c r="D25" s="74">
        <v>24</v>
      </c>
      <c r="E25" s="74">
        <v>7</v>
      </c>
      <c r="F25" s="74">
        <v>14</v>
      </c>
      <c r="G25" s="74">
        <v>1</v>
      </c>
      <c r="H25" s="75"/>
      <c r="I25" s="75"/>
      <c r="J25" s="74">
        <v>111</v>
      </c>
      <c r="K25" s="74">
        <v>75</v>
      </c>
      <c r="L25" s="74">
        <v>9</v>
      </c>
      <c r="M25" s="74">
        <v>13</v>
      </c>
      <c r="N25" s="75"/>
      <c r="O25" s="75"/>
      <c r="P25" s="75"/>
      <c r="Q25" s="75"/>
      <c r="R25" s="75"/>
      <c r="S25" s="75"/>
      <c r="T25" s="75"/>
      <c r="U25" s="75"/>
    </row>
    <row r="26" spans="1:21" s="70" customFormat="1" ht="21.6" customHeight="1">
      <c r="A26" s="192" t="s">
        <v>2214</v>
      </c>
      <c r="B26" s="74">
        <v>262</v>
      </c>
      <c r="C26" s="76" t="s">
        <v>2215</v>
      </c>
      <c r="D26" s="74">
        <v>134</v>
      </c>
      <c r="E26" s="75"/>
      <c r="F26" s="74">
        <v>21</v>
      </c>
      <c r="G26" s="75"/>
      <c r="H26" s="75"/>
      <c r="I26" s="75"/>
      <c r="J26" s="74">
        <v>62</v>
      </c>
      <c r="K26" s="75"/>
      <c r="L26" s="74">
        <v>27</v>
      </c>
      <c r="M26" s="75"/>
      <c r="N26" s="74">
        <v>18</v>
      </c>
      <c r="O26" s="75"/>
      <c r="P26" s="75"/>
      <c r="Q26" s="75"/>
      <c r="R26" s="75"/>
      <c r="S26" s="75"/>
      <c r="T26" s="75"/>
      <c r="U26" s="75"/>
    </row>
    <row r="27" spans="1:21" s="70" customFormat="1" ht="23.1" customHeight="1">
      <c r="A27" s="192"/>
      <c r="B27" s="74">
        <v>186</v>
      </c>
      <c r="C27" s="74">
        <v>76</v>
      </c>
      <c r="D27" s="74">
        <v>93</v>
      </c>
      <c r="E27" s="74">
        <v>41</v>
      </c>
      <c r="F27" s="74">
        <v>11</v>
      </c>
      <c r="G27" s="74">
        <v>10</v>
      </c>
      <c r="H27" s="75"/>
      <c r="I27" s="75"/>
      <c r="J27" s="74">
        <v>50</v>
      </c>
      <c r="K27" s="74">
        <v>12</v>
      </c>
      <c r="L27" s="74">
        <v>22</v>
      </c>
      <c r="M27" s="74">
        <v>5</v>
      </c>
      <c r="N27" s="74">
        <v>10</v>
      </c>
      <c r="O27" s="74">
        <v>8</v>
      </c>
      <c r="P27" s="75"/>
      <c r="Q27" s="75"/>
      <c r="R27" s="75"/>
      <c r="S27" s="75"/>
      <c r="T27" s="75"/>
      <c r="U27" s="75"/>
    </row>
    <row r="28" spans="1:21" s="70" customFormat="1" ht="21.6" customHeight="1">
      <c r="A28" s="192" t="s">
        <v>2216</v>
      </c>
      <c r="B28" s="74">
        <v>35</v>
      </c>
      <c r="C28" s="76" t="s">
        <v>2207</v>
      </c>
      <c r="D28" s="74">
        <v>2</v>
      </c>
      <c r="E28" s="75"/>
      <c r="F28" s="74">
        <v>0</v>
      </c>
      <c r="G28" s="75"/>
      <c r="H28" s="75"/>
      <c r="I28" s="75"/>
      <c r="J28" s="74">
        <v>25</v>
      </c>
      <c r="K28" s="75"/>
      <c r="L28" s="75"/>
      <c r="M28" s="75"/>
      <c r="N28" s="75"/>
      <c r="O28" s="75"/>
      <c r="P28" s="74">
        <v>8</v>
      </c>
      <c r="Q28" s="75"/>
      <c r="R28" s="75"/>
      <c r="S28" s="75"/>
      <c r="T28" s="75"/>
      <c r="U28" s="75"/>
    </row>
    <row r="29" spans="1:21" s="70" customFormat="1" ht="23.1" customHeight="1">
      <c r="A29" s="192"/>
      <c r="B29" s="74">
        <v>12</v>
      </c>
      <c r="C29" s="74">
        <v>23</v>
      </c>
      <c r="D29" s="74">
        <v>0</v>
      </c>
      <c r="E29" s="74">
        <v>2</v>
      </c>
      <c r="F29" s="74">
        <v>0</v>
      </c>
      <c r="G29" s="75"/>
      <c r="H29" s="75"/>
      <c r="I29" s="75"/>
      <c r="J29" s="74">
        <v>10</v>
      </c>
      <c r="K29" s="74">
        <v>15</v>
      </c>
      <c r="L29" s="75"/>
      <c r="M29" s="75"/>
      <c r="N29" s="75"/>
      <c r="O29" s="75"/>
      <c r="P29" s="74">
        <v>2</v>
      </c>
      <c r="Q29" s="74">
        <v>6</v>
      </c>
      <c r="R29" s="75"/>
      <c r="S29" s="75"/>
      <c r="T29" s="75"/>
      <c r="U29" s="75"/>
    </row>
    <row r="30" spans="1:21" s="70" customFormat="1" ht="21.6" customHeight="1">
      <c r="A30" s="192" t="s">
        <v>2217</v>
      </c>
      <c r="B30" s="74">
        <v>31</v>
      </c>
      <c r="C30" s="76" t="s">
        <v>2218</v>
      </c>
      <c r="D30" s="74">
        <v>27</v>
      </c>
      <c r="E30" s="75"/>
      <c r="F30" s="75"/>
      <c r="G30" s="75"/>
      <c r="H30" s="75"/>
      <c r="I30" s="75"/>
      <c r="J30" s="74">
        <v>4</v>
      </c>
      <c r="K30" s="75"/>
      <c r="L30" s="75"/>
      <c r="M30" s="75"/>
      <c r="N30" s="75"/>
      <c r="O30" s="75"/>
      <c r="P30" s="75"/>
      <c r="Q30" s="75"/>
      <c r="R30" s="75"/>
      <c r="S30" s="75"/>
      <c r="T30" s="75"/>
      <c r="U30" s="75"/>
    </row>
    <row r="31" spans="1:21" s="70" customFormat="1" ht="23.1" customHeight="1">
      <c r="A31" s="192"/>
      <c r="B31" s="74">
        <v>13</v>
      </c>
      <c r="C31" s="74">
        <v>18</v>
      </c>
      <c r="D31" s="74">
        <v>13</v>
      </c>
      <c r="E31" s="74">
        <v>14</v>
      </c>
      <c r="F31" s="75"/>
      <c r="G31" s="75"/>
      <c r="H31" s="75"/>
      <c r="I31" s="75"/>
      <c r="J31" s="74">
        <v>0</v>
      </c>
      <c r="K31" s="74">
        <v>4</v>
      </c>
      <c r="L31" s="75"/>
      <c r="M31" s="75"/>
      <c r="N31" s="75"/>
      <c r="O31" s="75"/>
      <c r="P31" s="75"/>
      <c r="Q31" s="75"/>
      <c r="R31" s="75"/>
      <c r="S31" s="75"/>
      <c r="T31" s="75"/>
      <c r="U31" s="75"/>
    </row>
    <row r="32" spans="1:21" s="70" customFormat="1" ht="21.4" customHeight="1">
      <c r="A32" s="192" t="s">
        <v>2219</v>
      </c>
      <c r="B32" s="74">
        <v>471</v>
      </c>
      <c r="C32" s="76" t="s">
        <v>2220</v>
      </c>
      <c r="D32" s="74">
        <v>23</v>
      </c>
      <c r="E32" s="75"/>
      <c r="F32" s="74">
        <v>82</v>
      </c>
      <c r="G32" s="75"/>
      <c r="H32" s="75"/>
      <c r="I32" s="75"/>
      <c r="J32" s="74">
        <v>303</v>
      </c>
      <c r="K32" s="75"/>
      <c r="L32" s="74">
        <v>63</v>
      </c>
      <c r="M32" s="75"/>
      <c r="N32" s="75"/>
      <c r="O32" s="75"/>
      <c r="P32" s="75"/>
      <c r="Q32" s="75"/>
      <c r="R32" s="75"/>
      <c r="S32" s="75"/>
      <c r="T32" s="75"/>
      <c r="U32" s="75"/>
    </row>
    <row r="33" spans="1:21" s="70" customFormat="1" ht="23.1" customHeight="1">
      <c r="A33" s="192"/>
      <c r="B33" s="74">
        <v>237</v>
      </c>
      <c r="C33" s="74">
        <v>234</v>
      </c>
      <c r="D33" s="74">
        <v>9</v>
      </c>
      <c r="E33" s="74">
        <v>14</v>
      </c>
      <c r="F33" s="74">
        <v>42</v>
      </c>
      <c r="G33" s="74">
        <v>40</v>
      </c>
      <c r="H33" s="75"/>
      <c r="I33" s="75"/>
      <c r="J33" s="74">
        <v>145</v>
      </c>
      <c r="K33" s="74">
        <v>158</v>
      </c>
      <c r="L33" s="74">
        <v>41</v>
      </c>
      <c r="M33" s="74">
        <v>22</v>
      </c>
      <c r="N33" s="75"/>
      <c r="O33" s="75"/>
      <c r="P33" s="75"/>
      <c r="Q33" s="75"/>
      <c r="R33" s="75"/>
      <c r="S33" s="75"/>
      <c r="T33" s="75"/>
      <c r="U33" s="75"/>
    </row>
    <row r="34" spans="1:21" s="70" customFormat="1" ht="21.4" customHeight="1">
      <c r="A34" s="192" t="s">
        <v>2221</v>
      </c>
      <c r="B34" s="74">
        <v>90</v>
      </c>
      <c r="C34" s="76" t="s">
        <v>2222</v>
      </c>
      <c r="D34" s="74">
        <v>17</v>
      </c>
      <c r="E34" s="75"/>
      <c r="F34" s="74">
        <v>2</v>
      </c>
      <c r="G34" s="75"/>
      <c r="H34" s="75"/>
      <c r="I34" s="75"/>
      <c r="J34" s="74">
        <v>60</v>
      </c>
      <c r="K34" s="75"/>
      <c r="L34" s="75"/>
      <c r="M34" s="75"/>
      <c r="N34" s="74">
        <v>11</v>
      </c>
      <c r="O34" s="75"/>
      <c r="P34" s="75"/>
      <c r="Q34" s="75"/>
      <c r="R34" s="75"/>
      <c r="S34" s="75"/>
      <c r="T34" s="75"/>
      <c r="U34" s="75"/>
    </row>
    <row r="35" spans="1:21" s="70" customFormat="1" ht="23.1" customHeight="1">
      <c r="A35" s="192"/>
      <c r="B35" s="74">
        <v>51</v>
      </c>
      <c r="C35" s="74">
        <v>39</v>
      </c>
      <c r="D35" s="74">
        <v>11</v>
      </c>
      <c r="E35" s="74">
        <v>6</v>
      </c>
      <c r="F35" s="74">
        <v>0</v>
      </c>
      <c r="G35" s="74">
        <v>2</v>
      </c>
      <c r="H35" s="75"/>
      <c r="I35" s="75"/>
      <c r="J35" s="74">
        <v>35</v>
      </c>
      <c r="K35" s="74">
        <v>25</v>
      </c>
      <c r="L35" s="75"/>
      <c r="M35" s="75"/>
      <c r="N35" s="74">
        <v>5</v>
      </c>
      <c r="O35" s="74">
        <v>6</v>
      </c>
      <c r="P35" s="75"/>
      <c r="Q35" s="75"/>
      <c r="R35" s="75"/>
      <c r="S35" s="75"/>
      <c r="T35" s="75"/>
      <c r="U35" s="75"/>
    </row>
    <row r="36" spans="1:21" s="70" customFormat="1" ht="21.6" customHeight="1">
      <c r="A36" s="192" t="s">
        <v>2223</v>
      </c>
      <c r="B36" s="74" t="s">
        <v>2224</v>
      </c>
      <c r="C36" s="76" t="s">
        <v>2225</v>
      </c>
      <c r="D36" s="74">
        <v>327</v>
      </c>
      <c r="E36" s="75"/>
      <c r="F36" s="74">
        <v>117</v>
      </c>
      <c r="G36" s="75"/>
      <c r="H36" s="74">
        <v>185</v>
      </c>
      <c r="I36" s="75"/>
      <c r="J36" s="74">
        <v>343</v>
      </c>
      <c r="K36" s="75"/>
      <c r="L36" s="74">
        <v>34</v>
      </c>
      <c r="M36" s="75"/>
      <c r="N36" s="74">
        <v>41</v>
      </c>
      <c r="O36" s="75"/>
      <c r="P36" s="75"/>
      <c r="Q36" s="75"/>
      <c r="R36" s="75"/>
      <c r="S36" s="75"/>
      <c r="T36" s="75"/>
      <c r="U36" s="75"/>
    </row>
    <row r="37" spans="1:21" s="70" customFormat="1" ht="23.1" customHeight="1">
      <c r="A37" s="192"/>
      <c r="B37" s="74">
        <v>610</v>
      </c>
      <c r="C37" s="74">
        <v>437</v>
      </c>
      <c r="D37" s="74">
        <v>219</v>
      </c>
      <c r="E37" s="74">
        <v>108</v>
      </c>
      <c r="F37" s="74">
        <v>75</v>
      </c>
      <c r="G37" s="74">
        <v>42</v>
      </c>
      <c r="H37" s="74">
        <v>86</v>
      </c>
      <c r="I37" s="74">
        <v>99</v>
      </c>
      <c r="J37" s="74">
        <v>204</v>
      </c>
      <c r="K37" s="74">
        <v>139</v>
      </c>
      <c r="L37" s="74">
        <v>15</v>
      </c>
      <c r="M37" s="74">
        <v>19</v>
      </c>
      <c r="N37" s="74">
        <v>11</v>
      </c>
      <c r="O37" s="74">
        <v>30</v>
      </c>
      <c r="P37" s="75"/>
      <c r="Q37" s="75"/>
      <c r="R37" s="75"/>
      <c r="S37" s="75"/>
      <c r="T37" s="75"/>
      <c r="U37" s="75"/>
    </row>
    <row r="38" spans="1:21" s="70" customFormat="1" ht="21.6" customHeight="1">
      <c r="A38" s="192" t="s">
        <v>2226</v>
      </c>
      <c r="B38" s="74" t="s">
        <v>2227</v>
      </c>
      <c r="C38" s="76" t="s">
        <v>2228</v>
      </c>
      <c r="D38" s="74" t="s">
        <v>2229</v>
      </c>
      <c r="E38" s="75"/>
      <c r="F38" s="74" t="s">
        <v>2230</v>
      </c>
      <c r="G38" s="75"/>
      <c r="H38" s="74" t="s">
        <v>2231</v>
      </c>
      <c r="I38" s="75"/>
      <c r="J38" s="74">
        <v>379</v>
      </c>
      <c r="K38" s="75"/>
      <c r="L38" s="75"/>
      <c r="M38" s="75"/>
      <c r="N38" s="74">
        <v>210</v>
      </c>
      <c r="O38" s="75"/>
      <c r="P38" s="74">
        <v>74</v>
      </c>
      <c r="Q38" s="75"/>
      <c r="R38" s="75"/>
      <c r="S38" s="75"/>
      <c r="T38" s="75"/>
      <c r="U38" s="75"/>
    </row>
    <row r="39" spans="1:21" s="70" customFormat="1" ht="23.1" customHeight="1">
      <c r="A39" s="192"/>
      <c r="B39" s="74" t="s">
        <v>2232</v>
      </c>
      <c r="C39" s="74" t="s">
        <v>2233</v>
      </c>
      <c r="D39" s="74" t="s">
        <v>2234</v>
      </c>
      <c r="E39" s="74" t="s">
        <v>2235</v>
      </c>
      <c r="F39" s="74" t="s">
        <v>2236</v>
      </c>
      <c r="G39" s="74" t="s">
        <v>2237</v>
      </c>
      <c r="H39" s="74" t="s">
        <v>2238</v>
      </c>
      <c r="I39" s="74">
        <v>537</v>
      </c>
      <c r="J39" s="74">
        <v>281</v>
      </c>
      <c r="K39" s="74">
        <v>98</v>
      </c>
      <c r="L39" s="75"/>
      <c r="M39" s="75"/>
      <c r="N39" s="74">
        <v>123</v>
      </c>
      <c r="O39" s="74">
        <v>87</v>
      </c>
      <c r="P39" s="74">
        <v>57</v>
      </c>
      <c r="Q39" s="74">
        <v>17</v>
      </c>
      <c r="R39" s="75"/>
      <c r="S39" s="75"/>
      <c r="T39" s="75"/>
      <c r="U39" s="75"/>
    </row>
    <row r="40" spans="1:21" s="70" customFormat="1" ht="21.6" customHeight="1">
      <c r="A40" s="192" t="s">
        <v>2239</v>
      </c>
      <c r="B40" s="74" t="s">
        <v>2240</v>
      </c>
      <c r="C40" s="76" t="s">
        <v>2241</v>
      </c>
      <c r="D40" s="74">
        <v>166</v>
      </c>
      <c r="E40" s="75"/>
      <c r="F40" s="74">
        <v>12</v>
      </c>
      <c r="G40" s="75"/>
      <c r="H40" s="74">
        <v>903</v>
      </c>
      <c r="I40" s="75"/>
      <c r="J40" s="74">
        <v>260</v>
      </c>
      <c r="K40" s="75"/>
      <c r="L40" s="75"/>
      <c r="M40" s="75"/>
      <c r="N40" s="74">
        <v>280</v>
      </c>
      <c r="O40" s="75"/>
      <c r="P40" s="74">
        <v>12</v>
      </c>
      <c r="Q40" s="75"/>
      <c r="R40" s="75"/>
      <c r="S40" s="75"/>
      <c r="T40" s="75"/>
      <c r="U40" s="75"/>
    </row>
    <row r="41" spans="1:21" s="70" customFormat="1" ht="23.1" customHeight="1">
      <c r="A41" s="192"/>
      <c r="B41" s="74">
        <v>983</v>
      </c>
      <c r="C41" s="74">
        <v>650</v>
      </c>
      <c r="D41" s="74">
        <v>114</v>
      </c>
      <c r="E41" s="74">
        <v>52</v>
      </c>
      <c r="F41" s="74">
        <v>5</v>
      </c>
      <c r="G41" s="74">
        <v>7</v>
      </c>
      <c r="H41" s="74">
        <v>564</v>
      </c>
      <c r="I41" s="74">
        <v>339</v>
      </c>
      <c r="J41" s="74">
        <v>141</v>
      </c>
      <c r="K41" s="74">
        <v>119</v>
      </c>
      <c r="L41" s="75"/>
      <c r="M41" s="75"/>
      <c r="N41" s="74">
        <v>157</v>
      </c>
      <c r="O41" s="74">
        <v>123</v>
      </c>
      <c r="P41" s="74">
        <v>2</v>
      </c>
      <c r="Q41" s="74">
        <v>10</v>
      </c>
      <c r="R41" s="75"/>
      <c r="S41" s="75"/>
      <c r="T41" s="75"/>
      <c r="U41" s="75"/>
    </row>
    <row r="42" spans="1:21" s="70" customFormat="1" ht="21.6" customHeight="1">
      <c r="A42" s="192" t="s">
        <v>2242</v>
      </c>
      <c r="B42" s="74">
        <v>765</v>
      </c>
      <c r="C42" s="76" t="s">
        <v>2243</v>
      </c>
      <c r="D42" s="74">
        <v>63</v>
      </c>
      <c r="E42" s="75"/>
      <c r="F42" s="74">
        <v>314</v>
      </c>
      <c r="G42" s="75"/>
      <c r="H42" s="74">
        <v>42</v>
      </c>
      <c r="I42" s="75"/>
      <c r="J42" s="75"/>
      <c r="K42" s="75"/>
      <c r="L42" s="74">
        <v>114</v>
      </c>
      <c r="M42" s="75"/>
      <c r="N42" s="74">
        <v>156</v>
      </c>
      <c r="O42" s="75"/>
      <c r="P42" s="74">
        <v>76</v>
      </c>
      <c r="Q42" s="75"/>
      <c r="R42" s="75"/>
      <c r="S42" s="75"/>
      <c r="T42" s="75"/>
      <c r="U42" s="75"/>
    </row>
    <row r="43" spans="1:21" s="70" customFormat="1" ht="23.1" customHeight="1">
      <c r="A43" s="192"/>
      <c r="B43" s="74">
        <v>429</v>
      </c>
      <c r="C43" s="74">
        <v>336</v>
      </c>
      <c r="D43" s="74">
        <v>25</v>
      </c>
      <c r="E43" s="74">
        <v>38</v>
      </c>
      <c r="F43" s="74">
        <v>171</v>
      </c>
      <c r="G43" s="74">
        <v>143</v>
      </c>
      <c r="H43" s="74">
        <v>21</v>
      </c>
      <c r="I43" s="74">
        <v>21</v>
      </c>
      <c r="J43" s="75"/>
      <c r="K43" s="75"/>
      <c r="L43" s="74">
        <v>73</v>
      </c>
      <c r="M43" s="74">
        <v>41</v>
      </c>
      <c r="N43" s="74">
        <v>85</v>
      </c>
      <c r="O43" s="74">
        <v>71</v>
      </c>
      <c r="P43" s="74">
        <v>54</v>
      </c>
      <c r="Q43" s="74">
        <v>22</v>
      </c>
      <c r="R43" s="75"/>
      <c r="S43" s="75"/>
      <c r="T43" s="75"/>
      <c r="U43" s="75"/>
    </row>
    <row r="44" spans="1:21" s="70" customFormat="1" ht="21.4" customHeight="1">
      <c r="A44" s="192" t="s">
        <v>2244</v>
      </c>
      <c r="B44" s="74">
        <v>909</v>
      </c>
      <c r="C44" s="76" t="s">
        <v>2245</v>
      </c>
      <c r="D44" s="74">
        <v>403</v>
      </c>
      <c r="E44" s="75"/>
      <c r="F44" s="74">
        <v>10</v>
      </c>
      <c r="G44" s="75"/>
      <c r="H44" s="74">
        <v>69</v>
      </c>
      <c r="I44" s="75"/>
      <c r="J44" s="74">
        <v>181</v>
      </c>
      <c r="K44" s="75"/>
      <c r="L44" s="74">
        <v>10</v>
      </c>
      <c r="M44" s="75"/>
      <c r="N44" s="75"/>
      <c r="O44" s="75"/>
      <c r="P44" s="75"/>
      <c r="Q44" s="75"/>
      <c r="R44" s="74">
        <v>236</v>
      </c>
      <c r="S44" s="75"/>
      <c r="T44" s="75"/>
      <c r="U44" s="75"/>
    </row>
    <row r="45" spans="1:21" s="70" customFormat="1" ht="23.25" customHeight="1">
      <c r="A45" s="192"/>
      <c r="B45" s="74">
        <v>505</v>
      </c>
      <c r="C45" s="74">
        <v>404</v>
      </c>
      <c r="D45" s="74">
        <v>213</v>
      </c>
      <c r="E45" s="74">
        <v>190</v>
      </c>
      <c r="F45" s="74">
        <v>7</v>
      </c>
      <c r="G45" s="74">
        <v>3</v>
      </c>
      <c r="H45" s="74">
        <v>26</v>
      </c>
      <c r="I45" s="74">
        <v>43</v>
      </c>
      <c r="J45" s="74">
        <v>108</v>
      </c>
      <c r="K45" s="74">
        <v>73</v>
      </c>
      <c r="L45" s="74">
        <v>5</v>
      </c>
      <c r="M45" s="74">
        <v>5</v>
      </c>
      <c r="N45" s="75"/>
      <c r="O45" s="75"/>
      <c r="P45" s="75"/>
      <c r="Q45" s="75"/>
      <c r="R45" s="74">
        <v>146</v>
      </c>
      <c r="S45" s="74">
        <v>90</v>
      </c>
      <c r="T45" s="75"/>
      <c r="U45" s="75"/>
    </row>
    <row r="46" spans="1:21" s="70" customFormat="1" ht="37.5" customHeight="1">
      <c r="A46" s="192" t="s">
        <v>2246</v>
      </c>
      <c r="B46" s="74">
        <v>280</v>
      </c>
      <c r="C46" s="76" t="s">
        <v>2247</v>
      </c>
      <c r="D46" s="74">
        <v>221</v>
      </c>
      <c r="E46" s="75"/>
      <c r="F46" s="74">
        <v>36</v>
      </c>
      <c r="G46" s="75"/>
      <c r="H46" s="75"/>
      <c r="I46" s="75"/>
      <c r="J46" s="74">
        <v>23</v>
      </c>
      <c r="K46" s="75"/>
      <c r="L46" s="74">
        <v>0</v>
      </c>
      <c r="M46" s="75"/>
      <c r="N46" s="75"/>
      <c r="O46" s="75"/>
      <c r="P46" s="75"/>
      <c r="Q46" s="75"/>
      <c r="R46" s="75"/>
      <c r="S46" s="75"/>
      <c r="T46" s="75"/>
      <c r="U46" s="75"/>
    </row>
    <row r="47" spans="1:21" s="70" customFormat="1" ht="37.5" customHeight="1">
      <c r="A47" s="192"/>
      <c r="B47" s="74">
        <v>163</v>
      </c>
      <c r="C47" s="74">
        <v>117</v>
      </c>
      <c r="D47" s="74">
        <v>136</v>
      </c>
      <c r="E47" s="74">
        <v>85</v>
      </c>
      <c r="F47" s="74">
        <v>22</v>
      </c>
      <c r="G47" s="74">
        <v>14</v>
      </c>
      <c r="H47" s="75"/>
      <c r="I47" s="75"/>
      <c r="J47" s="74">
        <v>5</v>
      </c>
      <c r="K47" s="74">
        <v>18</v>
      </c>
      <c r="L47" s="74">
        <v>0</v>
      </c>
      <c r="M47" s="75"/>
      <c r="N47" s="75"/>
      <c r="O47" s="75"/>
      <c r="P47" s="75"/>
      <c r="Q47" s="75"/>
      <c r="R47" s="75"/>
      <c r="S47" s="75"/>
      <c r="T47" s="75"/>
      <c r="U47" s="75"/>
    </row>
    <row r="48" spans="1:21" s="70" customFormat="1" ht="37.5" customHeight="1">
      <c r="A48" s="192" t="s">
        <v>2248</v>
      </c>
      <c r="B48" s="74">
        <v>16</v>
      </c>
      <c r="C48" s="76" t="s">
        <v>2249</v>
      </c>
      <c r="D48" s="74">
        <v>0</v>
      </c>
      <c r="E48" s="75"/>
      <c r="F48" s="75"/>
      <c r="G48" s="75"/>
      <c r="H48" s="75"/>
      <c r="I48" s="75"/>
      <c r="J48" s="75"/>
      <c r="K48" s="75"/>
      <c r="L48" s="74">
        <v>7</v>
      </c>
      <c r="M48" s="75"/>
      <c r="N48" s="74">
        <v>9</v>
      </c>
      <c r="O48" s="75"/>
      <c r="P48" s="75"/>
      <c r="Q48" s="75"/>
      <c r="R48" s="75"/>
      <c r="S48" s="75"/>
      <c r="T48" s="75"/>
      <c r="U48" s="75"/>
    </row>
    <row r="49" spans="1:21" s="70" customFormat="1" ht="37.5" customHeight="1">
      <c r="A49" s="192"/>
      <c r="B49" s="74">
        <v>11</v>
      </c>
      <c r="C49" s="74">
        <v>5</v>
      </c>
      <c r="D49" s="74">
        <v>0</v>
      </c>
      <c r="E49" s="75"/>
      <c r="F49" s="75"/>
      <c r="G49" s="75"/>
      <c r="H49" s="75"/>
      <c r="I49" s="75"/>
      <c r="J49" s="75"/>
      <c r="K49" s="75"/>
      <c r="L49" s="74">
        <v>5</v>
      </c>
      <c r="M49" s="74">
        <v>2</v>
      </c>
      <c r="N49" s="74">
        <v>6</v>
      </c>
      <c r="O49" s="74">
        <v>3</v>
      </c>
      <c r="P49" s="75"/>
      <c r="Q49" s="75"/>
      <c r="R49" s="75"/>
      <c r="S49" s="75"/>
      <c r="T49" s="75"/>
      <c r="U49" s="75"/>
    </row>
    <row r="50" spans="1:21" s="70" customFormat="1" ht="37.5" customHeight="1">
      <c r="A50" s="192" t="s">
        <v>2250</v>
      </c>
      <c r="B50" s="74">
        <v>526</v>
      </c>
      <c r="C50" s="76" t="s">
        <v>2251</v>
      </c>
      <c r="D50" s="74">
        <v>58</v>
      </c>
      <c r="E50" s="75"/>
      <c r="F50" s="74">
        <v>104</v>
      </c>
      <c r="G50" s="75"/>
      <c r="H50" s="74">
        <v>90</v>
      </c>
      <c r="I50" s="75"/>
      <c r="J50" s="74">
        <v>189</v>
      </c>
      <c r="K50" s="75"/>
      <c r="L50" s="74">
        <v>85</v>
      </c>
      <c r="M50" s="75"/>
      <c r="N50" s="75"/>
      <c r="O50" s="75"/>
      <c r="P50" s="75"/>
      <c r="Q50" s="75"/>
      <c r="R50" s="75"/>
      <c r="S50" s="75"/>
      <c r="T50" s="75"/>
      <c r="U50" s="75"/>
    </row>
    <row r="51" spans="1:21" s="70" customFormat="1" ht="37.5" customHeight="1">
      <c r="A51" s="192"/>
      <c r="B51" s="74">
        <v>271</v>
      </c>
      <c r="C51" s="74">
        <v>255</v>
      </c>
      <c r="D51" s="74">
        <v>40</v>
      </c>
      <c r="E51" s="74">
        <v>18</v>
      </c>
      <c r="F51" s="74">
        <v>53</v>
      </c>
      <c r="G51" s="74">
        <v>51</v>
      </c>
      <c r="H51" s="74">
        <v>35</v>
      </c>
      <c r="I51" s="74">
        <v>55</v>
      </c>
      <c r="J51" s="74">
        <v>95</v>
      </c>
      <c r="K51" s="74">
        <v>94</v>
      </c>
      <c r="L51" s="74">
        <v>48</v>
      </c>
      <c r="M51" s="74">
        <v>37</v>
      </c>
      <c r="N51" s="75"/>
      <c r="O51" s="75"/>
      <c r="P51" s="75"/>
      <c r="Q51" s="75"/>
      <c r="R51" s="75"/>
      <c r="S51" s="75"/>
      <c r="T51" s="75"/>
      <c r="U51" s="75"/>
    </row>
    <row r="52" spans="1:21" s="70" customFormat="1" ht="37.5" customHeight="1">
      <c r="A52" s="192" t="s">
        <v>2252</v>
      </c>
      <c r="B52" s="74">
        <v>266</v>
      </c>
      <c r="C52" s="76" t="s">
        <v>2253</v>
      </c>
      <c r="D52" s="74">
        <v>93</v>
      </c>
      <c r="E52" s="75"/>
      <c r="F52" s="74">
        <v>6</v>
      </c>
      <c r="G52" s="75"/>
      <c r="H52" s="74">
        <v>9</v>
      </c>
      <c r="I52" s="75"/>
      <c r="J52" s="74">
        <v>26</v>
      </c>
      <c r="K52" s="75"/>
      <c r="L52" s="75"/>
      <c r="M52" s="75"/>
      <c r="N52" s="74">
        <v>31</v>
      </c>
      <c r="O52" s="75"/>
      <c r="P52" s="74">
        <v>101</v>
      </c>
      <c r="Q52" s="75"/>
      <c r="R52" s="75"/>
      <c r="S52" s="75"/>
      <c r="T52" s="75"/>
      <c r="U52" s="75"/>
    </row>
    <row r="53" spans="1:21" s="70" customFormat="1" ht="37.5" customHeight="1">
      <c r="A53" s="192"/>
      <c r="B53" s="74">
        <v>162</v>
      </c>
      <c r="C53" s="74">
        <v>104</v>
      </c>
      <c r="D53" s="74">
        <v>71</v>
      </c>
      <c r="E53" s="74">
        <v>22</v>
      </c>
      <c r="F53" s="74">
        <v>5</v>
      </c>
      <c r="G53" s="74">
        <v>1</v>
      </c>
      <c r="H53" s="74">
        <v>4</v>
      </c>
      <c r="I53" s="74">
        <v>5</v>
      </c>
      <c r="J53" s="74">
        <v>20</v>
      </c>
      <c r="K53" s="74">
        <v>6</v>
      </c>
      <c r="L53" s="75"/>
      <c r="M53" s="75"/>
      <c r="N53" s="74">
        <v>13</v>
      </c>
      <c r="O53" s="74">
        <v>18</v>
      </c>
      <c r="P53" s="74">
        <v>49</v>
      </c>
      <c r="Q53" s="74">
        <v>52</v>
      </c>
      <c r="R53" s="75"/>
      <c r="S53" s="75"/>
      <c r="T53" s="75"/>
      <c r="U53" s="75"/>
    </row>
    <row r="54" spans="1:21" s="70" customFormat="1" ht="37.5" customHeight="1">
      <c r="A54" s="192" t="s">
        <v>2254</v>
      </c>
      <c r="B54" s="74">
        <v>93</v>
      </c>
      <c r="C54" s="76" t="s">
        <v>2255</v>
      </c>
      <c r="D54" s="74">
        <v>1</v>
      </c>
      <c r="E54" s="75"/>
      <c r="F54" s="75"/>
      <c r="G54" s="75"/>
      <c r="H54" s="75"/>
      <c r="I54" s="75"/>
      <c r="J54" s="74">
        <v>19</v>
      </c>
      <c r="K54" s="75"/>
      <c r="L54" s="74">
        <v>14</v>
      </c>
      <c r="M54" s="75"/>
      <c r="N54" s="74">
        <v>8</v>
      </c>
      <c r="O54" s="75"/>
      <c r="P54" s="75"/>
      <c r="Q54" s="75"/>
      <c r="R54" s="75"/>
      <c r="S54" s="75"/>
      <c r="T54" s="74">
        <v>51</v>
      </c>
      <c r="U54" s="75"/>
    </row>
    <row r="55" spans="1:21" s="70" customFormat="1" ht="37.5" customHeight="1">
      <c r="A55" s="192"/>
      <c r="B55" s="74">
        <v>70</v>
      </c>
      <c r="C55" s="74">
        <v>23</v>
      </c>
      <c r="D55" s="74">
        <v>1</v>
      </c>
      <c r="E55" s="75"/>
      <c r="F55" s="75"/>
      <c r="G55" s="75"/>
      <c r="H55" s="75"/>
      <c r="I55" s="75"/>
      <c r="J55" s="74">
        <v>6</v>
      </c>
      <c r="K55" s="74">
        <v>13</v>
      </c>
      <c r="L55" s="74">
        <v>11</v>
      </c>
      <c r="M55" s="74">
        <v>3</v>
      </c>
      <c r="N55" s="74">
        <v>7</v>
      </c>
      <c r="O55" s="74">
        <v>1</v>
      </c>
      <c r="P55" s="75"/>
      <c r="Q55" s="75"/>
      <c r="R55" s="75"/>
      <c r="S55" s="75"/>
      <c r="T55" s="74">
        <v>45</v>
      </c>
      <c r="U55" s="74">
        <v>6</v>
      </c>
    </row>
    <row r="56" spans="1:21" s="70" customFormat="1" ht="37.5" customHeight="1">
      <c r="A56" s="192" t="s">
        <v>2256</v>
      </c>
      <c r="B56" s="74">
        <v>654</v>
      </c>
      <c r="C56" s="76" t="s">
        <v>2257</v>
      </c>
      <c r="D56" s="74">
        <v>177</v>
      </c>
      <c r="E56" s="75"/>
      <c r="F56" s="75"/>
      <c r="G56" s="75"/>
      <c r="H56" s="75"/>
      <c r="I56" s="75"/>
      <c r="J56" s="75"/>
      <c r="K56" s="75"/>
      <c r="L56" s="75"/>
      <c r="M56" s="75"/>
      <c r="N56" s="75"/>
      <c r="O56" s="75"/>
      <c r="P56" s="74">
        <v>477</v>
      </c>
      <c r="Q56" s="75"/>
      <c r="R56" s="75"/>
      <c r="S56" s="75"/>
      <c r="T56" s="75"/>
      <c r="U56" s="75"/>
    </row>
    <row r="57" spans="1:21" s="70" customFormat="1" ht="37.5" customHeight="1">
      <c r="A57" s="192"/>
      <c r="B57" s="74">
        <v>469</v>
      </c>
      <c r="C57" s="74">
        <v>185</v>
      </c>
      <c r="D57" s="74">
        <v>104</v>
      </c>
      <c r="E57" s="74">
        <v>73</v>
      </c>
      <c r="F57" s="75"/>
      <c r="G57" s="75"/>
      <c r="H57" s="75"/>
      <c r="I57" s="75"/>
      <c r="J57" s="75"/>
      <c r="K57" s="75"/>
      <c r="L57" s="75"/>
      <c r="M57" s="75"/>
      <c r="N57" s="75"/>
      <c r="O57" s="75"/>
      <c r="P57" s="74">
        <v>365</v>
      </c>
      <c r="Q57" s="74">
        <v>112</v>
      </c>
      <c r="R57" s="75"/>
      <c r="S57" s="75"/>
      <c r="T57" s="75"/>
      <c r="U57" s="75"/>
    </row>
    <row r="58" spans="1:21" s="70" customFormat="1" ht="37.5" customHeight="1">
      <c r="A58" s="192" t="s">
        <v>2258</v>
      </c>
      <c r="B58" s="74">
        <v>103</v>
      </c>
      <c r="C58" s="76" t="s">
        <v>2259</v>
      </c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5"/>
      <c r="P58" s="74">
        <v>103</v>
      </c>
      <c r="Q58" s="75"/>
      <c r="R58" s="75"/>
      <c r="S58" s="75"/>
      <c r="T58" s="75"/>
      <c r="U58" s="75"/>
    </row>
    <row r="59" spans="1:21" s="70" customFormat="1" ht="37.5" customHeight="1">
      <c r="A59" s="192"/>
      <c r="B59" s="74">
        <v>64</v>
      </c>
      <c r="C59" s="74">
        <v>39</v>
      </c>
      <c r="D59" s="75"/>
      <c r="E59" s="75"/>
      <c r="F59" s="75"/>
      <c r="G59" s="75"/>
      <c r="H59" s="75"/>
      <c r="I59" s="75"/>
      <c r="J59" s="75"/>
      <c r="K59" s="75"/>
      <c r="L59" s="75"/>
      <c r="M59" s="75"/>
      <c r="N59" s="75"/>
      <c r="O59" s="75"/>
      <c r="P59" s="74">
        <v>64</v>
      </c>
      <c r="Q59" s="74">
        <v>39</v>
      </c>
      <c r="R59" s="75"/>
      <c r="S59" s="75"/>
      <c r="T59" s="75"/>
      <c r="U59" s="75"/>
    </row>
    <row r="60" spans="1:21" s="70" customFormat="1" ht="37.5" customHeight="1">
      <c r="A60" s="192" t="s">
        <v>2260</v>
      </c>
      <c r="B60" s="74">
        <v>44</v>
      </c>
      <c r="C60" s="76" t="s">
        <v>2261</v>
      </c>
      <c r="D60" s="74">
        <v>44</v>
      </c>
      <c r="E60" s="75"/>
      <c r="F60" s="75"/>
      <c r="G60" s="75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</row>
    <row r="61" spans="1:21" s="70" customFormat="1" ht="37.5" customHeight="1">
      <c r="A61" s="192"/>
      <c r="B61" s="74">
        <v>22</v>
      </c>
      <c r="C61" s="74">
        <v>22</v>
      </c>
      <c r="D61" s="74">
        <v>22</v>
      </c>
      <c r="E61" s="74">
        <v>22</v>
      </c>
      <c r="F61" s="75"/>
      <c r="G61" s="75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</row>
    <row r="62" spans="1:21" s="70" customFormat="1" ht="37.5" customHeight="1">
      <c r="A62" s="192" t="s">
        <v>2262</v>
      </c>
      <c r="B62" s="74">
        <v>1</v>
      </c>
      <c r="C62" s="76" t="s">
        <v>2263</v>
      </c>
      <c r="D62" s="74">
        <v>1</v>
      </c>
      <c r="E62" s="75"/>
      <c r="F62" s="75"/>
      <c r="G62" s="75"/>
      <c r="H62" s="7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</row>
    <row r="63" spans="1:21" s="70" customFormat="1" ht="37.5" customHeight="1">
      <c r="A63" s="192"/>
      <c r="B63" s="74">
        <v>1</v>
      </c>
      <c r="C63" s="75"/>
      <c r="D63" s="74">
        <v>1</v>
      </c>
      <c r="E63" s="75"/>
      <c r="F63" s="75"/>
      <c r="G63" s="75"/>
      <c r="H63" s="75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</row>
    <row r="64" spans="1:21" s="70" customFormat="1" ht="37.5" customHeight="1">
      <c r="A64" s="192" t="s">
        <v>2264</v>
      </c>
      <c r="B64" s="74">
        <v>825</v>
      </c>
      <c r="C64" s="76" t="s">
        <v>2265</v>
      </c>
      <c r="D64" s="74">
        <v>559</v>
      </c>
      <c r="E64" s="75"/>
      <c r="F64" s="74">
        <v>44</v>
      </c>
      <c r="G64" s="75"/>
      <c r="H64" s="74">
        <v>31</v>
      </c>
      <c r="I64" s="75"/>
      <c r="J64" s="74">
        <v>43</v>
      </c>
      <c r="K64" s="75"/>
      <c r="L64" s="75"/>
      <c r="M64" s="75"/>
      <c r="N64" s="74">
        <v>21</v>
      </c>
      <c r="O64" s="75"/>
      <c r="P64" s="74">
        <v>114</v>
      </c>
      <c r="Q64" s="75"/>
      <c r="R64" s="74">
        <v>13</v>
      </c>
      <c r="S64" s="75"/>
      <c r="T64" s="75"/>
      <c r="U64" s="75"/>
    </row>
    <row r="65" spans="1:21" s="70" customFormat="1" ht="37.5" customHeight="1">
      <c r="A65" s="192"/>
      <c r="B65" s="74">
        <v>566</v>
      </c>
      <c r="C65" s="74">
        <v>259</v>
      </c>
      <c r="D65" s="74">
        <v>406</v>
      </c>
      <c r="E65" s="74">
        <v>153</v>
      </c>
      <c r="F65" s="74">
        <v>21</v>
      </c>
      <c r="G65" s="74">
        <v>23</v>
      </c>
      <c r="H65" s="74">
        <v>17</v>
      </c>
      <c r="I65" s="74">
        <v>14</v>
      </c>
      <c r="J65" s="74">
        <v>23</v>
      </c>
      <c r="K65" s="74">
        <v>20</v>
      </c>
      <c r="L65" s="75"/>
      <c r="M65" s="75"/>
      <c r="N65" s="74">
        <v>14</v>
      </c>
      <c r="O65" s="74">
        <v>7</v>
      </c>
      <c r="P65" s="74">
        <v>78</v>
      </c>
      <c r="Q65" s="74">
        <v>36</v>
      </c>
      <c r="R65" s="74">
        <v>7</v>
      </c>
      <c r="S65" s="74">
        <v>6</v>
      </c>
      <c r="T65" s="75"/>
      <c r="U65" s="75"/>
    </row>
    <row r="66" spans="1:21" s="70" customFormat="1" ht="37.5" customHeight="1">
      <c r="A66" s="192" t="s">
        <v>2266</v>
      </c>
      <c r="B66" s="74">
        <v>64</v>
      </c>
      <c r="C66" s="76" t="s">
        <v>2267</v>
      </c>
      <c r="D66" s="74">
        <v>51</v>
      </c>
      <c r="E66" s="75"/>
      <c r="F66" s="74">
        <v>12</v>
      </c>
      <c r="G66" s="75"/>
      <c r="H66" s="75"/>
      <c r="I66" s="75"/>
      <c r="J66" s="74">
        <v>1</v>
      </c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75"/>
    </row>
    <row r="67" spans="1:21" s="70" customFormat="1" ht="37.5" customHeight="1">
      <c r="A67" s="192"/>
      <c r="B67" s="74">
        <v>33</v>
      </c>
      <c r="C67" s="74">
        <v>31</v>
      </c>
      <c r="D67" s="74">
        <v>26</v>
      </c>
      <c r="E67" s="74">
        <v>25</v>
      </c>
      <c r="F67" s="74">
        <v>7</v>
      </c>
      <c r="G67" s="74">
        <v>5</v>
      </c>
      <c r="H67" s="75"/>
      <c r="I67" s="75"/>
      <c r="J67" s="74">
        <v>0</v>
      </c>
      <c r="K67" s="74">
        <v>1</v>
      </c>
      <c r="L67" s="75"/>
      <c r="M67" s="75"/>
      <c r="N67" s="75"/>
      <c r="O67" s="75"/>
      <c r="P67" s="75"/>
      <c r="Q67" s="75"/>
      <c r="R67" s="75"/>
      <c r="S67" s="75"/>
      <c r="T67" s="75"/>
      <c r="U67" s="75"/>
    </row>
    <row r="68" spans="1:21">
      <c r="A68" s="53" t="s">
        <v>2268</v>
      </c>
    </row>
  </sheetData>
  <mergeCells count="45">
    <mergeCell ref="A58:A59"/>
    <mergeCell ref="A60:A61"/>
    <mergeCell ref="A62:A63"/>
    <mergeCell ref="A64:A65"/>
    <mergeCell ref="A66:A67"/>
    <mergeCell ref="A56:A57"/>
    <mergeCell ref="A34:A35"/>
    <mergeCell ref="A36:A37"/>
    <mergeCell ref="A38:A39"/>
    <mergeCell ref="A40:A41"/>
    <mergeCell ref="A42:A43"/>
    <mergeCell ref="A44:A45"/>
    <mergeCell ref="A46:A47"/>
    <mergeCell ref="A48:A49"/>
    <mergeCell ref="A50:A51"/>
    <mergeCell ref="A52:A53"/>
    <mergeCell ref="A54:A55"/>
    <mergeCell ref="A32:A33"/>
    <mergeCell ref="A10:A11"/>
    <mergeCell ref="A12:A13"/>
    <mergeCell ref="A14:A15"/>
    <mergeCell ref="A16:A17"/>
    <mergeCell ref="A18:A19"/>
    <mergeCell ref="A20:A21"/>
    <mergeCell ref="A22:A23"/>
    <mergeCell ref="A24:A25"/>
    <mergeCell ref="A26:A27"/>
    <mergeCell ref="A28:A29"/>
    <mergeCell ref="A30:A31"/>
    <mergeCell ref="A8:A9"/>
    <mergeCell ref="A1:U1"/>
    <mergeCell ref="A2:U2"/>
    <mergeCell ref="B3:S3"/>
    <mergeCell ref="B4:S4"/>
    <mergeCell ref="A5:A7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T5:U5"/>
  </mergeCells>
  <phoneticPr fontId="12" type="noConversion"/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IV71"/>
  <sheetViews>
    <sheetView workbookViewId="0">
      <selection activeCell="B30" sqref="B30:C30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193" t="s">
        <v>1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</row>
    <row r="2" spans="1:16" ht="19.5">
      <c r="A2" s="194" t="s">
        <v>2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</row>
    <row r="3" spans="1:16" ht="19.5">
      <c r="A3" s="2"/>
      <c r="B3" s="200" t="s">
        <v>889</v>
      </c>
      <c r="C3" s="200"/>
      <c r="D3" s="200"/>
      <c r="E3" s="200"/>
      <c r="F3" s="200"/>
      <c r="G3" s="200"/>
      <c r="H3" s="200"/>
      <c r="I3" s="200"/>
      <c r="J3" s="200"/>
      <c r="K3" s="200"/>
      <c r="L3" s="3"/>
      <c r="M3" s="201"/>
      <c r="N3" s="221"/>
      <c r="O3" s="201" t="s">
        <v>3</v>
      </c>
      <c r="P3" s="221"/>
    </row>
    <row r="4" spans="1:16">
      <c r="B4" s="203" t="s">
        <v>890</v>
      </c>
      <c r="C4" s="203"/>
      <c r="D4" s="203"/>
      <c r="E4" s="203"/>
      <c r="F4" s="203"/>
      <c r="G4" s="203"/>
      <c r="H4" s="203"/>
      <c r="I4" s="203"/>
      <c r="J4" s="203"/>
      <c r="K4" s="203"/>
      <c r="L4" s="4"/>
      <c r="M4" s="204"/>
      <c r="N4" s="222"/>
      <c r="O4" s="204" t="s">
        <v>4</v>
      </c>
      <c r="P4" s="222"/>
    </row>
    <row r="5" spans="1:16">
      <c r="A5" s="206" t="s">
        <v>0</v>
      </c>
      <c r="B5" s="223" t="s">
        <v>5</v>
      </c>
      <c r="C5" s="223"/>
      <c r="D5" s="223"/>
      <c r="E5" s="223" t="s">
        <v>6</v>
      </c>
      <c r="F5" s="223"/>
      <c r="G5" s="223" t="s">
        <v>7</v>
      </c>
      <c r="H5" s="223"/>
      <c r="I5" s="223" t="s">
        <v>8</v>
      </c>
      <c r="J5" s="223"/>
      <c r="K5" s="223" t="s">
        <v>9</v>
      </c>
      <c r="L5" s="223"/>
      <c r="M5" s="223" t="s">
        <v>78</v>
      </c>
      <c r="N5" s="223"/>
      <c r="O5" s="223" t="s">
        <v>10</v>
      </c>
      <c r="P5" s="223"/>
    </row>
    <row r="6" spans="1:16" ht="17.25" customHeight="1">
      <c r="A6" s="207"/>
      <c r="B6" s="5" t="s">
        <v>11</v>
      </c>
      <c r="C6" s="5" t="s">
        <v>12</v>
      </c>
      <c r="D6" s="6" t="s">
        <v>13</v>
      </c>
      <c r="E6" s="5" t="s">
        <v>11</v>
      </c>
      <c r="F6" s="5" t="s">
        <v>12</v>
      </c>
      <c r="G6" s="5" t="s">
        <v>11</v>
      </c>
      <c r="H6" s="5" t="s">
        <v>12</v>
      </c>
      <c r="I6" s="5" t="s">
        <v>11</v>
      </c>
      <c r="J6" s="5" t="s">
        <v>12</v>
      </c>
      <c r="K6" s="5" t="s">
        <v>11</v>
      </c>
      <c r="L6" s="5" t="s">
        <v>12</v>
      </c>
      <c r="M6" s="5" t="s">
        <v>11</v>
      </c>
      <c r="N6" s="5" t="s">
        <v>12</v>
      </c>
      <c r="O6" s="5" t="s">
        <v>11</v>
      </c>
      <c r="P6" s="5" t="s">
        <v>12</v>
      </c>
    </row>
    <row r="7" spans="1:16" ht="17.25" customHeight="1">
      <c r="A7" s="7" t="s">
        <v>14</v>
      </c>
      <c r="B7" s="8" t="s">
        <v>15</v>
      </c>
      <c r="C7" s="9" t="s">
        <v>16</v>
      </c>
      <c r="D7" s="9" t="s">
        <v>17</v>
      </c>
      <c r="E7" s="8" t="s">
        <v>15</v>
      </c>
      <c r="F7" s="9" t="s">
        <v>16</v>
      </c>
      <c r="G7" s="8" t="s">
        <v>15</v>
      </c>
      <c r="H7" s="9" t="s">
        <v>16</v>
      </c>
      <c r="I7" s="8" t="s">
        <v>15</v>
      </c>
      <c r="J7" s="9" t="s">
        <v>16</v>
      </c>
      <c r="K7" s="8" t="s">
        <v>15</v>
      </c>
      <c r="L7" s="9" t="s">
        <v>16</v>
      </c>
      <c r="M7" s="8" t="s">
        <v>15</v>
      </c>
      <c r="N7" s="9" t="s">
        <v>16</v>
      </c>
      <c r="O7" s="8" t="s">
        <v>15</v>
      </c>
      <c r="P7" s="9" t="s">
        <v>16</v>
      </c>
    </row>
    <row r="8" spans="1:16" ht="17.25" customHeight="1">
      <c r="A8" s="10" t="s">
        <v>18</v>
      </c>
      <c r="B8" s="217">
        <f>B9+C9</f>
        <v>28775</v>
      </c>
      <c r="C8" s="217"/>
      <c r="D8" s="218">
        <f>B8/$B$8</f>
        <v>1</v>
      </c>
      <c r="E8" s="220">
        <f>IF(E9+F9=0,"-",E9+F9)</f>
        <v>14401</v>
      </c>
      <c r="F8" s="220"/>
      <c r="G8" s="220">
        <f>IF(G9+H9=0,"-",G9+H9)</f>
        <v>5330</v>
      </c>
      <c r="H8" s="220"/>
      <c r="I8" s="220">
        <f>IF(I9+J9=0,"-",I9+J9)</f>
        <v>4711</v>
      </c>
      <c r="J8" s="220"/>
      <c r="K8" s="220">
        <f>IF(K9+L9=0,"-",K9+L9)</f>
        <v>1900</v>
      </c>
      <c r="L8" s="220"/>
      <c r="M8" s="220">
        <f>IF(M9+N9=0,"-",M9+N9)</f>
        <v>1099</v>
      </c>
      <c r="N8" s="220"/>
      <c r="O8" s="220">
        <f>IF(O9+P9=0,"-",O9+P9)</f>
        <v>1334</v>
      </c>
      <c r="P8" s="220"/>
    </row>
    <row r="9" spans="1:16" ht="17.25" customHeight="1">
      <c r="A9" s="12" t="s">
        <v>19</v>
      </c>
      <c r="B9" s="11">
        <v>18822</v>
      </c>
      <c r="C9" s="11">
        <v>9953</v>
      </c>
      <c r="D9" s="219"/>
      <c r="E9" s="11">
        <v>9960</v>
      </c>
      <c r="F9" s="11">
        <v>4441</v>
      </c>
      <c r="G9" s="11">
        <v>3260</v>
      </c>
      <c r="H9" s="11">
        <v>2070</v>
      </c>
      <c r="I9" s="11">
        <v>2986</v>
      </c>
      <c r="J9" s="11">
        <v>1725</v>
      </c>
      <c r="K9" s="11">
        <v>1115</v>
      </c>
      <c r="L9" s="11">
        <v>785</v>
      </c>
      <c r="M9" s="11">
        <v>629</v>
      </c>
      <c r="N9" s="11">
        <v>470</v>
      </c>
      <c r="O9" s="11">
        <v>872</v>
      </c>
      <c r="P9" s="11">
        <v>462</v>
      </c>
    </row>
    <row r="10" spans="1:16" ht="17.25" customHeight="1">
      <c r="A10" s="10" t="s">
        <v>20</v>
      </c>
      <c r="B10" s="217">
        <f>B11+C11</f>
        <v>31</v>
      </c>
      <c r="C10" s="217"/>
      <c r="D10" s="218">
        <f>B10/$B$8</f>
        <v>1.0773240660295396E-3</v>
      </c>
      <c r="E10" s="220" t="str">
        <f>IF(E11+F11=0,"-",E11+F11)</f>
        <v>-</v>
      </c>
      <c r="F10" s="220"/>
      <c r="G10" s="220">
        <f>IF(G11+H11=0,"-",G11+H11)</f>
        <v>1</v>
      </c>
      <c r="H10" s="220"/>
      <c r="I10" s="220">
        <f>IF(I11+J11=0,"-",I11+J11)</f>
        <v>4</v>
      </c>
      <c r="J10" s="220"/>
      <c r="K10" s="220">
        <f>IF(K11+L11=0,"-",K11+L11)</f>
        <v>4</v>
      </c>
      <c r="L10" s="220"/>
      <c r="M10" s="220">
        <f>IF(M11+N11=0,"-",M11+N11)</f>
        <v>19</v>
      </c>
      <c r="N10" s="220"/>
      <c r="O10" s="220">
        <f>IF(O11+P11=0,"-",O11+P11)</f>
        <v>3</v>
      </c>
      <c r="P10" s="220"/>
    </row>
    <row r="11" spans="1:16" ht="17.25" customHeight="1">
      <c r="A11" s="13" t="s">
        <v>21</v>
      </c>
      <c r="B11" s="11">
        <v>17</v>
      </c>
      <c r="C11" s="11">
        <v>14</v>
      </c>
      <c r="D11" s="219"/>
      <c r="E11" s="11">
        <v>0</v>
      </c>
      <c r="F11" s="11">
        <v>0</v>
      </c>
      <c r="G11" s="11">
        <v>0</v>
      </c>
      <c r="H11" s="11">
        <v>1</v>
      </c>
      <c r="I11" s="11">
        <v>2</v>
      </c>
      <c r="J11" s="11">
        <v>2</v>
      </c>
      <c r="K11" s="11">
        <v>2</v>
      </c>
      <c r="L11" s="11">
        <v>2</v>
      </c>
      <c r="M11" s="11">
        <v>11</v>
      </c>
      <c r="N11" s="11">
        <v>8</v>
      </c>
      <c r="O11" s="11">
        <v>2</v>
      </c>
      <c r="P11" s="11">
        <v>1</v>
      </c>
    </row>
    <row r="12" spans="1:16" ht="17.25" customHeight="1">
      <c r="A12" s="10" t="s">
        <v>22</v>
      </c>
      <c r="B12" s="217">
        <f>B13+C13</f>
        <v>111</v>
      </c>
      <c r="C12" s="217"/>
      <c r="D12" s="218">
        <f>B12/$B$8</f>
        <v>3.8575152041702867E-3</v>
      </c>
      <c r="E12" s="220" t="str">
        <f>IF(E13+F13=0,"-",E13+F13)</f>
        <v>-</v>
      </c>
      <c r="F12" s="220"/>
      <c r="G12" s="220" t="str">
        <f>IF(G13+H13=0,"-",G13+H13)</f>
        <v>-</v>
      </c>
      <c r="H12" s="220"/>
      <c r="I12" s="220" t="str">
        <f>IF(I13+J13=0,"-",I13+J13)</f>
        <v>-</v>
      </c>
      <c r="J12" s="220"/>
      <c r="K12" s="220">
        <f>IF(K13+L13=0,"-",K13+L13)</f>
        <v>111</v>
      </c>
      <c r="L12" s="220"/>
      <c r="M12" s="220" t="str">
        <f>IF(M13+N13=0,"-",M13+N13)</f>
        <v>-</v>
      </c>
      <c r="N12" s="220"/>
      <c r="O12" s="220" t="str">
        <f>IF(O13+P13=0,"-",O13+P13)</f>
        <v>-</v>
      </c>
      <c r="P12" s="220"/>
    </row>
    <row r="13" spans="1:16" ht="21.2" customHeight="1">
      <c r="A13" s="13" t="s">
        <v>23</v>
      </c>
      <c r="B13" s="11">
        <v>73</v>
      </c>
      <c r="C13" s="11">
        <v>38</v>
      </c>
      <c r="D13" s="219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73</v>
      </c>
      <c r="L13" s="11">
        <v>38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17">
        <f>B15+C15</f>
        <v>103</v>
      </c>
      <c r="C14" s="217"/>
      <c r="D14" s="218">
        <f>B14/$B$8</f>
        <v>3.5794960903562118E-3</v>
      </c>
      <c r="E14" s="220">
        <f>IF(E15+F15=0,"-",E15+F15)</f>
        <v>68</v>
      </c>
      <c r="F14" s="220"/>
      <c r="G14" s="220">
        <f>IF(G15+H15=0,"-",G15+H15)</f>
        <v>30</v>
      </c>
      <c r="H14" s="220"/>
      <c r="I14" s="220" t="str">
        <f>IF(I15+J15=0,"-",I15+J15)</f>
        <v>-</v>
      </c>
      <c r="J14" s="220"/>
      <c r="K14" s="220">
        <f>IF(K15+L15=0,"-",K15+L15)</f>
        <v>5</v>
      </c>
      <c r="L14" s="220"/>
      <c r="M14" s="220" t="str">
        <f>IF(M15+N15=0,"-",M15+N15)</f>
        <v>-</v>
      </c>
      <c r="N14" s="220"/>
      <c r="O14" s="220" t="str">
        <f>IF(O15+P15=0,"-",O15+P15)</f>
        <v>-</v>
      </c>
      <c r="P14" s="220"/>
    </row>
    <row r="15" spans="1:16" ht="17.25" customHeight="1">
      <c r="A15" s="13" t="s">
        <v>25</v>
      </c>
      <c r="B15" s="11">
        <v>14</v>
      </c>
      <c r="C15" s="11">
        <v>89</v>
      </c>
      <c r="D15" s="219"/>
      <c r="E15" s="11">
        <v>8</v>
      </c>
      <c r="F15" s="11">
        <v>60</v>
      </c>
      <c r="G15" s="11">
        <v>5</v>
      </c>
      <c r="H15" s="11">
        <v>25</v>
      </c>
      <c r="I15" s="11">
        <v>0</v>
      </c>
      <c r="J15" s="11">
        <v>0</v>
      </c>
      <c r="K15" s="11">
        <v>1</v>
      </c>
      <c r="L15" s="11">
        <v>4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17">
        <f>B17+C17</f>
        <v>25</v>
      </c>
      <c r="C16" s="217"/>
      <c r="D16" s="218">
        <f>B16/$B$8</f>
        <v>8.6880973066898344E-4</v>
      </c>
      <c r="E16" s="220" t="str">
        <f>IF(E17+F17=0,"-",E17+F17)</f>
        <v>-</v>
      </c>
      <c r="F16" s="220"/>
      <c r="G16" s="220">
        <f>IF(G17+H17=0,"-",G17+H17)</f>
        <v>1</v>
      </c>
      <c r="H16" s="220"/>
      <c r="I16" s="220" t="str">
        <f>IF(I17+J17=0,"-",I17+J17)</f>
        <v>-</v>
      </c>
      <c r="J16" s="220"/>
      <c r="K16" s="220">
        <f>IF(K17+L17=0,"-",K17+L17)</f>
        <v>9</v>
      </c>
      <c r="L16" s="220"/>
      <c r="M16" s="220">
        <f>IF(M17+N17=0,"-",M17+N17)</f>
        <v>8</v>
      </c>
      <c r="N16" s="220"/>
      <c r="O16" s="220">
        <f>IF(O17+P17=0,"-",O17+P17)</f>
        <v>7</v>
      </c>
      <c r="P16" s="220"/>
    </row>
    <row r="17" spans="1:16" ht="17.25" customHeight="1">
      <c r="A17" s="14" t="s">
        <v>27</v>
      </c>
      <c r="B17" s="11">
        <v>7</v>
      </c>
      <c r="C17" s="11">
        <v>18</v>
      </c>
      <c r="D17" s="219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0</v>
      </c>
      <c r="N17" s="11">
        <v>8</v>
      </c>
      <c r="O17" s="11">
        <v>3</v>
      </c>
      <c r="P17" s="11">
        <v>4</v>
      </c>
    </row>
    <row r="18" spans="1:16" ht="17.25" customHeight="1">
      <c r="A18" s="10" t="s">
        <v>28</v>
      </c>
      <c r="B18" s="217">
        <f>B19+C19</f>
        <v>3</v>
      </c>
      <c r="C18" s="217"/>
      <c r="D18" s="218">
        <f>B18/$B$8</f>
        <v>1.0425716768027802E-4</v>
      </c>
      <c r="E18" s="220" t="str">
        <f>IF(E19+F19=0,"-",E19+F19)</f>
        <v>-</v>
      </c>
      <c r="F18" s="220"/>
      <c r="G18" s="220">
        <f>IF(G19+H19=0,"-",G19+H19)</f>
        <v>3</v>
      </c>
      <c r="H18" s="220"/>
      <c r="I18" s="220" t="str">
        <f>IF(I19+J19=0,"-",I19+J19)</f>
        <v>-</v>
      </c>
      <c r="J18" s="220"/>
      <c r="K18" s="220" t="str">
        <f>IF(K19+L19=0,"-",K19+L19)</f>
        <v>-</v>
      </c>
      <c r="L18" s="220"/>
      <c r="M18" s="220" t="str">
        <f>IF(M19+N19=0,"-",M19+N19)</f>
        <v>-</v>
      </c>
      <c r="N18" s="220"/>
      <c r="O18" s="220" t="str">
        <f>IF(O19+P19=0,"-",O19+P19)</f>
        <v>-</v>
      </c>
      <c r="P18" s="220"/>
    </row>
    <row r="19" spans="1:16" ht="17.25" customHeight="1">
      <c r="A19" s="13" t="s">
        <v>29</v>
      </c>
      <c r="B19" s="11">
        <v>1</v>
      </c>
      <c r="C19" s="11">
        <v>2</v>
      </c>
      <c r="D19" s="219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17">
        <f>B21+C21</f>
        <v>105</v>
      </c>
      <c r="C20" s="217"/>
      <c r="D20" s="218">
        <f>B20/$B$8</f>
        <v>3.6490008688097307E-3</v>
      </c>
      <c r="E20" s="220">
        <f>IF(E21+F21=0,"-",E21+F21)</f>
        <v>4</v>
      </c>
      <c r="F20" s="220"/>
      <c r="G20" s="220" t="str">
        <f>IF(G21+H21=0,"-",G21+H21)</f>
        <v>-</v>
      </c>
      <c r="H20" s="220"/>
      <c r="I20" s="220" t="str">
        <f>IF(I21+J21=0,"-",I21+J21)</f>
        <v>-</v>
      </c>
      <c r="J20" s="220"/>
      <c r="K20" s="220">
        <f>IF(K21+L21=0,"-",K21+L21)</f>
        <v>101</v>
      </c>
      <c r="L20" s="220"/>
      <c r="M20" s="220" t="str">
        <f>IF(M21+N21=0,"-",M21+N21)</f>
        <v>-</v>
      </c>
      <c r="N20" s="220"/>
      <c r="O20" s="220" t="str">
        <f>IF(O21+P21=0,"-",O21+P21)</f>
        <v>-</v>
      </c>
      <c r="P20" s="220"/>
    </row>
    <row r="21" spans="1:16" ht="17.25" customHeight="1">
      <c r="A21" s="13" t="s">
        <v>31</v>
      </c>
      <c r="B21" s="11">
        <v>47</v>
      </c>
      <c r="C21" s="11">
        <v>58</v>
      </c>
      <c r="D21" s="219"/>
      <c r="E21" s="11">
        <v>0</v>
      </c>
      <c r="F21" s="11">
        <v>4</v>
      </c>
      <c r="G21" s="11">
        <v>0</v>
      </c>
      <c r="H21" s="11">
        <v>0</v>
      </c>
      <c r="I21" s="11">
        <v>0</v>
      </c>
      <c r="J21" s="11">
        <v>0</v>
      </c>
      <c r="K21" s="11">
        <v>47</v>
      </c>
      <c r="L21" s="11">
        <v>54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17">
        <f>B23+C23</f>
        <v>252</v>
      </c>
      <c r="C22" s="217"/>
      <c r="D22" s="218">
        <f>B22/$B$8</f>
        <v>8.7576020851433539E-3</v>
      </c>
      <c r="E22" s="220">
        <f>IF(E23+F23=0,"-",E23+F23)</f>
        <v>17</v>
      </c>
      <c r="F22" s="220"/>
      <c r="G22" s="220" t="str">
        <f>IF(G23+H23=0,"-",G23+H23)</f>
        <v>-</v>
      </c>
      <c r="H22" s="220"/>
      <c r="I22" s="220" t="str">
        <f>IF(I23+J23=0,"-",I23+J23)</f>
        <v>-</v>
      </c>
      <c r="J22" s="220"/>
      <c r="K22" s="220">
        <f>IF(K23+L23=0,"-",K23+L23)</f>
        <v>136</v>
      </c>
      <c r="L22" s="220"/>
      <c r="M22" s="220">
        <f>IF(M23+N23=0,"-",M23+N23)</f>
        <v>99</v>
      </c>
      <c r="N22" s="220"/>
      <c r="O22" s="220" t="str">
        <f>IF(O23+P23=0,"-",O23+P23)</f>
        <v>-</v>
      </c>
      <c r="P22" s="220"/>
    </row>
    <row r="23" spans="1:16" ht="17.25" customHeight="1">
      <c r="A23" s="14" t="s">
        <v>33</v>
      </c>
      <c r="B23" s="11">
        <v>176</v>
      </c>
      <c r="C23" s="11">
        <v>76</v>
      </c>
      <c r="D23" s="219"/>
      <c r="E23" s="11">
        <v>10</v>
      </c>
      <c r="F23" s="11">
        <v>7</v>
      </c>
      <c r="G23" s="11">
        <v>0</v>
      </c>
      <c r="H23" s="11">
        <v>0</v>
      </c>
      <c r="I23" s="11">
        <v>0</v>
      </c>
      <c r="J23" s="11">
        <v>0</v>
      </c>
      <c r="K23" s="11">
        <v>90</v>
      </c>
      <c r="L23" s="11">
        <v>46</v>
      </c>
      <c r="M23" s="11">
        <v>76</v>
      </c>
      <c r="N23" s="11">
        <v>23</v>
      </c>
      <c r="O23" s="11">
        <v>0</v>
      </c>
      <c r="P23" s="11">
        <v>0</v>
      </c>
    </row>
    <row r="24" spans="1:16" ht="17.25" customHeight="1">
      <c r="A24" s="16" t="s">
        <v>34</v>
      </c>
      <c r="B24" s="217">
        <f>B25+C25</f>
        <v>398</v>
      </c>
      <c r="C24" s="217"/>
      <c r="D24" s="218">
        <f>B24/$B$8</f>
        <v>1.3831450912250217E-2</v>
      </c>
      <c r="E24" s="220">
        <f>IF(E25+F25=0,"-",E25+F25)</f>
        <v>256</v>
      </c>
      <c r="F24" s="220"/>
      <c r="G24" s="220">
        <f>IF(G25+H25=0,"-",G25+H25)</f>
        <v>72</v>
      </c>
      <c r="H24" s="220"/>
      <c r="I24" s="220" t="str">
        <f>IF(I25+J25=0,"-",I25+J25)</f>
        <v>-</v>
      </c>
      <c r="J24" s="220"/>
      <c r="K24" s="220">
        <f>IF(K25+L25=0,"-",K25+L25)</f>
        <v>47</v>
      </c>
      <c r="L24" s="220"/>
      <c r="M24" s="220">
        <f>IF(M25+N25=0,"-",M25+N25)</f>
        <v>12</v>
      </c>
      <c r="N24" s="220"/>
      <c r="O24" s="220">
        <f>IF(O25+P25=0,"-",O25+P25)</f>
        <v>11</v>
      </c>
      <c r="P24" s="220"/>
    </row>
    <row r="25" spans="1:16" ht="17.25" customHeight="1">
      <c r="A25" s="13" t="s">
        <v>35</v>
      </c>
      <c r="B25" s="11">
        <v>258</v>
      </c>
      <c r="C25" s="11">
        <v>140</v>
      </c>
      <c r="D25" s="219"/>
      <c r="E25" s="11">
        <v>171</v>
      </c>
      <c r="F25" s="11">
        <v>85</v>
      </c>
      <c r="G25" s="11">
        <v>37</v>
      </c>
      <c r="H25" s="11">
        <v>35</v>
      </c>
      <c r="I25" s="11">
        <v>0</v>
      </c>
      <c r="J25" s="11">
        <v>0</v>
      </c>
      <c r="K25" s="11">
        <v>36</v>
      </c>
      <c r="L25" s="11">
        <v>11</v>
      </c>
      <c r="M25" s="11">
        <v>8</v>
      </c>
      <c r="N25" s="11">
        <v>4</v>
      </c>
      <c r="O25" s="11">
        <v>6</v>
      </c>
      <c r="P25" s="11">
        <v>5</v>
      </c>
    </row>
    <row r="26" spans="1:16" ht="17.25" customHeight="1">
      <c r="A26" s="15" t="s">
        <v>36</v>
      </c>
      <c r="B26" s="217">
        <f>B27+C27</f>
        <v>2</v>
      </c>
      <c r="C26" s="217"/>
      <c r="D26" s="218">
        <f>B26/$B$8</f>
        <v>6.9504778453518678E-5</v>
      </c>
      <c r="E26" s="220">
        <f>IF(E27+F27=0,"-",E27+F27)</f>
        <v>2</v>
      </c>
      <c r="F26" s="220"/>
      <c r="G26" s="220" t="str">
        <f>IF(G27+H27=0,"-",G27+H27)</f>
        <v>-</v>
      </c>
      <c r="H26" s="220"/>
      <c r="I26" s="220" t="str">
        <f>IF(I27+J27=0,"-",I27+J27)</f>
        <v>-</v>
      </c>
      <c r="J26" s="220"/>
      <c r="K26" s="220" t="str">
        <f>IF(K27+L27=0,"-",K27+L27)</f>
        <v>-</v>
      </c>
      <c r="L26" s="220"/>
      <c r="M26" s="220" t="str">
        <f>IF(M27+N27=0,"-",M27+N27)</f>
        <v>-</v>
      </c>
      <c r="N26" s="220"/>
      <c r="O26" s="220" t="str">
        <f>IF(O27+P27=0,"-",O27+P27)</f>
        <v>-</v>
      </c>
      <c r="P26" s="220"/>
    </row>
    <row r="27" spans="1:16" ht="21.2" customHeight="1">
      <c r="A27" s="14" t="s">
        <v>37</v>
      </c>
      <c r="B27" s="11">
        <v>0</v>
      </c>
      <c r="C27" s="11">
        <v>2</v>
      </c>
      <c r="D27" s="219"/>
      <c r="E27" s="11">
        <v>0</v>
      </c>
      <c r="F27" s="11">
        <v>2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17">
        <f>B29+C29</f>
        <v>2</v>
      </c>
      <c r="C28" s="217"/>
      <c r="D28" s="218">
        <f>B28/$B$8</f>
        <v>6.9504778453518678E-5</v>
      </c>
      <c r="E28" s="220" t="str">
        <f>IF(E29+F29=0,"-",E29+F29)</f>
        <v>-</v>
      </c>
      <c r="F28" s="220"/>
      <c r="G28" s="220" t="str">
        <f>IF(G29+H29=0,"-",G29+H29)</f>
        <v>-</v>
      </c>
      <c r="H28" s="220"/>
      <c r="I28" s="220" t="str">
        <f>IF(I29+J29=0,"-",I29+J29)</f>
        <v>-</v>
      </c>
      <c r="J28" s="220"/>
      <c r="K28" s="220">
        <f>IF(K29+L29=0,"-",K29+L29)</f>
        <v>2</v>
      </c>
      <c r="L28" s="220"/>
      <c r="M28" s="220" t="str">
        <f>IF(M29+N29=0,"-",M29+N29)</f>
        <v>-</v>
      </c>
      <c r="N28" s="220"/>
      <c r="O28" s="220" t="str">
        <f>IF(O29+P29=0,"-",O29+P29)</f>
        <v>-</v>
      </c>
      <c r="P28" s="220"/>
    </row>
    <row r="29" spans="1:16" ht="17.25" customHeight="1">
      <c r="A29" s="13" t="s">
        <v>39</v>
      </c>
      <c r="B29" s="11">
        <v>0</v>
      </c>
      <c r="C29" s="11">
        <v>2</v>
      </c>
      <c r="D29" s="219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17">
        <f>B31+C31</f>
        <v>695</v>
      </c>
      <c r="C30" s="217"/>
      <c r="D30" s="218">
        <f>B30/$B$8</f>
        <v>2.4152910512597742E-2</v>
      </c>
      <c r="E30" s="220">
        <f>IF(E31+F31=0,"-",E31+F31)</f>
        <v>60</v>
      </c>
      <c r="F30" s="220"/>
      <c r="G30" s="220">
        <f>IF(G31+H31=0,"-",G31+H31)</f>
        <v>74</v>
      </c>
      <c r="H30" s="220"/>
      <c r="I30" s="220" t="str">
        <f>IF(I31+J31=0,"-",I31+J31)</f>
        <v>-</v>
      </c>
      <c r="J30" s="220"/>
      <c r="K30" s="220">
        <f>IF(K31+L31=0,"-",K31+L31)</f>
        <v>335</v>
      </c>
      <c r="L30" s="220"/>
      <c r="M30" s="220">
        <f>IF(M31+N31=0,"-",M31+N31)</f>
        <v>218</v>
      </c>
      <c r="N30" s="220"/>
      <c r="O30" s="220">
        <f>IF(O31+P31=0,"-",O31+P31)</f>
        <v>8</v>
      </c>
      <c r="P30" s="220"/>
    </row>
    <row r="31" spans="1:16" ht="17.25" customHeight="1">
      <c r="A31" s="14" t="s">
        <v>41</v>
      </c>
      <c r="B31" s="11">
        <v>368</v>
      </c>
      <c r="C31" s="11">
        <v>327</v>
      </c>
      <c r="D31" s="219"/>
      <c r="E31" s="11">
        <v>27</v>
      </c>
      <c r="F31" s="11">
        <v>33</v>
      </c>
      <c r="G31" s="11">
        <v>43</v>
      </c>
      <c r="H31" s="11">
        <v>31</v>
      </c>
      <c r="I31" s="11">
        <v>0</v>
      </c>
      <c r="J31" s="11">
        <v>0</v>
      </c>
      <c r="K31" s="11">
        <v>164</v>
      </c>
      <c r="L31" s="11">
        <v>171</v>
      </c>
      <c r="M31" s="11">
        <v>128</v>
      </c>
      <c r="N31" s="11">
        <v>90</v>
      </c>
      <c r="O31" s="11">
        <v>6</v>
      </c>
      <c r="P31" s="11">
        <v>2</v>
      </c>
    </row>
    <row r="32" spans="1:16" ht="17.25" customHeight="1">
      <c r="A32" s="10" t="s">
        <v>42</v>
      </c>
      <c r="B32" s="217">
        <f>B33+C33</f>
        <v>190</v>
      </c>
      <c r="C32" s="217"/>
      <c r="D32" s="218">
        <f>B32/$B$8</f>
        <v>6.6029539530842746E-3</v>
      </c>
      <c r="E32" s="220">
        <f>IF(E33+F33=0,"-",E33+F33)</f>
        <v>34</v>
      </c>
      <c r="F32" s="220"/>
      <c r="G32" s="220">
        <f>IF(G33+H33=0,"-",G33+H33)</f>
        <v>2</v>
      </c>
      <c r="H32" s="220"/>
      <c r="I32" s="220" t="str">
        <f>IF(I33+J33=0,"-",I33+J33)</f>
        <v>-</v>
      </c>
      <c r="J32" s="220"/>
      <c r="K32" s="220">
        <f>IF(K33+L33=0,"-",K33+L33)</f>
        <v>154</v>
      </c>
      <c r="L32" s="220"/>
      <c r="M32" s="220" t="str">
        <f>IF(M33+N33=0,"-",M33+N33)</f>
        <v>-</v>
      </c>
      <c r="N32" s="220"/>
      <c r="O32" s="220" t="str">
        <f>IF(O33+P33=0,"-",O33+P33)</f>
        <v>-</v>
      </c>
      <c r="P32" s="220"/>
    </row>
    <row r="33" spans="1:16" ht="17.25" customHeight="1">
      <c r="A33" s="13" t="s">
        <v>43</v>
      </c>
      <c r="B33" s="11">
        <v>117</v>
      </c>
      <c r="C33" s="11">
        <v>73</v>
      </c>
      <c r="D33" s="219"/>
      <c r="E33" s="11">
        <v>14</v>
      </c>
      <c r="F33" s="11">
        <v>20</v>
      </c>
      <c r="G33" s="11">
        <v>0</v>
      </c>
      <c r="H33" s="11">
        <v>2</v>
      </c>
      <c r="I33" s="11">
        <v>0</v>
      </c>
      <c r="J33" s="11">
        <v>0</v>
      </c>
      <c r="K33" s="11">
        <v>103</v>
      </c>
      <c r="L33" s="11">
        <v>51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17">
        <f>B35+C35</f>
        <v>193</v>
      </c>
      <c r="C34" s="217"/>
      <c r="D34" s="218">
        <f>B34/$B$8</f>
        <v>6.7072111207645523E-3</v>
      </c>
      <c r="E34" s="220" t="str">
        <f>IF(E35+F35=0,"-",E35+F35)</f>
        <v>-</v>
      </c>
      <c r="F34" s="220"/>
      <c r="G34" s="220" t="str">
        <f>IF(G35+H35=0,"-",G35+H35)</f>
        <v>-</v>
      </c>
      <c r="H34" s="220"/>
      <c r="I34" s="220" t="str">
        <f>IF(I35+J35=0,"-",I35+J35)</f>
        <v>-</v>
      </c>
      <c r="J34" s="220"/>
      <c r="K34" s="220">
        <f>IF(K35+L35=0,"-",K35+L35)</f>
        <v>94</v>
      </c>
      <c r="L34" s="220"/>
      <c r="M34" s="220">
        <f>IF(M35+N35=0,"-",M35+N35)</f>
        <v>88</v>
      </c>
      <c r="N34" s="220"/>
      <c r="O34" s="220">
        <f>IF(O35+P35=0,"-",O35+P35)</f>
        <v>11</v>
      </c>
      <c r="P34" s="220"/>
    </row>
    <row r="35" spans="1:16" ht="17.25" customHeight="1">
      <c r="A35" s="14" t="s">
        <v>45</v>
      </c>
      <c r="B35" s="11">
        <v>142</v>
      </c>
      <c r="C35" s="11">
        <v>51</v>
      </c>
      <c r="D35" s="219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88</v>
      </c>
      <c r="L35" s="11">
        <v>6</v>
      </c>
      <c r="M35" s="11">
        <v>48</v>
      </c>
      <c r="N35" s="11">
        <v>40</v>
      </c>
      <c r="O35" s="11">
        <v>6</v>
      </c>
      <c r="P35" s="11">
        <v>5</v>
      </c>
    </row>
    <row r="36" spans="1:16" ht="17.25" customHeight="1">
      <c r="A36" s="10" t="s">
        <v>46</v>
      </c>
      <c r="B36" s="217">
        <f>B37+C37</f>
        <v>628</v>
      </c>
      <c r="C36" s="217"/>
      <c r="D36" s="218">
        <f>B36/$B$8</f>
        <v>2.1824500434404866E-2</v>
      </c>
      <c r="E36" s="220">
        <f>IF(E37+F37=0,"-",E37+F37)</f>
        <v>57</v>
      </c>
      <c r="F36" s="220"/>
      <c r="G36" s="220">
        <f>IF(G37+H37=0,"-",G37+H37)</f>
        <v>43</v>
      </c>
      <c r="H36" s="220"/>
      <c r="I36" s="220">
        <f>IF(I37+J37=0,"-",I37+J37)</f>
        <v>169</v>
      </c>
      <c r="J36" s="220"/>
      <c r="K36" s="220">
        <f>IF(K37+L37=0,"-",K37+L37)</f>
        <v>314</v>
      </c>
      <c r="L36" s="220"/>
      <c r="M36" s="220">
        <f>IF(M37+N37=0,"-",M37+N37)</f>
        <v>45</v>
      </c>
      <c r="N36" s="220"/>
      <c r="O36" s="220" t="str">
        <f>IF(O37+P37=0,"-",O37+P37)</f>
        <v>-</v>
      </c>
      <c r="P36" s="220"/>
    </row>
    <row r="37" spans="1:16" ht="17.25" customHeight="1">
      <c r="A37" s="13" t="s">
        <v>47</v>
      </c>
      <c r="B37" s="11">
        <v>303</v>
      </c>
      <c r="C37" s="11">
        <v>325</v>
      </c>
      <c r="D37" s="219"/>
      <c r="E37" s="11">
        <v>29</v>
      </c>
      <c r="F37" s="11">
        <v>28</v>
      </c>
      <c r="G37" s="11">
        <v>25</v>
      </c>
      <c r="H37" s="11">
        <v>18</v>
      </c>
      <c r="I37" s="11">
        <v>94</v>
      </c>
      <c r="J37" s="11">
        <v>75</v>
      </c>
      <c r="K37" s="11">
        <v>141</v>
      </c>
      <c r="L37" s="11">
        <v>173</v>
      </c>
      <c r="M37" s="11">
        <v>14</v>
      </c>
      <c r="N37" s="11">
        <v>31</v>
      </c>
      <c r="O37" s="11">
        <v>0</v>
      </c>
      <c r="P37" s="11">
        <v>0</v>
      </c>
    </row>
    <row r="38" spans="1:16" ht="17.25" customHeight="1">
      <c r="A38" s="15" t="s">
        <v>48</v>
      </c>
      <c r="B38" s="217">
        <f>B39+C39</f>
        <v>20650</v>
      </c>
      <c r="C38" s="217"/>
      <c r="D38" s="218">
        <f>B38/$B$8</f>
        <v>0.71763683753258034</v>
      </c>
      <c r="E38" s="220">
        <f>IF(E39+F39=0,"-",E39+F39)</f>
        <v>12186</v>
      </c>
      <c r="F38" s="220"/>
      <c r="G38" s="220">
        <f>IF(G39+H39=0,"-",G39+H39)</f>
        <v>4447</v>
      </c>
      <c r="H38" s="220"/>
      <c r="I38" s="220">
        <f>IF(I39+J39=0,"-",I39+J39)</f>
        <v>3302</v>
      </c>
      <c r="J38" s="220"/>
      <c r="K38" s="220">
        <f>IF(K39+L39=0,"-",K39+L39)</f>
        <v>211</v>
      </c>
      <c r="L38" s="220"/>
      <c r="M38" s="220">
        <f>IF(M39+N39=0,"-",M39+N39)</f>
        <v>55</v>
      </c>
      <c r="N38" s="220"/>
      <c r="O38" s="220">
        <f>IF(O39+P39=0,"-",O39+P39)</f>
        <v>449</v>
      </c>
      <c r="P38" s="220"/>
    </row>
    <row r="39" spans="1:16" ht="17.25" customHeight="1">
      <c r="A39" s="14" t="s">
        <v>49</v>
      </c>
      <c r="B39" s="11">
        <v>14052</v>
      </c>
      <c r="C39" s="11">
        <v>6598</v>
      </c>
      <c r="D39" s="219"/>
      <c r="E39" s="11">
        <v>8601</v>
      </c>
      <c r="F39" s="11">
        <v>3585</v>
      </c>
      <c r="G39" s="11">
        <v>2808</v>
      </c>
      <c r="H39" s="11">
        <v>1639</v>
      </c>
      <c r="I39" s="11">
        <v>2199</v>
      </c>
      <c r="J39" s="11">
        <v>1103</v>
      </c>
      <c r="K39" s="11">
        <v>147</v>
      </c>
      <c r="L39" s="11">
        <v>64</v>
      </c>
      <c r="M39" s="11">
        <v>38</v>
      </c>
      <c r="N39" s="11">
        <v>17</v>
      </c>
      <c r="O39" s="11">
        <v>259</v>
      </c>
      <c r="P39" s="11">
        <v>190</v>
      </c>
    </row>
    <row r="40" spans="1:16" ht="17.25" customHeight="1">
      <c r="A40" s="10" t="s">
        <v>50</v>
      </c>
      <c r="B40" s="217">
        <f>B41+C41</f>
        <v>2278</v>
      </c>
      <c r="C40" s="217"/>
      <c r="D40" s="218">
        <f>B40/$B$8</f>
        <v>7.9165942658557781E-2</v>
      </c>
      <c r="E40" s="220">
        <f>IF(E41+F41=0,"-",E41+F41)</f>
        <v>536</v>
      </c>
      <c r="F40" s="220"/>
      <c r="G40" s="220">
        <f>IF(G41+H41=0,"-",G41+H41)</f>
        <v>406</v>
      </c>
      <c r="H40" s="220"/>
      <c r="I40" s="220">
        <f>IF(I41+J41=0,"-",I41+J41)</f>
        <v>948</v>
      </c>
      <c r="J40" s="220"/>
      <c r="K40" s="220">
        <f>IF(K41+L41=0,"-",K41+L41)</f>
        <v>166</v>
      </c>
      <c r="L40" s="220"/>
      <c r="M40" s="220" t="str">
        <f>IF(M41+N41=0,"-",M41+N41)</f>
        <v>-</v>
      </c>
      <c r="N40" s="220"/>
      <c r="O40" s="220">
        <f>IF(O41+P41=0,"-",O41+P41)</f>
        <v>222</v>
      </c>
      <c r="P40" s="220"/>
    </row>
    <row r="41" spans="1:16" ht="17.25" customHeight="1">
      <c r="A41" s="13" t="s">
        <v>51</v>
      </c>
      <c r="B41" s="11">
        <v>1339</v>
      </c>
      <c r="C41" s="11">
        <v>939</v>
      </c>
      <c r="D41" s="219"/>
      <c r="E41" s="11">
        <v>333</v>
      </c>
      <c r="F41" s="11">
        <v>203</v>
      </c>
      <c r="G41" s="11">
        <v>207</v>
      </c>
      <c r="H41" s="11">
        <v>199</v>
      </c>
      <c r="I41" s="11">
        <v>573</v>
      </c>
      <c r="J41" s="11">
        <v>375</v>
      </c>
      <c r="K41" s="11">
        <v>95</v>
      </c>
      <c r="L41" s="11">
        <v>71</v>
      </c>
      <c r="M41" s="11">
        <v>0</v>
      </c>
      <c r="N41" s="11">
        <v>0</v>
      </c>
      <c r="O41" s="11">
        <v>131</v>
      </c>
      <c r="P41" s="11">
        <v>91</v>
      </c>
    </row>
    <row r="42" spans="1:16" ht="17.25" customHeight="1">
      <c r="A42" s="15" t="s">
        <v>52</v>
      </c>
      <c r="B42" s="217">
        <f>B43+C43</f>
        <v>583</v>
      </c>
      <c r="C42" s="217"/>
      <c r="D42" s="218">
        <f>B42/$B$8</f>
        <v>2.0260642919200694E-2</v>
      </c>
      <c r="E42" s="220">
        <f>IF(E43+F43=0,"-",E43+F43)</f>
        <v>229</v>
      </c>
      <c r="F42" s="220"/>
      <c r="G42" s="220">
        <f>IF(G43+H43=0,"-",G43+H43)</f>
        <v>55</v>
      </c>
      <c r="H42" s="220"/>
      <c r="I42" s="220">
        <f>IF(I43+J43=0,"-",I43+J43)</f>
        <v>50</v>
      </c>
      <c r="J42" s="220"/>
      <c r="K42" s="220" t="str">
        <f>IF(K43+L43=0,"-",K43+L43)</f>
        <v>-</v>
      </c>
      <c r="L42" s="220"/>
      <c r="M42" s="220">
        <f>IF(M43+N43=0,"-",M43+N43)</f>
        <v>232</v>
      </c>
      <c r="N42" s="220"/>
      <c r="O42" s="220">
        <f>IF(O43+P43=0,"-",O43+P43)</f>
        <v>17</v>
      </c>
      <c r="P42" s="220"/>
    </row>
    <row r="43" spans="1:16" ht="17.25" customHeight="1">
      <c r="A43" s="14" t="s">
        <v>53</v>
      </c>
      <c r="B43" s="11">
        <v>294</v>
      </c>
      <c r="C43" s="11">
        <v>289</v>
      </c>
      <c r="D43" s="219"/>
      <c r="E43" s="11">
        <v>120</v>
      </c>
      <c r="F43" s="11">
        <v>109</v>
      </c>
      <c r="G43" s="11">
        <v>26</v>
      </c>
      <c r="H43" s="11">
        <v>29</v>
      </c>
      <c r="I43" s="11">
        <v>26</v>
      </c>
      <c r="J43" s="11">
        <v>24</v>
      </c>
      <c r="K43" s="11">
        <v>0</v>
      </c>
      <c r="L43" s="11">
        <v>0</v>
      </c>
      <c r="M43" s="11">
        <v>113</v>
      </c>
      <c r="N43" s="11">
        <v>119</v>
      </c>
      <c r="O43" s="11">
        <v>9</v>
      </c>
      <c r="P43" s="11">
        <v>8</v>
      </c>
    </row>
    <row r="44" spans="1:16" ht="17.25" customHeight="1">
      <c r="A44" s="10" t="s">
        <v>54</v>
      </c>
      <c r="B44" s="217">
        <f>B45+C45</f>
        <v>430</v>
      </c>
      <c r="C44" s="217"/>
      <c r="D44" s="218">
        <f>B44/$B$8</f>
        <v>1.4943527367506516E-2</v>
      </c>
      <c r="E44" s="220">
        <f>IF(E45+F45=0,"-",E45+F45)</f>
        <v>159</v>
      </c>
      <c r="F44" s="220"/>
      <c r="G44" s="220">
        <f>IF(G45+H45=0,"-",G45+H45)</f>
        <v>3</v>
      </c>
      <c r="H44" s="220"/>
      <c r="I44" s="220">
        <f>IF(I45+J45=0,"-",I45+J45)</f>
        <v>30</v>
      </c>
      <c r="J44" s="220"/>
      <c r="K44" s="220">
        <f>IF(K45+L45=0,"-",K45+L45)</f>
        <v>45</v>
      </c>
      <c r="L44" s="220"/>
      <c r="M44" s="220">
        <f>IF(M45+N45=0,"-",M45+N45)</f>
        <v>189</v>
      </c>
      <c r="N44" s="220"/>
      <c r="O44" s="220">
        <f>IF(O45+P45=0,"-",O45+P45)</f>
        <v>4</v>
      </c>
      <c r="P44" s="220"/>
    </row>
    <row r="45" spans="1:16" ht="17.25" customHeight="1">
      <c r="A45" s="13" t="s">
        <v>55</v>
      </c>
      <c r="B45" s="11">
        <v>226</v>
      </c>
      <c r="C45" s="11">
        <v>204</v>
      </c>
      <c r="D45" s="219"/>
      <c r="E45" s="11">
        <v>91</v>
      </c>
      <c r="F45" s="11">
        <v>68</v>
      </c>
      <c r="G45" s="11">
        <v>0</v>
      </c>
      <c r="H45" s="11">
        <v>3</v>
      </c>
      <c r="I45" s="11">
        <v>7</v>
      </c>
      <c r="J45" s="11">
        <v>23</v>
      </c>
      <c r="K45" s="11">
        <v>23</v>
      </c>
      <c r="L45" s="11">
        <v>22</v>
      </c>
      <c r="M45" s="11">
        <v>103</v>
      </c>
      <c r="N45" s="11">
        <v>86</v>
      </c>
      <c r="O45" s="11">
        <v>2</v>
      </c>
      <c r="P45" s="11">
        <v>2</v>
      </c>
    </row>
    <row r="46" spans="1:16" ht="17.25" customHeight="1">
      <c r="A46" s="10" t="s">
        <v>58</v>
      </c>
      <c r="B46" s="217">
        <f>B47+C47</f>
        <v>18</v>
      </c>
      <c r="C46" s="217"/>
      <c r="D46" s="218">
        <f>B46/$B$8</f>
        <v>6.2554300608166815E-4</v>
      </c>
      <c r="E46" s="220" t="str">
        <f>IF(E47+F47=0,"-",E47+F47)</f>
        <v>-</v>
      </c>
      <c r="F46" s="220"/>
      <c r="G46" s="220" t="str">
        <f>IF(G47+H47=0,"-",G47+H47)</f>
        <v>-</v>
      </c>
      <c r="H46" s="220"/>
      <c r="I46" s="220" t="str">
        <f>IF(I47+J47=0,"-",I47+J47)</f>
        <v>-</v>
      </c>
      <c r="J46" s="220"/>
      <c r="K46" s="220">
        <f>IF(K47+L47=0,"-",K47+L47)</f>
        <v>18</v>
      </c>
      <c r="L46" s="220"/>
      <c r="M46" s="220" t="str">
        <f>IF(M47+N47=0,"-",M47+N47)</f>
        <v>-</v>
      </c>
      <c r="N46" s="220"/>
      <c r="O46" s="220" t="str">
        <f>IF(O47+P47=0,"-",O47+P47)</f>
        <v>-</v>
      </c>
      <c r="P46" s="220"/>
    </row>
    <row r="47" spans="1:16" ht="17.25" customHeight="1">
      <c r="A47" s="13" t="s">
        <v>59</v>
      </c>
      <c r="B47" s="11">
        <v>6</v>
      </c>
      <c r="C47" s="11">
        <v>12</v>
      </c>
      <c r="D47" s="219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6</v>
      </c>
      <c r="L47" s="11">
        <v>12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17">
        <f>B49+C49</f>
        <v>260</v>
      </c>
      <c r="C48" s="217"/>
      <c r="D48" s="218">
        <f>B48/$B$8</f>
        <v>9.0356211989574275E-3</v>
      </c>
      <c r="E48" s="220" t="str">
        <f>IF(E49+F49=0,"-",E49+F49)</f>
        <v>-</v>
      </c>
      <c r="F48" s="220"/>
      <c r="G48" s="220">
        <f>IF(G49+H49=0,"-",G49+H49)</f>
        <v>57</v>
      </c>
      <c r="H48" s="220"/>
      <c r="I48" s="220" t="str">
        <f>IF(I49+J49=0,"-",I49+J49)</f>
        <v>-</v>
      </c>
      <c r="J48" s="220"/>
      <c r="K48" s="220">
        <f>IF(K49+L49=0,"-",K49+L49)</f>
        <v>15</v>
      </c>
      <c r="L48" s="220"/>
      <c r="M48" s="220">
        <f>IF(M49+N49=0,"-",M49+N49)</f>
        <v>7</v>
      </c>
      <c r="N48" s="220"/>
      <c r="O48" s="220">
        <f>IF(O49+P49=0,"-",O49+P49)</f>
        <v>181</v>
      </c>
      <c r="P48" s="220"/>
    </row>
    <row r="49" spans="1:16" ht="17.25" customHeight="1">
      <c r="A49" s="13" t="s">
        <v>61</v>
      </c>
      <c r="B49" s="11">
        <v>198</v>
      </c>
      <c r="C49" s="11">
        <v>62</v>
      </c>
      <c r="D49" s="219"/>
      <c r="E49" s="11">
        <v>0</v>
      </c>
      <c r="F49" s="11">
        <v>0</v>
      </c>
      <c r="G49" s="11">
        <v>38</v>
      </c>
      <c r="H49" s="11">
        <v>19</v>
      </c>
      <c r="I49" s="11">
        <v>0</v>
      </c>
      <c r="J49" s="11">
        <v>0</v>
      </c>
      <c r="K49" s="11">
        <v>6</v>
      </c>
      <c r="L49" s="11">
        <v>9</v>
      </c>
      <c r="M49" s="11">
        <v>4</v>
      </c>
      <c r="N49" s="11">
        <v>3</v>
      </c>
      <c r="O49" s="11">
        <v>150</v>
      </c>
      <c r="P49" s="11">
        <v>31</v>
      </c>
    </row>
    <row r="50" spans="1:16" ht="17.25" customHeight="1">
      <c r="A50" s="15" t="s">
        <v>62</v>
      </c>
      <c r="B50" s="217">
        <f>B51+C51</f>
        <v>245</v>
      </c>
      <c r="C50" s="217"/>
      <c r="D50" s="218">
        <f>B50/$B$8</f>
        <v>8.5143353605560378E-3</v>
      </c>
      <c r="E50" s="220">
        <f>IF(E51+F51=0,"-",E51+F51)</f>
        <v>6</v>
      </c>
      <c r="F50" s="220"/>
      <c r="G50" s="220" t="str">
        <f>IF(G51+H51=0,"-",G51+H51)</f>
        <v>-</v>
      </c>
      <c r="H50" s="220"/>
      <c r="I50" s="220">
        <f>IF(I51+J51=0,"-",I51+J51)</f>
        <v>129</v>
      </c>
      <c r="J50" s="220"/>
      <c r="K50" s="220" t="str">
        <f>IF(K51+L51=0,"-",K51+L51)</f>
        <v>-</v>
      </c>
      <c r="L50" s="220"/>
      <c r="M50" s="220">
        <f>IF(M51+N51=0,"-",M51+N51)</f>
        <v>109</v>
      </c>
      <c r="N50" s="220"/>
      <c r="O50" s="220">
        <f>IF(O51+P51=0,"-",O51+P51)</f>
        <v>1</v>
      </c>
      <c r="P50" s="220"/>
    </row>
    <row r="51" spans="1:16" ht="24.95" customHeight="1">
      <c r="A51" s="13" t="s">
        <v>63</v>
      </c>
      <c r="B51" s="11">
        <v>124</v>
      </c>
      <c r="C51" s="11">
        <v>121</v>
      </c>
      <c r="D51" s="219"/>
      <c r="E51" s="11">
        <v>1</v>
      </c>
      <c r="F51" s="11">
        <v>5</v>
      </c>
      <c r="G51" s="11">
        <v>0</v>
      </c>
      <c r="H51" s="11">
        <v>0</v>
      </c>
      <c r="I51" s="11">
        <v>52</v>
      </c>
      <c r="J51" s="11">
        <v>77</v>
      </c>
      <c r="K51" s="11">
        <v>0</v>
      </c>
      <c r="L51" s="11">
        <v>0</v>
      </c>
      <c r="M51" s="11">
        <v>71</v>
      </c>
      <c r="N51" s="11">
        <v>38</v>
      </c>
      <c r="O51" s="11">
        <v>0</v>
      </c>
      <c r="P51" s="11">
        <v>1</v>
      </c>
    </row>
    <row r="52" spans="1:16" ht="17.25" customHeight="1">
      <c r="A52" s="15" t="s">
        <v>56</v>
      </c>
      <c r="B52" s="217">
        <f>B53+C53</f>
        <v>29</v>
      </c>
      <c r="C52" s="217"/>
      <c r="D52" s="218">
        <f>B52/$B$8</f>
        <v>1.0078192875760208E-3</v>
      </c>
      <c r="E52" s="220" t="str">
        <f>IF(E53+F53=0,"-",E53+F53)</f>
        <v>-</v>
      </c>
      <c r="F52" s="220"/>
      <c r="G52" s="220" t="str">
        <f>IF(G53+H53=0,"-",G53+H53)</f>
        <v>-</v>
      </c>
      <c r="H52" s="220"/>
      <c r="I52" s="220" t="str">
        <f>IF(I53+J53=0,"-",I53+J53)</f>
        <v>-</v>
      </c>
      <c r="J52" s="220"/>
      <c r="K52" s="220" t="str">
        <f>IF(K53+L53=0,"-",K53+L53)</f>
        <v>-</v>
      </c>
      <c r="L52" s="220"/>
      <c r="M52" s="220" t="str">
        <f>IF(M53+N53=0,"-",M53+N53)</f>
        <v>-</v>
      </c>
      <c r="N52" s="220"/>
      <c r="O52" s="220">
        <f>IF(O53+P53=0,"-",O53+P53)</f>
        <v>29</v>
      </c>
      <c r="P52" s="220"/>
    </row>
    <row r="53" spans="1:16" ht="17.25" customHeight="1">
      <c r="A53" s="14" t="s">
        <v>57</v>
      </c>
      <c r="B53" s="11">
        <v>18</v>
      </c>
      <c r="C53" s="11">
        <v>11</v>
      </c>
      <c r="D53" s="219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18</v>
      </c>
      <c r="P53" s="11">
        <v>11</v>
      </c>
    </row>
    <row r="54" spans="1:16" ht="15.95" customHeight="1">
      <c r="A54" s="15" t="s">
        <v>64</v>
      </c>
      <c r="B54" s="217">
        <f>B55+C55</f>
        <v>338</v>
      </c>
      <c r="C54" s="217"/>
      <c r="D54" s="218">
        <f>B54/$B$8</f>
        <v>1.1746307558644658E-2</v>
      </c>
      <c r="E54" s="220">
        <f>IF(E55+F55=0,"-",E55+F55)</f>
        <v>92</v>
      </c>
      <c r="F54" s="220"/>
      <c r="G54" s="220">
        <f>IF(G55+H55=0,"-",G55+H55)</f>
        <v>78</v>
      </c>
      <c r="H54" s="220"/>
      <c r="I54" s="220">
        <f>IF(I55+J55=0,"-",I55+J55)</f>
        <v>10</v>
      </c>
      <c r="J54" s="220"/>
      <c r="K54" s="220">
        <f>IF(K55+L55=0,"-",K55+L55)</f>
        <v>52</v>
      </c>
      <c r="L54" s="220"/>
      <c r="M54" s="220">
        <f>IF(M55+N55=0,"-",M55+N55)</f>
        <v>4</v>
      </c>
      <c r="N54" s="220"/>
      <c r="O54" s="220">
        <f>IF(O55+P55=0,"-",O55+P55)</f>
        <v>102</v>
      </c>
      <c r="P54" s="220"/>
    </row>
    <row r="55" spans="1:16" ht="15.95" customHeight="1">
      <c r="A55" s="14" t="s">
        <v>65</v>
      </c>
      <c r="B55" s="11">
        <v>219</v>
      </c>
      <c r="C55" s="11">
        <v>119</v>
      </c>
      <c r="D55" s="219"/>
      <c r="E55" s="11">
        <v>63</v>
      </c>
      <c r="F55" s="11">
        <v>29</v>
      </c>
      <c r="G55" s="11">
        <v>40</v>
      </c>
      <c r="H55" s="11">
        <v>38</v>
      </c>
      <c r="I55" s="11">
        <v>6</v>
      </c>
      <c r="J55" s="11">
        <v>4</v>
      </c>
      <c r="K55" s="11">
        <v>45</v>
      </c>
      <c r="L55" s="11">
        <v>7</v>
      </c>
      <c r="M55" s="11">
        <v>4</v>
      </c>
      <c r="N55" s="11">
        <v>0</v>
      </c>
      <c r="O55" s="11">
        <v>61</v>
      </c>
      <c r="P55" s="11">
        <v>41</v>
      </c>
    </row>
    <row r="56" spans="1:16" ht="15.95" customHeight="1">
      <c r="A56" s="10" t="s">
        <v>66</v>
      </c>
      <c r="B56" s="217">
        <f>B57+C57</f>
        <v>24</v>
      </c>
      <c r="C56" s="217"/>
      <c r="D56" s="218">
        <f>B56/$B$8</f>
        <v>8.3405734144222413E-4</v>
      </c>
      <c r="E56" s="220">
        <f>IF(E57+F57=0,"-",E57+F57)</f>
        <v>21</v>
      </c>
      <c r="F56" s="220"/>
      <c r="G56" s="220" t="str">
        <f>IF(G57+H57=0,"-",G57+H57)</f>
        <v>-</v>
      </c>
      <c r="H56" s="220"/>
      <c r="I56" s="220" t="str">
        <f>IF(I57+J57=0,"-",I57+J57)</f>
        <v>-</v>
      </c>
      <c r="J56" s="220"/>
      <c r="K56" s="220" t="str">
        <f>IF(K57+L57=0,"-",K57+L57)</f>
        <v>-</v>
      </c>
      <c r="L56" s="220"/>
      <c r="M56" s="220" t="str">
        <f>IF(M57+N57=0,"-",M57+N57)</f>
        <v>-</v>
      </c>
      <c r="N56" s="220"/>
      <c r="O56" s="220">
        <f>IF(O57+P57=0,"-",O57+P57)</f>
        <v>3</v>
      </c>
      <c r="P56" s="220"/>
    </row>
    <row r="57" spans="1:16" ht="15.95" customHeight="1">
      <c r="A57" s="13" t="s">
        <v>67</v>
      </c>
      <c r="B57" s="11">
        <v>24</v>
      </c>
      <c r="C57" s="11">
        <v>0</v>
      </c>
      <c r="D57" s="219"/>
      <c r="E57" s="11">
        <v>21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5.95" customHeight="1">
      <c r="A58" s="15" t="s">
        <v>68</v>
      </c>
      <c r="B58" s="217">
        <f>B59+C59</f>
        <v>40</v>
      </c>
      <c r="C58" s="217"/>
      <c r="D58" s="218">
        <f>B58/$B$8</f>
        <v>1.3900955690703736E-3</v>
      </c>
      <c r="E58" s="220" t="str">
        <f>IF(E59+F59=0,"-",E59+F59)</f>
        <v>-</v>
      </c>
      <c r="F58" s="220"/>
      <c r="G58" s="220" t="str">
        <f>IF(G59+H59=0,"-",G59+H59)</f>
        <v>-</v>
      </c>
      <c r="H58" s="220"/>
      <c r="I58" s="220" t="str">
        <f>IF(I59+J59=0,"-",I59+J59)</f>
        <v>-</v>
      </c>
      <c r="J58" s="220"/>
      <c r="K58" s="220">
        <f>IF(K59+L59=0,"-",K59+L59)</f>
        <v>14</v>
      </c>
      <c r="L58" s="220"/>
      <c r="M58" s="220">
        <f>IF(M59+N59=0,"-",M59+N59)</f>
        <v>14</v>
      </c>
      <c r="N58" s="220"/>
      <c r="O58" s="220">
        <f>IF(O59+P59=0,"-",O59+P59)</f>
        <v>12</v>
      </c>
      <c r="P58" s="220"/>
    </row>
    <row r="59" spans="1:16" ht="15.95" customHeight="1">
      <c r="A59" s="14" t="s">
        <v>69</v>
      </c>
      <c r="B59" s="11">
        <v>25</v>
      </c>
      <c r="C59" s="11">
        <v>15</v>
      </c>
      <c r="D59" s="219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5</v>
      </c>
      <c r="L59" s="11">
        <v>9</v>
      </c>
      <c r="M59" s="11">
        <v>11</v>
      </c>
      <c r="N59" s="11">
        <v>3</v>
      </c>
      <c r="O59" s="11">
        <v>9</v>
      </c>
      <c r="P59" s="11">
        <v>3</v>
      </c>
    </row>
    <row r="60" spans="1:16" ht="15.95" customHeight="1">
      <c r="A60" s="10" t="s">
        <v>70</v>
      </c>
      <c r="B60" s="217">
        <f>B61+C61</f>
        <v>296</v>
      </c>
      <c r="C60" s="217"/>
      <c r="D60" s="218">
        <f>B60/$B$8</f>
        <v>1.0286707211120764E-2</v>
      </c>
      <c r="E60" s="220">
        <f>IF(E61+F61=0,"-",E61+F61)</f>
        <v>107</v>
      </c>
      <c r="F60" s="220"/>
      <c r="G60" s="220" t="str">
        <f>IF(G61+H61=0,"-",G61+H61)</f>
        <v>-</v>
      </c>
      <c r="H60" s="220"/>
      <c r="I60" s="220" t="str">
        <f>IF(I61+J61=0,"-",I61+J61)</f>
        <v>-</v>
      </c>
      <c r="J60" s="220"/>
      <c r="K60" s="220" t="str">
        <f>IF(K61+L61=0,"-",K61+L61)</f>
        <v>-</v>
      </c>
      <c r="L60" s="220"/>
      <c r="M60" s="220" t="str">
        <f>IF(M61+N61=0,"-",M61+N61)</f>
        <v>-</v>
      </c>
      <c r="N60" s="220"/>
      <c r="O60" s="220">
        <f>IF(O61+P61=0,"-",O61+P61)</f>
        <v>189</v>
      </c>
      <c r="P60" s="220"/>
    </row>
    <row r="61" spans="1:16" ht="15.95" customHeight="1">
      <c r="A61" s="13" t="s">
        <v>71</v>
      </c>
      <c r="B61" s="11">
        <v>216</v>
      </c>
      <c r="C61" s="11">
        <v>80</v>
      </c>
      <c r="D61" s="219"/>
      <c r="E61" s="11">
        <v>74</v>
      </c>
      <c r="F61" s="11">
        <v>33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142</v>
      </c>
      <c r="P61" s="11">
        <v>47</v>
      </c>
    </row>
    <row r="62" spans="1:16" ht="15.95" customHeight="1">
      <c r="A62" s="15" t="s">
        <v>525</v>
      </c>
      <c r="B62" s="217">
        <f>B63+C63</f>
        <v>34</v>
      </c>
      <c r="C62" s="217"/>
      <c r="D62" s="218">
        <f>B62/$B$8</f>
        <v>1.1815812337098175E-3</v>
      </c>
      <c r="E62" s="220">
        <f>IF(E63+F63=0,"-",E63+F63)</f>
        <v>4</v>
      </c>
      <c r="F62" s="220"/>
      <c r="G62" s="220" t="str">
        <f>IF(G63+H63=0,"-",G63+H63)</f>
        <v>-</v>
      </c>
      <c r="H62" s="220"/>
      <c r="I62" s="220" t="str">
        <f>IF(I63+J63=0,"-",I63+J63)</f>
        <v>-</v>
      </c>
      <c r="J62" s="220"/>
      <c r="K62" s="220" t="str">
        <f>IF(K63+L63=0,"-",K63+L63)</f>
        <v>-</v>
      </c>
      <c r="L62" s="220"/>
      <c r="M62" s="220" t="str">
        <f>IF(M63+N63=0,"-",M63+N63)</f>
        <v>-</v>
      </c>
      <c r="N62" s="220"/>
      <c r="O62" s="220">
        <f>IF(O63+P63=0,"-",O63+P63)</f>
        <v>30</v>
      </c>
      <c r="P62" s="220"/>
    </row>
    <row r="63" spans="1:16" ht="15.95" customHeight="1">
      <c r="A63" s="14" t="s">
        <v>73</v>
      </c>
      <c r="B63" s="11">
        <v>24</v>
      </c>
      <c r="C63" s="11">
        <v>10</v>
      </c>
      <c r="D63" s="219"/>
      <c r="E63" s="11">
        <v>3</v>
      </c>
      <c r="F63" s="11">
        <v>1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21</v>
      </c>
      <c r="P63" s="11">
        <v>9</v>
      </c>
    </row>
    <row r="64" spans="1:16" ht="15.95" customHeight="1">
      <c r="A64" s="15" t="s">
        <v>526</v>
      </c>
      <c r="B64" s="217">
        <f>B65+C65</f>
        <v>7</v>
      </c>
      <c r="C64" s="217"/>
      <c r="D64" s="218">
        <f>B64/$B$8</f>
        <v>2.4326672458731537E-4</v>
      </c>
      <c r="E64" s="220" t="str">
        <f>IF(E65+F65=0,"-",E65+F65)</f>
        <v>-</v>
      </c>
      <c r="F64" s="220"/>
      <c r="G64" s="220" t="str">
        <f>IF(G65+H65=0,"-",G65+H65)</f>
        <v>-</v>
      </c>
      <c r="H64" s="220"/>
      <c r="I64" s="220" t="str">
        <f>IF(I65+J65=0,"-",I65+J65)</f>
        <v>-</v>
      </c>
      <c r="J64" s="220"/>
      <c r="K64" s="220" t="str">
        <f>IF(K65+L65=0,"-",K65+L65)</f>
        <v>-</v>
      </c>
      <c r="L64" s="220"/>
      <c r="M64" s="220" t="str">
        <f>IF(M65+N65=0,"-",M65+N65)</f>
        <v>-</v>
      </c>
      <c r="N64" s="220"/>
      <c r="O64" s="220">
        <f>IF(O65+P65=0,"-",O65+P65)</f>
        <v>7</v>
      </c>
      <c r="P64" s="220"/>
    </row>
    <row r="65" spans="1:256" ht="15.95" customHeight="1">
      <c r="A65" s="14" t="s">
        <v>524</v>
      </c>
      <c r="B65" s="11">
        <v>4</v>
      </c>
      <c r="C65" s="11">
        <v>3</v>
      </c>
      <c r="D65" s="219"/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4</v>
      </c>
      <c r="P65" s="11">
        <v>3</v>
      </c>
    </row>
    <row r="66" spans="1:256" ht="15.95" customHeight="1">
      <c r="A66" s="10" t="s">
        <v>74</v>
      </c>
      <c r="B66" s="217">
        <f>B67+C67</f>
        <v>494</v>
      </c>
      <c r="C66" s="217"/>
      <c r="D66" s="218">
        <f>B66/$B$8</f>
        <v>1.7167680278019112E-2</v>
      </c>
      <c r="E66" s="220">
        <f>IF(E67+F67=0,"-",E67+F67)</f>
        <v>459</v>
      </c>
      <c r="F66" s="220"/>
      <c r="G66" s="220" t="str">
        <f>IF(G67+H67=0,"-",G67+H67)</f>
        <v>-</v>
      </c>
      <c r="H66" s="220"/>
      <c r="I66" s="220" t="str">
        <f>IF(I67+J67=0,"-",I67+J67)</f>
        <v>-</v>
      </c>
      <c r="J66" s="220"/>
      <c r="K66" s="220" t="str">
        <f>IF(K67+L67=0,"-",K67+L67)</f>
        <v>-</v>
      </c>
      <c r="L66" s="220"/>
      <c r="M66" s="220" t="str">
        <f>IF(M67+N67=0,"-",M67+N67)</f>
        <v>-</v>
      </c>
      <c r="N66" s="220"/>
      <c r="O66" s="220">
        <f>IF(O67+P67=0,"-",O67+P67)</f>
        <v>35</v>
      </c>
      <c r="P66" s="220"/>
    </row>
    <row r="67" spans="1:256" ht="15.95" customHeight="1">
      <c r="A67" s="13" t="s">
        <v>75</v>
      </c>
      <c r="B67" s="11">
        <v>372</v>
      </c>
      <c r="C67" s="11">
        <v>122</v>
      </c>
      <c r="D67" s="219"/>
      <c r="E67" s="11">
        <v>343</v>
      </c>
      <c r="F67" s="11">
        <v>116</v>
      </c>
      <c r="G67" s="11">
        <v>0</v>
      </c>
      <c r="H67" s="11">
        <v>0</v>
      </c>
      <c r="I67" s="11">
        <v>0</v>
      </c>
      <c r="J67" s="11">
        <v>0</v>
      </c>
      <c r="K67" s="11">
        <v>0</v>
      </c>
      <c r="L67" s="11">
        <v>0</v>
      </c>
      <c r="M67" s="11">
        <v>0</v>
      </c>
      <c r="N67" s="11">
        <v>0</v>
      </c>
      <c r="O67" s="11">
        <v>29</v>
      </c>
      <c r="P67" s="11">
        <v>6</v>
      </c>
    </row>
    <row r="68" spans="1:256" ht="15.95" customHeight="1">
      <c r="A68" s="10" t="s">
        <v>76</v>
      </c>
      <c r="B68" s="217">
        <f>B69+C69</f>
        <v>311</v>
      </c>
      <c r="C68" s="217"/>
      <c r="D68" s="218">
        <f>B68/$B$8</f>
        <v>1.0807993049522154E-2</v>
      </c>
      <c r="E68" s="220">
        <f>IF(E69+F69=0,"-",E69+F69)</f>
        <v>104</v>
      </c>
      <c r="F68" s="220"/>
      <c r="G68" s="220">
        <f>IF(G69+H69=0,"-",G69+H69)</f>
        <v>58</v>
      </c>
      <c r="H68" s="220"/>
      <c r="I68" s="220">
        <f>IF(I69+J69=0,"-",I69+J69)</f>
        <v>69</v>
      </c>
      <c r="J68" s="220"/>
      <c r="K68" s="220">
        <f>IF(K69+L69=0,"-",K69+L69)</f>
        <v>67</v>
      </c>
      <c r="L68" s="220"/>
      <c r="M68" s="220" t="str">
        <f>IF(M69+N69=0,"-",M69+N69)</f>
        <v>-</v>
      </c>
      <c r="N68" s="220"/>
      <c r="O68" s="220">
        <f>IF(O69+P69=0,"-",O69+P69)</f>
        <v>13</v>
      </c>
      <c r="P68" s="220"/>
    </row>
    <row r="69" spans="1:256" ht="19.5" customHeight="1">
      <c r="A69" s="13" t="s">
        <v>77</v>
      </c>
      <c r="B69" s="11">
        <v>158</v>
      </c>
      <c r="C69" s="11">
        <v>153</v>
      </c>
      <c r="D69" s="219"/>
      <c r="E69" s="11">
        <v>51</v>
      </c>
      <c r="F69" s="11">
        <v>53</v>
      </c>
      <c r="G69" s="11">
        <v>29</v>
      </c>
      <c r="H69" s="11">
        <v>29</v>
      </c>
      <c r="I69" s="11">
        <v>27</v>
      </c>
      <c r="J69" s="11">
        <v>42</v>
      </c>
      <c r="K69" s="11">
        <v>40</v>
      </c>
      <c r="L69" s="11">
        <v>27</v>
      </c>
      <c r="M69" s="11">
        <v>0</v>
      </c>
      <c r="N69" s="11">
        <v>0</v>
      </c>
      <c r="O69" s="11">
        <v>11</v>
      </c>
      <c r="P69" s="11">
        <v>2</v>
      </c>
    </row>
    <row r="70" spans="1:256" s="18" customFormat="1">
      <c r="A70" s="17" t="s">
        <v>297</v>
      </c>
      <c r="B70" s="17"/>
      <c r="C70" s="17"/>
      <c r="D70" s="17"/>
      <c r="E70" s="17"/>
      <c r="F70" s="17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18" customFormat="1">
      <c r="A71" s="17" t="s">
        <v>298</v>
      </c>
      <c r="B71" s="17"/>
      <c r="C71" s="17"/>
      <c r="D71" s="17"/>
      <c r="E71" s="17"/>
      <c r="F71" s="17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</sheetData>
  <mergeCells count="264">
    <mergeCell ref="A1:N1"/>
    <mergeCell ref="A2:N2"/>
    <mergeCell ref="B3:K3"/>
    <mergeCell ref="M3:N3"/>
    <mergeCell ref="O3:P3"/>
    <mergeCell ref="B4:K4"/>
    <mergeCell ref="M4:N4"/>
    <mergeCell ref="O4:P4"/>
    <mergeCell ref="B10:C10"/>
    <mergeCell ref="D10:D11"/>
    <mergeCell ref="E10:F10"/>
    <mergeCell ref="G10:H10"/>
    <mergeCell ref="I10:J10"/>
    <mergeCell ref="K10:L10"/>
    <mergeCell ref="M5:N5"/>
    <mergeCell ref="O5:P5"/>
    <mergeCell ref="A5:A6"/>
    <mergeCell ref="B5:D5"/>
    <mergeCell ref="E5:F5"/>
    <mergeCell ref="G5:H5"/>
    <mergeCell ref="I5:J5"/>
    <mergeCell ref="K5:L5"/>
    <mergeCell ref="M10:N10"/>
    <mergeCell ref="O10:P10"/>
    <mergeCell ref="B8:C8"/>
    <mergeCell ref="D8:D9"/>
    <mergeCell ref="E8:F8"/>
    <mergeCell ref="G8:H8"/>
    <mergeCell ref="I8:J8"/>
    <mergeCell ref="K8:L8"/>
    <mergeCell ref="M8:N8"/>
    <mergeCell ref="O8:P8"/>
    <mergeCell ref="B14:C14"/>
    <mergeCell ref="D14:D15"/>
    <mergeCell ref="E14:F14"/>
    <mergeCell ref="G14:H14"/>
    <mergeCell ref="I14:J14"/>
    <mergeCell ref="K14:L14"/>
    <mergeCell ref="B12:C12"/>
    <mergeCell ref="D12:D13"/>
    <mergeCell ref="E12:F12"/>
    <mergeCell ref="G12:H12"/>
    <mergeCell ref="I12:J12"/>
    <mergeCell ref="K12:L12"/>
    <mergeCell ref="M12:N12"/>
    <mergeCell ref="O12:P12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18:C18"/>
    <mergeCell ref="D18:D19"/>
    <mergeCell ref="E18:F18"/>
    <mergeCell ref="G18:H18"/>
    <mergeCell ref="I18:J18"/>
    <mergeCell ref="K18:L18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2:C22"/>
    <mergeCell ref="D22:D23"/>
    <mergeCell ref="E22:F22"/>
    <mergeCell ref="G22:H22"/>
    <mergeCell ref="I22:J22"/>
    <mergeCell ref="K22:L22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26:C26"/>
    <mergeCell ref="D26:D27"/>
    <mergeCell ref="E26:F26"/>
    <mergeCell ref="G26:H26"/>
    <mergeCell ref="I26:J26"/>
    <mergeCell ref="K26:L26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0:C30"/>
    <mergeCell ref="D30:D31"/>
    <mergeCell ref="E30:F30"/>
    <mergeCell ref="G30:H30"/>
    <mergeCell ref="I30:J30"/>
    <mergeCell ref="K30:L30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4:C34"/>
    <mergeCell ref="D34:D35"/>
    <mergeCell ref="E34:F34"/>
    <mergeCell ref="G34:H34"/>
    <mergeCell ref="I34:J34"/>
    <mergeCell ref="K34:L34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38:C38"/>
    <mergeCell ref="D38:D39"/>
    <mergeCell ref="E38:F38"/>
    <mergeCell ref="G38:H38"/>
    <mergeCell ref="I38:J38"/>
    <mergeCell ref="K38:L38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2:C42"/>
    <mergeCell ref="D42:D43"/>
    <mergeCell ref="E42:F42"/>
    <mergeCell ref="G42:H42"/>
    <mergeCell ref="I42:J42"/>
    <mergeCell ref="K42:L42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46:C46"/>
    <mergeCell ref="D46:D47"/>
    <mergeCell ref="E46:F46"/>
    <mergeCell ref="G46:H46"/>
    <mergeCell ref="I46:J46"/>
    <mergeCell ref="K46:L46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0:C50"/>
    <mergeCell ref="D50:D51"/>
    <mergeCell ref="E50:F50"/>
    <mergeCell ref="G50:H50"/>
    <mergeCell ref="I50:J50"/>
    <mergeCell ref="K50:L50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4:C54"/>
    <mergeCell ref="D54:D55"/>
    <mergeCell ref="E54:F54"/>
    <mergeCell ref="G54:H54"/>
    <mergeCell ref="I54:J54"/>
    <mergeCell ref="K54:L54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58:C58"/>
    <mergeCell ref="D58:D59"/>
    <mergeCell ref="E58:F58"/>
    <mergeCell ref="G58:H58"/>
    <mergeCell ref="I58:J58"/>
    <mergeCell ref="K58:L5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8:C68"/>
    <mergeCell ref="D68:D69"/>
    <mergeCell ref="E68:F68"/>
    <mergeCell ref="G68:H68"/>
    <mergeCell ref="I68:J68"/>
    <mergeCell ref="K68:L68"/>
    <mergeCell ref="M66:N66"/>
    <mergeCell ref="O66:P66"/>
    <mergeCell ref="B66:C66"/>
    <mergeCell ref="D66:D67"/>
    <mergeCell ref="E66:F66"/>
    <mergeCell ref="G66:H66"/>
    <mergeCell ref="I66:J66"/>
    <mergeCell ref="K66:L66"/>
    <mergeCell ref="M62:N62"/>
    <mergeCell ref="O62:P62"/>
    <mergeCell ref="B62:C62"/>
    <mergeCell ref="D62:D63"/>
    <mergeCell ref="E62:F62"/>
    <mergeCell ref="G62:H62"/>
    <mergeCell ref="I62:J62"/>
    <mergeCell ref="K62:L62"/>
  </mergeCells>
  <phoneticPr fontId="12" type="noConversion"/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72" orientation="landscape" horizontalDpi="180" verticalDpi="180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IV71"/>
  <sheetViews>
    <sheetView workbookViewId="0">
      <selection activeCell="B24" sqref="B24:C24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193" t="s">
        <v>860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</row>
    <row r="2" spans="1:16" ht="19.5">
      <c r="A2" s="194" t="s">
        <v>861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</row>
    <row r="3" spans="1:16" ht="19.5">
      <c r="A3" s="2"/>
      <c r="B3" s="200" t="s">
        <v>862</v>
      </c>
      <c r="C3" s="200"/>
      <c r="D3" s="200"/>
      <c r="E3" s="200"/>
      <c r="F3" s="200"/>
      <c r="G3" s="200"/>
      <c r="H3" s="200"/>
      <c r="I3" s="200"/>
      <c r="J3" s="200"/>
      <c r="K3" s="200"/>
      <c r="L3" s="3"/>
      <c r="M3" s="201"/>
      <c r="N3" s="221"/>
      <c r="O3" s="201" t="s">
        <v>863</v>
      </c>
      <c r="P3" s="221"/>
    </row>
    <row r="4" spans="1:16">
      <c r="B4" s="203" t="s">
        <v>864</v>
      </c>
      <c r="C4" s="203"/>
      <c r="D4" s="203"/>
      <c r="E4" s="203"/>
      <c r="F4" s="203"/>
      <c r="G4" s="203"/>
      <c r="H4" s="203"/>
      <c r="I4" s="203"/>
      <c r="J4" s="203"/>
      <c r="K4" s="203"/>
      <c r="L4" s="4"/>
      <c r="M4" s="204"/>
      <c r="N4" s="222"/>
      <c r="O4" s="204" t="s">
        <v>865</v>
      </c>
      <c r="P4" s="222"/>
    </row>
    <row r="5" spans="1:16">
      <c r="A5" s="206" t="s">
        <v>0</v>
      </c>
      <c r="B5" s="223" t="s">
        <v>866</v>
      </c>
      <c r="C5" s="223"/>
      <c r="D5" s="223"/>
      <c r="E5" s="223" t="s">
        <v>867</v>
      </c>
      <c r="F5" s="223"/>
      <c r="G5" s="223" t="s">
        <v>868</v>
      </c>
      <c r="H5" s="223"/>
      <c r="I5" s="223" t="s">
        <v>869</v>
      </c>
      <c r="J5" s="223"/>
      <c r="K5" s="223" t="s">
        <v>870</v>
      </c>
      <c r="L5" s="223"/>
      <c r="M5" s="223" t="s">
        <v>871</v>
      </c>
      <c r="N5" s="223"/>
      <c r="O5" s="223" t="s">
        <v>872</v>
      </c>
      <c r="P5" s="223"/>
    </row>
    <row r="6" spans="1:16" ht="17.25" customHeight="1">
      <c r="A6" s="207"/>
      <c r="B6" s="5" t="s">
        <v>873</v>
      </c>
      <c r="C6" s="5" t="s">
        <v>874</v>
      </c>
      <c r="D6" s="6" t="s">
        <v>875</v>
      </c>
      <c r="E6" s="5" t="s">
        <v>873</v>
      </c>
      <c r="F6" s="5" t="s">
        <v>874</v>
      </c>
      <c r="G6" s="5" t="s">
        <v>873</v>
      </c>
      <c r="H6" s="5" t="s">
        <v>874</v>
      </c>
      <c r="I6" s="5" t="s">
        <v>873</v>
      </c>
      <c r="J6" s="5" t="s">
        <v>874</v>
      </c>
      <c r="K6" s="5" t="s">
        <v>873</v>
      </c>
      <c r="L6" s="5" t="s">
        <v>874</v>
      </c>
      <c r="M6" s="5" t="s">
        <v>873</v>
      </c>
      <c r="N6" s="5" t="s">
        <v>874</v>
      </c>
      <c r="O6" s="5" t="s">
        <v>873</v>
      </c>
      <c r="P6" s="5" t="s">
        <v>874</v>
      </c>
    </row>
    <row r="7" spans="1:16" ht="17.25" customHeight="1">
      <c r="A7" s="7" t="s">
        <v>876</v>
      </c>
      <c r="B7" s="8" t="s">
        <v>877</v>
      </c>
      <c r="C7" s="9" t="s">
        <v>878</v>
      </c>
      <c r="D7" s="9" t="s">
        <v>879</v>
      </c>
      <c r="E7" s="8" t="s">
        <v>877</v>
      </c>
      <c r="F7" s="9" t="s">
        <v>878</v>
      </c>
      <c r="G7" s="8" t="s">
        <v>877</v>
      </c>
      <c r="H7" s="9" t="s">
        <v>878</v>
      </c>
      <c r="I7" s="8" t="s">
        <v>877</v>
      </c>
      <c r="J7" s="9" t="s">
        <v>878</v>
      </c>
      <c r="K7" s="8" t="s">
        <v>877</v>
      </c>
      <c r="L7" s="9" t="s">
        <v>878</v>
      </c>
      <c r="M7" s="8" t="s">
        <v>877</v>
      </c>
      <c r="N7" s="9" t="s">
        <v>878</v>
      </c>
      <c r="O7" s="8" t="s">
        <v>877</v>
      </c>
      <c r="P7" s="9" t="s">
        <v>878</v>
      </c>
    </row>
    <row r="8" spans="1:16" ht="17.25" customHeight="1">
      <c r="A8" s="10" t="s">
        <v>880</v>
      </c>
      <c r="B8" s="217">
        <f>B9+C9</f>
        <v>28807</v>
      </c>
      <c r="C8" s="217"/>
      <c r="D8" s="218">
        <f>B8/$B$8</f>
        <v>1</v>
      </c>
      <c r="E8" s="220">
        <f>IF(E9+F9=0,"-",E9+F9)</f>
        <v>14288</v>
      </c>
      <c r="F8" s="220"/>
      <c r="G8" s="220">
        <f>IF(G9+H9=0,"-",G9+H9)</f>
        <v>5352</v>
      </c>
      <c r="H8" s="220"/>
      <c r="I8" s="220">
        <f>IF(I9+J9=0,"-",I9+J9)</f>
        <v>4759</v>
      </c>
      <c r="J8" s="220"/>
      <c r="K8" s="220">
        <f>IF(K9+L9=0,"-",K9+L9)</f>
        <v>1850</v>
      </c>
      <c r="L8" s="220"/>
      <c r="M8" s="220">
        <f>IF(M9+N9=0,"-",M9+N9)</f>
        <v>1092</v>
      </c>
      <c r="N8" s="220"/>
      <c r="O8" s="220">
        <f>IF(O9+P9=0,"-",O9+P9)</f>
        <v>1466</v>
      </c>
      <c r="P8" s="220"/>
    </row>
    <row r="9" spans="1:16" ht="17.25" customHeight="1">
      <c r="A9" s="12" t="s">
        <v>881</v>
      </c>
      <c r="B9" s="11">
        <v>18846</v>
      </c>
      <c r="C9" s="11">
        <v>9961</v>
      </c>
      <c r="D9" s="219"/>
      <c r="E9" s="11">
        <v>9901</v>
      </c>
      <c r="F9" s="11">
        <v>4387</v>
      </c>
      <c r="G9" s="11">
        <v>3268</v>
      </c>
      <c r="H9" s="11">
        <v>2084</v>
      </c>
      <c r="I9" s="11">
        <v>3016</v>
      </c>
      <c r="J9" s="11">
        <v>1743</v>
      </c>
      <c r="K9" s="11">
        <v>1085</v>
      </c>
      <c r="L9" s="11">
        <v>765</v>
      </c>
      <c r="M9" s="11">
        <v>625</v>
      </c>
      <c r="N9" s="11">
        <v>467</v>
      </c>
      <c r="O9" s="11">
        <v>951</v>
      </c>
      <c r="P9" s="11">
        <v>515</v>
      </c>
    </row>
    <row r="10" spans="1:16" ht="17.25" customHeight="1">
      <c r="A10" s="10" t="s">
        <v>20</v>
      </c>
      <c r="B10" s="217">
        <f>B11+C11</f>
        <v>30</v>
      </c>
      <c r="C10" s="217"/>
      <c r="D10" s="218">
        <f>B10/$B$8</f>
        <v>1.0414135453188462E-3</v>
      </c>
      <c r="E10" s="220" t="str">
        <f>IF(E11+F11=0,"-",E11+F11)</f>
        <v>-</v>
      </c>
      <c r="F10" s="220"/>
      <c r="G10" s="220">
        <f>IF(G11+H11=0,"-",G11+H11)</f>
        <v>1</v>
      </c>
      <c r="H10" s="220"/>
      <c r="I10" s="220">
        <f>IF(I11+J11=0,"-",I11+J11)</f>
        <v>4</v>
      </c>
      <c r="J10" s="220"/>
      <c r="K10" s="220">
        <f>IF(K11+L11=0,"-",K11+L11)</f>
        <v>4</v>
      </c>
      <c r="L10" s="220"/>
      <c r="M10" s="220">
        <f>IF(M11+N11=0,"-",M11+N11)</f>
        <v>18</v>
      </c>
      <c r="N10" s="220"/>
      <c r="O10" s="220">
        <f>IF(O11+P11=0,"-",O11+P11)</f>
        <v>3</v>
      </c>
      <c r="P10" s="220"/>
    </row>
    <row r="11" spans="1:16" ht="17.25" customHeight="1">
      <c r="A11" s="13" t="s">
        <v>21</v>
      </c>
      <c r="B11" s="11">
        <v>17</v>
      </c>
      <c r="C11" s="11">
        <v>13</v>
      </c>
      <c r="D11" s="219"/>
      <c r="E11" s="11">
        <v>0</v>
      </c>
      <c r="F11" s="11">
        <v>0</v>
      </c>
      <c r="G11" s="11">
        <v>0</v>
      </c>
      <c r="H11" s="11">
        <v>1</v>
      </c>
      <c r="I11" s="11">
        <v>2</v>
      </c>
      <c r="J11" s="11">
        <v>2</v>
      </c>
      <c r="K11" s="11">
        <v>2</v>
      </c>
      <c r="L11" s="11">
        <v>2</v>
      </c>
      <c r="M11" s="11">
        <v>11</v>
      </c>
      <c r="N11" s="11">
        <v>7</v>
      </c>
      <c r="O11" s="11">
        <v>2</v>
      </c>
      <c r="P11" s="11">
        <v>1</v>
      </c>
    </row>
    <row r="12" spans="1:16" ht="17.25" customHeight="1">
      <c r="A12" s="10" t="s">
        <v>22</v>
      </c>
      <c r="B12" s="217">
        <f>B13+C13</f>
        <v>99</v>
      </c>
      <c r="C12" s="217"/>
      <c r="D12" s="218">
        <f>B12/$B$8</f>
        <v>3.4366646995521921E-3</v>
      </c>
      <c r="E12" s="220" t="str">
        <f>IF(E13+F13=0,"-",E13+F13)</f>
        <v>-</v>
      </c>
      <c r="F12" s="220"/>
      <c r="G12" s="220" t="str">
        <f>IF(G13+H13=0,"-",G13+H13)</f>
        <v>-</v>
      </c>
      <c r="H12" s="220"/>
      <c r="I12" s="220" t="str">
        <f>IF(I13+J13=0,"-",I13+J13)</f>
        <v>-</v>
      </c>
      <c r="J12" s="220"/>
      <c r="K12" s="220">
        <f>IF(K13+L13=0,"-",K13+L13)</f>
        <v>99</v>
      </c>
      <c r="L12" s="220"/>
      <c r="M12" s="220" t="str">
        <f>IF(M13+N13=0,"-",M13+N13)</f>
        <v>-</v>
      </c>
      <c r="N12" s="220"/>
      <c r="O12" s="220" t="str">
        <f>IF(O13+P13=0,"-",O13+P13)</f>
        <v>-</v>
      </c>
      <c r="P12" s="220"/>
    </row>
    <row r="13" spans="1:16" ht="21.2" customHeight="1">
      <c r="A13" s="13" t="s">
        <v>23</v>
      </c>
      <c r="B13" s="11">
        <v>63</v>
      </c>
      <c r="C13" s="11">
        <v>36</v>
      </c>
      <c r="D13" s="219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63</v>
      </c>
      <c r="L13" s="11">
        <v>36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17">
        <f>B15+C15</f>
        <v>102</v>
      </c>
      <c r="C14" s="217"/>
      <c r="D14" s="218">
        <f>B14/$B$8</f>
        <v>3.5408060540840767E-3</v>
      </c>
      <c r="E14" s="220">
        <f>IF(E15+F15=0,"-",E15+F15)</f>
        <v>67</v>
      </c>
      <c r="F14" s="220"/>
      <c r="G14" s="220">
        <f>IF(G15+H15=0,"-",G15+H15)</f>
        <v>30</v>
      </c>
      <c r="H14" s="220"/>
      <c r="I14" s="220" t="str">
        <f>IF(I15+J15=0,"-",I15+J15)</f>
        <v>-</v>
      </c>
      <c r="J14" s="220"/>
      <c r="K14" s="220">
        <f>IF(K15+L15=0,"-",K15+L15)</f>
        <v>5</v>
      </c>
      <c r="L14" s="220"/>
      <c r="M14" s="220" t="str">
        <f>IF(M15+N15=0,"-",M15+N15)</f>
        <v>-</v>
      </c>
      <c r="N14" s="220"/>
      <c r="O14" s="220" t="str">
        <f>IF(O15+P15=0,"-",O15+P15)</f>
        <v>-</v>
      </c>
      <c r="P14" s="220"/>
    </row>
    <row r="15" spans="1:16" ht="17.25" customHeight="1">
      <c r="A15" s="13" t="s">
        <v>25</v>
      </c>
      <c r="B15" s="11">
        <v>13</v>
      </c>
      <c r="C15" s="11">
        <v>89</v>
      </c>
      <c r="D15" s="219"/>
      <c r="E15" s="11">
        <v>7</v>
      </c>
      <c r="F15" s="11">
        <v>60</v>
      </c>
      <c r="G15" s="11">
        <v>5</v>
      </c>
      <c r="H15" s="11">
        <v>25</v>
      </c>
      <c r="I15" s="11">
        <v>0</v>
      </c>
      <c r="J15" s="11">
        <v>0</v>
      </c>
      <c r="K15" s="11">
        <v>1</v>
      </c>
      <c r="L15" s="11">
        <v>4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17">
        <f>B17+C17</f>
        <v>25</v>
      </c>
      <c r="C16" s="217"/>
      <c r="D16" s="218">
        <f>B16/$B$8</f>
        <v>8.6784462109903841E-4</v>
      </c>
      <c r="E16" s="220" t="str">
        <f>IF(E17+F17=0,"-",E17+F17)</f>
        <v>-</v>
      </c>
      <c r="F16" s="220"/>
      <c r="G16" s="220">
        <f>IF(G17+H17=0,"-",G17+H17)</f>
        <v>1</v>
      </c>
      <c r="H16" s="220"/>
      <c r="I16" s="220" t="str">
        <f>IF(I17+J17=0,"-",I17+J17)</f>
        <v>-</v>
      </c>
      <c r="J16" s="220"/>
      <c r="K16" s="220">
        <f>IF(K17+L17=0,"-",K17+L17)</f>
        <v>9</v>
      </c>
      <c r="L16" s="220"/>
      <c r="M16" s="220">
        <f>IF(M17+N17=0,"-",M17+N17)</f>
        <v>8</v>
      </c>
      <c r="N16" s="220"/>
      <c r="O16" s="220">
        <f>IF(O17+P17=0,"-",O17+P17)</f>
        <v>7</v>
      </c>
      <c r="P16" s="220"/>
    </row>
    <row r="17" spans="1:16" ht="17.25" customHeight="1">
      <c r="A17" s="14" t="s">
        <v>27</v>
      </c>
      <c r="B17" s="11">
        <v>7</v>
      </c>
      <c r="C17" s="11">
        <v>18</v>
      </c>
      <c r="D17" s="219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0</v>
      </c>
      <c r="N17" s="11">
        <v>8</v>
      </c>
      <c r="O17" s="11">
        <v>3</v>
      </c>
      <c r="P17" s="11">
        <v>4</v>
      </c>
    </row>
    <row r="18" spans="1:16" ht="17.25" customHeight="1">
      <c r="A18" s="10" t="s">
        <v>28</v>
      </c>
      <c r="B18" s="217">
        <f>B19+C19</f>
        <v>3</v>
      </c>
      <c r="C18" s="217"/>
      <c r="D18" s="218">
        <f>B18/$B$8</f>
        <v>1.0414135453188461E-4</v>
      </c>
      <c r="E18" s="220" t="str">
        <f>IF(E19+F19=0,"-",E19+F19)</f>
        <v>-</v>
      </c>
      <c r="F18" s="220"/>
      <c r="G18" s="220">
        <f>IF(G19+H19=0,"-",G19+H19)</f>
        <v>3</v>
      </c>
      <c r="H18" s="220"/>
      <c r="I18" s="220" t="str">
        <f>IF(I19+J19=0,"-",I19+J19)</f>
        <v>-</v>
      </c>
      <c r="J18" s="220"/>
      <c r="K18" s="220" t="str">
        <f>IF(K19+L19=0,"-",K19+L19)</f>
        <v>-</v>
      </c>
      <c r="L18" s="220"/>
      <c r="M18" s="220" t="str">
        <f>IF(M19+N19=0,"-",M19+N19)</f>
        <v>-</v>
      </c>
      <c r="N18" s="220"/>
      <c r="O18" s="220" t="str">
        <f>IF(O19+P19=0,"-",O19+P19)</f>
        <v>-</v>
      </c>
      <c r="P18" s="220"/>
    </row>
    <row r="19" spans="1:16" ht="17.25" customHeight="1">
      <c r="A19" s="13" t="s">
        <v>29</v>
      </c>
      <c r="B19" s="11">
        <v>1</v>
      </c>
      <c r="C19" s="11">
        <v>2</v>
      </c>
      <c r="D19" s="219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17">
        <f>B21+C21</f>
        <v>107</v>
      </c>
      <c r="C20" s="217"/>
      <c r="D20" s="218">
        <f>B20/$B$8</f>
        <v>3.7143749783038844E-3</v>
      </c>
      <c r="E20" s="220">
        <f>IF(E21+F21=0,"-",E21+F21)</f>
        <v>4</v>
      </c>
      <c r="F20" s="220"/>
      <c r="G20" s="220" t="str">
        <f>IF(G21+H21=0,"-",G21+H21)</f>
        <v>-</v>
      </c>
      <c r="H20" s="220"/>
      <c r="I20" s="220" t="str">
        <f>IF(I21+J21=0,"-",I21+J21)</f>
        <v>-</v>
      </c>
      <c r="J20" s="220"/>
      <c r="K20" s="220">
        <f>IF(K21+L21=0,"-",K21+L21)</f>
        <v>103</v>
      </c>
      <c r="L20" s="220"/>
      <c r="M20" s="220" t="str">
        <f>IF(M21+N21=0,"-",M21+N21)</f>
        <v>-</v>
      </c>
      <c r="N20" s="220"/>
      <c r="O20" s="220" t="str">
        <f>IF(O21+P21=0,"-",O21+P21)</f>
        <v>-</v>
      </c>
      <c r="P20" s="220"/>
    </row>
    <row r="21" spans="1:16" ht="17.25" customHeight="1">
      <c r="A21" s="13" t="s">
        <v>31</v>
      </c>
      <c r="B21" s="11">
        <v>48</v>
      </c>
      <c r="C21" s="11">
        <v>59</v>
      </c>
      <c r="D21" s="219"/>
      <c r="E21" s="11">
        <v>0</v>
      </c>
      <c r="F21" s="11">
        <v>4</v>
      </c>
      <c r="G21" s="11">
        <v>0</v>
      </c>
      <c r="H21" s="11">
        <v>0</v>
      </c>
      <c r="I21" s="11">
        <v>0</v>
      </c>
      <c r="J21" s="11">
        <v>0</v>
      </c>
      <c r="K21" s="11">
        <v>48</v>
      </c>
      <c r="L21" s="11">
        <v>55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17">
        <f>B23+C23</f>
        <v>252</v>
      </c>
      <c r="C22" s="217"/>
      <c r="D22" s="218">
        <f>B22/$B$8</f>
        <v>8.7478737806783082E-3</v>
      </c>
      <c r="E22" s="220">
        <f>IF(E23+F23=0,"-",E23+F23)</f>
        <v>17</v>
      </c>
      <c r="F22" s="220"/>
      <c r="G22" s="220" t="str">
        <f>IF(G23+H23=0,"-",G23+H23)</f>
        <v>-</v>
      </c>
      <c r="H22" s="220"/>
      <c r="I22" s="220" t="str">
        <f>IF(I23+J23=0,"-",I23+J23)</f>
        <v>-</v>
      </c>
      <c r="J22" s="220"/>
      <c r="K22" s="220">
        <f>IF(K23+L23=0,"-",K23+L23)</f>
        <v>136</v>
      </c>
      <c r="L22" s="220"/>
      <c r="M22" s="220">
        <f>IF(M23+N23=0,"-",M23+N23)</f>
        <v>99</v>
      </c>
      <c r="N22" s="220"/>
      <c r="O22" s="220" t="str">
        <f>IF(O23+P23=0,"-",O23+P23)</f>
        <v>-</v>
      </c>
      <c r="P22" s="220"/>
    </row>
    <row r="23" spans="1:16" ht="17.25" customHeight="1">
      <c r="A23" s="14" t="s">
        <v>33</v>
      </c>
      <c r="B23" s="11">
        <v>175</v>
      </c>
      <c r="C23" s="11">
        <v>77</v>
      </c>
      <c r="D23" s="219"/>
      <c r="E23" s="11">
        <v>10</v>
      </c>
      <c r="F23" s="11">
        <v>7</v>
      </c>
      <c r="G23" s="11">
        <v>0</v>
      </c>
      <c r="H23" s="11">
        <v>0</v>
      </c>
      <c r="I23" s="11">
        <v>0</v>
      </c>
      <c r="J23" s="11">
        <v>0</v>
      </c>
      <c r="K23" s="11">
        <v>89</v>
      </c>
      <c r="L23" s="11">
        <v>47</v>
      </c>
      <c r="M23" s="11">
        <v>76</v>
      </c>
      <c r="N23" s="11">
        <v>23</v>
      </c>
      <c r="O23" s="11">
        <v>0</v>
      </c>
      <c r="P23" s="11">
        <v>0</v>
      </c>
    </row>
    <row r="24" spans="1:16" ht="17.25" customHeight="1">
      <c r="A24" s="16" t="s">
        <v>34</v>
      </c>
      <c r="B24" s="217">
        <f>B25+C25</f>
        <v>397</v>
      </c>
      <c r="C24" s="217"/>
      <c r="D24" s="218">
        <f>B24/$B$8</f>
        <v>1.3781372583052729E-2</v>
      </c>
      <c r="E24" s="220">
        <f>IF(E25+F25=0,"-",E25+F25)</f>
        <v>255</v>
      </c>
      <c r="F24" s="220"/>
      <c r="G24" s="220">
        <f>IF(G25+H25=0,"-",G25+H25)</f>
        <v>71</v>
      </c>
      <c r="H24" s="220"/>
      <c r="I24" s="220" t="str">
        <f>IF(I25+J25=0,"-",I25+J25)</f>
        <v>-</v>
      </c>
      <c r="J24" s="220"/>
      <c r="K24" s="220">
        <f>IF(K25+L25=0,"-",K25+L25)</f>
        <v>49</v>
      </c>
      <c r="L24" s="220"/>
      <c r="M24" s="220">
        <f>IF(M25+N25=0,"-",M25+N25)</f>
        <v>12</v>
      </c>
      <c r="N24" s="220"/>
      <c r="O24" s="220">
        <f>IF(O25+P25=0,"-",O25+P25)</f>
        <v>10</v>
      </c>
      <c r="P24" s="220"/>
    </row>
    <row r="25" spans="1:16" ht="17.25" customHeight="1">
      <c r="A25" s="13" t="s">
        <v>35</v>
      </c>
      <c r="B25" s="11">
        <v>256</v>
      </c>
      <c r="C25" s="11">
        <v>141</v>
      </c>
      <c r="D25" s="219"/>
      <c r="E25" s="11">
        <v>170</v>
      </c>
      <c r="F25" s="11">
        <v>85</v>
      </c>
      <c r="G25" s="11">
        <v>36</v>
      </c>
      <c r="H25" s="11">
        <v>35</v>
      </c>
      <c r="I25" s="11">
        <v>0</v>
      </c>
      <c r="J25" s="11">
        <v>0</v>
      </c>
      <c r="K25" s="11">
        <v>37</v>
      </c>
      <c r="L25" s="11">
        <v>12</v>
      </c>
      <c r="M25" s="11">
        <v>8</v>
      </c>
      <c r="N25" s="11">
        <v>4</v>
      </c>
      <c r="O25" s="11">
        <v>5</v>
      </c>
      <c r="P25" s="11">
        <v>5</v>
      </c>
    </row>
    <row r="26" spans="1:16" ht="17.25" customHeight="1">
      <c r="A26" s="15" t="s">
        <v>36</v>
      </c>
      <c r="B26" s="217">
        <f>B27+C27</f>
        <v>2</v>
      </c>
      <c r="C26" s="217"/>
      <c r="D26" s="218">
        <f>B26/$B$8</f>
        <v>6.9427569687923068E-5</v>
      </c>
      <c r="E26" s="220">
        <f>IF(E27+F27=0,"-",E27+F27)</f>
        <v>2</v>
      </c>
      <c r="F26" s="220"/>
      <c r="G26" s="220" t="str">
        <f>IF(G27+H27=0,"-",G27+H27)</f>
        <v>-</v>
      </c>
      <c r="H26" s="220"/>
      <c r="I26" s="220" t="str">
        <f>IF(I27+J27=0,"-",I27+J27)</f>
        <v>-</v>
      </c>
      <c r="J26" s="220"/>
      <c r="K26" s="220" t="str">
        <f>IF(K27+L27=0,"-",K27+L27)</f>
        <v>-</v>
      </c>
      <c r="L26" s="220"/>
      <c r="M26" s="220" t="str">
        <f>IF(M27+N27=0,"-",M27+N27)</f>
        <v>-</v>
      </c>
      <c r="N26" s="220"/>
      <c r="O26" s="220" t="str">
        <f>IF(O27+P27=0,"-",O27+P27)</f>
        <v>-</v>
      </c>
      <c r="P26" s="220"/>
    </row>
    <row r="27" spans="1:16" ht="21.2" customHeight="1">
      <c r="A27" s="14" t="s">
        <v>37</v>
      </c>
      <c r="B27" s="11">
        <v>0</v>
      </c>
      <c r="C27" s="11">
        <v>2</v>
      </c>
      <c r="D27" s="219"/>
      <c r="E27" s="11">
        <v>0</v>
      </c>
      <c r="F27" s="11">
        <v>2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17">
        <f>B29+C29</f>
        <v>2</v>
      </c>
      <c r="C28" s="217"/>
      <c r="D28" s="218">
        <f>B28/$B$8</f>
        <v>6.9427569687923068E-5</v>
      </c>
      <c r="E28" s="220" t="str">
        <f>IF(E29+F29=0,"-",E29+F29)</f>
        <v>-</v>
      </c>
      <c r="F28" s="220"/>
      <c r="G28" s="220" t="str">
        <f>IF(G29+H29=0,"-",G29+H29)</f>
        <v>-</v>
      </c>
      <c r="H28" s="220"/>
      <c r="I28" s="220" t="str">
        <f>IF(I29+J29=0,"-",I29+J29)</f>
        <v>-</v>
      </c>
      <c r="J28" s="220"/>
      <c r="K28" s="220">
        <f>IF(K29+L29=0,"-",K29+L29)</f>
        <v>2</v>
      </c>
      <c r="L28" s="220"/>
      <c r="M28" s="220" t="str">
        <f>IF(M29+N29=0,"-",M29+N29)</f>
        <v>-</v>
      </c>
      <c r="N28" s="220"/>
      <c r="O28" s="220" t="str">
        <f>IF(O29+P29=0,"-",O29+P29)</f>
        <v>-</v>
      </c>
      <c r="P28" s="220"/>
    </row>
    <row r="29" spans="1:16" ht="17.25" customHeight="1">
      <c r="A29" s="13" t="s">
        <v>39</v>
      </c>
      <c r="B29" s="11">
        <v>0</v>
      </c>
      <c r="C29" s="11">
        <v>2</v>
      </c>
      <c r="D29" s="219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17">
        <f>B31+C31</f>
        <v>696</v>
      </c>
      <c r="C30" s="217"/>
      <c r="D30" s="218">
        <f>B30/$B$8</f>
        <v>2.4160794251397229E-2</v>
      </c>
      <c r="E30" s="220">
        <f>IF(E31+F31=0,"-",E31+F31)</f>
        <v>61</v>
      </c>
      <c r="F30" s="220"/>
      <c r="G30" s="220">
        <f>IF(G31+H31=0,"-",G31+H31)</f>
        <v>73</v>
      </c>
      <c r="H30" s="220"/>
      <c r="I30" s="220" t="str">
        <f>IF(I31+J31=0,"-",I31+J31)</f>
        <v>-</v>
      </c>
      <c r="J30" s="220"/>
      <c r="K30" s="220">
        <f>IF(K31+L31=0,"-",K31+L31)</f>
        <v>335</v>
      </c>
      <c r="L30" s="220"/>
      <c r="M30" s="220">
        <f>IF(M31+N31=0,"-",M31+N31)</f>
        <v>219</v>
      </c>
      <c r="N30" s="220"/>
      <c r="O30" s="220">
        <f>IF(O31+P31=0,"-",O31+P31)</f>
        <v>8</v>
      </c>
      <c r="P30" s="220"/>
    </row>
    <row r="31" spans="1:16" ht="17.25" customHeight="1">
      <c r="A31" s="14" t="s">
        <v>41</v>
      </c>
      <c r="B31" s="11">
        <v>368</v>
      </c>
      <c r="C31" s="11">
        <v>328</v>
      </c>
      <c r="D31" s="219"/>
      <c r="E31" s="11">
        <v>27</v>
      </c>
      <c r="F31" s="11">
        <v>34</v>
      </c>
      <c r="G31" s="11">
        <v>43</v>
      </c>
      <c r="H31" s="11">
        <v>30</v>
      </c>
      <c r="I31" s="11">
        <v>0</v>
      </c>
      <c r="J31" s="11">
        <v>0</v>
      </c>
      <c r="K31" s="11">
        <v>164</v>
      </c>
      <c r="L31" s="11">
        <v>171</v>
      </c>
      <c r="M31" s="11">
        <v>129</v>
      </c>
      <c r="N31" s="11">
        <v>90</v>
      </c>
      <c r="O31" s="11">
        <v>5</v>
      </c>
      <c r="P31" s="11">
        <v>3</v>
      </c>
    </row>
    <row r="32" spans="1:16" ht="17.25" customHeight="1">
      <c r="A32" s="10" t="s">
        <v>42</v>
      </c>
      <c r="B32" s="217">
        <f>B33+C33</f>
        <v>187</v>
      </c>
      <c r="C32" s="217"/>
      <c r="D32" s="218">
        <f>B32/$B$8</f>
        <v>6.4914777658208076E-3</v>
      </c>
      <c r="E32" s="220">
        <f>IF(E33+F33=0,"-",E33+F33)</f>
        <v>33</v>
      </c>
      <c r="F32" s="220"/>
      <c r="G32" s="220">
        <f>IF(G33+H33=0,"-",G33+H33)</f>
        <v>2</v>
      </c>
      <c r="H32" s="220"/>
      <c r="I32" s="220" t="str">
        <f>IF(I33+J33=0,"-",I33+J33)</f>
        <v>-</v>
      </c>
      <c r="J32" s="220"/>
      <c r="K32" s="220">
        <f>IF(K33+L33=0,"-",K33+L33)</f>
        <v>152</v>
      </c>
      <c r="L32" s="220"/>
      <c r="M32" s="220" t="str">
        <f>IF(M33+N33=0,"-",M33+N33)</f>
        <v>-</v>
      </c>
      <c r="N32" s="220"/>
      <c r="O32" s="220" t="str">
        <f>IF(O33+P33=0,"-",O33+P33)</f>
        <v>-</v>
      </c>
      <c r="P32" s="220"/>
    </row>
    <row r="33" spans="1:16" ht="17.25" customHeight="1">
      <c r="A33" s="13" t="s">
        <v>43</v>
      </c>
      <c r="B33" s="11">
        <v>117</v>
      </c>
      <c r="C33" s="11">
        <v>70</v>
      </c>
      <c r="D33" s="219"/>
      <c r="E33" s="11">
        <v>13</v>
      </c>
      <c r="F33" s="11">
        <v>20</v>
      </c>
      <c r="G33" s="11">
        <v>0</v>
      </c>
      <c r="H33" s="11">
        <v>2</v>
      </c>
      <c r="I33" s="11">
        <v>0</v>
      </c>
      <c r="J33" s="11">
        <v>0</v>
      </c>
      <c r="K33" s="11">
        <v>104</v>
      </c>
      <c r="L33" s="11">
        <v>48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17">
        <f>B35+C35</f>
        <v>193</v>
      </c>
      <c r="C34" s="217"/>
      <c r="D34" s="218">
        <f>B34/$B$8</f>
        <v>6.6997604748845769E-3</v>
      </c>
      <c r="E34" s="220" t="str">
        <f>IF(E35+F35=0,"-",E35+F35)</f>
        <v>-</v>
      </c>
      <c r="F34" s="220"/>
      <c r="G34" s="220" t="str">
        <f>IF(G35+H35=0,"-",G35+H35)</f>
        <v>-</v>
      </c>
      <c r="H34" s="220"/>
      <c r="I34" s="220" t="str">
        <f>IF(I35+J35=0,"-",I35+J35)</f>
        <v>-</v>
      </c>
      <c r="J34" s="220"/>
      <c r="K34" s="220">
        <f>IF(K35+L35=0,"-",K35+L35)</f>
        <v>94</v>
      </c>
      <c r="L34" s="220"/>
      <c r="M34" s="220">
        <f>IF(M35+N35=0,"-",M35+N35)</f>
        <v>88</v>
      </c>
      <c r="N34" s="220"/>
      <c r="O34" s="220">
        <f>IF(O35+P35=0,"-",O35+P35)</f>
        <v>11</v>
      </c>
      <c r="P34" s="220"/>
    </row>
    <row r="35" spans="1:16" ht="17.25" customHeight="1">
      <c r="A35" s="14" t="s">
        <v>45</v>
      </c>
      <c r="B35" s="11">
        <v>143</v>
      </c>
      <c r="C35" s="11">
        <v>50</v>
      </c>
      <c r="D35" s="219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88</v>
      </c>
      <c r="L35" s="11">
        <v>6</v>
      </c>
      <c r="M35" s="11">
        <v>49</v>
      </c>
      <c r="N35" s="11">
        <v>39</v>
      </c>
      <c r="O35" s="11">
        <v>6</v>
      </c>
      <c r="P35" s="11">
        <v>5</v>
      </c>
    </row>
    <row r="36" spans="1:16" ht="17.25" customHeight="1">
      <c r="A36" s="10" t="s">
        <v>46</v>
      </c>
      <c r="B36" s="217">
        <f>B37+C37</f>
        <v>625</v>
      </c>
      <c r="C36" s="217"/>
      <c r="D36" s="218">
        <f>B36/$B$8</f>
        <v>2.1696115527475961E-2</v>
      </c>
      <c r="E36" s="220">
        <f>IF(E37+F37=0,"-",E37+F37)</f>
        <v>57</v>
      </c>
      <c r="F36" s="220"/>
      <c r="G36" s="220">
        <f>IF(G37+H37=0,"-",G37+H37)</f>
        <v>43</v>
      </c>
      <c r="H36" s="220"/>
      <c r="I36" s="220">
        <f>IF(I37+J37=0,"-",I37+J37)</f>
        <v>179</v>
      </c>
      <c r="J36" s="220"/>
      <c r="K36" s="220">
        <f>IF(K37+L37=0,"-",K37+L37)</f>
        <v>301</v>
      </c>
      <c r="L36" s="220"/>
      <c r="M36" s="220">
        <f>IF(M37+N37=0,"-",M37+N37)</f>
        <v>45</v>
      </c>
      <c r="N36" s="220"/>
      <c r="O36" s="220" t="str">
        <f>IF(O37+P37=0,"-",O37+P37)</f>
        <v>-</v>
      </c>
      <c r="P36" s="220"/>
    </row>
    <row r="37" spans="1:16" ht="17.25" customHeight="1">
      <c r="A37" s="13" t="s">
        <v>47</v>
      </c>
      <c r="B37" s="11">
        <v>294</v>
      </c>
      <c r="C37" s="11">
        <v>331</v>
      </c>
      <c r="D37" s="219"/>
      <c r="E37" s="11">
        <v>29</v>
      </c>
      <c r="F37" s="11">
        <v>28</v>
      </c>
      <c r="G37" s="11">
        <v>25</v>
      </c>
      <c r="H37" s="11">
        <v>18</v>
      </c>
      <c r="I37" s="11">
        <v>94</v>
      </c>
      <c r="J37" s="11">
        <v>85</v>
      </c>
      <c r="K37" s="11">
        <v>133</v>
      </c>
      <c r="L37" s="11">
        <v>168</v>
      </c>
      <c r="M37" s="11">
        <v>13</v>
      </c>
      <c r="N37" s="11">
        <v>32</v>
      </c>
      <c r="O37" s="11">
        <v>0</v>
      </c>
      <c r="P37" s="11">
        <v>0</v>
      </c>
    </row>
    <row r="38" spans="1:16" ht="17.25" customHeight="1">
      <c r="A38" s="15" t="s">
        <v>48</v>
      </c>
      <c r="B38" s="217">
        <f>B39+C39</f>
        <v>20590</v>
      </c>
      <c r="C38" s="217"/>
      <c r="D38" s="218">
        <f>B38/$B$8</f>
        <v>0.71475682993716805</v>
      </c>
      <c r="E38" s="220">
        <f>IF(E39+F39=0,"-",E39+F39)</f>
        <v>12083</v>
      </c>
      <c r="F38" s="220"/>
      <c r="G38" s="220">
        <f>IF(G39+H39=0,"-",G39+H39)</f>
        <v>4470</v>
      </c>
      <c r="H38" s="220"/>
      <c r="I38" s="220">
        <f>IF(I39+J39=0,"-",I39+J39)</f>
        <v>3323</v>
      </c>
      <c r="J38" s="220"/>
      <c r="K38" s="220">
        <f>IF(K39+L39=0,"-",K39+L39)</f>
        <v>199</v>
      </c>
      <c r="L38" s="220"/>
      <c r="M38" s="220">
        <f>IF(M39+N39=0,"-",M39+N39)</f>
        <v>51</v>
      </c>
      <c r="N38" s="220"/>
      <c r="O38" s="220">
        <f>IF(O39+P39=0,"-",O39+P39)</f>
        <v>464</v>
      </c>
      <c r="P38" s="220"/>
    </row>
    <row r="39" spans="1:16" ht="17.25" customHeight="1">
      <c r="A39" s="14" t="s">
        <v>49</v>
      </c>
      <c r="B39" s="11">
        <v>14029</v>
      </c>
      <c r="C39" s="11">
        <v>6561</v>
      </c>
      <c r="D39" s="219"/>
      <c r="E39" s="11">
        <v>8549</v>
      </c>
      <c r="F39" s="11">
        <v>3534</v>
      </c>
      <c r="G39" s="11">
        <v>2816</v>
      </c>
      <c r="H39" s="11">
        <v>1654</v>
      </c>
      <c r="I39" s="11">
        <v>2220</v>
      </c>
      <c r="J39" s="11">
        <v>1103</v>
      </c>
      <c r="K39" s="11">
        <v>138</v>
      </c>
      <c r="L39" s="11">
        <v>61</v>
      </c>
      <c r="M39" s="11">
        <v>35</v>
      </c>
      <c r="N39" s="11">
        <v>16</v>
      </c>
      <c r="O39" s="11">
        <v>271</v>
      </c>
      <c r="P39" s="11">
        <v>193</v>
      </c>
    </row>
    <row r="40" spans="1:16" ht="17.25" customHeight="1">
      <c r="A40" s="10" t="s">
        <v>50</v>
      </c>
      <c r="B40" s="217">
        <f>B41+C41</f>
        <v>2264</v>
      </c>
      <c r="C40" s="217"/>
      <c r="D40" s="218">
        <f>B40/$B$8</f>
        <v>7.8592008886728917E-2</v>
      </c>
      <c r="E40" s="220">
        <f>IF(E41+F41=0,"-",E41+F41)</f>
        <v>529</v>
      </c>
      <c r="F40" s="220"/>
      <c r="G40" s="220">
        <f>IF(G41+H41=0,"-",G41+H41)</f>
        <v>405</v>
      </c>
      <c r="H40" s="220"/>
      <c r="I40" s="220">
        <f>IF(I41+J41=0,"-",I41+J41)</f>
        <v>956</v>
      </c>
      <c r="J40" s="220"/>
      <c r="K40" s="220">
        <f>IF(K41+L41=0,"-",K41+L41)</f>
        <v>153</v>
      </c>
      <c r="L40" s="220"/>
      <c r="M40" s="220" t="str">
        <f>IF(M41+N41=0,"-",M41+N41)</f>
        <v>-</v>
      </c>
      <c r="N40" s="220"/>
      <c r="O40" s="220">
        <f>IF(O41+P41=0,"-",O41+P41)</f>
        <v>221</v>
      </c>
      <c r="P40" s="220"/>
    </row>
    <row r="41" spans="1:16" ht="17.25" customHeight="1">
      <c r="A41" s="13" t="s">
        <v>51</v>
      </c>
      <c r="B41" s="11">
        <v>1338</v>
      </c>
      <c r="C41" s="11">
        <v>926</v>
      </c>
      <c r="D41" s="219"/>
      <c r="E41" s="11">
        <v>329</v>
      </c>
      <c r="F41" s="11">
        <v>200</v>
      </c>
      <c r="G41" s="11">
        <v>208</v>
      </c>
      <c r="H41" s="11">
        <v>197</v>
      </c>
      <c r="I41" s="11">
        <v>579</v>
      </c>
      <c r="J41" s="11">
        <v>377</v>
      </c>
      <c r="K41" s="11">
        <v>90</v>
      </c>
      <c r="L41" s="11">
        <v>63</v>
      </c>
      <c r="M41" s="11">
        <v>0</v>
      </c>
      <c r="N41" s="11">
        <v>0</v>
      </c>
      <c r="O41" s="11">
        <v>132</v>
      </c>
      <c r="P41" s="11">
        <v>89</v>
      </c>
    </row>
    <row r="42" spans="1:16" ht="17.25" customHeight="1">
      <c r="A42" s="15" t="s">
        <v>52</v>
      </c>
      <c r="B42" s="217">
        <f>B43+C43</f>
        <v>593</v>
      </c>
      <c r="C42" s="217"/>
      <c r="D42" s="218">
        <f>B42/$B$8</f>
        <v>2.0585274412469191E-2</v>
      </c>
      <c r="E42" s="220">
        <f>IF(E43+F43=0,"-",E43+F43)</f>
        <v>230</v>
      </c>
      <c r="F42" s="220"/>
      <c r="G42" s="220">
        <f>IF(G43+H43=0,"-",G43+H43)</f>
        <v>56</v>
      </c>
      <c r="H42" s="220"/>
      <c r="I42" s="220">
        <f>IF(I43+J43=0,"-",I43+J43)</f>
        <v>52</v>
      </c>
      <c r="J42" s="220"/>
      <c r="K42" s="220" t="str">
        <f>IF(K43+L43=0,"-",K43+L43)</f>
        <v>-</v>
      </c>
      <c r="L42" s="220"/>
      <c r="M42" s="220">
        <f>IF(M43+N43=0,"-",M43+N43)</f>
        <v>231</v>
      </c>
      <c r="N42" s="220"/>
      <c r="O42" s="220">
        <f>IF(O43+P43=0,"-",O43+P43)</f>
        <v>24</v>
      </c>
      <c r="P42" s="220"/>
    </row>
    <row r="43" spans="1:16" ht="17.25" customHeight="1">
      <c r="A43" s="14" t="s">
        <v>53</v>
      </c>
      <c r="B43" s="11">
        <v>294</v>
      </c>
      <c r="C43" s="11">
        <v>299</v>
      </c>
      <c r="D43" s="219"/>
      <c r="E43" s="11">
        <v>120</v>
      </c>
      <c r="F43" s="11">
        <v>110</v>
      </c>
      <c r="G43" s="11">
        <v>26</v>
      </c>
      <c r="H43" s="11">
        <v>30</v>
      </c>
      <c r="I43" s="11">
        <v>26</v>
      </c>
      <c r="J43" s="11">
        <v>26</v>
      </c>
      <c r="K43" s="11">
        <v>0</v>
      </c>
      <c r="L43" s="11">
        <v>0</v>
      </c>
      <c r="M43" s="11">
        <v>112</v>
      </c>
      <c r="N43" s="11">
        <v>119</v>
      </c>
      <c r="O43" s="11">
        <v>10</v>
      </c>
      <c r="P43" s="11">
        <v>14</v>
      </c>
    </row>
    <row r="44" spans="1:16" ht="17.25" customHeight="1">
      <c r="A44" s="10" t="s">
        <v>54</v>
      </c>
      <c r="B44" s="217">
        <f>B45+C45</f>
        <v>421</v>
      </c>
      <c r="C44" s="217"/>
      <c r="D44" s="218">
        <f>B44/$B$8</f>
        <v>1.4614503419307806E-2</v>
      </c>
      <c r="E44" s="220">
        <f>IF(E45+F45=0,"-",E45+F45)</f>
        <v>154</v>
      </c>
      <c r="F44" s="220"/>
      <c r="G44" s="220">
        <f>IF(G45+H45=0,"-",G45+H45)</f>
        <v>3</v>
      </c>
      <c r="H44" s="220"/>
      <c r="I44" s="220">
        <f>IF(I45+J45=0,"-",I45+J45)</f>
        <v>30</v>
      </c>
      <c r="J44" s="220"/>
      <c r="K44" s="220">
        <f>IF(K45+L45=0,"-",K45+L45)</f>
        <v>43</v>
      </c>
      <c r="L44" s="220"/>
      <c r="M44" s="220">
        <f>IF(M45+N45=0,"-",M45+N45)</f>
        <v>187</v>
      </c>
      <c r="N44" s="220"/>
      <c r="O44" s="220">
        <f>IF(O45+P45=0,"-",O45+P45)</f>
        <v>4</v>
      </c>
      <c r="P44" s="220"/>
    </row>
    <row r="45" spans="1:16" ht="17.25" customHeight="1">
      <c r="A45" s="13" t="s">
        <v>55</v>
      </c>
      <c r="B45" s="11">
        <v>222</v>
      </c>
      <c r="C45" s="11">
        <v>199</v>
      </c>
      <c r="D45" s="219"/>
      <c r="E45" s="11">
        <v>90</v>
      </c>
      <c r="F45" s="11">
        <v>64</v>
      </c>
      <c r="G45" s="11">
        <v>0</v>
      </c>
      <c r="H45" s="11">
        <v>3</v>
      </c>
      <c r="I45" s="11">
        <v>7</v>
      </c>
      <c r="J45" s="11">
        <v>23</v>
      </c>
      <c r="K45" s="11">
        <v>22</v>
      </c>
      <c r="L45" s="11">
        <v>21</v>
      </c>
      <c r="M45" s="11">
        <v>101</v>
      </c>
      <c r="N45" s="11">
        <v>86</v>
      </c>
      <c r="O45" s="11">
        <v>2</v>
      </c>
      <c r="P45" s="11">
        <v>2</v>
      </c>
    </row>
    <row r="46" spans="1:16" ht="17.25" customHeight="1">
      <c r="A46" s="10" t="s">
        <v>58</v>
      </c>
      <c r="B46" s="217">
        <f>B47+C47</f>
        <v>17</v>
      </c>
      <c r="C46" s="217"/>
      <c r="D46" s="218">
        <f>B46/$B$8</f>
        <v>5.9013434234734608E-4</v>
      </c>
      <c r="E46" s="220" t="str">
        <f>IF(E47+F47=0,"-",E47+F47)</f>
        <v>-</v>
      </c>
      <c r="F46" s="220"/>
      <c r="G46" s="220" t="str">
        <f>IF(G47+H47=0,"-",G47+H47)</f>
        <v>-</v>
      </c>
      <c r="H46" s="220"/>
      <c r="I46" s="220" t="str">
        <f>IF(I47+J47=0,"-",I47+J47)</f>
        <v>-</v>
      </c>
      <c r="J46" s="220"/>
      <c r="K46" s="220">
        <f>IF(K47+L47=0,"-",K47+L47)</f>
        <v>17</v>
      </c>
      <c r="L46" s="220"/>
      <c r="M46" s="220" t="str">
        <f>IF(M47+N47=0,"-",M47+N47)</f>
        <v>-</v>
      </c>
      <c r="N46" s="220"/>
      <c r="O46" s="220" t="str">
        <f>IF(O47+P47=0,"-",O47+P47)</f>
        <v>-</v>
      </c>
      <c r="P46" s="220"/>
    </row>
    <row r="47" spans="1:16" ht="17.25" customHeight="1">
      <c r="A47" s="13" t="s">
        <v>59</v>
      </c>
      <c r="B47" s="11">
        <v>5</v>
      </c>
      <c r="C47" s="11">
        <v>12</v>
      </c>
      <c r="D47" s="219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5</v>
      </c>
      <c r="L47" s="11">
        <v>12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17">
        <f>B49+C49</f>
        <v>258</v>
      </c>
      <c r="C48" s="217"/>
      <c r="D48" s="218">
        <f>B48/$B$8</f>
        <v>8.9561564897420766E-3</v>
      </c>
      <c r="E48" s="220" t="str">
        <f>IF(E49+F49=0,"-",E49+F49)</f>
        <v>-</v>
      </c>
      <c r="F48" s="220"/>
      <c r="G48" s="220">
        <f>IF(G49+H49=0,"-",G49+H49)</f>
        <v>58</v>
      </c>
      <c r="H48" s="220"/>
      <c r="I48" s="220" t="str">
        <f>IF(I49+J49=0,"-",I49+J49)</f>
        <v>-</v>
      </c>
      <c r="J48" s="220"/>
      <c r="K48" s="220">
        <f>IF(K49+L49=0,"-",K49+L49)</f>
        <v>14</v>
      </c>
      <c r="L48" s="220"/>
      <c r="M48" s="220">
        <f>IF(M49+N49=0,"-",M49+N49)</f>
        <v>8</v>
      </c>
      <c r="N48" s="220"/>
      <c r="O48" s="220">
        <f>IF(O49+P49=0,"-",O49+P49)</f>
        <v>178</v>
      </c>
      <c r="P48" s="220"/>
    </row>
    <row r="49" spans="1:16" ht="17.25" customHeight="1">
      <c r="A49" s="13" t="s">
        <v>61</v>
      </c>
      <c r="B49" s="11">
        <v>195</v>
      </c>
      <c r="C49" s="11">
        <v>63</v>
      </c>
      <c r="D49" s="219"/>
      <c r="E49" s="11">
        <v>0</v>
      </c>
      <c r="F49" s="11">
        <v>0</v>
      </c>
      <c r="G49" s="11">
        <v>38</v>
      </c>
      <c r="H49" s="11">
        <v>20</v>
      </c>
      <c r="I49" s="11">
        <v>0</v>
      </c>
      <c r="J49" s="11">
        <v>0</v>
      </c>
      <c r="K49" s="11">
        <v>5</v>
      </c>
      <c r="L49" s="11">
        <v>9</v>
      </c>
      <c r="M49" s="11">
        <v>5</v>
      </c>
      <c r="N49" s="11">
        <v>3</v>
      </c>
      <c r="O49" s="11">
        <v>147</v>
      </c>
      <c r="P49" s="11">
        <v>31</v>
      </c>
    </row>
    <row r="50" spans="1:16" ht="17.25" customHeight="1">
      <c r="A50" s="15" t="s">
        <v>62</v>
      </c>
      <c r="B50" s="217">
        <f>B51+C51</f>
        <v>250</v>
      </c>
      <c r="C50" s="217"/>
      <c r="D50" s="218">
        <f>B50/$B$8</f>
        <v>8.6784462109903843E-3</v>
      </c>
      <c r="E50" s="220">
        <f>IF(E51+F51=0,"-",E51+F51)</f>
        <v>6</v>
      </c>
      <c r="F50" s="220"/>
      <c r="G50" s="220" t="str">
        <f>IF(G51+H51=0,"-",G51+H51)</f>
        <v>-</v>
      </c>
      <c r="H50" s="220"/>
      <c r="I50" s="220">
        <f>IF(I51+J51=0,"-",I51+J51)</f>
        <v>135</v>
      </c>
      <c r="J50" s="220"/>
      <c r="K50" s="220" t="str">
        <f>IF(K51+L51=0,"-",K51+L51)</f>
        <v>-</v>
      </c>
      <c r="L50" s="220"/>
      <c r="M50" s="220">
        <f>IF(M51+N51=0,"-",M51+N51)</f>
        <v>108</v>
      </c>
      <c r="N50" s="220"/>
      <c r="O50" s="220">
        <f>IF(O51+P51=0,"-",O51+P51)</f>
        <v>1</v>
      </c>
      <c r="P50" s="220"/>
    </row>
    <row r="51" spans="1:16" ht="24.95" customHeight="1">
      <c r="A51" s="13" t="s">
        <v>63</v>
      </c>
      <c r="B51" s="11">
        <v>127</v>
      </c>
      <c r="C51" s="11">
        <v>123</v>
      </c>
      <c r="D51" s="219"/>
      <c r="E51" s="11">
        <v>1</v>
      </c>
      <c r="F51" s="11">
        <v>5</v>
      </c>
      <c r="G51" s="11">
        <v>0</v>
      </c>
      <c r="H51" s="11">
        <v>0</v>
      </c>
      <c r="I51" s="11">
        <v>55</v>
      </c>
      <c r="J51" s="11">
        <v>80</v>
      </c>
      <c r="K51" s="11">
        <v>0</v>
      </c>
      <c r="L51" s="11">
        <v>0</v>
      </c>
      <c r="M51" s="11">
        <v>71</v>
      </c>
      <c r="N51" s="11">
        <v>37</v>
      </c>
      <c r="O51" s="11">
        <v>0</v>
      </c>
      <c r="P51" s="11">
        <v>1</v>
      </c>
    </row>
    <row r="52" spans="1:16" ht="17.25" customHeight="1">
      <c r="A52" s="15" t="s">
        <v>56</v>
      </c>
      <c r="B52" s="217">
        <f>B53+C53</f>
        <v>29</v>
      </c>
      <c r="C52" s="217"/>
      <c r="D52" s="218">
        <f>B52/$B$8</f>
        <v>1.0066997604748847E-3</v>
      </c>
      <c r="E52" s="220" t="str">
        <f>IF(E53+F53=0,"-",E53+F53)</f>
        <v>-</v>
      </c>
      <c r="F52" s="220"/>
      <c r="G52" s="220" t="str">
        <f>IF(G53+H53=0,"-",G53+H53)</f>
        <v>-</v>
      </c>
      <c r="H52" s="220"/>
      <c r="I52" s="220" t="str">
        <f>IF(I53+J53=0,"-",I53+J53)</f>
        <v>-</v>
      </c>
      <c r="J52" s="220"/>
      <c r="K52" s="220" t="str">
        <f>IF(K53+L53=0,"-",K53+L53)</f>
        <v>-</v>
      </c>
      <c r="L52" s="220"/>
      <c r="M52" s="220" t="str">
        <f>IF(M53+N53=0,"-",M53+N53)</f>
        <v>-</v>
      </c>
      <c r="N52" s="220"/>
      <c r="O52" s="220">
        <f>IF(O53+P53=0,"-",O53+P53)</f>
        <v>29</v>
      </c>
      <c r="P52" s="220"/>
    </row>
    <row r="53" spans="1:16" ht="17.25" customHeight="1">
      <c r="A53" s="14" t="s">
        <v>57</v>
      </c>
      <c r="B53" s="11">
        <v>18</v>
      </c>
      <c r="C53" s="11">
        <v>11</v>
      </c>
      <c r="D53" s="219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18</v>
      </c>
      <c r="P53" s="11">
        <v>11</v>
      </c>
    </row>
    <row r="54" spans="1:16" ht="15.95" customHeight="1">
      <c r="A54" s="15" t="s">
        <v>64</v>
      </c>
      <c r="B54" s="217">
        <f>B55+C55</f>
        <v>335</v>
      </c>
      <c r="C54" s="217"/>
      <c r="D54" s="218">
        <f>B54/$B$8</f>
        <v>1.1629117922727115E-2</v>
      </c>
      <c r="E54" s="220">
        <f>IF(E55+F55=0,"-",E55+F55)</f>
        <v>92</v>
      </c>
      <c r="F54" s="220"/>
      <c r="G54" s="220">
        <f>IF(G55+H55=0,"-",G55+H55)</f>
        <v>78</v>
      </c>
      <c r="H54" s="220"/>
      <c r="I54" s="220">
        <f>IF(I55+J55=0,"-",I55+J55)</f>
        <v>10</v>
      </c>
      <c r="J54" s="220"/>
      <c r="K54" s="220">
        <f>IF(K55+L55=0,"-",K55+L55)</f>
        <v>52</v>
      </c>
      <c r="L54" s="220"/>
      <c r="M54" s="220">
        <f>IF(M55+N55=0,"-",M55+N55)</f>
        <v>4</v>
      </c>
      <c r="N54" s="220"/>
      <c r="O54" s="220">
        <f>IF(O55+P55=0,"-",O55+P55)</f>
        <v>99</v>
      </c>
      <c r="P54" s="220"/>
    </row>
    <row r="55" spans="1:16" ht="15.95" customHeight="1">
      <c r="A55" s="14" t="s">
        <v>65</v>
      </c>
      <c r="B55" s="11">
        <v>217</v>
      </c>
      <c r="C55" s="11">
        <v>118</v>
      </c>
      <c r="D55" s="219"/>
      <c r="E55" s="11">
        <v>63</v>
      </c>
      <c r="F55" s="11">
        <v>29</v>
      </c>
      <c r="G55" s="11">
        <v>40</v>
      </c>
      <c r="H55" s="11">
        <v>38</v>
      </c>
      <c r="I55" s="11">
        <v>6</v>
      </c>
      <c r="J55" s="11">
        <v>4</v>
      </c>
      <c r="K55" s="11">
        <v>45</v>
      </c>
      <c r="L55" s="11">
        <v>7</v>
      </c>
      <c r="M55" s="11">
        <v>4</v>
      </c>
      <c r="N55" s="11">
        <v>0</v>
      </c>
      <c r="O55" s="11">
        <v>59</v>
      </c>
      <c r="P55" s="11">
        <v>40</v>
      </c>
    </row>
    <row r="56" spans="1:16" ht="15.95" customHeight="1">
      <c r="A56" s="10" t="s">
        <v>66</v>
      </c>
      <c r="B56" s="217">
        <f>B57+C57</f>
        <v>24</v>
      </c>
      <c r="C56" s="217"/>
      <c r="D56" s="218">
        <f>B56/$B$8</f>
        <v>8.3313083625507686E-4</v>
      </c>
      <c r="E56" s="220">
        <f>IF(E57+F57=0,"-",E57+F57)</f>
        <v>21</v>
      </c>
      <c r="F56" s="220"/>
      <c r="G56" s="220" t="str">
        <f>IF(G57+H57=0,"-",G57+H57)</f>
        <v>-</v>
      </c>
      <c r="H56" s="220"/>
      <c r="I56" s="220" t="str">
        <f>IF(I57+J57=0,"-",I57+J57)</f>
        <v>-</v>
      </c>
      <c r="J56" s="220"/>
      <c r="K56" s="220" t="str">
        <f>IF(K57+L57=0,"-",K57+L57)</f>
        <v>-</v>
      </c>
      <c r="L56" s="220"/>
      <c r="M56" s="220" t="str">
        <f>IF(M57+N57=0,"-",M57+N57)</f>
        <v>-</v>
      </c>
      <c r="N56" s="220"/>
      <c r="O56" s="220">
        <f>IF(O57+P57=0,"-",O57+P57)</f>
        <v>3</v>
      </c>
      <c r="P56" s="220"/>
    </row>
    <row r="57" spans="1:16" ht="15.95" customHeight="1">
      <c r="A57" s="13" t="s">
        <v>67</v>
      </c>
      <c r="B57" s="11">
        <v>24</v>
      </c>
      <c r="C57" s="11">
        <v>0</v>
      </c>
      <c r="D57" s="219"/>
      <c r="E57" s="11">
        <v>21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5.95" customHeight="1">
      <c r="A58" s="15" t="s">
        <v>68</v>
      </c>
      <c r="B58" s="217">
        <f>B59+C59</f>
        <v>40</v>
      </c>
      <c r="C58" s="217"/>
      <c r="D58" s="218">
        <f>B58/$B$8</f>
        <v>1.3885513937584614E-3</v>
      </c>
      <c r="E58" s="220" t="str">
        <f>IF(E59+F59=0,"-",E59+F59)</f>
        <v>-</v>
      </c>
      <c r="F58" s="220"/>
      <c r="G58" s="220" t="str">
        <f>IF(G59+H59=0,"-",G59+H59)</f>
        <v>-</v>
      </c>
      <c r="H58" s="220"/>
      <c r="I58" s="220" t="str">
        <f>IF(I59+J59=0,"-",I59+J59)</f>
        <v>-</v>
      </c>
      <c r="J58" s="220"/>
      <c r="K58" s="220">
        <f>IF(K59+L59=0,"-",K59+L59)</f>
        <v>14</v>
      </c>
      <c r="L58" s="220"/>
      <c r="M58" s="220">
        <f>IF(M59+N59=0,"-",M59+N59)</f>
        <v>14</v>
      </c>
      <c r="N58" s="220"/>
      <c r="O58" s="220">
        <f>IF(O59+P59=0,"-",O59+P59)</f>
        <v>12</v>
      </c>
      <c r="P58" s="220"/>
    </row>
    <row r="59" spans="1:16" ht="15.95" customHeight="1">
      <c r="A59" s="14" t="s">
        <v>69</v>
      </c>
      <c r="B59" s="11">
        <v>25</v>
      </c>
      <c r="C59" s="11">
        <v>15</v>
      </c>
      <c r="D59" s="219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5</v>
      </c>
      <c r="L59" s="11">
        <v>9</v>
      </c>
      <c r="M59" s="11">
        <v>11</v>
      </c>
      <c r="N59" s="11">
        <v>3</v>
      </c>
      <c r="O59" s="11">
        <v>9</v>
      </c>
      <c r="P59" s="11">
        <v>3</v>
      </c>
    </row>
    <row r="60" spans="1:16" ht="15.95" customHeight="1">
      <c r="A60" s="10" t="s">
        <v>70</v>
      </c>
      <c r="B60" s="217">
        <f>B61+C61</f>
        <v>302</v>
      </c>
      <c r="C60" s="217"/>
      <c r="D60" s="218">
        <f>B60/$B$8</f>
        <v>1.0483563022876384E-2</v>
      </c>
      <c r="E60" s="220">
        <f>IF(E61+F61=0,"-",E61+F61)</f>
        <v>109</v>
      </c>
      <c r="F60" s="220"/>
      <c r="G60" s="220" t="str">
        <f>IF(G61+H61=0,"-",G61+H61)</f>
        <v>-</v>
      </c>
      <c r="H60" s="220"/>
      <c r="I60" s="220" t="str">
        <f>IF(I61+J61=0,"-",I61+J61)</f>
        <v>-</v>
      </c>
      <c r="J60" s="220"/>
      <c r="K60" s="220" t="str">
        <f>IF(K61+L61=0,"-",K61+L61)</f>
        <v>-</v>
      </c>
      <c r="L60" s="220"/>
      <c r="M60" s="220" t="str">
        <f>IF(M61+N61=0,"-",M61+N61)</f>
        <v>-</v>
      </c>
      <c r="N60" s="220"/>
      <c r="O60" s="220">
        <f>IF(O61+P61=0,"-",O61+P61)</f>
        <v>193</v>
      </c>
      <c r="P60" s="220"/>
    </row>
    <row r="61" spans="1:16" ht="15.95" customHeight="1">
      <c r="A61" s="13" t="s">
        <v>71</v>
      </c>
      <c r="B61" s="11">
        <v>216</v>
      </c>
      <c r="C61" s="11">
        <v>86</v>
      </c>
      <c r="D61" s="219"/>
      <c r="E61" s="11">
        <v>75</v>
      </c>
      <c r="F61" s="11">
        <v>34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141</v>
      </c>
      <c r="P61" s="11">
        <v>52</v>
      </c>
    </row>
    <row r="62" spans="1:16" ht="15.95" customHeight="1">
      <c r="A62" s="15" t="s">
        <v>882</v>
      </c>
      <c r="B62" s="217">
        <f>B63+C63</f>
        <v>149</v>
      </c>
      <c r="C62" s="217"/>
      <c r="D62" s="218">
        <f>B62/$B$8</f>
        <v>5.1723539417502691E-3</v>
      </c>
      <c r="E62" s="220">
        <f>IF(E63+F63=0,"-",E63+F63)</f>
        <v>4</v>
      </c>
      <c r="F62" s="220"/>
      <c r="G62" s="220" t="str">
        <f>IF(G63+H63=0,"-",G63+H63)</f>
        <v>-</v>
      </c>
      <c r="H62" s="220"/>
      <c r="I62" s="220" t="str">
        <f>IF(I63+J63=0,"-",I63+J63)</f>
        <v>-</v>
      </c>
      <c r="J62" s="220"/>
      <c r="K62" s="220" t="str">
        <f>IF(K63+L63=0,"-",K63+L63)</f>
        <v>-</v>
      </c>
      <c r="L62" s="220"/>
      <c r="M62" s="220" t="str">
        <f>IF(M63+N63=0,"-",M63+N63)</f>
        <v>-</v>
      </c>
      <c r="N62" s="220"/>
      <c r="O62" s="220">
        <f>IF(O63+P63=0,"-",O63+P63)</f>
        <v>145</v>
      </c>
      <c r="P62" s="220"/>
    </row>
    <row r="63" spans="1:16" ht="15.95" customHeight="1">
      <c r="A63" s="14" t="s">
        <v>73</v>
      </c>
      <c r="B63" s="11">
        <v>96</v>
      </c>
      <c r="C63" s="11">
        <v>53</v>
      </c>
      <c r="D63" s="219"/>
      <c r="E63" s="11">
        <v>3</v>
      </c>
      <c r="F63" s="11">
        <v>1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93</v>
      </c>
      <c r="P63" s="11">
        <v>52</v>
      </c>
    </row>
    <row r="64" spans="1:16" ht="15.95" customHeight="1">
      <c r="A64" s="15" t="s">
        <v>883</v>
      </c>
      <c r="B64" s="217">
        <f>B65+C65</f>
        <v>6</v>
      </c>
      <c r="C64" s="217"/>
      <c r="D64" s="218">
        <f>B64/$B$8</f>
        <v>2.0828270906376922E-4</v>
      </c>
      <c r="E64" s="220" t="str">
        <f>IF(E65+F65=0,"-",E65+F65)</f>
        <v>-</v>
      </c>
      <c r="F64" s="220"/>
      <c r="G64" s="220" t="str">
        <f>IF(G65+H65=0,"-",G65+H65)</f>
        <v>-</v>
      </c>
      <c r="H64" s="220"/>
      <c r="I64" s="220" t="str">
        <f>IF(I65+J65=0,"-",I65+J65)</f>
        <v>-</v>
      </c>
      <c r="J64" s="220"/>
      <c r="K64" s="220" t="str">
        <f>IF(K65+L65=0,"-",K65+L65)</f>
        <v>-</v>
      </c>
      <c r="L64" s="220"/>
      <c r="M64" s="220" t="str">
        <f>IF(M65+N65=0,"-",M65+N65)</f>
        <v>-</v>
      </c>
      <c r="N64" s="220"/>
      <c r="O64" s="220">
        <f>IF(O65+P65=0,"-",O65+P65)</f>
        <v>6</v>
      </c>
      <c r="P64" s="220"/>
    </row>
    <row r="65" spans="1:256" ht="15.95" customHeight="1">
      <c r="A65" s="14" t="s">
        <v>884</v>
      </c>
      <c r="B65" s="11">
        <v>5</v>
      </c>
      <c r="C65" s="11">
        <v>1</v>
      </c>
      <c r="D65" s="219"/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5</v>
      </c>
      <c r="P65" s="11">
        <v>1</v>
      </c>
    </row>
    <row r="66" spans="1:256" ht="15.95" customHeight="1">
      <c r="A66" s="10" t="s">
        <v>74</v>
      </c>
      <c r="B66" s="217">
        <f>B67+C67</f>
        <v>495</v>
      </c>
      <c r="C66" s="217"/>
      <c r="D66" s="218">
        <f>B66/$B$8</f>
        <v>1.7183323497760961E-2</v>
      </c>
      <c r="E66" s="220">
        <f>IF(E67+F67=0,"-",E67+F67)</f>
        <v>460</v>
      </c>
      <c r="F66" s="220"/>
      <c r="G66" s="220" t="str">
        <f>IF(G67+H67=0,"-",G67+H67)</f>
        <v>-</v>
      </c>
      <c r="H66" s="220"/>
      <c r="I66" s="220" t="str">
        <f>IF(I67+J67=0,"-",I67+J67)</f>
        <v>-</v>
      </c>
      <c r="J66" s="220"/>
      <c r="K66" s="220" t="str">
        <f>IF(K67+L67=0,"-",K67+L67)</f>
        <v>-</v>
      </c>
      <c r="L66" s="220"/>
      <c r="M66" s="220" t="str">
        <f>IF(M67+N67=0,"-",M67+N67)</f>
        <v>-</v>
      </c>
      <c r="N66" s="220"/>
      <c r="O66" s="220">
        <f>IF(O67+P67=0,"-",O67+P67)</f>
        <v>35</v>
      </c>
      <c r="P66" s="220"/>
    </row>
    <row r="67" spans="1:256" ht="15.95" customHeight="1">
      <c r="A67" s="13" t="s">
        <v>75</v>
      </c>
      <c r="B67" s="11">
        <v>372</v>
      </c>
      <c r="C67" s="11">
        <v>123</v>
      </c>
      <c r="D67" s="219"/>
      <c r="E67" s="11">
        <v>343</v>
      </c>
      <c r="F67" s="11">
        <v>117</v>
      </c>
      <c r="G67" s="11">
        <v>0</v>
      </c>
      <c r="H67" s="11">
        <v>0</v>
      </c>
      <c r="I67" s="11">
        <v>0</v>
      </c>
      <c r="J67" s="11">
        <v>0</v>
      </c>
      <c r="K67" s="11">
        <v>0</v>
      </c>
      <c r="L67" s="11">
        <v>0</v>
      </c>
      <c r="M67" s="11">
        <v>0</v>
      </c>
      <c r="N67" s="11">
        <v>0</v>
      </c>
      <c r="O67" s="11">
        <v>29</v>
      </c>
      <c r="P67" s="11">
        <v>6</v>
      </c>
    </row>
    <row r="68" spans="1:256" ht="15.95" customHeight="1">
      <c r="A68" s="10" t="s">
        <v>885</v>
      </c>
      <c r="B68" s="217">
        <f>B69+C69</f>
        <v>314</v>
      </c>
      <c r="C68" s="217"/>
      <c r="D68" s="218">
        <f>B68/$B$8</f>
        <v>1.0900128441003923E-2</v>
      </c>
      <c r="E68" s="220">
        <f>IF(E69+F69=0,"-",E69+F69)</f>
        <v>104</v>
      </c>
      <c r="F68" s="220"/>
      <c r="G68" s="220">
        <f>IF(G69+H69=0,"-",G69+H69)</f>
        <v>58</v>
      </c>
      <c r="H68" s="220"/>
      <c r="I68" s="220">
        <f>IF(I69+J69=0,"-",I69+J69)</f>
        <v>70</v>
      </c>
      <c r="J68" s="220"/>
      <c r="K68" s="220">
        <f>IF(K69+L69=0,"-",K69+L69)</f>
        <v>69</v>
      </c>
      <c r="L68" s="220"/>
      <c r="M68" s="220" t="str">
        <f>IF(M69+N69=0,"-",M69+N69)</f>
        <v>-</v>
      </c>
      <c r="N68" s="220"/>
      <c r="O68" s="220">
        <f>IF(O69+P69=0,"-",O69+P69)</f>
        <v>13</v>
      </c>
      <c r="P68" s="220"/>
    </row>
    <row r="69" spans="1:256" ht="19.5" customHeight="1">
      <c r="A69" s="13" t="s">
        <v>886</v>
      </c>
      <c r="B69" s="11">
        <v>161</v>
      </c>
      <c r="C69" s="11">
        <v>153</v>
      </c>
      <c r="D69" s="219"/>
      <c r="E69" s="11">
        <v>51</v>
      </c>
      <c r="F69" s="11">
        <v>53</v>
      </c>
      <c r="G69" s="11">
        <v>29</v>
      </c>
      <c r="H69" s="11">
        <v>29</v>
      </c>
      <c r="I69" s="11">
        <v>27</v>
      </c>
      <c r="J69" s="11">
        <v>43</v>
      </c>
      <c r="K69" s="11">
        <v>43</v>
      </c>
      <c r="L69" s="11">
        <v>26</v>
      </c>
      <c r="M69" s="11">
        <v>0</v>
      </c>
      <c r="N69" s="11">
        <v>0</v>
      </c>
      <c r="O69" s="11">
        <v>11</v>
      </c>
      <c r="P69" s="11">
        <v>2</v>
      </c>
    </row>
    <row r="70" spans="1:256" s="18" customFormat="1">
      <c r="A70" s="17" t="s">
        <v>887</v>
      </c>
      <c r="B70" s="17"/>
      <c r="C70" s="17"/>
      <c r="D70" s="17"/>
      <c r="E70" s="17"/>
      <c r="F70" s="17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18" customFormat="1">
      <c r="A71" s="17" t="s">
        <v>888</v>
      </c>
      <c r="B71" s="17"/>
      <c r="C71" s="17"/>
      <c r="D71" s="17"/>
      <c r="E71" s="17"/>
      <c r="F71" s="17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</sheetData>
  <mergeCells count="264">
    <mergeCell ref="A1:N1"/>
    <mergeCell ref="A2:N2"/>
    <mergeCell ref="B3:K3"/>
    <mergeCell ref="M3:N3"/>
    <mergeCell ref="O3:P3"/>
    <mergeCell ref="B4:K4"/>
    <mergeCell ref="M4:N4"/>
    <mergeCell ref="O4:P4"/>
    <mergeCell ref="B10:C10"/>
    <mergeCell ref="D10:D11"/>
    <mergeCell ref="E10:F10"/>
    <mergeCell ref="G10:H10"/>
    <mergeCell ref="I10:J10"/>
    <mergeCell ref="K10:L10"/>
    <mergeCell ref="M5:N5"/>
    <mergeCell ref="O5:P5"/>
    <mergeCell ref="A5:A6"/>
    <mergeCell ref="B5:D5"/>
    <mergeCell ref="E5:F5"/>
    <mergeCell ref="G5:H5"/>
    <mergeCell ref="I5:J5"/>
    <mergeCell ref="K5:L5"/>
    <mergeCell ref="M10:N10"/>
    <mergeCell ref="O10:P10"/>
    <mergeCell ref="B8:C8"/>
    <mergeCell ref="D8:D9"/>
    <mergeCell ref="E8:F8"/>
    <mergeCell ref="G8:H8"/>
    <mergeCell ref="I8:J8"/>
    <mergeCell ref="K8:L8"/>
    <mergeCell ref="M8:N8"/>
    <mergeCell ref="O8:P8"/>
    <mergeCell ref="B14:C14"/>
    <mergeCell ref="D14:D15"/>
    <mergeCell ref="E14:F14"/>
    <mergeCell ref="G14:H14"/>
    <mergeCell ref="I14:J14"/>
    <mergeCell ref="K14:L14"/>
    <mergeCell ref="B12:C12"/>
    <mergeCell ref="D12:D13"/>
    <mergeCell ref="E12:F12"/>
    <mergeCell ref="G12:H12"/>
    <mergeCell ref="I12:J12"/>
    <mergeCell ref="K12:L12"/>
    <mergeCell ref="M12:N12"/>
    <mergeCell ref="O12:P12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18:C18"/>
    <mergeCell ref="D18:D19"/>
    <mergeCell ref="E18:F18"/>
    <mergeCell ref="G18:H18"/>
    <mergeCell ref="I18:J18"/>
    <mergeCell ref="K18:L18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2:C22"/>
    <mergeCell ref="D22:D23"/>
    <mergeCell ref="E22:F22"/>
    <mergeCell ref="G22:H22"/>
    <mergeCell ref="I22:J22"/>
    <mergeCell ref="K22:L22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26:C26"/>
    <mergeCell ref="D26:D27"/>
    <mergeCell ref="E26:F26"/>
    <mergeCell ref="G26:H26"/>
    <mergeCell ref="I26:J26"/>
    <mergeCell ref="K26:L26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0:C30"/>
    <mergeCell ref="D30:D31"/>
    <mergeCell ref="E30:F30"/>
    <mergeCell ref="G30:H30"/>
    <mergeCell ref="I30:J30"/>
    <mergeCell ref="K30:L30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4:C34"/>
    <mergeCell ref="D34:D35"/>
    <mergeCell ref="E34:F34"/>
    <mergeCell ref="G34:H34"/>
    <mergeCell ref="I34:J34"/>
    <mergeCell ref="K34:L34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38:C38"/>
    <mergeCell ref="D38:D39"/>
    <mergeCell ref="E38:F38"/>
    <mergeCell ref="G38:H38"/>
    <mergeCell ref="I38:J38"/>
    <mergeCell ref="K38:L38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2:C42"/>
    <mergeCell ref="D42:D43"/>
    <mergeCell ref="E42:F42"/>
    <mergeCell ref="G42:H42"/>
    <mergeCell ref="I42:J42"/>
    <mergeCell ref="K42:L42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46:C46"/>
    <mergeCell ref="D46:D47"/>
    <mergeCell ref="E46:F46"/>
    <mergeCell ref="G46:H46"/>
    <mergeCell ref="I46:J46"/>
    <mergeCell ref="K46:L46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0:C50"/>
    <mergeCell ref="D50:D51"/>
    <mergeCell ref="E50:F50"/>
    <mergeCell ref="G50:H50"/>
    <mergeCell ref="I50:J50"/>
    <mergeCell ref="K50:L50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4:C54"/>
    <mergeCell ref="D54:D55"/>
    <mergeCell ref="E54:F54"/>
    <mergeCell ref="G54:H54"/>
    <mergeCell ref="I54:J54"/>
    <mergeCell ref="K54:L54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58:C58"/>
    <mergeCell ref="D58:D59"/>
    <mergeCell ref="E58:F58"/>
    <mergeCell ref="G58:H58"/>
    <mergeCell ref="I58:J58"/>
    <mergeCell ref="K58:L5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8:C68"/>
    <mergeCell ref="D68:D69"/>
    <mergeCell ref="E68:F68"/>
    <mergeCell ref="G68:H68"/>
    <mergeCell ref="I68:J68"/>
    <mergeCell ref="K68:L68"/>
    <mergeCell ref="M66:N66"/>
    <mergeCell ref="O66:P66"/>
    <mergeCell ref="B66:C66"/>
    <mergeCell ref="D66:D67"/>
    <mergeCell ref="E66:F66"/>
    <mergeCell ref="G66:H66"/>
    <mergeCell ref="I66:J66"/>
    <mergeCell ref="K66:L66"/>
    <mergeCell ref="M62:N62"/>
    <mergeCell ref="O62:P62"/>
    <mergeCell ref="B62:C62"/>
    <mergeCell ref="D62:D63"/>
    <mergeCell ref="E62:F62"/>
    <mergeCell ref="G62:H62"/>
    <mergeCell ref="I62:J62"/>
    <mergeCell ref="K62:L62"/>
  </mergeCells>
  <phoneticPr fontId="12" type="noConversion"/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72" orientation="landscape" horizontalDpi="180" verticalDpi="180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IU71"/>
  <sheetViews>
    <sheetView topLeftCell="A34" workbookViewId="0">
      <selection activeCell="D10" sqref="D10:D11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193" t="s">
        <v>1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</row>
    <row r="2" spans="1:16" ht="19.5">
      <c r="A2" s="194" t="s">
        <v>2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</row>
    <row r="3" spans="1:16" ht="19.5">
      <c r="A3" s="2"/>
      <c r="B3" s="200" t="s">
        <v>833</v>
      </c>
      <c r="C3" s="200"/>
      <c r="D3" s="200"/>
      <c r="E3" s="200"/>
      <c r="F3" s="200"/>
      <c r="G3" s="200"/>
      <c r="H3" s="200"/>
      <c r="I3" s="200"/>
      <c r="J3" s="200"/>
      <c r="K3" s="200"/>
      <c r="L3" s="3"/>
      <c r="M3" s="201"/>
      <c r="N3" s="221"/>
      <c r="O3" s="201" t="s">
        <v>3</v>
      </c>
      <c r="P3" s="221"/>
    </row>
    <row r="4" spans="1:16">
      <c r="B4" s="203" t="s">
        <v>834</v>
      </c>
      <c r="C4" s="203"/>
      <c r="D4" s="203"/>
      <c r="E4" s="203"/>
      <c r="F4" s="203"/>
      <c r="G4" s="203"/>
      <c r="H4" s="203"/>
      <c r="I4" s="203"/>
      <c r="J4" s="203"/>
      <c r="K4" s="203"/>
      <c r="L4" s="4"/>
      <c r="M4" s="204"/>
      <c r="N4" s="222"/>
      <c r="O4" s="204" t="s">
        <v>4</v>
      </c>
      <c r="P4" s="222"/>
    </row>
    <row r="5" spans="1:16">
      <c r="A5" s="206" t="s">
        <v>0</v>
      </c>
      <c r="B5" s="223" t="s">
        <v>5</v>
      </c>
      <c r="C5" s="223"/>
      <c r="D5" s="223"/>
      <c r="E5" s="223" t="s">
        <v>6</v>
      </c>
      <c r="F5" s="223"/>
      <c r="G5" s="223" t="s">
        <v>7</v>
      </c>
      <c r="H5" s="223"/>
      <c r="I5" s="223" t="s">
        <v>8</v>
      </c>
      <c r="J5" s="223"/>
      <c r="K5" s="223" t="s">
        <v>9</v>
      </c>
      <c r="L5" s="223"/>
      <c r="M5" s="223" t="s">
        <v>78</v>
      </c>
      <c r="N5" s="223"/>
      <c r="O5" s="223" t="s">
        <v>10</v>
      </c>
      <c r="P5" s="223"/>
    </row>
    <row r="6" spans="1:16" ht="17.25" customHeight="1">
      <c r="A6" s="207"/>
      <c r="B6" s="5" t="s">
        <v>11</v>
      </c>
      <c r="C6" s="5" t="s">
        <v>12</v>
      </c>
      <c r="D6" s="6" t="s">
        <v>13</v>
      </c>
      <c r="E6" s="5" t="s">
        <v>11</v>
      </c>
      <c r="F6" s="5" t="s">
        <v>12</v>
      </c>
      <c r="G6" s="5" t="s">
        <v>11</v>
      </c>
      <c r="H6" s="5" t="s">
        <v>12</v>
      </c>
      <c r="I6" s="5" t="s">
        <v>11</v>
      </c>
      <c r="J6" s="5" t="s">
        <v>12</v>
      </c>
      <c r="K6" s="5" t="s">
        <v>11</v>
      </c>
      <c r="L6" s="5" t="s">
        <v>12</v>
      </c>
      <c r="M6" s="5" t="s">
        <v>11</v>
      </c>
      <c r="N6" s="5" t="s">
        <v>12</v>
      </c>
      <c r="O6" s="5" t="s">
        <v>11</v>
      </c>
      <c r="P6" s="5" t="s">
        <v>12</v>
      </c>
    </row>
    <row r="7" spans="1:16" ht="17.25" customHeight="1">
      <c r="A7" s="7" t="s">
        <v>14</v>
      </c>
      <c r="B7" s="8" t="s">
        <v>15</v>
      </c>
      <c r="C7" s="9" t="s">
        <v>16</v>
      </c>
      <c r="D7" s="9" t="s">
        <v>17</v>
      </c>
      <c r="E7" s="8" t="s">
        <v>15</v>
      </c>
      <c r="F7" s="9" t="s">
        <v>16</v>
      </c>
      <c r="G7" s="8" t="s">
        <v>15</v>
      </c>
      <c r="H7" s="9" t="s">
        <v>16</v>
      </c>
      <c r="I7" s="8" t="s">
        <v>15</v>
      </c>
      <c r="J7" s="9" t="s">
        <v>16</v>
      </c>
      <c r="K7" s="8" t="s">
        <v>15</v>
      </c>
      <c r="L7" s="9" t="s">
        <v>16</v>
      </c>
      <c r="M7" s="8" t="s">
        <v>15</v>
      </c>
      <c r="N7" s="9" t="s">
        <v>16</v>
      </c>
      <c r="O7" s="8" t="s">
        <v>15</v>
      </c>
      <c r="P7" s="9" t="s">
        <v>16</v>
      </c>
    </row>
    <row r="8" spans="1:16" ht="17.25" customHeight="1">
      <c r="A8" s="10" t="s">
        <v>18</v>
      </c>
      <c r="B8" s="217">
        <f>B9+C9</f>
        <v>28915</v>
      </c>
      <c r="C8" s="217"/>
      <c r="D8" s="218">
        <f>B8/$B$8</f>
        <v>1</v>
      </c>
      <c r="E8" s="220">
        <f>IF(E9+F9=0,"-",E9+F9)</f>
        <v>14333</v>
      </c>
      <c r="F8" s="220"/>
      <c r="G8" s="220">
        <f>IF(G9+H9=0,"-",G9+H9)</f>
        <v>5339</v>
      </c>
      <c r="H8" s="220"/>
      <c r="I8" s="220">
        <f>IF(I9+J9=0,"-",I9+J9)</f>
        <v>4755</v>
      </c>
      <c r="J8" s="220"/>
      <c r="K8" s="220">
        <f>IF(K9+L9=0,"-",K9+L9)</f>
        <v>1868</v>
      </c>
      <c r="L8" s="220"/>
      <c r="M8" s="220">
        <f>IF(M9+N9=0,"-",M9+N9)</f>
        <v>1144</v>
      </c>
      <c r="N8" s="220"/>
      <c r="O8" s="220">
        <f>IF(O9+P9=0,"-",O9+P9)</f>
        <v>1476</v>
      </c>
      <c r="P8" s="220"/>
    </row>
    <row r="9" spans="1:16" ht="17.25" customHeight="1">
      <c r="A9" s="12" t="s">
        <v>19</v>
      </c>
      <c r="B9" s="11">
        <v>18931</v>
      </c>
      <c r="C9" s="11">
        <v>9984</v>
      </c>
      <c r="D9" s="219"/>
      <c r="E9" s="11">
        <v>9931</v>
      </c>
      <c r="F9" s="11">
        <v>4402</v>
      </c>
      <c r="G9" s="11">
        <v>3260</v>
      </c>
      <c r="H9" s="11">
        <v>2079</v>
      </c>
      <c r="I9" s="11">
        <v>3025</v>
      </c>
      <c r="J9" s="11">
        <v>1730</v>
      </c>
      <c r="K9" s="11">
        <v>1092</v>
      </c>
      <c r="L9" s="11">
        <v>776</v>
      </c>
      <c r="M9" s="11">
        <v>663</v>
      </c>
      <c r="N9" s="11">
        <v>481</v>
      </c>
      <c r="O9" s="11">
        <v>960</v>
      </c>
      <c r="P9" s="11">
        <v>516</v>
      </c>
    </row>
    <row r="10" spans="1:16" ht="17.25" customHeight="1">
      <c r="A10" s="10" t="s">
        <v>20</v>
      </c>
      <c r="B10" s="217">
        <f>B11+C11</f>
        <v>30</v>
      </c>
      <c r="C10" s="217"/>
      <c r="D10" s="218">
        <f>B10/$B$8</f>
        <v>1.0375237765865469E-3</v>
      </c>
      <c r="E10" s="220" t="str">
        <f>IF(E11+F11=0,"-",E11+F11)</f>
        <v>-</v>
      </c>
      <c r="F10" s="220"/>
      <c r="G10" s="220">
        <f>IF(G11+H11=0,"-",G11+H11)</f>
        <v>1</v>
      </c>
      <c r="H10" s="220"/>
      <c r="I10" s="220">
        <f>IF(I11+J11=0,"-",I11+J11)</f>
        <v>4</v>
      </c>
      <c r="J10" s="220"/>
      <c r="K10" s="220">
        <f>IF(K11+L11=0,"-",K11+L11)</f>
        <v>4</v>
      </c>
      <c r="L10" s="220"/>
      <c r="M10" s="220">
        <f>IF(M11+N11=0,"-",M11+N11)</f>
        <v>17</v>
      </c>
      <c r="N10" s="220"/>
      <c r="O10" s="220">
        <f>IF(O11+P11=0,"-",O11+P11)</f>
        <v>4</v>
      </c>
      <c r="P10" s="220"/>
    </row>
    <row r="11" spans="1:16" ht="17.25" customHeight="1">
      <c r="A11" s="13" t="s">
        <v>21</v>
      </c>
      <c r="B11" s="11">
        <v>16</v>
      </c>
      <c r="C11" s="11">
        <v>14</v>
      </c>
      <c r="D11" s="219"/>
      <c r="E11" s="11">
        <v>0</v>
      </c>
      <c r="F11" s="11">
        <v>0</v>
      </c>
      <c r="G11" s="11">
        <v>0</v>
      </c>
      <c r="H11" s="11">
        <v>1</v>
      </c>
      <c r="I11" s="11">
        <v>2</v>
      </c>
      <c r="J11" s="11">
        <v>2</v>
      </c>
      <c r="K11" s="11">
        <v>2</v>
      </c>
      <c r="L11" s="11">
        <v>2</v>
      </c>
      <c r="M11" s="11">
        <v>10</v>
      </c>
      <c r="N11" s="11">
        <v>7</v>
      </c>
      <c r="O11" s="11">
        <v>2</v>
      </c>
      <c r="P11" s="11">
        <v>2</v>
      </c>
    </row>
    <row r="12" spans="1:16" ht="17.25" customHeight="1">
      <c r="A12" s="10" t="s">
        <v>22</v>
      </c>
      <c r="B12" s="217">
        <f>B13+C13</f>
        <v>101</v>
      </c>
      <c r="C12" s="217"/>
      <c r="D12" s="218">
        <f>B12/$B$8</f>
        <v>3.4929967145080408E-3</v>
      </c>
      <c r="E12" s="220" t="str">
        <f>IF(E13+F13=0,"-",E13+F13)</f>
        <v>-</v>
      </c>
      <c r="F12" s="220"/>
      <c r="G12" s="220" t="str">
        <f>IF(G13+H13=0,"-",G13+H13)</f>
        <v>-</v>
      </c>
      <c r="H12" s="220"/>
      <c r="I12" s="220" t="str">
        <f>IF(I13+J13=0,"-",I13+J13)</f>
        <v>-</v>
      </c>
      <c r="J12" s="220"/>
      <c r="K12" s="220">
        <f>IF(K13+L13=0,"-",K13+L13)</f>
        <v>101</v>
      </c>
      <c r="L12" s="220"/>
      <c r="M12" s="220" t="str">
        <f>IF(M13+N13=0,"-",M13+N13)</f>
        <v>-</v>
      </c>
      <c r="N12" s="220"/>
      <c r="O12" s="220" t="str">
        <f>IF(O13+P13=0,"-",O13+P13)</f>
        <v>-</v>
      </c>
      <c r="P12" s="220"/>
    </row>
    <row r="13" spans="1:16" ht="21.2" customHeight="1">
      <c r="A13" s="13" t="s">
        <v>23</v>
      </c>
      <c r="B13" s="11">
        <v>64</v>
      </c>
      <c r="C13" s="11">
        <v>37</v>
      </c>
      <c r="D13" s="219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64</v>
      </c>
      <c r="L13" s="11">
        <v>37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17">
        <f>B15+C15</f>
        <v>103</v>
      </c>
      <c r="C14" s="217"/>
      <c r="D14" s="218">
        <f>B14/$B$8</f>
        <v>3.5621649662804771E-3</v>
      </c>
      <c r="E14" s="220">
        <f>IF(E15+F15=0,"-",E15+F15)</f>
        <v>67</v>
      </c>
      <c r="F14" s="220"/>
      <c r="G14" s="220">
        <f>IF(G15+H15=0,"-",G15+H15)</f>
        <v>31</v>
      </c>
      <c r="H14" s="220"/>
      <c r="I14" s="220" t="str">
        <f>IF(I15+J15=0,"-",I15+J15)</f>
        <v>-</v>
      </c>
      <c r="J14" s="220"/>
      <c r="K14" s="220">
        <f>IF(K15+L15=0,"-",K15+L15)</f>
        <v>5</v>
      </c>
      <c r="L14" s="220"/>
      <c r="M14" s="220" t="str">
        <f>IF(M15+N15=0,"-",M15+N15)</f>
        <v>-</v>
      </c>
      <c r="N14" s="220"/>
      <c r="O14" s="220" t="str">
        <f>IF(O15+P15=0,"-",O15+P15)</f>
        <v>-</v>
      </c>
      <c r="P14" s="220"/>
    </row>
    <row r="15" spans="1:16" ht="17.25" customHeight="1">
      <c r="A15" s="13" t="s">
        <v>25</v>
      </c>
      <c r="B15" s="11">
        <v>13</v>
      </c>
      <c r="C15" s="11">
        <v>90</v>
      </c>
      <c r="D15" s="219"/>
      <c r="E15" s="11">
        <v>7</v>
      </c>
      <c r="F15" s="11">
        <v>60</v>
      </c>
      <c r="G15" s="11">
        <v>5</v>
      </c>
      <c r="H15" s="11">
        <v>26</v>
      </c>
      <c r="I15" s="11">
        <v>0</v>
      </c>
      <c r="J15" s="11">
        <v>0</v>
      </c>
      <c r="K15" s="11">
        <v>1</v>
      </c>
      <c r="L15" s="11">
        <v>4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17">
        <f>B17+C17</f>
        <v>25</v>
      </c>
      <c r="C16" s="217"/>
      <c r="D16" s="218">
        <f>B16/$B$8</f>
        <v>8.646031471554556E-4</v>
      </c>
      <c r="E16" s="220" t="str">
        <f>IF(E17+F17=0,"-",E17+F17)</f>
        <v>-</v>
      </c>
      <c r="F16" s="220"/>
      <c r="G16" s="220">
        <f>IF(G17+H17=0,"-",G17+H17)</f>
        <v>1</v>
      </c>
      <c r="H16" s="220"/>
      <c r="I16" s="220" t="str">
        <f>IF(I17+J17=0,"-",I17+J17)</f>
        <v>-</v>
      </c>
      <c r="J16" s="220"/>
      <c r="K16" s="220">
        <f>IF(K17+L17=0,"-",K17+L17)</f>
        <v>9</v>
      </c>
      <c r="L16" s="220"/>
      <c r="M16" s="220">
        <f>IF(M17+N17=0,"-",M17+N17)</f>
        <v>8</v>
      </c>
      <c r="N16" s="220"/>
      <c r="O16" s="220">
        <f>IF(O17+P17=0,"-",O17+P17)</f>
        <v>7</v>
      </c>
      <c r="P16" s="220"/>
    </row>
    <row r="17" spans="1:16" ht="17.25" customHeight="1">
      <c r="A17" s="14" t="s">
        <v>27</v>
      </c>
      <c r="B17" s="11">
        <v>7</v>
      </c>
      <c r="C17" s="11">
        <v>18</v>
      </c>
      <c r="D17" s="219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0</v>
      </c>
      <c r="N17" s="11">
        <v>8</v>
      </c>
      <c r="O17" s="11">
        <v>3</v>
      </c>
      <c r="P17" s="11">
        <v>4</v>
      </c>
    </row>
    <row r="18" spans="1:16" ht="17.25" customHeight="1">
      <c r="A18" s="10" t="s">
        <v>28</v>
      </c>
      <c r="B18" s="217">
        <f>B19+C19</f>
        <v>3</v>
      </c>
      <c r="C18" s="217"/>
      <c r="D18" s="218">
        <f>B18/$B$8</f>
        <v>1.0375237765865468E-4</v>
      </c>
      <c r="E18" s="220" t="str">
        <f>IF(E19+F19=0,"-",E19+F19)</f>
        <v>-</v>
      </c>
      <c r="F18" s="220"/>
      <c r="G18" s="220">
        <f>IF(G19+H19=0,"-",G19+H19)</f>
        <v>3</v>
      </c>
      <c r="H18" s="220"/>
      <c r="I18" s="220" t="str">
        <f>IF(I19+J19=0,"-",I19+J19)</f>
        <v>-</v>
      </c>
      <c r="J18" s="220"/>
      <c r="K18" s="220" t="str">
        <f>IF(K19+L19=0,"-",K19+L19)</f>
        <v>-</v>
      </c>
      <c r="L18" s="220"/>
      <c r="M18" s="220" t="str">
        <f>IF(M19+N19=0,"-",M19+N19)</f>
        <v>-</v>
      </c>
      <c r="N18" s="220"/>
      <c r="O18" s="220" t="str">
        <f>IF(O19+P19=0,"-",O19+P19)</f>
        <v>-</v>
      </c>
      <c r="P18" s="220"/>
    </row>
    <row r="19" spans="1:16" ht="17.25" customHeight="1">
      <c r="A19" s="13" t="s">
        <v>29</v>
      </c>
      <c r="B19" s="11">
        <v>1</v>
      </c>
      <c r="C19" s="11">
        <v>2</v>
      </c>
      <c r="D19" s="219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17">
        <f>B21+C21</f>
        <v>107</v>
      </c>
      <c r="C20" s="217"/>
      <c r="D20" s="218">
        <f>B20/$B$8</f>
        <v>3.7005014698253502E-3</v>
      </c>
      <c r="E20" s="220">
        <f>IF(E21+F21=0,"-",E21+F21)</f>
        <v>4</v>
      </c>
      <c r="F20" s="220"/>
      <c r="G20" s="220" t="str">
        <f>IF(G21+H21=0,"-",G21+H21)</f>
        <v>-</v>
      </c>
      <c r="H20" s="220"/>
      <c r="I20" s="220" t="str">
        <f>IF(I21+J21=0,"-",I21+J21)</f>
        <v>-</v>
      </c>
      <c r="J20" s="220"/>
      <c r="K20" s="220">
        <f>IF(K21+L21=0,"-",K21+L21)</f>
        <v>103</v>
      </c>
      <c r="L20" s="220"/>
      <c r="M20" s="220" t="str">
        <f>IF(M21+N21=0,"-",M21+N21)</f>
        <v>-</v>
      </c>
      <c r="N20" s="220"/>
      <c r="O20" s="220" t="str">
        <f>IF(O21+P21=0,"-",O21+P21)</f>
        <v>-</v>
      </c>
      <c r="P20" s="220"/>
    </row>
    <row r="21" spans="1:16" ht="17.25" customHeight="1">
      <c r="A21" s="13" t="s">
        <v>31</v>
      </c>
      <c r="B21" s="11">
        <v>47</v>
      </c>
      <c r="C21" s="11">
        <v>60</v>
      </c>
      <c r="D21" s="219"/>
      <c r="E21" s="11">
        <v>0</v>
      </c>
      <c r="F21" s="11">
        <v>4</v>
      </c>
      <c r="G21" s="11">
        <v>0</v>
      </c>
      <c r="H21" s="11">
        <v>0</v>
      </c>
      <c r="I21" s="11">
        <v>0</v>
      </c>
      <c r="J21" s="11">
        <v>0</v>
      </c>
      <c r="K21" s="11">
        <v>47</v>
      </c>
      <c r="L21" s="11">
        <v>56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17">
        <f>B23+C23</f>
        <v>253</v>
      </c>
      <c r="C22" s="217"/>
      <c r="D22" s="218">
        <f>B22/$B$8</f>
        <v>8.7497838492132107E-3</v>
      </c>
      <c r="E22" s="220">
        <f>IF(E23+F23=0,"-",E23+F23)</f>
        <v>17</v>
      </c>
      <c r="F22" s="220"/>
      <c r="G22" s="220" t="str">
        <f>IF(G23+H23=0,"-",G23+H23)</f>
        <v>-</v>
      </c>
      <c r="H22" s="220"/>
      <c r="I22" s="220" t="str">
        <f>IF(I23+J23=0,"-",I23+J23)</f>
        <v>-</v>
      </c>
      <c r="J22" s="220"/>
      <c r="K22" s="220">
        <f>IF(K23+L23=0,"-",K23+L23)</f>
        <v>138</v>
      </c>
      <c r="L22" s="220"/>
      <c r="M22" s="220">
        <f>IF(M23+N23=0,"-",M23+N23)</f>
        <v>98</v>
      </c>
      <c r="N22" s="220"/>
      <c r="O22" s="220" t="str">
        <f>IF(O23+P23=0,"-",O23+P23)</f>
        <v>-</v>
      </c>
      <c r="P22" s="220"/>
    </row>
    <row r="23" spans="1:16" ht="17.25" customHeight="1">
      <c r="A23" s="14" t="s">
        <v>33</v>
      </c>
      <c r="B23" s="11">
        <v>176</v>
      </c>
      <c r="C23" s="11">
        <v>77</v>
      </c>
      <c r="D23" s="219"/>
      <c r="E23" s="11">
        <v>10</v>
      </c>
      <c r="F23" s="11">
        <v>7</v>
      </c>
      <c r="G23" s="11">
        <v>0</v>
      </c>
      <c r="H23" s="11">
        <v>0</v>
      </c>
      <c r="I23" s="11">
        <v>0</v>
      </c>
      <c r="J23" s="11">
        <v>0</v>
      </c>
      <c r="K23" s="11">
        <v>90</v>
      </c>
      <c r="L23" s="11">
        <v>48</v>
      </c>
      <c r="M23" s="11">
        <v>76</v>
      </c>
      <c r="N23" s="11">
        <v>22</v>
      </c>
      <c r="O23" s="11">
        <v>0</v>
      </c>
      <c r="P23" s="11">
        <v>0</v>
      </c>
    </row>
    <row r="24" spans="1:16" ht="17.25" customHeight="1">
      <c r="A24" s="16" t="s">
        <v>34</v>
      </c>
      <c r="B24" s="217">
        <f>B25+C25</f>
        <v>397</v>
      </c>
      <c r="C24" s="217"/>
      <c r="D24" s="218">
        <f>B24/$B$8</f>
        <v>1.3729897976828635E-2</v>
      </c>
      <c r="E24" s="220">
        <f>IF(E25+F25=0,"-",E25+F25)</f>
        <v>257</v>
      </c>
      <c r="F24" s="220"/>
      <c r="G24" s="220">
        <f>IF(G25+H25=0,"-",G25+H25)</f>
        <v>69</v>
      </c>
      <c r="H24" s="220"/>
      <c r="I24" s="220" t="str">
        <f>IF(I25+J25=0,"-",I25+J25)</f>
        <v>-</v>
      </c>
      <c r="J24" s="220"/>
      <c r="K24" s="220">
        <f>IF(K25+L25=0,"-",K25+L25)</f>
        <v>49</v>
      </c>
      <c r="L24" s="220"/>
      <c r="M24" s="220">
        <f>IF(M25+N25=0,"-",M25+N25)</f>
        <v>12</v>
      </c>
      <c r="N24" s="220"/>
      <c r="O24" s="220">
        <f>IF(O25+P25=0,"-",O25+P25)</f>
        <v>10</v>
      </c>
      <c r="P24" s="220"/>
    </row>
    <row r="25" spans="1:16" ht="17.25" customHeight="1">
      <c r="A25" s="13" t="s">
        <v>35</v>
      </c>
      <c r="B25" s="11">
        <v>261</v>
      </c>
      <c r="C25" s="11">
        <v>136</v>
      </c>
      <c r="D25" s="219"/>
      <c r="E25" s="11">
        <v>174</v>
      </c>
      <c r="F25" s="11">
        <v>83</v>
      </c>
      <c r="G25" s="11">
        <v>37</v>
      </c>
      <c r="H25" s="11">
        <v>32</v>
      </c>
      <c r="I25" s="11">
        <v>0</v>
      </c>
      <c r="J25" s="11">
        <v>0</v>
      </c>
      <c r="K25" s="11">
        <v>37</v>
      </c>
      <c r="L25" s="11">
        <v>12</v>
      </c>
      <c r="M25" s="11">
        <v>8</v>
      </c>
      <c r="N25" s="11">
        <v>4</v>
      </c>
      <c r="O25" s="11">
        <v>5</v>
      </c>
      <c r="P25" s="11">
        <v>5</v>
      </c>
    </row>
    <row r="26" spans="1:16" ht="17.25" customHeight="1">
      <c r="A26" s="15" t="s">
        <v>36</v>
      </c>
      <c r="B26" s="217">
        <f>B27+C27</f>
        <v>3</v>
      </c>
      <c r="C26" s="217"/>
      <c r="D26" s="218">
        <f>B26/$B$8</f>
        <v>1.0375237765865468E-4</v>
      </c>
      <c r="E26" s="220">
        <f>IF(E27+F27=0,"-",E27+F27)</f>
        <v>3</v>
      </c>
      <c r="F26" s="220"/>
      <c r="G26" s="220" t="str">
        <f>IF(G27+H27=0,"-",G27+H27)</f>
        <v>-</v>
      </c>
      <c r="H26" s="220"/>
      <c r="I26" s="220" t="str">
        <f>IF(I27+J27=0,"-",I27+J27)</f>
        <v>-</v>
      </c>
      <c r="J26" s="220"/>
      <c r="K26" s="220" t="str">
        <f>IF(K27+L27=0,"-",K27+L27)</f>
        <v>-</v>
      </c>
      <c r="L26" s="220"/>
      <c r="M26" s="220" t="str">
        <f>IF(M27+N27=0,"-",M27+N27)</f>
        <v>-</v>
      </c>
      <c r="N26" s="220"/>
      <c r="O26" s="220" t="str">
        <f>IF(O27+P27=0,"-",O27+P27)</f>
        <v>-</v>
      </c>
      <c r="P26" s="220"/>
    </row>
    <row r="27" spans="1:16" ht="21.2" customHeight="1">
      <c r="A27" s="14" t="s">
        <v>37</v>
      </c>
      <c r="B27" s="11">
        <v>1</v>
      </c>
      <c r="C27" s="11">
        <v>2</v>
      </c>
      <c r="D27" s="219"/>
      <c r="E27" s="11">
        <v>1</v>
      </c>
      <c r="F27" s="11">
        <v>2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17">
        <f>B29+C29</f>
        <v>2</v>
      </c>
      <c r="C28" s="217"/>
      <c r="D28" s="218">
        <f>B28/$B$8</f>
        <v>6.9168251772436449E-5</v>
      </c>
      <c r="E28" s="220" t="str">
        <f>IF(E29+F29=0,"-",E29+F29)</f>
        <v>-</v>
      </c>
      <c r="F28" s="220"/>
      <c r="G28" s="220" t="str">
        <f>IF(G29+H29=0,"-",G29+H29)</f>
        <v>-</v>
      </c>
      <c r="H28" s="220"/>
      <c r="I28" s="220" t="str">
        <f>IF(I29+J29=0,"-",I29+J29)</f>
        <v>-</v>
      </c>
      <c r="J28" s="220"/>
      <c r="K28" s="220">
        <f>IF(K29+L29=0,"-",K29+L29)</f>
        <v>2</v>
      </c>
      <c r="L28" s="220"/>
      <c r="M28" s="220" t="str">
        <f>IF(M29+N29=0,"-",M29+N29)</f>
        <v>-</v>
      </c>
      <c r="N28" s="220"/>
      <c r="O28" s="220" t="str">
        <f>IF(O29+P29=0,"-",O29+P29)</f>
        <v>-</v>
      </c>
      <c r="P28" s="220"/>
    </row>
    <row r="29" spans="1:16" ht="17.25" customHeight="1">
      <c r="A29" s="13" t="s">
        <v>39</v>
      </c>
      <c r="B29" s="11">
        <v>0</v>
      </c>
      <c r="C29" s="11">
        <v>2</v>
      </c>
      <c r="D29" s="219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17">
        <f>B31+C31</f>
        <v>704</v>
      </c>
      <c r="C30" s="217"/>
      <c r="D30" s="218">
        <f>B30/$B$8</f>
        <v>2.4347224623897632E-2</v>
      </c>
      <c r="E30" s="220">
        <f>IF(E31+F31=0,"-",E31+F31)</f>
        <v>60</v>
      </c>
      <c r="F30" s="220"/>
      <c r="G30" s="220">
        <f>IF(G31+H31=0,"-",G31+H31)</f>
        <v>75</v>
      </c>
      <c r="H30" s="220"/>
      <c r="I30" s="220" t="str">
        <f>IF(I31+J31=0,"-",I31+J31)</f>
        <v>-</v>
      </c>
      <c r="J30" s="220"/>
      <c r="K30" s="220">
        <f>IF(K31+L31=0,"-",K31+L31)</f>
        <v>337</v>
      </c>
      <c r="L30" s="220"/>
      <c r="M30" s="220">
        <f>IF(M31+N31=0,"-",M31+N31)</f>
        <v>224</v>
      </c>
      <c r="N30" s="220"/>
      <c r="O30" s="220">
        <f>IF(O31+P31=0,"-",O31+P31)</f>
        <v>8</v>
      </c>
      <c r="P30" s="220"/>
    </row>
    <row r="31" spans="1:16" ht="17.25" customHeight="1">
      <c r="A31" s="14" t="s">
        <v>41</v>
      </c>
      <c r="B31" s="11">
        <v>373</v>
      </c>
      <c r="C31" s="11">
        <v>331</v>
      </c>
      <c r="D31" s="219"/>
      <c r="E31" s="11">
        <v>27</v>
      </c>
      <c r="F31" s="11">
        <v>33</v>
      </c>
      <c r="G31" s="11">
        <v>44</v>
      </c>
      <c r="H31" s="11">
        <v>31</v>
      </c>
      <c r="I31" s="11">
        <v>0</v>
      </c>
      <c r="J31" s="11">
        <v>0</v>
      </c>
      <c r="K31" s="11">
        <v>164</v>
      </c>
      <c r="L31" s="11">
        <v>173</v>
      </c>
      <c r="M31" s="11">
        <v>133</v>
      </c>
      <c r="N31" s="11">
        <v>91</v>
      </c>
      <c r="O31" s="11">
        <v>5</v>
      </c>
      <c r="P31" s="11">
        <v>3</v>
      </c>
    </row>
    <row r="32" spans="1:16" ht="17.25" customHeight="1">
      <c r="A32" s="10" t="s">
        <v>42</v>
      </c>
      <c r="B32" s="217">
        <f>B33+C33</f>
        <v>189</v>
      </c>
      <c r="C32" s="217"/>
      <c r="D32" s="218">
        <f>B32/$B$8</f>
        <v>6.5363997924952448E-3</v>
      </c>
      <c r="E32" s="220">
        <f>IF(E33+F33=0,"-",E33+F33)</f>
        <v>36</v>
      </c>
      <c r="F32" s="220"/>
      <c r="G32" s="220">
        <f>IF(G33+H33=0,"-",G33+H33)</f>
        <v>2</v>
      </c>
      <c r="H32" s="220"/>
      <c r="I32" s="220" t="str">
        <f>IF(I33+J33=0,"-",I33+J33)</f>
        <v>-</v>
      </c>
      <c r="J32" s="220"/>
      <c r="K32" s="220">
        <f>IF(K33+L33=0,"-",K33+L33)</f>
        <v>151</v>
      </c>
      <c r="L32" s="220"/>
      <c r="M32" s="220" t="str">
        <f>IF(M33+N33=0,"-",M33+N33)</f>
        <v>-</v>
      </c>
      <c r="N32" s="220"/>
      <c r="O32" s="220" t="str">
        <f>IF(O33+P33=0,"-",O33+P33)</f>
        <v>-</v>
      </c>
      <c r="P32" s="220"/>
    </row>
    <row r="33" spans="1:16" ht="17.25" customHeight="1">
      <c r="A33" s="13" t="s">
        <v>43</v>
      </c>
      <c r="B33" s="11">
        <v>116</v>
      </c>
      <c r="C33" s="11">
        <v>73</v>
      </c>
      <c r="D33" s="219"/>
      <c r="E33" s="11">
        <v>15</v>
      </c>
      <c r="F33" s="11">
        <v>21</v>
      </c>
      <c r="G33" s="11">
        <v>0</v>
      </c>
      <c r="H33" s="11">
        <v>2</v>
      </c>
      <c r="I33" s="11">
        <v>0</v>
      </c>
      <c r="J33" s="11">
        <v>0</v>
      </c>
      <c r="K33" s="11">
        <v>101</v>
      </c>
      <c r="L33" s="11">
        <v>50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17">
        <f>B35+C35</f>
        <v>193</v>
      </c>
      <c r="C34" s="217"/>
      <c r="D34" s="218">
        <f>B34/$B$8</f>
        <v>6.6747362960401175E-3</v>
      </c>
      <c r="E34" s="220" t="str">
        <f>IF(E35+F35=0,"-",E35+F35)</f>
        <v>-</v>
      </c>
      <c r="F34" s="220"/>
      <c r="G34" s="220" t="str">
        <f>IF(G35+H35=0,"-",G35+H35)</f>
        <v>-</v>
      </c>
      <c r="H34" s="220"/>
      <c r="I34" s="220" t="str">
        <f>IF(I35+J35=0,"-",I35+J35)</f>
        <v>-</v>
      </c>
      <c r="J34" s="220"/>
      <c r="K34" s="220">
        <f>IF(K35+L35=0,"-",K35+L35)</f>
        <v>94</v>
      </c>
      <c r="L34" s="220"/>
      <c r="M34" s="220">
        <f>IF(M35+N35=0,"-",M35+N35)</f>
        <v>88</v>
      </c>
      <c r="N34" s="220"/>
      <c r="O34" s="220">
        <f>IF(O35+P35=0,"-",O35+P35)</f>
        <v>11</v>
      </c>
      <c r="P34" s="220"/>
    </row>
    <row r="35" spans="1:16" ht="17.25" customHeight="1">
      <c r="A35" s="14" t="s">
        <v>45</v>
      </c>
      <c r="B35" s="11">
        <v>143</v>
      </c>
      <c r="C35" s="11">
        <v>50</v>
      </c>
      <c r="D35" s="219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88</v>
      </c>
      <c r="L35" s="11">
        <v>6</v>
      </c>
      <c r="M35" s="11">
        <v>49</v>
      </c>
      <c r="N35" s="11">
        <v>39</v>
      </c>
      <c r="O35" s="11">
        <v>6</v>
      </c>
      <c r="P35" s="11">
        <v>5</v>
      </c>
    </row>
    <row r="36" spans="1:16" ht="17.25" customHeight="1">
      <c r="A36" s="10" t="s">
        <v>46</v>
      </c>
      <c r="B36" s="217">
        <f>B37+C37</f>
        <v>638</v>
      </c>
      <c r="C36" s="217"/>
      <c r="D36" s="218">
        <f>B36/$B$8</f>
        <v>2.2064672315407229E-2</v>
      </c>
      <c r="E36" s="220">
        <f>IF(E37+F37=0,"-",E37+F37)</f>
        <v>57</v>
      </c>
      <c r="F36" s="220"/>
      <c r="G36" s="220">
        <f>IF(G37+H37=0,"-",G37+H37)</f>
        <v>42</v>
      </c>
      <c r="H36" s="220"/>
      <c r="I36" s="220">
        <f>IF(I37+J37=0,"-",I37+J37)</f>
        <v>182</v>
      </c>
      <c r="J36" s="220"/>
      <c r="K36" s="220">
        <f>IF(K37+L37=0,"-",K37+L37)</f>
        <v>310</v>
      </c>
      <c r="L36" s="220"/>
      <c r="M36" s="220">
        <f>IF(M37+N37=0,"-",M37+N37)</f>
        <v>47</v>
      </c>
      <c r="N36" s="220"/>
      <c r="O36" s="220" t="str">
        <f>IF(O37+P37=0,"-",O37+P37)</f>
        <v>-</v>
      </c>
      <c r="P36" s="220"/>
    </row>
    <row r="37" spans="1:16" ht="17.25" customHeight="1">
      <c r="A37" s="13" t="s">
        <v>47</v>
      </c>
      <c r="B37" s="11">
        <v>300</v>
      </c>
      <c r="C37" s="11">
        <v>338</v>
      </c>
      <c r="D37" s="219"/>
      <c r="E37" s="11">
        <v>29</v>
      </c>
      <c r="F37" s="11">
        <v>28</v>
      </c>
      <c r="G37" s="11">
        <v>24</v>
      </c>
      <c r="H37" s="11">
        <v>18</v>
      </c>
      <c r="I37" s="11">
        <v>94</v>
      </c>
      <c r="J37" s="11">
        <v>88</v>
      </c>
      <c r="K37" s="11">
        <v>140</v>
      </c>
      <c r="L37" s="11">
        <v>170</v>
      </c>
      <c r="M37" s="11">
        <v>13</v>
      </c>
      <c r="N37" s="11">
        <v>34</v>
      </c>
      <c r="O37" s="11">
        <v>0</v>
      </c>
      <c r="P37" s="11">
        <v>0</v>
      </c>
    </row>
    <row r="38" spans="1:16" ht="17.25" customHeight="1">
      <c r="A38" s="15" t="s">
        <v>48</v>
      </c>
      <c r="B38" s="217">
        <f>B39+C39</f>
        <v>20690</v>
      </c>
      <c r="C38" s="217"/>
      <c r="D38" s="218">
        <f>B38/$B$8</f>
        <v>0.71554556458585505</v>
      </c>
      <c r="E38" s="220">
        <f>IF(E39+F39=0,"-",E39+F39)</f>
        <v>12137</v>
      </c>
      <c r="F38" s="220"/>
      <c r="G38" s="220">
        <f>IF(G39+H39=0,"-",G39+H39)</f>
        <v>4448</v>
      </c>
      <c r="H38" s="220"/>
      <c r="I38" s="220">
        <f>IF(I39+J39=0,"-",I39+J39)</f>
        <v>3334</v>
      </c>
      <c r="J38" s="220"/>
      <c r="K38" s="220">
        <f>IF(K39+L39=0,"-",K39+L39)</f>
        <v>201</v>
      </c>
      <c r="L38" s="220"/>
      <c r="M38" s="220">
        <f>IF(M39+N39=0,"-",M39+N39)</f>
        <v>102</v>
      </c>
      <c r="N38" s="220"/>
      <c r="O38" s="220">
        <f>IF(O39+P39=0,"-",O39+P39)</f>
        <v>468</v>
      </c>
      <c r="P38" s="220"/>
    </row>
    <row r="39" spans="1:16" ht="17.25" customHeight="1">
      <c r="A39" s="14" t="s">
        <v>49</v>
      </c>
      <c r="B39" s="11">
        <v>14115</v>
      </c>
      <c r="C39" s="11">
        <v>6575</v>
      </c>
      <c r="D39" s="219"/>
      <c r="E39" s="11">
        <v>8587</v>
      </c>
      <c r="F39" s="11">
        <v>3550</v>
      </c>
      <c r="G39" s="11">
        <v>2805</v>
      </c>
      <c r="H39" s="11">
        <v>1643</v>
      </c>
      <c r="I39" s="11">
        <v>2237</v>
      </c>
      <c r="J39" s="11">
        <v>1097</v>
      </c>
      <c r="K39" s="11">
        <v>139</v>
      </c>
      <c r="L39" s="11">
        <v>62</v>
      </c>
      <c r="M39" s="11">
        <v>70</v>
      </c>
      <c r="N39" s="11">
        <v>32</v>
      </c>
      <c r="O39" s="11">
        <v>277</v>
      </c>
      <c r="P39" s="11">
        <v>191</v>
      </c>
    </row>
    <row r="40" spans="1:16" ht="17.25" customHeight="1">
      <c r="A40" s="10" t="s">
        <v>50</v>
      </c>
      <c r="B40" s="217">
        <f>B41+C41</f>
        <v>2253</v>
      </c>
      <c r="C40" s="217"/>
      <c r="D40" s="218">
        <f>B40/$B$8</f>
        <v>7.7918035621649659E-2</v>
      </c>
      <c r="E40" s="220">
        <f>IF(E41+F41=0,"-",E41+F41)</f>
        <v>526</v>
      </c>
      <c r="F40" s="220"/>
      <c r="G40" s="220">
        <f>IF(G41+H41=0,"-",G41+H41)</f>
        <v>411</v>
      </c>
      <c r="H40" s="220"/>
      <c r="I40" s="220">
        <f>IF(I41+J41=0,"-",I41+J41)</f>
        <v>939</v>
      </c>
      <c r="J40" s="220"/>
      <c r="K40" s="220">
        <f>IF(K41+L41=0,"-",K41+L41)</f>
        <v>153</v>
      </c>
      <c r="L40" s="220"/>
      <c r="M40" s="220" t="str">
        <f>IF(M41+N41=0,"-",M41+N41)</f>
        <v>-</v>
      </c>
      <c r="N40" s="220"/>
      <c r="O40" s="220">
        <f>IF(O41+P41=0,"-",O41+P41)</f>
        <v>224</v>
      </c>
      <c r="P40" s="220"/>
    </row>
    <row r="41" spans="1:16" ht="17.25" customHeight="1">
      <c r="A41" s="13" t="s">
        <v>51</v>
      </c>
      <c r="B41" s="11">
        <v>1335</v>
      </c>
      <c r="C41" s="11">
        <v>918</v>
      </c>
      <c r="D41" s="219"/>
      <c r="E41" s="11">
        <v>329</v>
      </c>
      <c r="F41" s="11">
        <v>197</v>
      </c>
      <c r="G41" s="11">
        <v>208</v>
      </c>
      <c r="H41" s="11">
        <v>203</v>
      </c>
      <c r="I41" s="11">
        <v>572</v>
      </c>
      <c r="J41" s="11">
        <v>367</v>
      </c>
      <c r="K41" s="11">
        <v>91</v>
      </c>
      <c r="L41" s="11">
        <v>62</v>
      </c>
      <c r="M41" s="11">
        <v>0</v>
      </c>
      <c r="N41" s="11">
        <v>0</v>
      </c>
      <c r="O41" s="11">
        <v>135</v>
      </c>
      <c r="P41" s="11">
        <v>89</v>
      </c>
    </row>
    <row r="42" spans="1:16" ht="17.25" customHeight="1">
      <c r="A42" s="15" t="s">
        <v>52</v>
      </c>
      <c r="B42" s="217">
        <f>B43+C43</f>
        <v>599</v>
      </c>
      <c r="C42" s="217"/>
      <c r="D42" s="218">
        <f>B42/$B$8</f>
        <v>2.0715891405844716E-2</v>
      </c>
      <c r="E42" s="220">
        <f>IF(E43+F43=0,"-",E43+F43)</f>
        <v>233</v>
      </c>
      <c r="F42" s="220"/>
      <c r="G42" s="220">
        <f>IF(G43+H43=0,"-",G43+H43)</f>
        <v>57</v>
      </c>
      <c r="H42" s="220"/>
      <c r="I42" s="220">
        <f>IF(I43+J43=0,"-",I43+J43)</f>
        <v>51</v>
      </c>
      <c r="J42" s="220"/>
      <c r="K42" s="220" t="str">
        <f>IF(K43+L43=0,"-",K43+L43)</f>
        <v>-</v>
      </c>
      <c r="L42" s="220"/>
      <c r="M42" s="220">
        <f>IF(M43+N43=0,"-",M43+N43)</f>
        <v>233</v>
      </c>
      <c r="N42" s="220"/>
      <c r="O42" s="220">
        <f>IF(O43+P43=0,"-",O43+P43)</f>
        <v>25</v>
      </c>
      <c r="P42" s="220"/>
    </row>
    <row r="43" spans="1:16" ht="17.25" customHeight="1">
      <c r="A43" s="14" t="s">
        <v>53</v>
      </c>
      <c r="B43" s="11">
        <v>299</v>
      </c>
      <c r="C43" s="11">
        <v>300</v>
      </c>
      <c r="D43" s="219"/>
      <c r="E43" s="11">
        <v>121</v>
      </c>
      <c r="F43" s="11">
        <v>112</v>
      </c>
      <c r="G43" s="11">
        <v>27</v>
      </c>
      <c r="H43" s="11">
        <v>30</v>
      </c>
      <c r="I43" s="11">
        <v>26</v>
      </c>
      <c r="J43" s="11">
        <v>25</v>
      </c>
      <c r="K43" s="11">
        <v>0</v>
      </c>
      <c r="L43" s="11">
        <v>0</v>
      </c>
      <c r="M43" s="11">
        <v>114</v>
      </c>
      <c r="N43" s="11">
        <v>119</v>
      </c>
      <c r="O43" s="11">
        <v>11</v>
      </c>
      <c r="P43" s="11">
        <v>14</v>
      </c>
    </row>
    <row r="44" spans="1:16" ht="17.25" customHeight="1">
      <c r="A44" s="10" t="s">
        <v>54</v>
      </c>
      <c r="B44" s="217">
        <f>B45+C45</f>
        <v>416</v>
      </c>
      <c r="C44" s="217"/>
      <c r="D44" s="218">
        <f>B44/$B$8</f>
        <v>1.4386996368666782E-2</v>
      </c>
      <c r="E44" s="220">
        <f>IF(E45+F45=0,"-",E45+F45)</f>
        <v>153</v>
      </c>
      <c r="F44" s="220"/>
      <c r="G44" s="220">
        <f>IF(G45+H45=0,"-",G45+H45)</f>
        <v>3</v>
      </c>
      <c r="H44" s="220"/>
      <c r="I44" s="220">
        <f>IF(I45+J45=0,"-",I45+J45)</f>
        <v>30</v>
      </c>
      <c r="J44" s="220"/>
      <c r="K44" s="220">
        <f>IF(K45+L45=0,"-",K45+L45)</f>
        <v>43</v>
      </c>
      <c r="L44" s="220"/>
      <c r="M44" s="220">
        <f>IF(M45+N45=0,"-",M45+N45)</f>
        <v>182</v>
      </c>
      <c r="N44" s="220"/>
      <c r="O44" s="220">
        <f>IF(O45+P45=0,"-",O45+P45)</f>
        <v>5</v>
      </c>
      <c r="P44" s="220"/>
    </row>
    <row r="45" spans="1:16" ht="17.25" customHeight="1">
      <c r="A45" s="13" t="s">
        <v>55</v>
      </c>
      <c r="B45" s="11">
        <v>220</v>
      </c>
      <c r="C45" s="11">
        <v>196</v>
      </c>
      <c r="D45" s="219"/>
      <c r="E45" s="11">
        <v>88</v>
      </c>
      <c r="F45" s="11">
        <v>65</v>
      </c>
      <c r="G45" s="11">
        <v>0</v>
      </c>
      <c r="H45" s="11">
        <v>3</v>
      </c>
      <c r="I45" s="11">
        <v>8</v>
      </c>
      <c r="J45" s="11">
        <v>22</v>
      </c>
      <c r="K45" s="11">
        <v>22</v>
      </c>
      <c r="L45" s="11">
        <v>21</v>
      </c>
      <c r="M45" s="11">
        <v>99</v>
      </c>
      <c r="N45" s="11">
        <v>83</v>
      </c>
      <c r="O45" s="11">
        <v>3</v>
      </c>
      <c r="P45" s="11">
        <v>2</v>
      </c>
    </row>
    <row r="46" spans="1:16" ht="17.25" customHeight="1">
      <c r="A46" s="10" t="s">
        <v>58</v>
      </c>
      <c r="B46" s="217">
        <f>B47+C47</f>
        <v>17</v>
      </c>
      <c r="C46" s="217"/>
      <c r="D46" s="218">
        <f>B46/$B$8</f>
        <v>5.8793014006570986E-4</v>
      </c>
      <c r="E46" s="220" t="str">
        <f>IF(E47+F47=0,"-",E47+F47)</f>
        <v>-</v>
      </c>
      <c r="F46" s="220"/>
      <c r="G46" s="220" t="str">
        <f>IF(G47+H47=0,"-",G47+H47)</f>
        <v>-</v>
      </c>
      <c r="H46" s="220"/>
      <c r="I46" s="220" t="str">
        <f>IF(I47+J47=0,"-",I47+J47)</f>
        <v>-</v>
      </c>
      <c r="J46" s="220"/>
      <c r="K46" s="220">
        <f>IF(K47+L47=0,"-",K47+L47)</f>
        <v>17</v>
      </c>
      <c r="L46" s="220"/>
      <c r="M46" s="220" t="str">
        <f>IF(M47+N47=0,"-",M47+N47)</f>
        <v>-</v>
      </c>
      <c r="N46" s="220"/>
      <c r="O46" s="220" t="str">
        <f>IF(O47+P47=0,"-",O47+P47)</f>
        <v>-</v>
      </c>
      <c r="P46" s="220"/>
    </row>
    <row r="47" spans="1:16" ht="17.25" customHeight="1">
      <c r="A47" s="13" t="s">
        <v>59</v>
      </c>
      <c r="B47" s="11">
        <v>5</v>
      </c>
      <c r="C47" s="11">
        <v>12</v>
      </c>
      <c r="D47" s="219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5</v>
      </c>
      <c r="L47" s="11">
        <v>12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17">
        <f>B49+C49</f>
        <v>257</v>
      </c>
      <c r="C48" s="217"/>
      <c r="D48" s="218">
        <f>B48/$B$8</f>
        <v>8.8881203527580842E-3</v>
      </c>
      <c r="E48" s="220" t="str">
        <f>IF(E49+F49=0,"-",E49+F49)</f>
        <v>-</v>
      </c>
      <c r="F48" s="220"/>
      <c r="G48" s="220">
        <f>IF(G49+H49=0,"-",G49+H49)</f>
        <v>61</v>
      </c>
      <c r="H48" s="220"/>
      <c r="I48" s="220" t="str">
        <f>IF(I49+J49=0,"-",I49+J49)</f>
        <v>-</v>
      </c>
      <c r="J48" s="220"/>
      <c r="K48" s="220">
        <f>IF(K49+L49=0,"-",K49+L49)</f>
        <v>14</v>
      </c>
      <c r="L48" s="220"/>
      <c r="M48" s="220">
        <f>IF(M49+N49=0,"-",M49+N49)</f>
        <v>7</v>
      </c>
      <c r="N48" s="220"/>
      <c r="O48" s="220">
        <f>IF(O49+P49=0,"-",O49+P49)</f>
        <v>175</v>
      </c>
      <c r="P48" s="220"/>
    </row>
    <row r="49" spans="1:16" ht="17.25" customHeight="1">
      <c r="A49" s="13" t="s">
        <v>61</v>
      </c>
      <c r="B49" s="11">
        <v>192</v>
      </c>
      <c r="C49" s="11">
        <v>65</v>
      </c>
      <c r="D49" s="219"/>
      <c r="E49" s="11">
        <v>0</v>
      </c>
      <c r="F49" s="11">
        <v>0</v>
      </c>
      <c r="G49" s="11">
        <v>38</v>
      </c>
      <c r="H49" s="11">
        <v>23</v>
      </c>
      <c r="I49" s="11">
        <v>0</v>
      </c>
      <c r="J49" s="11">
        <v>0</v>
      </c>
      <c r="K49" s="11">
        <v>5</v>
      </c>
      <c r="L49" s="11">
        <v>9</v>
      </c>
      <c r="M49" s="11">
        <v>4</v>
      </c>
      <c r="N49" s="11">
        <v>3</v>
      </c>
      <c r="O49" s="11">
        <v>145</v>
      </c>
      <c r="P49" s="11">
        <v>30</v>
      </c>
    </row>
    <row r="50" spans="1:16" ht="17.25" customHeight="1">
      <c r="A50" s="15" t="s">
        <v>62</v>
      </c>
      <c r="B50" s="217">
        <f>B51+C51</f>
        <v>248</v>
      </c>
      <c r="C50" s="217"/>
      <c r="D50" s="218">
        <f>B50/$B$8</f>
        <v>8.5768632197821201E-3</v>
      </c>
      <c r="E50" s="220">
        <f>IF(E51+F51=0,"-",E51+F51)</f>
        <v>6</v>
      </c>
      <c r="F50" s="220"/>
      <c r="G50" s="220" t="str">
        <f>IF(G51+H51=0,"-",G51+H51)</f>
        <v>-</v>
      </c>
      <c r="H50" s="220"/>
      <c r="I50" s="220">
        <f>IF(I51+J51=0,"-",I51+J51)</f>
        <v>134</v>
      </c>
      <c r="J50" s="220"/>
      <c r="K50" s="220" t="str">
        <f>IF(K51+L51=0,"-",K51+L51)</f>
        <v>-</v>
      </c>
      <c r="L50" s="220"/>
      <c r="M50" s="220">
        <f>IF(M51+N51=0,"-",M51+N51)</f>
        <v>107</v>
      </c>
      <c r="N50" s="220"/>
      <c r="O50" s="220">
        <f>IF(O51+P51=0,"-",O51+P51)</f>
        <v>1</v>
      </c>
      <c r="P50" s="220"/>
    </row>
    <row r="51" spans="1:16" ht="24.95" customHeight="1">
      <c r="A51" s="13" t="s">
        <v>63</v>
      </c>
      <c r="B51" s="11">
        <v>125</v>
      </c>
      <c r="C51" s="11">
        <v>123</v>
      </c>
      <c r="D51" s="219"/>
      <c r="E51" s="11">
        <v>1</v>
      </c>
      <c r="F51" s="11">
        <v>5</v>
      </c>
      <c r="G51" s="11">
        <v>0</v>
      </c>
      <c r="H51" s="11">
        <v>0</v>
      </c>
      <c r="I51" s="11">
        <v>53</v>
      </c>
      <c r="J51" s="11">
        <v>81</v>
      </c>
      <c r="K51" s="11">
        <v>0</v>
      </c>
      <c r="L51" s="11">
        <v>0</v>
      </c>
      <c r="M51" s="11">
        <v>71</v>
      </c>
      <c r="N51" s="11">
        <v>36</v>
      </c>
      <c r="O51" s="11">
        <v>0</v>
      </c>
      <c r="P51" s="11">
        <v>1</v>
      </c>
    </row>
    <row r="52" spans="1:16" ht="17.25" customHeight="1">
      <c r="A52" s="15" t="s">
        <v>56</v>
      </c>
      <c r="B52" s="217">
        <f>B53+C53</f>
        <v>29</v>
      </c>
      <c r="C52" s="217"/>
      <c r="D52" s="218">
        <f>B52/$B$8</f>
        <v>1.0029396507003285E-3</v>
      </c>
      <c r="E52" s="220" t="str">
        <f>IF(E53+F53=0,"-",E53+F53)</f>
        <v>-</v>
      </c>
      <c r="F52" s="220"/>
      <c r="G52" s="220" t="str">
        <f>IF(G53+H53=0,"-",G53+H53)</f>
        <v>-</v>
      </c>
      <c r="H52" s="220"/>
      <c r="I52" s="220" t="str">
        <f>IF(I53+J53=0,"-",I53+J53)</f>
        <v>-</v>
      </c>
      <c r="J52" s="220"/>
      <c r="K52" s="220" t="str">
        <f>IF(K53+L53=0,"-",K53+L53)</f>
        <v>-</v>
      </c>
      <c r="L52" s="220"/>
      <c r="M52" s="220" t="str">
        <f>IF(M53+N53=0,"-",M53+N53)</f>
        <v>-</v>
      </c>
      <c r="N52" s="220"/>
      <c r="O52" s="220">
        <f>IF(O53+P53=0,"-",O53+P53)</f>
        <v>29</v>
      </c>
      <c r="P52" s="220"/>
    </row>
    <row r="53" spans="1:16" ht="17.25" customHeight="1">
      <c r="A53" s="14" t="s">
        <v>57</v>
      </c>
      <c r="B53" s="11">
        <v>18</v>
      </c>
      <c r="C53" s="11">
        <v>11</v>
      </c>
      <c r="D53" s="219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18</v>
      </c>
      <c r="P53" s="11">
        <v>11</v>
      </c>
    </row>
    <row r="54" spans="1:16" ht="15.95" customHeight="1">
      <c r="A54" s="15" t="s">
        <v>64</v>
      </c>
      <c r="B54" s="217">
        <f>B55+C55</f>
        <v>329</v>
      </c>
      <c r="C54" s="217"/>
      <c r="D54" s="218">
        <f>B54/$B$8</f>
        <v>1.1378177416565795E-2</v>
      </c>
      <c r="E54" s="220">
        <f>IF(E55+F55=0,"-",E55+F55)</f>
        <v>87</v>
      </c>
      <c r="F54" s="220"/>
      <c r="G54" s="220">
        <f>IF(G55+H55=0,"-",G55+H55)</f>
        <v>77</v>
      </c>
      <c r="H54" s="220"/>
      <c r="I54" s="220">
        <f>IF(I55+J55=0,"-",I55+J55)</f>
        <v>10</v>
      </c>
      <c r="J54" s="220"/>
      <c r="K54" s="220">
        <f>IF(K55+L55=0,"-",K55+L55)</f>
        <v>52</v>
      </c>
      <c r="L54" s="220"/>
      <c r="M54" s="220">
        <f>IF(M55+N55=0,"-",M55+N55)</f>
        <v>4</v>
      </c>
      <c r="N54" s="220"/>
      <c r="O54" s="220">
        <f>IF(O55+P55=0,"-",O55+P55)</f>
        <v>99</v>
      </c>
      <c r="P54" s="220"/>
    </row>
    <row r="55" spans="1:16" ht="15.95" customHeight="1">
      <c r="A55" s="14" t="s">
        <v>65</v>
      </c>
      <c r="B55" s="11">
        <v>213</v>
      </c>
      <c r="C55" s="11">
        <v>116</v>
      </c>
      <c r="D55" s="219"/>
      <c r="E55" s="11">
        <v>58</v>
      </c>
      <c r="F55" s="11">
        <v>29</v>
      </c>
      <c r="G55" s="11">
        <v>41</v>
      </c>
      <c r="H55" s="11">
        <v>36</v>
      </c>
      <c r="I55" s="11">
        <v>6</v>
      </c>
      <c r="J55" s="11">
        <v>4</v>
      </c>
      <c r="K55" s="11">
        <v>45</v>
      </c>
      <c r="L55" s="11">
        <v>7</v>
      </c>
      <c r="M55" s="11">
        <v>4</v>
      </c>
      <c r="N55" s="11">
        <v>0</v>
      </c>
      <c r="O55" s="11">
        <v>59</v>
      </c>
      <c r="P55" s="11">
        <v>40</v>
      </c>
    </row>
    <row r="56" spans="1:16" ht="15.95" customHeight="1">
      <c r="A56" s="10" t="s">
        <v>66</v>
      </c>
      <c r="B56" s="217">
        <f>B57+C57</f>
        <v>24</v>
      </c>
      <c r="C56" s="217"/>
      <c r="D56" s="218">
        <f>B56/$B$8</f>
        <v>8.3001902126923744E-4</v>
      </c>
      <c r="E56" s="220">
        <f>IF(E57+F57=0,"-",E57+F57)</f>
        <v>21</v>
      </c>
      <c r="F56" s="220"/>
      <c r="G56" s="220" t="str">
        <f>IF(G57+H57=0,"-",G57+H57)</f>
        <v>-</v>
      </c>
      <c r="H56" s="220"/>
      <c r="I56" s="220" t="str">
        <f>IF(I57+J57=0,"-",I57+J57)</f>
        <v>-</v>
      </c>
      <c r="J56" s="220"/>
      <c r="K56" s="220" t="str">
        <f>IF(K57+L57=0,"-",K57+L57)</f>
        <v>-</v>
      </c>
      <c r="L56" s="220"/>
      <c r="M56" s="220" t="str">
        <f>IF(M57+N57=0,"-",M57+N57)</f>
        <v>-</v>
      </c>
      <c r="N56" s="220"/>
      <c r="O56" s="220">
        <f>IF(O57+P57=0,"-",O57+P57)</f>
        <v>3</v>
      </c>
      <c r="P56" s="220"/>
    </row>
    <row r="57" spans="1:16" ht="15.95" customHeight="1">
      <c r="A57" s="13" t="s">
        <v>67</v>
      </c>
      <c r="B57" s="11">
        <v>24</v>
      </c>
      <c r="C57" s="11">
        <v>0</v>
      </c>
      <c r="D57" s="219"/>
      <c r="E57" s="11">
        <v>21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5.95" customHeight="1">
      <c r="A58" s="15" t="s">
        <v>68</v>
      </c>
      <c r="B58" s="217">
        <f>B59+C59</f>
        <v>41</v>
      </c>
      <c r="C58" s="217"/>
      <c r="D58" s="218">
        <f>B58/$B$8</f>
        <v>1.4179491613349473E-3</v>
      </c>
      <c r="E58" s="220" t="str">
        <f>IF(E59+F59=0,"-",E59+F59)</f>
        <v>-</v>
      </c>
      <c r="F58" s="220"/>
      <c r="G58" s="220" t="str">
        <f>IF(G59+H59=0,"-",G59+H59)</f>
        <v>-</v>
      </c>
      <c r="H58" s="220"/>
      <c r="I58" s="220" t="str">
        <f>IF(I59+J59=0,"-",I59+J59)</f>
        <v>-</v>
      </c>
      <c r="J58" s="220"/>
      <c r="K58" s="220">
        <f>IF(K59+L59=0,"-",K59+L59)</f>
        <v>14</v>
      </c>
      <c r="L58" s="220"/>
      <c r="M58" s="220">
        <f>IF(M59+N59=0,"-",M59+N59)</f>
        <v>15</v>
      </c>
      <c r="N58" s="220"/>
      <c r="O58" s="220">
        <f>IF(O59+P59=0,"-",O59+P59)</f>
        <v>12</v>
      </c>
      <c r="P58" s="220"/>
    </row>
    <row r="59" spans="1:16" ht="15.95" customHeight="1">
      <c r="A59" s="14" t="s">
        <v>69</v>
      </c>
      <c r="B59" s="11">
        <v>26</v>
      </c>
      <c r="C59" s="11">
        <v>15</v>
      </c>
      <c r="D59" s="219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5</v>
      </c>
      <c r="L59" s="11">
        <v>9</v>
      </c>
      <c r="M59" s="11">
        <v>12</v>
      </c>
      <c r="N59" s="11">
        <v>3</v>
      </c>
      <c r="O59" s="11">
        <v>9</v>
      </c>
      <c r="P59" s="11">
        <v>3</v>
      </c>
    </row>
    <row r="60" spans="1:16" ht="15.95" customHeight="1">
      <c r="A60" s="10" t="s">
        <v>70</v>
      </c>
      <c r="B60" s="217">
        <f>B61+C61</f>
        <v>303</v>
      </c>
      <c r="C60" s="217"/>
      <c r="D60" s="218">
        <f>B60/$B$8</f>
        <v>1.0478990143524122E-2</v>
      </c>
      <c r="E60" s="220">
        <f>IF(E61+F61=0,"-",E61+F61)</f>
        <v>108</v>
      </c>
      <c r="F60" s="220"/>
      <c r="G60" s="220" t="str">
        <f>IF(G61+H61=0,"-",G61+H61)</f>
        <v>-</v>
      </c>
      <c r="H60" s="220"/>
      <c r="I60" s="220" t="str">
        <f>IF(I61+J61=0,"-",I61+J61)</f>
        <v>-</v>
      </c>
      <c r="J60" s="220"/>
      <c r="K60" s="220" t="str">
        <f>IF(K61+L61=0,"-",K61+L61)</f>
        <v>-</v>
      </c>
      <c r="L60" s="220"/>
      <c r="M60" s="220" t="str">
        <f>IF(M61+N61=0,"-",M61+N61)</f>
        <v>-</v>
      </c>
      <c r="N60" s="220"/>
      <c r="O60" s="220">
        <f>IF(O61+P61=0,"-",O61+P61)</f>
        <v>195</v>
      </c>
      <c r="P60" s="220"/>
    </row>
    <row r="61" spans="1:16" ht="15.95" customHeight="1">
      <c r="A61" s="13" t="s">
        <v>71</v>
      </c>
      <c r="B61" s="11">
        <v>214</v>
      </c>
      <c r="C61" s="11">
        <v>89</v>
      </c>
      <c r="D61" s="219"/>
      <c r="E61" s="11">
        <v>74</v>
      </c>
      <c r="F61" s="11">
        <v>34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140</v>
      </c>
      <c r="P61" s="11">
        <v>55</v>
      </c>
    </row>
    <row r="62" spans="1:16" ht="15.95" customHeight="1">
      <c r="A62" s="15" t="s">
        <v>525</v>
      </c>
      <c r="B62" s="217">
        <f>B63+C63</f>
        <v>148</v>
      </c>
      <c r="C62" s="217"/>
      <c r="D62" s="218">
        <f>B62/$B$8</f>
        <v>5.1184506311602977E-3</v>
      </c>
      <c r="E62" s="220">
        <f>IF(E63+F63=0,"-",E63+F63)</f>
        <v>3</v>
      </c>
      <c r="F62" s="220"/>
      <c r="G62" s="220" t="str">
        <f>IF(G63+H63=0,"-",G63+H63)</f>
        <v>-</v>
      </c>
      <c r="H62" s="220"/>
      <c r="I62" s="220" t="str">
        <f>IF(I63+J63=0,"-",I63+J63)</f>
        <v>-</v>
      </c>
      <c r="J62" s="220"/>
      <c r="K62" s="220" t="str">
        <f>IF(K63+L63=0,"-",K63+L63)</f>
        <v>-</v>
      </c>
      <c r="L62" s="220"/>
      <c r="M62" s="220" t="str">
        <f>IF(M63+N63=0,"-",M63+N63)</f>
        <v>-</v>
      </c>
      <c r="N62" s="220"/>
      <c r="O62" s="220">
        <f>IF(O63+P63=0,"-",O63+P63)</f>
        <v>145</v>
      </c>
      <c r="P62" s="220"/>
    </row>
    <row r="63" spans="1:16" ht="15.95" customHeight="1">
      <c r="A63" s="14" t="s">
        <v>73</v>
      </c>
      <c r="B63" s="11">
        <v>95</v>
      </c>
      <c r="C63" s="11">
        <v>53</v>
      </c>
      <c r="D63" s="219"/>
      <c r="E63" s="11">
        <v>2</v>
      </c>
      <c r="F63" s="11">
        <v>1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93</v>
      </c>
      <c r="P63" s="11">
        <v>52</v>
      </c>
    </row>
    <row r="64" spans="1:16" ht="15.95" customHeight="1">
      <c r="A64" s="15" t="s">
        <v>526</v>
      </c>
      <c r="B64" s="217">
        <f>B65+C65</f>
        <v>6</v>
      </c>
      <c r="C64" s="217"/>
      <c r="D64" s="218">
        <f>B64/$B$8</f>
        <v>2.0750475531730936E-4</v>
      </c>
      <c r="E64" s="220" t="str">
        <f>IF(E65+F65=0,"-",E65+F65)</f>
        <v>-</v>
      </c>
      <c r="F64" s="220"/>
      <c r="G64" s="220" t="str">
        <f>IF(G65+H65=0,"-",G65+H65)</f>
        <v>-</v>
      </c>
      <c r="H64" s="220"/>
      <c r="I64" s="220" t="str">
        <f>IF(I65+J65=0,"-",I65+J65)</f>
        <v>-</v>
      </c>
      <c r="J64" s="220"/>
      <c r="K64" s="220" t="str">
        <f>IF(K65+L65=0,"-",K65+L65)</f>
        <v>-</v>
      </c>
      <c r="L64" s="220"/>
      <c r="M64" s="220" t="str">
        <f>IF(M65+N65=0,"-",M65+N65)</f>
        <v>-</v>
      </c>
      <c r="N64" s="220"/>
      <c r="O64" s="220">
        <f>IF(O65+P65=0,"-",O65+P65)</f>
        <v>6</v>
      </c>
      <c r="P64" s="220"/>
    </row>
    <row r="65" spans="1:255" ht="15.95" customHeight="1">
      <c r="A65" s="14" t="s">
        <v>524</v>
      </c>
      <c r="B65" s="11">
        <v>5</v>
      </c>
      <c r="C65" s="11">
        <v>1</v>
      </c>
      <c r="D65" s="219"/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5</v>
      </c>
      <c r="P65" s="11">
        <v>1</v>
      </c>
    </row>
    <row r="66" spans="1:255" ht="15.95" customHeight="1">
      <c r="A66" s="10" t="s">
        <v>74</v>
      </c>
      <c r="B66" s="217">
        <f>B67+C67</f>
        <v>490</v>
      </c>
      <c r="C66" s="217"/>
      <c r="D66" s="218">
        <f>B66/$B$8</f>
        <v>1.6946221684246931E-2</v>
      </c>
      <c r="E66" s="220">
        <f>IF(E67+F67=0,"-",E67+F67)</f>
        <v>454</v>
      </c>
      <c r="F66" s="220"/>
      <c r="G66" s="220" t="str">
        <f>IF(G67+H67=0,"-",G67+H67)</f>
        <v>-</v>
      </c>
      <c r="H66" s="220"/>
      <c r="I66" s="220" t="str">
        <f>IF(I67+J67=0,"-",I67+J67)</f>
        <v>-</v>
      </c>
      <c r="J66" s="220"/>
      <c r="K66" s="220" t="str">
        <f>IF(K67+L67=0,"-",K67+L67)</f>
        <v>-</v>
      </c>
      <c r="L66" s="220"/>
      <c r="M66" s="220" t="str">
        <f>IF(M67+N67=0,"-",M67+N67)</f>
        <v>-</v>
      </c>
      <c r="N66" s="220"/>
      <c r="O66" s="220">
        <f>IF(O67+P67=0,"-",O67+P67)</f>
        <v>36</v>
      </c>
      <c r="P66" s="220"/>
    </row>
    <row r="67" spans="1:255" ht="15.95" customHeight="1">
      <c r="A67" s="13" t="s">
        <v>75</v>
      </c>
      <c r="B67" s="11">
        <v>366</v>
      </c>
      <c r="C67" s="11">
        <v>124</v>
      </c>
      <c r="D67" s="219"/>
      <c r="E67" s="11">
        <v>336</v>
      </c>
      <c r="F67" s="11">
        <v>118</v>
      </c>
      <c r="G67" s="11">
        <v>0</v>
      </c>
      <c r="H67" s="11">
        <v>0</v>
      </c>
      <c r="I67" s="11">
        <v>0</v>
      </c>
      <c r="J67" s="11">
        <v>0</v>
      </c>
      <c r="K67" s="11">
        <v>0</v>
      </c>
      <c r="L67" s="11">
        <v>0</v>
      </c>
      <c r="M67" s="11">
        <v>0</v>
      </c>
      <c r="N67" s="11">
        <v>0</v>
      </c>
      <c r="O67" s="11">
        <v>30</v>
      </c>
      <c r="P67" s="11">
        <v>6</v>
      </c>
    </row>
    <row r="68" spans="1:255" ht="15.95" customHeight="1">
      <c r="A68" s="10" t="s">
        <v>76</v>
      </c>
      <c r="B68" s="217">
        <f>B69+C69</f>
        <v>317</v>
      </c>
      <c r="C68" s="217"/>
      <c r="D68" s="218">
        <f>B68/$B$8</f>
        <v>1.0963167905931178E-2</v>
      </c>
      <c r="E68" s="220">
        <f>IF(E69+F69=0,"-",E69+F69)</f>
        <v>104</v>
      </c>
      <c r="F68" s="220"/>
      <c r="G68" s="220">
        <f>IF(G69+H69=0,"-",G69+H69)</f>
        <v>58</v>
      </c>
      <c r="H68" s="220"/>
      <c r="I68" s="220">
        <f>IF(I69+J69=0,"-",I69+J69)</f>
        <v>71</v>
      </c>
      <c r="J68" s="220"/>
      <c r="K68" s="220">
        <f>IF(K69+L69=0,"-",K69+L69)</f>
        <v>71</v>
      </c>
      <c r="L68" s="220"/>
      <c r="M68" s="220" t="str">
        <f>IF(M69+N69=0,"-",M69+N69)</f>
        <v>-</v>
      </c>
      <c r="N68" s="220"/>
      <c r="O68" s="220">
        <f>IF(O69+P69=0,"-",O69+P69)</f>
        <v>13</v>
      </c>
      <c r="P68" s="220"/>
    </row>
    <row r="69" spans="1:255" ht="19.5" customHeight="1">
      <c r="A69" s="13" t="s">
        <v>77</v>
      </c>
      <c r="B69" s="11">
        <v>161</v>
      </c>
      <c r="C69" s="11">
        <v>156</v>
      </c>
      <c r="D69" s="219"/>
      <c r="E69" s="11">
        <v>51</v>
      </c>
      <c r="F69" s="11">
        <v>53</v>
      </c>
      <c r="G69" s="11">
        <v>29</v>
      </c>
      <c r="H69" s="11">
        <v>29</v>
      </c>
      <c r="I69" s="11">
        <v>27</v>
      </c>
      <c r="J69" s="11">
        <v>44</v>
      </c>
      <c r="K69" s="11">
        <v>43</v>
      </c>
      <c r="L69" s="11">
        <v>28</v>
      </c>
      <c r="M69" s="11">
        <v>0</v>
      </c>
      <c r="N69" s="11">
        <v>0</v>
      </c>
      <c r="O69" s="11">
        <v>11</v>
      </c>
      <c r="P69" s="11">
        <v>2</v>
      </c>
    </row>
    <row r="70" spans="1:255" s="18" customFormat="1">
      <c r="A70" s="17" t="s">
        <v>297</v>
      </c>
      <c r="B70" s="17"/>
      <c r="C70" s="17"/>
      <c r="D70" s="17"/>
      <c r="E70" s="17"/>
      <c r="F70" s="17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</row>
    <row r="71" spans="1:255" s="18" customFormat="1">
      <c r="A71" s="17" t="s">
        <v>298</v>
      </c>
      <c r="B71" s="17"/>
      <c r="C71" s="17"/>
      <c r="D71" s="17"/>
      <c r="E71" s="17"/>
      <c r="F71" s="17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</row>
  </sheetData>
  <mergeCells count="264">
    <mergeCell ref="A1:N1"/>
    <mergeCell ref="A2:N2"/>
    <mergeCell ref="B3:K3"/>
    <mergeCell ref="M3:N3"/>
    <mergeCell ref="O3:P3"/>
    <mergeCell ref="B4:K4"/>
    <mergeCell ref="M4:N4"/>
    <mergeCell ref="O4:P4"/>
    <mergeCell ref="B10:C10"/>
    <mergeCell ref="D10:D11"/>
    <mergeCell ref="E10:F10"/>
    <mergeCell ref="G10:H10"/>
    <mergeCell ref="I10:J10"/>
    <mergeCell ref="K10:L10"/>
    <mergeCell ref="M5:N5"/>
    <mergeCell ref="O5:P5"/>
    <mergeCell ref="A5:A6"/>
    <mergeCell ref="B5:D5"/>
    <mergeCell ref="E5:F5"/>
    <mergeCell ref="G5:H5"/>
    <mergeCell ref="I5:J5"/>
    <mergeCell ref="K5:L5"/>
    <mergeCell ref="M10:N10"/>
    <mergeCell ref="O10:P10"/>
    <mergeCell ref="B8:C8"/>
    <mergeCell ref="D8:D9"/>
    <mergeCell ref="E8:F8"/>
    <mergeCell ref="G8:H8"/>
    <mergeCell ref="I8:J8"/>
    <mergeCell ref="K8:L8"/>
    <mergeCell ref="M8:N8"/>
    <mergeCell ref="O8:P8"/>
    <mergeCell ref="B14:C14"/>
    <mergeCell ref="D14:D15"/>
    <mergeCell ref="E14:F14"/>
    <mergeCell ref="G14:H14"/>
    <mergeCell ref="I14:J14"/>
    <mergeCell ref="K14:L14"/>
    <mergeCell ref="B12:C12"/>
    <mergeCell ref="D12:D13"/>
    <mergeCell ref="E12:F12"/>
    <mergeCell ref="G12:H12"/>
    <mergeCell ref="I12:J12"/>
    <mergeCell ref="K12:L12"/>
    <mergeCell ref="M12:N12"/>
    <mergeCell ref="O12:P12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18:C18"/>
    <mergeCell ref="D18:D19"/>
    <mergeCell ref="E18:F18"/>
    <mergeCell ref="G18:H18"/>
    <mergeCell ref="I18:J18"/>
    <mergeCell ref="K18:L18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2:C22"/>
    <mergeCell ref="D22:D23"/>
    <mergeCell ref="E22:F22"/>
    <mergeCell ref="G22:H22"/>
    <mergeCell ref="I22:J22"/>
    <mergeCell ref="K22:L22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26:C26"/>
    <mergeCell ref="D26:D27"/>
    <mergeCell ref="E26:F26"/>
    <mergeCell ref="G26:H26"/>
    <mergeCell ref="I26:J26"/>
    <mergeCell ref="K26:L26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0:C30"/>
    <mergeCell ref="D30:D31"/>
    <mergeCell ref="E30:F30"/>
    <mergeCell ref="G30:H30"/>
    <mergeCell ref="I30:J30"/>
    <mergeCell ref="K30:L30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4:C34"/>
    <mergeCell ref="D34:D35"/>
    <mergeCell ref="E34:F34"/>
    <mergeCell ref="G34:H34"/>
    <mergeCell ref="I34:J34"/>
    <mergeCell ref="K34:L34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38:C38"/>
    <mergeCell ref="D38:D39"/>
    <mergeCell ref="E38:F38"/>
    <mergeCell ref="G38:H38"/>
    <mergeCell ref="I38:J38"/>
    <mergeCell ref="K38:L38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2:C42"/>
    <mergeCell ref="D42:D43"/>
    <mergeCell ref="E42:F42"/>
    <mergeCell ref="G42:H42"/>
    <mergeCell ref="I42:J42"/>
    <mergeCell ref="K42:L42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46:C46"/>
    <mergeCell ref="D46:D47"/>
    <mergeCell ref="E46:F46"/>
    <mergeCell ref="G46:H46"/>
    <mergeCell ref="I46:J46"/>
    <mergeCell ref="K46:L46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0:C50"/>
    <mergeCell ref="D50:D51"/>
    <mergeCell ref="E50:F50"/>
    <mergeCell ref="G50:H50"/>
    <mergeCell ref="I50:J50"/>
    <mergeCell ref="K50:L50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4:C54"/>
    <mergeCell ref="D54:D55"/>
    <mergeCell ref="E54:F54"/>
    <mergeCell ref="G54:H54"/>
    <mergeCell ref="I54:J54"/>
    <mergeCell ref="K54:L54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58:C58"/>
    <mergeCell ref="D58:D59"/>
    <mergeCell ref="E58:F58"/>
    <mergeCell ref="G58:H58"/>
    <mergeCell ref="I58:J58"/>
    <mergeCell ref="K58:L5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8:C68"/>
    <mergeCell ref="D68:D69"/>
    <mergeCell ref="E68:F68"/>
    <mergeCell ref="G68:H68"/>
    <mergeCell ref="I68:J68"/>
    <mergeCell ref="K68:L68"/>
    <mergeCell ref="M66:N66"/>
    <mergeCell ref="O66:P66"/>
    <mergeCell ref="B66:C66"/>
    <mergeCell ref="D66:D67"/>
    <mergeCell ref="E66:F66"/>
    <mergeCell ref="G66:H66"/>
    <mergeCell ref="I66:J66"/>
    <mergeCell ref="K66:L66"/>
    <mergeCell ref="M62:N62"/>
    <mergeCell ref="O62:P62"/>
    <mergeCell ref="B62:C62"/>
    <mergeCell ref="D62:D63"/>
    <mergeCell ref="E62:F62"/>
    <mergeCell ref="G62:H62"/>
    <mergeCell ref="I62:J62"/>
    <mergeCell ref="K62:L62"/>
  </mergeCells>
  <phoneticPr fontId="12" type="noConversion"/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72" orientation="landscape" horizontalDpi="180" verticalDpi="180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IV71"/>
  <sheetViews>
    <sheetView topLeftCell="A46" workbookViewId="0">
      <selection activeCell="A3" sqref="A1:A65536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193" t="s">
        <v>1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</row>
    <row r="2" spans="1:16" ht="19.5">
      <c r="A2" s="194" t="s">
        <v>2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</row>
    <row r="3" spans="1:16" ht="19.5">
      <c r="A3" s="2"/>
      <c r="B3" s="200" t="s">
        <v>831</v>
      </c>
      <c r="C3" s="200"/>
      <c r="D3" s="200"/>
      <c r="E3" s="200"/>
      <c r="F3" s="200"/>
      <c r="G3" s="200"/>
      <c r="H3" s="200"/>
      <c r="I3" s="200"/>
      <c r="J3" s="200"/>
      <c r="K3" s="200"/>
      <c r="L3" s="3"/>
      <c r="M3" s="201"/>
      <c r="N3" s="221"/>
      <c r="O3" s="201" t="s">
        <v>3</v>
      </c>
      <c r="P3" s="221"/>
    </row>
    <row r="4" spans="1:16">
      <c r="B4" s="203" t="s">
        <v>832</v>
      </c>
      <c r="C4" s="203"/>
      <c r="D4" s="203"/>
      <c r="E4" s="203"/>
      <c r="F4" s="203"/>
      <c r="G4" s="203"/>
      <c r="H4" s="203"/>
      <c r="I4" s="203"/>
      <c r="J4" s="203"/>
      <c r="K4" s="203"/>
      <c r="L4" s="4"/>
      <c r="M4" s="204"/>
      <c r="N4" s="222"/>
      <c r="O4" s="204" t="s">
        <v>4</v>
      </c>
      <c r="P4" s="222"/>
    </row>
    <row r="5" spans="1:16">
      <c r="A5" s="206" t="s">
        <v>0</v>
      </c>
      <c r="B5" s="223" t="s">
        <v>5</v>
      </c>
      <c r="C5" s="223"/>
      <c r="D5" s="223"/>
      <c r="E5" s="223" t="s">
        <v>6</v>
      </c>
      <c r="F5" s="223"/>
      <c r="G5" s="223" t="s">
        <v>7</v>
      </c>
      <c r="H5" s="223"/>
      <c r="I5" s="223" t="s">
        <v>8</v>
      </c>
      <c r="J5" s="223"/>
      <c r="K5" s="223" t="s">
        <v>9</v>
      </c>
      <c r="L5" s="223"/>
      <c r="M5" s="223" t="s">
        <v>78</v>
      </c>
      <c r="N5" s="223"/>
      <c r="O5" s="223" t="s">
        <v>10</v>
      </c>
      <c r="P5" s="223"/>
    </row>
    <row r="6" spans="1:16" ht="17.25" customHeight="1">
      <c r="A6" s="207"/>
      <c r="B6" s="5" t="s">
        <v>11</v>
      </c>
      <c r="C6" s="5" t="s">
        <v>12</v>
      </c>
      <c r="D6" s="6" t="s">
        <v>13</v>
      </c>
      <c r="E6" s="5" t="s">
        <v>11</v>
      </c>
      <c r="F6" s="5" t="s">
        <v>12</v>
      </c>
      <c r="G6" s="5" t="s">
        <v>11</v>
      </c>
      <c r="H6" s="5" t="s">
        <v>12</v>
      </c>
      <c r="I6" s="5" t="s">
        <v>11</v>
      </c>
      <c r="J6" s="5" t="s">
        <v>12</v>
      </c>
      <c r="K6" s="5" t="s">
        <v>11</v>
      </c>
      <c r="L6" s="5" t="s">
        <v>12</v>
      </c>
      <c r="M6" s="5" t="s">
        <v>11</v>
      </c>
      <c r="N6" s="5" t="s">
        <v>12</v>
      </c>
      <c r="O6" s="5" t="s">
        <v>11</v>
      </c>
      <c r="P6" s="5" t="s">
        <v>12</v>
      </c>
    </row>
    <row r="7" spans="1:16" ht="17.25" customHeight="1">
      <c r="A7" s="7" t="s">
        <v>14</v>
      </c>
      <c r="B7" s="8" t="s">
        <v>15</v>
      </c>
      <c r="C7" s="9" t="s">
        <v>16</v>
      </c>
      <c r="D7" s="9" t="s">
        <v>17</v>
      </c>
      <c r="E7" s="8" t="s">
        <v>15</v>
      </c>
      <c r="F7" s="9" t="s">
        <v>16</v>
      </c>
      <c r="G7" s="8" t="s">
        <v>15</v>
      </c>
      <c r="H7" s="9" t="s">
        <v>16</v>
      </c>
      <c r="I7" s="8" t="s">
        <v>15</v>
      </c>
      <c r="J7" s="9" t="s">
        <v>16</v>
      </c>
      <c r="K7" s="8" t="s">
        <v>15</v>
      </c>
      <c r="L7" s="9" t="s">
        <v>16</v>
      </c>
      <c r="M7" s="8" t="s">
        <v>15</v>
      </c>
      <c r="N7" s="9" t="s">
        <v>16</v>
      </c>
      <c r="O7" s="8" t="s">
        <v>15</v>
      </c>
      <c r="P7" s="9" t="s">
        <v>16</v>
      </c>
    </row>
    <row r="8" spans="1:16" ht="17.25" customHeight="1">
      <c r="A8" s="10" t="s">
        <v>18</v>
      </c>
      <c r="B8" s="217">
        <f>B9+C9</f>
        <v>28829</v>
      </c>
      <c r="C8" s="217"/>
      <c r="D8" s="218">
        <f>B8/$B$8</f>
        <v>1</v>
      </c>
      <c r="E8" s="220">
        <f>IF(E9+F9=0,"-",E9+F9)</f>
        <v>14381</v>
      </c>
      <c r="F8" s="220"/>
      <c r="G8" s="220">
        <f>IF(G9+H9=0,"-",G9+H9)</f>
        <v>5328</v>
      </c>
      <c r="H8" s="220"/>
      <c r="I8" s="220">
        <f>IF(I9+J9=0,"-",I9+J9)</f>
        <v>4774</v>
      </c>
      <c r="J8" s="220"/>
      <c r="K8" s="220">
        <f>IF(K9+L9=0,"-",K9+L9)</f>
        <v>1752</v>
      </c>
      <c r="L8" s="220"/>
      <c r="M8" s="220">
        <f>IF(M9+N9=0,"-",M9+N9)</f>
        <v>1129</v>
      </c>
      <c r="N8" s="220"/>
      <c r="O8" s="220">
        <f>IF(O9+P9=0,"-",O9+P9)</f>
        <v>1465</v>
      </c>
      <c r="P8" s="220"/>
    </row>
    <row r="9" spans="1:16" ht="17.25" customHeight="1">
      <c r="A9" s="12" t="s">
        <v>19</v>
      </c>
      <c r="B9" s="11">
        <v>18869</v>
      </c>
      <c r="C9" s="11">
        <v>9960</v>
      </c>
      <c r="D9" s="219"/>
      <c r="E9" s="11">
        <v>9970</v>
      </c>
      <c r="F9" s="11">
        <v>4411</v>
      </c>
      <c r="G9" s="11">
        <v>3266</v>
      </c>
      <c r="H9" s="11">
        <v>2062</v>
      </c>
      <c r="I9" s="11">
        <v>3044</v>
      </c>
      <c r="J9" s="11">
        <v>1730</v>
      </c>
      <c r="K9" s="11">
        <v>985</v>
      </c>
      <c r="L9" s="11">
        <v>767</v>
      </c>
      <c r="M9" s="11">
        <v>654</v>
      </c>
      <c r="N9" s="11">
        <v>475</v>
      </c>
      <c r="O9" s="11">
        <v>950</v>
      </c>
      <c r="P9" s="11">
        <v>515</v>
      </c>
    </row>
    <row r="10" spans="1:16" ht="17.25" customHeight="1">
      <c r="A10" s="10" t="s">
        <v>20</v>
      </c>
      <c r="B10" s="217">
        <f>B11+C11</f>
        <v>30</v>
      </c>
      <c r="C10" s="217"/>
      <c r="D10" s="218">
        <f>B10/$B$8</f>
        <v>1.0406188213257484E-3</v>
      </c>
      <c r="E10" s="220" t="str">
        <f>IF(E11+F11=0,"-",E11+F11)</f>
        <v>-</v>
      </c>
      <c r="F10" s="220"/>
      <c r="G10" s="220">
        <f>IF(G11+H11=0,"-",G11+H11)</f>
        <v>1</v>
      </c>
      <c r="H10" s="220"/>
      <c r="I10" s="220">
        <f>IF(I11+J11=0,"-",I11+J11)</f>
        <v>4</v>
      </c>
      <c r="J10" s="220"/>
      <c r="K10" s="220">
        <f>IF(K11+L11=0,"-",K11+L11)</f>
        <v>4</v>
      </c>
      <c r="L10" s="220"/>
      <c r="M10" s="220">
        <f>IF(M11+N11=0,"-",M11+N11)</f>
        <v>17</v>
      </c>
      <c r="N10" s="220"/>
      <c r="O10" s="220">
        <f>IF(O11+P11=0,"-",O11+P11)</f>
        <v>4</v>
      </c>
      <c r="P10" s="220"/>
    </row>
    <row r="11" spans="1:16" ht="17.25" customHeight="1">
      <c r="A11" s="13" t="s">
        <v>21</v>
      </c>
      <c r="B11" s="11">
        <v>16</v>
      </c>
      <c r="C11" s="11">
        <v>14</v>
      </c>
      <c r="D11" s="219"/>
      <c r="E11" s="11">
        <v>0</v>
      </c>
      <c r="F11" s="11">
        <v>0</v>
      </c>
      <c r="G11" s="11">
        <v>0</v>
      </c>
      <c r="H11" s="11">
        <v>1</v>
      </c>
      <c r="I11" s="11">
        <v>2</v>
      </c>
      <c r="J11" s="11">
        <v>2</v>
      </c>
      <c r="K11" s="11">
        <v>2</v>
      </c>
      <c r="L11" s="11">
        <v>2</v>
      </c>
      <c r="M11" s="11">
        <v>10</v>
      </c>
      <c r="N11" s="11">
        <v>7</v>
      </c>
      <c r="O11" s="11">
        <v>2</v>
      </c>
      <c r="P11" s="11">
        <v>2</v>
      </c>
    </row>
    <row r="12" spans="1:16" ht="17.25" customHeight="1">
      <c r="A12" s="10" t="s">
        <v>22</v>
      </c>
      <c r="B12" s="217">
        <f>B13+C13</f>
        <v>100</v>
      </c>
      <c r="C12" s="217"/>
      <c r="D12" s="218">
        <f>B12/$B$8</f>
        <v>3.4687294044191612E-3</v>
      </c>
      <c r="E12" s="220" t="str">
        <f>IF(E13+F13=0,"-",E13+F13)</f>
        <v>-</v>
      </c>
      <c r="F12" s="220"/>
      <c r="G12" s="220" t="str">
        <f>IF(G13+H13=0,"-",G13+H13)</f>
        <v>-</v>
      </c>
      <c r="H12" s="220"/>
      <c r="I12" s="220" t="str">
        <f>IF(I13+J13=0,"-",I13+J13)</f>
        <v>-</v>
      </c>
      <c r="J12" s="220"/>
      <c r="K12" s="220">
        <f>IF(K13+L13=0,"-",K13+L13)</f>
        <v>100</v>
      </c>
      <c r="L12" s="220"/>
      <c r="M12" s="220" t="str">
        <f>IF(M13+N13=0,"-",M13+N13)</f>
        <v>-</v>
      </c>
      <c r="N12" s="220"/>
      <c r="O12" s="220" t="str">
        <f>IF(O13+P13=0,"-",O13+P13)</f>
        <v>-</v>
      </c>
      <c r="P12" s="220"/>
    </row>
    <row r="13" spans="1:16" ht="21.2" customHeight="1">
      <c r="A13" s="13" t="s">
        <v>23</v>
      </c>
      <c r="B13" s="11">
        <v>63</v>
      </c>
      <c r="C13" s="11">
        <v>37</v>
      </c>
      <c r="D13" s="219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63</v>
      </c>
      <c r="L13" s="11">
        <v>37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17">
        <f>B15+C15</f>
        <v>104</v>
      </c>
      <c r="C14" s="217"/>
      <c r="D14" s="218">
        <f>B14/$B$8</f>
        <v>3.6074785805959276E-3</v>
      </c>
      <c r="E14" s="220">
        <f>IF(E15+F15=0,"-",E15+F15)</f>
        <v>65</v>
      </c>
      <c r="F14" s="220"/>
      <c r="G14" s="220">
        <f>IF(G15+H15=0,"-",G15+H15)</f>
        <v>34</v>
      </c>
      <c r="H14" s="220"/>
      <c r="I14" s="220" t="str">
        <f>IF(I15+J15=0,"-",I15+J15)</f>
        <v>-</v>
      </c>
      <c r="J14" s="220"/>
      <c r="K14" s="220">
        <f>IF(K15+L15=0,"-",K15+L15)</f>
        <v>5</v>
      </c>
      <c r="L14" s="220"/>
      <c r="M14" s="220" t="str">
        <f>IF(M15+N15=0,"-",M15+N15)</f>
        <v>-</v>
      </c>
      <c r="N14" s="220"/>
      <c r="O14" s="220" t="str">
        <f>IF(O15+P15=0,"-",O15+P15)</f>
        <v>-</v>
      </c>
      <c r="P14" s="220"/>
    </row>
    <row r="15" spans="1:16" ht="17.25" customHeight="1">
      <c r="A15" s="13" t="s">
        <v>25</v>
      </c>
      <c r="B15" s="11">
        <v>14</v>
      </c>
      <c r="C15" s="11">
        <v>90</v>
      </c>
      <c r="D15" s="219"/>
      <c r="E15" s="11">
        <v>7</v>
      </c>
      <c r="F15" s="11">
        <v>58</v>
      </c>
      <c r="G15" s="11">
        <v>6</v>
      </c>
      <c r="H15" s="11">
        <v>28</v>
      </c>
      <c r="I15" s="11">
        <v>0</v>
      </c>
      <c r="J15" s="11">
        <v>0</v>
      </c>
      <c r="K15" s="11">
        <v>1</v>
      </c>
      <c r="L15" s="11">
        <v>4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17">
        <f>B17+C17</f>
        <v>25</v>
      </c>
      <c r="C16" s="217"/>
      <c r="D16" s="218">
        <f>B16/$B$8</f>
        <v>8.6718235110479029E-4</v>
      </c>
      <c r="E16" s="220" t="str">
        <f>IF(E17+F17=0,"-",E17+F17)</f>
        <v>-</v>
      </c>
      <c r="F16" s="220"/>
      <c r="G16" s="220">
        <f>IF(G17+H17=0,"-",G17+H17)</f>
        <v>1</v>
      </c>
      <c r="H16" s="220"/>
      <c r="I16" s="220" t="str">
        <f>IF(I17+J17=0,"-",I17+J17)</f>
        <v>-</v>
      </c>
      <c r="J16" s="220"/>
      <c r="K16" s="220">
        <f>IF(K17+L17=0,"-",K17+L17)</f>
        <v>9</v>
      </c>
      <c r="L16" s="220"/>
      <c r="M16" s="220">
        <f>IF(M17+N17=0,"-",M17+N17)</f>
        <v>8</v>
      </c>
      <c r="N16" s="220"/>
      <c r="O16" s="220">
        <f>IF(O17+P17=0,"-",O17+P17)</f>
        <v>7</v>
      </c>
      <c r="P16" s="220"/>
    </row>
    <row r="17" spans="1:16" ht="17.25" customHeight="1">
      <c r="A17" s="14" t="s">
        <v>27</v>
      </c>
      <c r="B17" s="11">
        <v>8</v>
      </c>
      <c r="C17" s="11">
        <v>17</v>
      </c>
      <c r="D17" s="219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1</v>
      </c>
      <c r="N17" s="11">
        <v>7</v>
      </c>
      <c r="O17" s="11">
        <v>3</v>
      </c>
      <c r="P17" s="11">
        <v>4</v>
      </c>
    </row>
    <row r="18" spans="1:16" ht="17.25" customHeight="1">
      <c r="A18" s="10" t="s">
        <v>28</v>
      </c>
      <c r="B18" s="217">
        <f>B19+C19</f>
        <v>3</v>
      </c>
      <c r="C18" s="217"/>
      <c r="D18" s="218">
        <f>B18/$B$8</f>
        <v>1.0406188213257484E-4</v>
      </c>
      <c r="E18" s="220" t="str">
        <f>IF(E19+F19=0,"-",E19+F19)</f>
        <v>-</v>
      </c>
      <c r="F18" s="220"/>
      <c r="G18" s="220">
        <f>IF(G19+H19=0,"-",G19+H19)</f>
        <v>3</v>
      </c>
      <c r="H18" s="220"/>
      <c r="I18" s="220" t="str">
        <f>IF(I19+J19=0,"-",I19+J19)</f>
        <v>-</v>
      </c>
      <c r="J18" s="220"/>
      <c r="K18" s="220" t="str">
        <f>IF(K19+L19=0,"-",K19+L19)</f>
        <v>-</v>
      </c>
      <c r="L18" s="220"/>
      <c r="M18" s="220" t="str">
        <f>IF(M19+N19=0,"-",M19+N19)</f>
        <v>-</v>
      </c>
      <c r="N18" s="220"/>
      <c r="O18" s="220" t="str">
        <f>IF(O19+P19=0,"-",O19+P19)</f>
        <v>-</v>
      </c>
      <c r="P18" s="220"/>
    </row>
    <row r="19" spans="1:16" ht="17.25" customHeight="1">
      <c r="A19" s="13" t="s">
        <v>29</v>
      </c>
      <c r="B19" s="11">
        <v>1</v>
      </c>
      <c r="C19" s="11">
        <v>2</v>
      </c>
      <c r="D19" s="219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17">
        <f>B21+C21</f>
        <v>104</v>
      </c>
      <c r="C20" s="217"/>
      <c r="D20" s="218">
        <f>B20/$B$8</f>
        <v>3.6074785805959276E-3</v>
      </c>
      <c r="E20" s="220">
        <f>IF(E21+F21=0,"-",E21+F21)</f>
        <v>4</v>
      </c>
      <c r="F20" s="220"/>
      <c r="G20" s="220" t="str">
        <f>IF(G21+H21=0,"-",G21+H21)</f>
        <v>-</v>
      </c>
      <c r="H20" s="220"/>
      <c r="I20" s="220" t="str">
        <f>IF(I21+J21=0,"-",I21+J21)</f>
        <v>-</v>
      </c>
      <c r="J20" s="220"/>
      <c r="K20" s="220">
        <f>IF(K21+L21=0,"-",K21+L21)</f>
        <v>100</v>
      </c>
      <c r="L20" s="220"/>
      <c r="M20" s="220" t="str">
        <f>IF(M21+N21=0,"-",M21+N21)</f>
        <v>-</v>
      </c>
      <c r="N20" s="220"/>
      <c r="O20" s="220" t="str">
        <f>IF(O21+P21=0,"-",O21+P21)</f>
        <v>-</v>
      </c>
      <c r="P20" s="220"/>
    </row>
    <row r="21" spans="1:16" ht="17.25" customHeight="1">
      <c r="A21" s="13" t="s">
        <v>31</v>
      </c>
      <c r="B21" s="11">
        <v>45</v>
      </c>
      <c r="C21" s="11">
        <v>59</v>
      </c>
      <c r="D21" s="219"/>
      <c r="E21" s="11">
        <v>0</v>
      </c>
      <c r="F21" s="11">
        <v>4</v>
      </c>
      <c r="G21" s="11">
        <v>0</v>
      </c>
      <c r="H21" s="11">
        <v>0</v>
      </c>
      <c r="I21" s="11">
        <v>0</v>
      </c>
      <c r="J21" s="11">
        <v>0</v>
      </c>
      <c r="K21" s="11">
        <v>45</v>
      </c>
      <c r="L21" s="11">
        <v>55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17">
        <f>B23+C23</f>
        <v>248</v>
      </c>
      <c r="C22" s="217"/>
      <c r="D22" s="218">
        <f>B22/$B$8</f>
        <v>8.60244892295952E-3</v>
      </c>
      <c r="E22" s="220">
        <f>IF(E23+F23=0,"-",E23+F23)</f>
        <v>17</v>
      </c>
      <c r="F22" s="220"/>
      <c r="G22" s="220" t="str">
        <f>IF(G23+H23=0,"-",G23+H23)</f>
        <v>-</v>
      </c>
      <c r="H22" s="220"/>
      <c r="I22" s="220" t="str">
        <f>IF(I23+J23=0,"-",I23+J23)</f>
        <v>-</v>
      </c>
      <c r="J22" s="220"/>
      <c r="K22" s="220">
        <f>IF(K23+L23=0,"-",K23+L23)</f>
        <v>131</v>
      </c>
      <c r="L22" s="220"/>
      <c r="M22" s="220">
        <f>IF(M23+N23=0,"-",M23+N23)</f>
        <v>100</v>
      </c>
      <c r="N22" s="220"/>
      <c r="O22" s="220" t="str">
        <f>IF(O23+P23=0,"-",O23+P23)</f>
        <v>-</v>
      </c>
      <c r="P22" s="220"/>
    </row>
    <row r="23" spans="1:16" ht="17.25" customHeight="1">
      <c r="A23" s="14" t="s">
        <v>33</v>
      </c>
      <c r="B23" s="11">
        <v>171</v>
      </c>
      <c r="C23" s="11">
        <v>77</v>
      </c>
      <c r="D23" s="219"/>
      <c r="E23" s="11">
        <v>10</v>
      </c>
      <c r="F23" s="11">
        <v>7</v>
      </c>
      <c r="G23" s="11">
        <v>0</v>
      </c>
      <c r="H23" s="11">
        <v>0</v>
      </c>
      <c r="I23" s="11">
        <v>0</v>
      </c>
      <c r="J23" s="11">
        <v>0</v>
      </c>
      <c r="K23" s="11">
        <v>84</v>
      </c>
      <c r="L23" s="11">
        <v>47</v>
      </c>
      <c r="M23" s="11">
        <v>77</v>
      </c>
      <c r="N23" s="11">
        <v>23</v>
      </c>
      <c r="O23" s="11">
        <v>0</v>
      </c>
      <c r="P23" s="11">
        <v>0</v>
      </c>
    </row>
    <row r="24" spans="1:16" ht="17.25" customHeight="1">
      <c r="A24" s="16" t="s">
        <v>34</v>
      </c>
      <c r="B24" s="217">
        <f>B25+C25</f>
        <v>397</v>
      </c>
      <c r="C24" s="217"/>
      <c r="D24" s="218">
        <f>B24/$B$8</f>
        <v>1.377085573554407E-2</v>
      </c>
      <c r="E24" s="220">
        <f>IF(E25+F25=0,"-",E25+F25)</f>
        <v>259</v>
      </c>
      <c r="F24" s="220"/>
      <c r="G24" s="220">
        <f>IF(G25+H25=0,"-",G25+H25)</f>
        <v>68</v>
      </c>
      <c r="H24" s="220"/>
      <c r="I24" s="220" t="str">
        <f>IF(I25+J25=0,"-",I25+J25)</f>
        <v>-</v>
      </c>
      <c r="J24" s="220"/>
      <c r="K24" s="220">
        <f>IF(K25+L25=0,"-",K25+L25)</f>
        <v>49</v>
      </c>
      <c r="L24" s="220"/>
      <c r="M24" s="220">
        <f>IF(M25+N25=0,"-",M25+N25)</f>
        <v>12</v>
      </c>
      <c r="N24" s="220"/>
      <c r="O24" s="220">
        <f>IF(O25+P25=0,"-",O25+P25)</f>
        <v>9</v>
      </c>
      <c r="P24" s="220"/>
    </row>
    <row r="25" spans="1:16" ht="17.25" customHeight="1">
      <c r="A25" s="13" t="s">
        <v>35</v>
      </c>
      <c r="B25" s="11">
        <v>266</v>
      </c>
      <c r="C25" s="11">
        <v>131</v>
      </c>
      <c r="D25" s="219"/>
      <c r="E25" s="11">
        <v>180</v>
      </c>
      <c r="F25" s="11">
        <v>79</v>
      </c>
      <c r="G25" s="11">
        <v>37</v>
      </c>
      <c r="H25" s="11">
        <v>31</v>
      </c>
      <c r="I25" s="11">
        <v>0</v>
      </c>
      <c r="J25" s="11">
        <v>0</v>
      </c>
      <c r="K25" s="11">
        <v>37</v>
      </c>
      <c r="L25" s="11">
        <v>12</v>
      </c>
      <c r="M25" s="11">
        <v>8</v>
      </c>
      <c r="N25" s="11">
        <v>4</v>
      </c>
      <c r="O25" s="11">
        <v>4</v>
      </c>
      <c r="P25" s="11">
        <v>5</v>
      </c>
    </row>
    <row r="26" spans="1:16" ht="17.25" customHeight="1">
      <c r="A26" s="15" t="s">
        <v>36</v>
      </c>
      <c r="B26" s="217">
        <f>B27+C27</f>
        <v>4</v>
      </c>
      <c r="C26" s="217"/>
      <c r="D26" s="218">
        <f>B26/$B$8</f>
        <v>1.3874917617676645E-4</v>
      </c>
      <c r="E26" s="220">
        <f>IF(E27+F27=0,"-",E27+F27)</f>
        <v>4</v>
      </c>
      <c r="F26" s="220"/>
      <c r="G26" s="220" t="str">
        <f>IF(G27+H27=0,"-",G27+H27)</f>
        <v>-</v>
      </c>
      <c r="H26" s="220"/>
      <c r="I26" s="220" t="str">
        <f>IF(I27+J27=0,"-",I27+J27)</f>
        <v>-</v>
      </c>
      <c r="J26" s="220"/>
      <c r="K26" s="220" t="str">
        <f>IF(K27+L27=0,"-",K27+L27)</f>
        <v>-</v>
      </c>
      <c r="L26" s="220"/>
      <c r="M26" s="220" t="str">
        <f>IF(M27+N27=0,"-",M27+N27)</f>
        <v>-</v>
      </c>
      <c r="N26" s="220"/>
      <c r="O26" s="220" t="str">
        <f>IF(O27+P27=0,"-",O27+P27)</f>
        <v>-</v>
      </c>
      <c r="P26" s="220"/>
    </row>
    <row r="27" spans="1:16" ht="21.2" customHeight="1">
      <c r="A27" s="14" t="s">
        <v>37</v>
      </c>
      <c r="B27" s="11">
        <v>1</v>
      </c>
      <c r="C27" s="11">
        <v>3</v>
      </c>
      <c r="D27" s="219"/>
      <c r="E27" s="11">
        <v>1</v>
      </c>
      <c r="F27" s="11">
        <v>3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17">
        <f>B29+C29</f>
        <v>2</v>
      </c>
      <c r="C28" s="217"/>
      <c r="D28" s="218">
        <f>B28/$B$8</f>
        <v>6.9374588088383225E-5</v>
      </c>
      <c r="E28" s="220" t="str">
        <f>IF(E29+F29=0,"-",E29+F29)</f>
        <v>-</v>
      </c>
      <c r="F28" s="220"/>
      <c r="G28" s="220" t="str">
        <f>IF(G29+H29=0,"-",G29+H29)</f>
        <v>-</v>
      </c>
      <c r="H28" s="220"/>
      <c r="I28" s="220" t="str">
        <f>IF(I29+J29=0,"-",I29+J29)</f>
        <v>-</v>
      </c>
      <c r="J28" s="220"/>
      <c r="K28" s="220">
        <f>IF(K29+L29=0,"-",K29+L29)</f>
        <v>2</v>
      </c>
      <c r="L28" s="220"/>
      <c r="M28" s="220" t="str">
        <f>IF(M29+N29=0,"-",M29+N29)</f>
        <v>-</v>
      </c>
      <c r="N28" s="220"/>
      <c r="O28" s="220" t="str">
        <f>IF(O29+P29=0,"-",O29+P29)</f>
        <v>-</v>
      </c>
      <c r="P28" s="220"/>
    </row>
    <row r="29" spans="1:16" ht="17.25" customHeight="1">
      <c r="A29" s="13" t="s">
        <v>39</v>
      </c>
      <c r="B29" s="11">
        <v>0</v>
      </c>
      <c r="C29" s="11">
        <v>2</v>
      </c>
      <c r="D29" s="219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17">
        <f>B31+C31</f>
        <v>708</v>
      </c>
      <c r="C30" s="217"/>
      <c r="D30" s="218">
        <f>B30/$B$8</f>
        <v>2.4558604183287661E-2</v>
      </c>
      <c r="E30" s="220">
        <f>IF(E31+F31=0,"-",E31+F31)</f>
        <v>63</v>
      </c>
      <c r="F30" s="220"/>
      <c r="G30" s="220">
        <f>IF(G31+H31=0,"-",G31+H31)</f>
        <v>74</v>
      </c>
      <c r="H30" s="220"/>
      <c r="I30" s="220" t="str">
        <f>IF(I31+J31=0,"-",I31+J31)</f>
        <v>-</v>
      </c>
      <c r="J30" s="220"/>
      <c r="K30" s="220">
        <f>IF(K31+L31=0,"-",K31+L31)</f>
        <v>339</v>
      </c>
      <c r="L30" s="220"/>
      <c r="M30" s="220">
        <f>IF(M31+N31=0,"-",M31+N31)</f>
        <v>224</v>
      </c>
      <c r="N30" s="220"/>
      <c r="O30" s="220">
        <f>IF(O31+P31=0,"-",O31+P31)</f>
        <v>8</v>
      </c>
      <c r="P30" s="220"/>
    </row>
    <row r="31" spans="1:16" ht="17.25" customHeight="1">
      <c r="A31" s="14" t="s">
        <v>41</v>
      </c>
      <c r="B31" s="11">
        <v>375</v>
      </c>
      <c r="C31" s="11">
        <v>333</v>
      </c>
      <c r="D31" s="219"/>
      <c r="E31" s="11">
        <v>28</v>
      </c>
      <c r="F31" s="11">
        <v>35</v>
      </c>
      <c r="G31" s="11">
        <v>43</v>
      </c>
      <c r="H31" s="11">
        <v>31</v>
      </c>
      <c r="I31" s="11">
        <v>0</v>
      </c>
      <c r="J31" s="11">
        <v>0</v>
      </c>
      <c r="K31" s="11">
        <v>166</v>
      </c>
      <c r="L31" s="11">
        <v>173</v>
      </c>
      <c r="M31" s="11">
        <v>133</v>
      </c>
      <c r="N31" s="11">
        <v>91</v>
      </c>
      <c r="O31" s="11">
        <v>5</v>
      </c>
      <c r="P31" s="11">
        <v>3</v>
      </c>
    </row>
    <row r="32" spans="1:16" ht="17.25" customHeight="1">
      <c r="A32" s="10" t="s">
        <v>42</v>
      </c>
      <c r="B32" s="217">
        <f>B33+C33</f>
        <v>190</v>
      </c>
      <c r="C32" s="217"/>
      <c r="D32" s="218">
        <f>B32/$B$8</f>
        <v>6.5905858683964064E-3</v>
      </c>
      <c r="E32" s="220">
        <f>IF(E33+F33=0,"-",E33+F33)</f>
        <v>37</v>
      </c>
      <c r="F32" s="220"/>
      <c r="G32" s="220">
        <f>IF(G33+H33=0,"-",G33+H33)</f>
        <v>2</v>
      </c>
      <c r="H32" s="220"/>
      <c r="I32" s="220" t="str">
        <f>IF(I33+J33=0,"-",I33+J33)</f>
        <v>-</v>
      </c>
      <c r="J32" s="220"/>
      <c r="K32" s="220">
        <f>IF(K33+L33=0,"-",K33+L33)</f>
        <v>151</v>
      </c>
      <c r="L32" s="220"/>
      <c r="M32" s="220" t="str">
        <f>IF(M33+N33=0,"-",M33+N33)</f>
        <v>-</v>
      </c>
      <c r="N32" s="220"/>
      <c r="O32" s="220" t="str">
        <f>IF(O33+P33=0,"-",O33+P33)</f>
        <v>-</v>
      </c>
      <c r="P32" s="220"/>
    </row>
    <row r="33" spans="1:16" ht="17.25" customHeight="1">
      <c r="A33" s="13" t="s">
        <v>43</v>
      </c>
      <c r="B33" s="11">
        <v>120</v>
      </c>
      <c r="C33" s="11">
        <v>70</v>
      </c>
      <c r="D33" s="219"/>
      <c r="E33" s="11">
        <v>16</v>
      </c>
      <c r="F33" s="11">
        <v>21</v>
      </c>
      <c r="G33" s="11">
        <v>0</v>
      </c>
      <c r="H33" s="11">
        <v>2</v>
      </c>
      <c r="I33" s="11">
        <v>0</v>
      </c>
      <c r="J33" s="11">
        <v>0</v>
      </c>
      <c r="K33" s="11">
        <v>104</v>
      </c>
      <c r="L33" s="11">
        <v>47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17">
        <f>B35+C35</f>
        <v>97</v>
      </c>
      <c r="C34" s="217"/>
      <c r="D34" s="218">
        <f>B34/$B$8</f>
        <v>3.3646675222865864E-3</v>
      </c>
      <c r="E34" s="220" t="str">
        <f>IF(E35+F35=0,"-",E35+F35)</f>
        <v>-</v>
      </c>
      <c r="F34" s="220"/>
      <c r="G34" s="220" t="str">
        <f>IF(G35+H35=0,"-",G35+H35)</f>
        <v>-</v>
      </c>
      <c r="H34" s="220"/>
      <c r="I34" s="220" t="str">
        <f>IF(I35+J35=0,"-",I35+J35)</f>
        <v>-</v>
      </c>
      <c r="J34" s="220"/>
      <c r="K34" s="220" t="str">
        <f>IF(K35+L35=0,"-",K35+L35)</f>
        <v>-</v>
      </c>
      <c r="L34" s="220"/>
      <c r="M34" s="220">
        <f>IF(M35+N35=0,"-",M35+N35)</f>
        <v>86</v>
      </c>
      <c r="N34" s="220"/>
      <c r="O34" s="220">
        <f>IF(O35+P35=0,"-",O35+P35)</f>
        <v>11</v>
      </c>
      <c r="P34" s="220"/>
    </row>
    <row r="35" spans="1:16" ht="17.25" customHeight="1">
      <c r="A35" s="14" t="s">
        <v>45</v>
      </c>
      <c r="B35" s="11">
        <v>53</v>
      </c>
      <c r="C35" s="11">
        <v>44</v>
      </c>
      <c r="D35" s="219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47</v>
      </c>
      <c r="N35" s="11">
        <v>39</v>
      </c>
      <c r="O35" s="11">
        <v>6</v>
      </c>
      <c r="P35" s="11">
        <v>5</v>
      </c>
    </row>
    <row r="36" spans="1:16" ht="17.25" customHeight="1">
      <c r="A36" s="10" t="s">
        <v>46</v>
      </c>
      <c r="B36" s="217">
        <f>B37+C37</f>
        <v>642</v>
      </c>
      <c r="C36" s="217"/>
      <c r="D36" s="218">
        <f>B36/$B$8</f>
        <v>2.2269242776371014E-2</v>
      </c>
      <c r="E36" s="220">
        <f>IF(E37+F37=0,"-",E37+F37)</f>
        <v>59</v>
      </c>
      <c r="F36" s="220"/>
      <c r="G36" s="220">
        <f>IF(G37+H37=0,"-",G37+H37)</f>
        <v>43</v>
      </c>
      <c r="H36" s="220"/>
      <c r="I36" s="220">
        <f>IF(I37+J37=0,"-",I37+J37)</f>
        <v>183</v>
      </c>
      <c r="J36" s="220"/>
      <c r="K36" s="220">
        <f>IF(K37+L37=0,"-",K37+L37)</f>
        <v>310</v>
      </c>
      <c r="L36" s="220"/>
      <c r="M36" s="220">
        <f>IF(M37+N37=0,"-",M37+N37)</f>
        <v>47</v>
      </c>
      <c r="N36" s="220"/>
      <c r="O36" s="220" t="str">
        <f>IF(O37+P37=0,"-",O37+P37)</f>
        <v>-</v>
      </c>
      <c r="P36" s="220"/>
    </row>
    <row r="37" spans="1:16" ht="17.25" customHeight="1">
      <c r="A37" s="13" t="s">
        <v>47</v>
      </c>
      <c r="B37" s="11">
        <v>300</v>
      </c>
      <c r="C37" s="11">
        <v>342</v>
      </c>
      <c r="D37" s="219"/>
      <c r="E37" s="11">
        <v>31</v>
      </c>
      <c r="F37" s="11">
        <v>28</v>
      </c>
      <c r="G37" s="11">
        <v>25</v>
      </c>
      <c r="H37" s="11">
        <v>18</v>
      </c>
      <c r="I37" s="11">
        <v>95</v>
      </c>
      <c r="J37" s="11">
        <v>88</v>
      </c>
      <c r="K37" s="11">
        <v>134</v>
      </c>
      <c r="L37" s="11">
        <v>176</v>
      </c>
      <c r="M37" s="11">
        <v>15</v>
      </c>
      <c r="N37" s="11">
        <v>32</v>
      </c>
      <c r="O37" s="11">
        <v>0</v>
      </c>
      <c r="P37" s="11">
        <v>0</v>
      </c>
    </row>
    <row r="38" spans="1:16" ht="17.25" customHeight="1">
      <c r="A38" s="15" t="s">
        <v>48</v>
      </c>
      <c r="B38" s="217">
        <f>B39+C39</f>
        <v>20758</v>
      </c>
      <c r="C38" s="217"/>
      <c r="D38" s="218">
        <f>B38/$B$8</f>
        <v>0.72003884976932953</v>
      </c>
      <c r="E38" s="220">
        <f>IF(E39+F39=0,"-",E39+F39)</f>
        <v>12209</v>
      </c>
      <c r="F38" s="220"/>
      <c r="G38" s="220">
        <f>IF(G39+H39=0,"-",G39+H39)</f>
        <v>4430</v>
      </c>
      <c r="H38" s="220"/>
      <c r="I38" s="220">
        <f>IF(I39+J39=0,"-",I39+J39)</f>
        <v>3349</v>
      </c>
      <c r="J38" s="220"/>
      <c r="K38" s="220">
        <f>IF(K39+L39=0,"-",K39+L39)</f>
        <v>207</v>
      </c>
      <c r="L38" s="220"/>
      <c r="M38" s="220">
        <f>IF(M39+N39=0,"-",M39+N39)</f>
        <v>99</v>
      </c>
      <c r="N38" s="220"/>
      <c r="O38" s="220">
        <f>IF(O39+P39=0,"-",O39+P39)</f>
        <v>464</v>
      </c>
      <c r="P38" s="220"/>
    </row>
    <row r="39" spans="1:16" ht="17.25" customHeight="1">
      <c r="A39" s="14" t="s">
        <v>49</v>
      </c>
      <c r="B39" s="11">
        <v>14183</v>
      </c>
      <c r="C39" s="11">
        <v>6575</v>
      </c>
      <c r="D39" s="219"/>
      <c r="E39" s="11">
        <v>8646</v>
      </c>
      <c r="F39" s="11">
        <v>3563</v>
      </c>
      <c r="G39" s="11">
        <v>2803</v>
      </c>
      <c r="H39" s="11">
        <v>1627</v>
      </c>
      <c r="I39" s="11">
        <v>2251</v>
      </c>
      <c r="J39" s="11">
        <v>1098</v>
      </c>
      <c r="K39" s="11">
        <v>141</v>
      </c>
      <c r="L39" s="11">
        <v>66</v>
      </c>
      <c r="M39" s="11">
        <v>69</v>
      </c>
      <c r="N39" s="11">
        <v>30</v>
      </c>
      <c r="O39" s="11">
        <v>273</v>
      </c>
      <c r="P39" s="11">
        <v>191</v>
      </c>
    </row>
    <row r="40" spans="1:16" ht="17.25" customHeight="1">
      <c r="A40" s="10" t="s">
        <v>50</v>
      </c>
      <c r="B40" s="217">
        <f>B41+C41</f>
        <v>2239</v>
      </c>
      <c r="C40" s="217"/>
      <c r="D40" s="218">
        <f>B40/$B$8</f>
        <v>7.7664851364945026E-2</v>
      </c>
      <c r="E40" s="220">
        <f>IF(E41+F41=0,"-",E41+F41)</f>
        <v>522</v>
      </c>
      <c r="F40" s="220"/>
      <c r="G40" s="220">
        <f>IF(G41+H41=0,"-",G41+H41)</f>
        <v>417</v>
      </c>
      <c r="H40" s="220"/>
      <c r="I40" s="220">
        <f>IF(I41+J41=0,"-",I41+J41)</f>
        <v>942</v>
      </c>
      <c r="J40" s="220"/>
      <c r="K40" s="220">
        <f>IF(K41+L41=0,"-",K41+L41)</f>
        <v>134</v>
      </c>
      <c r="L40" s="220"/>
      <c r="M40" s="220" t="str">
        <f>IF(M41+N41=0,"-",M41+N41)</f>
        <v>-</v>
      </c>
      <c r="N40" s="220"/>
      <c r="O40" s="220">
        <f>IF(O41+P41=0,"-",O41+P41)</f>
        <v>224</v>
      </c>
      <c r="P40" s="220"/>
    </row>
    <row r="41" spans="1:16" ht="17.25" customHeight="1">
      <c r="A41" s="13" t="s">
        <v>51</v>
      </c>
      <c r="B41" s="11">
        <v>1331</v>
      </c>
      <c r="C41" s="11">
        <v>908</v>
      </c>
      <c r="D41" s="219"/>
      <c r="E41" s="11">
        <v>325</v>
      </c>
      <c r="F41" s="11">
        <v>197</v>
      </c>
      <c r="G41" s="11">
        <v>217</v>
      </c>
      <c r="H41" s="11">
        <v>200</v>
      </c>
      <c r="I41" s="11">
        <v>575</v>
      </c>
      <c r="J41" s="11">
        <v>367</v>
      </c>
      <c r="K41" s="11">
        <v>80</v>
      </c>
      <c r="L41" s="11">
        <v>54</v>
      </c>
      <c r="M41" s="11">
        <v>0</v>
      </c>
      <c r="N41" s="11">
        <v>0</v>
      </c>
      <c r="O41" s="11">
        <v>134</v>
      </c>
      <c r="P41" s="11">
        <v>90</v>
      </c>
    </row>
    <row r="42" spans="1:16" ht="17.25" customHeight="1">
      <c r="A42" s="15" t="s">
        <v>52</v>
      </c>
      <c r="B42" s="217">
        <f>B43+C43</f>
        <v>591</v>
      </c>
      <c r="C42" s="217"/>
      <c r="D42" s="218">
        <f>B42/$B$8</f>
        <v>2.0500190780117243E-2</v>
      </c>
      <c r="E42" s="220">
        <f>IF(E43+F43=0,"-",E43+F43)</f>
        <v>231</v>
      </c>
      <c r="F42" s="220"/>
      <c r="G42" s="220">
        <f>IF(G43+H43=0,"-",G43+H43)</f>
        <v>56</v>
      </c>
      <c r="H42" s="220"/>
      <c r="I42" s="220">
        <f>IF(I43+J43=0,"-",I43+J43)</f>
        <v>51</v>
      </c>
      <c r="J42" s="220"/>
      <c r="K42" s="220" t="str">
        <f>IF(K43+L43=0,"-",K43+L43)</f>
        <v>-</v>
      </c>
      <c r="L42" s="220"/>
      <c r="M42" s="220">
        <f>IF(M43+N43=0,"-",M43+N43)</f>
        <v>228</v>
      </c>
      <c r="N42" s="220"/>
      <c r="O42" s="220">
        <f>IF(O43+P43=0,"-",O43+P43)</f>
        <v>25</v>
      </c>
      <c r="P42" s="220"/>
    </row>
    <row r="43" spans="1:16" ht="17.25" customHeight="1">
      <c r="A43" s="14" t="s">
        <v>53</v>
      </c>
      <c r="B43" s="11">
        <v>291</v>
      </c>
      <c r="C43" s="11">
        <v>300</v>
      </c>
      <c r="D43" s="219"/>
      <c r="E43" s="11">
        <v>120</v>
      </c>
      <c r="F43" s="11">
        <v>111</v>
      </c>
      <c r="G43" s="11">
        <v>26</v>
      </c>
      <c r="H43" s="11">
        <v>30</v>
      </c>
      <c r="I43" s="11">
        <v>26</v>
      </c>
      <c r="J43" s="11">
        <v>25</v>
      </c>
      <c r="K43" s="11">
        <v>0</v>
      </c>
      <c r="L43" s="11">
        <v>0</v>
      </c>
      <c r="M43" s="11">
        <v>108</v>
      </c>
      <c r="N43" s="11">
        <v>120</v>
      </c>
      <c r="O43" s="11">
        <v>11</v>
      </c>
      <c r="P43" s="11">
        <v>14</v>
      </c>
    </row>
    <row r="44" spans="1:16" ht="17.25" customHeight="1">
      <c r="A44" s="10" t="s">
        <v>54</v>
      </c>
      <c r="B44" s="217">
        <f>B45+C45</f>
        <v>413</v>
      </c>
      <c r="C44" s="217"/>
      <c r="D44" s="218">
        <f>B44/$B$8</f>
        <v>1.4325852440251136E-2</v>
      </c>
      <c r="E44" s="220">
        <f>IF(E45+F45=0,"-",E45+F45)</f>
        <v>153</v>
      </c>
      <c r="F44" s="220"/>
      <c r="G44" s="220">
        <f>IF(G45+H45=0,"-",G45+H45)</f>
        <v>3</v>
      </c>
      <c r="H44" s="220"/>
      <c r="I44" s="220">
        <f>IF(I45+J45=0,"-",I45+J45)</f>
        <v>30</v>
      </c>
      <c r="J44" s="220"/>
      <c r="K44" s="220">
        <f>IF(K45+L45=0,"-",K45+L45)</f>
        <v>42</v>
      </c>
      <c r="L44" s="220"/>
      <c r="M44" s="220">
        <f>IF(M45+N45=0,"-",M45+N45)</f>
        <v>181</v>
      </c>
      <c r="N44" s="220"/>
      <c r="O44" s="220">
        <f>IF(O45+P45=0,"-",O45+P45)</f>
        <v>4</v>
      </c>
      <c r="P44" s="220"/>
    </row>
    <row r="45" spans="1:16" ht="17.25" customHeight="1">
      <c r="A45" s="13" t="s">
        <v>55</v>
      </c>
      <c r="B45" s="11">
        <v>219</v>
      </c>
      <c r="C45" s="11">
        <v>194</v>
      </c>
      <c r="D45" s="219"/>
      <c r="E45" s="11">
        <v>88</v>
      </c>
      <c r="F45" s="11">
        <v>65</v>
      </c>
      <c r="G45" s="11">
        <v>0</v>
      </c>
      <c r="H45" s="11">
        <v>3</v>
      </c>
      <c r="I45" s="11">
        <v>8</v>
      </c>
      <c r="J45" s="11">
        <v>22</v>
      </c>
      <c r="K45" s="11">
        <v>21</v>
      </c>
      <c r="L45" s="11">
        <v>21</v>
      </c>
      <c r="M45" s="11">
        <v>100</v>
      </c>
      <c r="N45" s="11">
        <v>81</v>
      </c>
      <c r="O45" s="11">
        <v>2</v>
      </c>
      <c r="P45" s="11">
        <v>2</v>
      </c>
    </row>
    <row r="46" spans="1:16" ht="17.25" customHeight="1">
      <c r="A46" s="10" t="s">
        <v>58</v>
      </c>
      <c r="B46" s="217">
        <f>B47+C47</f>
        <v>16</v>
      </c>
      <c r="C46" s="217"/>
      <c r="D46" s="218">
        <f>B46/$B$8</f>
        <v>5.549967047070658E-4</v>
      </c>
      <c r="E46" s="220" t="str">
        <f>IF(E47+F47=0,"-",E47+F47)</f>
        <v>-</v>
      </c>
      <c r="F46" s="220"/>
      <c r="G46" s="220" t="str">
        <f>IF(G47+H47=0,"-",G47+H47)</f>
        <v>-</v>
      </c>
      <c r="H46" s="220"/>
      <c r="I46" s="220" t="str">
        <f>IF(I47+J47=0,"-",I47+J47)</f>
        <v>-</v>
      </c>
      <c r="J46" s="220"/>
      <c r="K46" s="220">
        <f>IF(K47+L47=0,"-",K47+L47)</f>
        <v>16</v>
      </c>
      <c r="L46" s="220"/>
      <c r="M46" s="220" t="str">
        <f>IF(M47+N47=0,"-",M47+N47)</f>
        <v>-</v>
      </c>
      <c r="N46" s="220"/>
      <c r="O46" s="220" t="str">
        <f>IF(O47+P47=0,"-",O47+P47)</f>
        <v>-</v>
      </c>
      <c r="P46" s="220"/>
    </row>
    <row r="47" spans="1:16" ht="17.25" customHeight="1">
      <c r="A47" s="13" t="s">
        <v>59</v>
      </c>
      <c r="B47" s="11">
        <v>5</v>
      </c>
      <c r="C47" s="11">
        <v>11</v>
      </c>
      <c r="D47" s="219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5</v>
      </c>
      <c r="L47" s="11">
        <v>11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17">
        <f>B49+C49</f>
        <v>249</v>
      </c>
      <c r="C48" s="217"/>
      <c r="D48" s="218">
        <f>B48/$B$8</f>
        <v>8.637136217003712E-3</v>
      </c>
      <c r="E48" s="220" t="str">
        <f>IF(E49+F49=0,"-",E49+F49)</f>
        <v>-</v>
      </c>
      <c r="F48" s="220"/>
      <c r="G48" s="220">
        <f>IF(G49+H49=0,"-",G49+H49)</f>
        <v>61</v>
      </c>
      <c r="H48" s="220"/>
      <c r="I48" s="220" t="str">
        <f>IF(I49+J49=0,"-",I49+J49)</f>
        <v>-</v>
      </c>
      <c r="J48" s="220"/>
      <c r="K48" s="220">
        <f>IF(K49+L49=0,"-",K49+L49)</f>
        <v>14</v>
      </c>
      <c r="L48" s="220"/>
      <c r="M48" s="220">
        <f>IF(M49+N49=0,"-",M49+N49)</f>
        <v>5</v>
      </c>
      <c r="N48" s="220"/>
      <c r="O48" s="220">
        <f>IF(O49+P49=0,"-",O49+P49)</f>
        <v>169</v>
      </c>
      <c r="P48" s="220"/>
    </row>
    <row r="49" spans="1:16" ht="17.25" customHeight="1">
      <c r="A49" s="13" t="s">
        <v>61</v>
      </c>
      <c r="B49" s="11">
        <v>184</v>
      </c>
      <c r="C49" s="11">
        <v>65</v>
      </c>
      <c r="D49" s="219"/>
      <c r="E49" s="11">
        <v>0</v>
      </c>
      <c r="F49" s="11">
        <v>0</v>
      </c>
      <c r="G49" s="11">
        <v>37</v>
      </c>
      <c r="H49" s="11">
        <v>24</v>
      </c>
      <c r="I49" s="11">
        <v>0</v>
      </c>
      <c r="J49" s="11">
        <v>0</v>
      </c>
      <c r="K49" s="11">
        <v>5</v>
      </c>
      <c r="L49" s="11">
        <v>9</v>
      </c>
      <c r="M49" s="11">
        <v>2</v>
      </c>
      <c r="N49" s="11">
        <v>3</v>
      </c>
      <c r="O49" s="11">
        <v>140</v>
      </c>
      <c r="P49" s="11">
        <v>29</v>
      </c>
    </row>
    <row r="50" spans="1:16" ht="17.25" customHeight="1">
      <c r="A50" s="15" t="s">
        <v>62</v>
      </c>
      <c r="B50" s="217">
        <f>B51+C51</f>
        <v>244</v>
      </c>
      <c r="C50" s="217"/>
      <c r="D50" s="218">
        <f>B50/$B$8</f>
        <v>8.4636997467827536E-3</v>
      </c>
      <c r="E50" s="220">
        <f>IF(E51+F51=0,"-",E51+F51)</f>
        <v>6</v>
      </c>
      <c r="F50" s="220"/>
      <c r="G50" s="220" t="str">
        <f>IF(G51+H51=0,"-",G51+H51)</f>
        <v>-</v>
      </c>
      <c r="H50" s="220"/>
      <c r="I50" s="220">
        <f>IF(I51+J51=0,"-",I51+J51)</f>
        <v>134</v>
      </c>
      <c r="J50" s="220"/>
      <c r="K50" s="220" t="str">
        <f>IF(K51+L51=0,"-",K51+L51)</f>
        <v>-</v>
      </c>
      <c r="L50" s="220"/>
      <c r="M50" s="220">
        <f>IF(M51+N51=0,"-",M51+N51)</f>
        <v>103</v>
      </c>
      <c r="N50" s="220"/>
      <c r="O50" s="220">
        <f>IF(O51+P51=0,"-",O51+P51)</f>
        <v>1</v>
      </c>
      <c r="P50" s="220"/>
    </row>
    <row r="51" spans="1:16" ht="24.95" customHeight="1">
      <c r="A51" s="13" t="s">
        <v>63</v>
      </c>
      <c r="B51" s="11">
        <v>123</v>
      </c>
      <c r="C51" s="11">
        <v>121</v>
      </c>
      <c r="D51" s="219"/>
      <c r="E51" s="11">
        <v>1</v>
      </c>
      <c r="F51" s="11">
        <v>5</v>
      </c>
      <c r="G51" s="11">
        <v>0</v>
      </c>
      <c r="H51" s="11">
        <v>0</v>
      </c>
      <c r="I51" s="11">
        <v>54</v>
      </c>
      <c r="J51" s="11">
        <v>80</v>
      </c>
      <c r="K51" s="11">
        <v>0</v>
      </c>
      <c r="L51" s="11">
        <v>0</v>
      </c>
      <c r="M51" s="11">
        <v>68</v>
      </c>
      <c r="N51" s="11">
        <v>35</v>
      </c>
      <c r="O51" s="11">
        <v>0</v>
      </c>
      <c r="P51" s="11">
        <v>1</v>
      </c>
    </row>
    <row r="52" spans="1:16" ht="17.25" customHeight="1">
      <c r="A52" s="15" t="s">
        <v>56</v>
      </c>
      <c r="B52" s="217">
        <f>B53+C53</f>
        <v>29</v>
      </c>
      <c r="C52" s="217"/>
      <c r="D52" s="218">
        <f>B52/$B$8</f>
        <v>1.0059315272815568E-3</v>
      </c>
      <c r="E52" s="220" t="str">
        <f>IF(E53+F53=0,"-",E53+F53)</f>
        <v>-</v>
      </c>
      <c r="F52" s="220"/>
      <c r="G52" s="220" t="str">
        <f>IF(G53+H53=0,"-",G53+H53)</f>
        <v>-</v>
      </c>
      <c r="H52" s="220"/>
      <c r="I52" s="220" t="str">
        <f>IF(I53+J53=0,"-",I53+J53)</f>
        <v>-</v>
      </c>
      <c r="J52" s="220"/>
      <c r="K52" s="220" t="str">
        <f>IF(K53+L53=0,"-",K53+L53)</f>
        <v>-</v>
      </c>
      <c r="L52" s="220"/>
      <c r="M52" s="220" t="str">
        <f>IF(M53+N53=0,"-",M53+N53)</f>
        <v>-</v>
      </c>
      <c r="N52" s="220"/>
      <c r="O52" s="220">
        <f>IF(O53+P53=0,"-",O53+P53)</f>
        <v>29</v>
      </c>
      <c r="P52" s="220"/>
    </row>
    <row r="53" spans="1:16" ht="17.25" customHeight="1">
      <c r="A53" s="14" t="s">
        <v>57</v>
      </c>
      <c r="B53" s="11">
        <v>18</v>
      </c>
      <c r="C53" s="11">
        <v>11</v>
      </c>
      <c r="D53" s="219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18</v>
      </c>
      <c r="P53" s="11">
        <v>11</v>
      </c>
    </row>
    <row r="54" spans="1:16" ht="15.95" customHeight="1">
      <c r="A54" s="15" t="s">
        <v>64</v>
      </c>
      <c r="B54" s="217">
        <f>B55+C55</f>
        <v>301</v>
      </c>
      <c r="C54" s="217"/>
      <c r="D54" s="218">
        <f>B54/$B$8</f>
        <v>1.0440875507301675E-2</v>
      </c>
      <c r="E54" s="220">
        <f>IF(E55+F55=0,"-",E55+F55)</f>
        <v>66</v>
      </c>
      <c r="F54" s="220"/>
      <c r="G54" s="220">
        <f>IF(G55+H55=0,"-",G55+H55)</f>
        <v>77</v>
      </c>
      <c r="H54" s="220"/>
      <c r="I54" s="220">
        <f>IF(I55+J55=0,"-",I55+J55)</f>
        <v>10</v>
      </c>
      <c r="J54" s="220"/>
      <c r="K54" s="220">
        <f>IF(K55+L55=0,"-",K55+L55)</f>
        <v>52</v>
      </c>
      <c r="L54" s="220"/>
      <c r="M54" s="220">
        <f>IF(M55+N55=0,"-",M55+N55)</f>
        <v>4</v>
      </c>
      <c r="N54" s="220"/>
      <c r="O54" s="220">
        <f>IF(O55+P55=0,"-",O55+P55)</f>
        <v>92</v>
      </c>
      <c r="P54" s="220"/>
    </row>
    <row r="55" spans="1:16" ht="15.95" customHeight="1">
      <c r="A55" s="14" t="s">
        <v>65</v>
      </c>
      <c r="B55" s="11">
        <v>187</v>
      </c>
      <c r="C55" s="11">
        <v>114</v>
      </c>
      <c r="D55" s="219"/>
      <c r="E55" s="11">
        <v>37</v>
      </c>
      <c r="F55" s="11">
        <v>29</v>
      </c>
      <c r="G55" s="11">
        <v>41</v>
      </c>
      <c r="H55" s="11">
        <v>36</v>
      </c>
      <c r="I55" s="11">
        <v>6</v>
      </c>
      <c r="J55" s="11">
        <v>4</v>
      </c>
      <c r="K55" s="11">
        <v>45</v>
      </c>
      <c r="L55" s="11">
        <v>7</v>
      </c>
      <c r="M55" s="11">
        <v>4</v>
      </c>
      <c r="N55" s="11">
        <v>0</v>
      </c>
      <c r="O55" s="11">
        <v>54</v>
      </c>
      <c r="P55" s="11">
        <v>38</v>
      </c>
    </row>
    <row r="56" spans="1:16" ht="15.95" customHeight="1">
      <c r="A56" s="10" t="s">
        <v>66</v>
      </c>
      <c r="B56" s="217">
        <f>B57+C57</f>
        <v>24</v>
      </c>
      <c r="C56" s="217"/>
      <c r="D56" s="218">
        <f>B56/$B$8</f>
        <v>8.324950570605987E-4</v>
      </c>
      <c r="E56" s="220">
        <f>IF(E57+F57=0,"-",E57+F57)</f>
        <v>21</v>
      </c>
      <c r="F56" s="220"/>
      <c r="G56" s="220" t="str">
        <f>IF(G57+H57=0,"-",G57+H57)</f>
        <v>-</v>
      </c>
      <c r="H56" s="220"/>
      <c r="I56" s="220" t="str">
        <f>IF(I57+J57=0,"-",I57+J57)</f>
        <v>-</v>
      </c>
      <c r="J56" s="220"/>
      <c r="K56" s="220" t="str">
        <f>IF(K57+L57=0,"-",K57+L57)</f>
        <v>-</v>
      </c>
      <c r="L56" s="220"/>
      <c r="M56" s="220" t="str">
        <f>IF(M57+N57=0,"-",M57+N57)</f>
        <v>-</v>
      </c>
      <c r="N56" s="220"/>
      <c r="O56" s="220">
        <f>IF(O57+P57=0,"-",O57+P57)</f>
        <v>3</v>
      </c>
      <c r="P56" s="220"/>
    </row>
    <row r="57" spans="1:16" ht="15.95" customHeight="1">
      <c r="A57" s="13" t="s">
        <v>67</v>
      </c>
      <c r="B57" s="11">
        <v>24</v>
      </c>
      <c r="C57" s="11">
        <v>0</v>
      </c>
      <c r="D57" s="219"/>
      <c r="E57" s="11">
        <v>21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5.95" customHeight="1">
      <c r="A58" s="15" t="s">
        <v>68</v>
      </c>
      <c r="B58" s="217">
        <f>B59+C59</f>
        <v>41</v>
      </c>
      <c r="C58" s="217"/>
      <c r="D58" s="218">
        <f>B58/$B$8</f>
        <v>1.4221790558118562E-3</v>
      </c>
      <c r="E58" s="220" t="str">
        <f>IF(E59+F59=0,"-",E59+F59)</f>
        <v>-</v>
      </c>
      <c r="F58" s="220"/>
      <c r="G58" s="220" t="str">
        <f>IF(G59+H59=0,"-",G59+H59)</f>
        <v>-</v>
      </c>
      <c r="H58" s="220"/>
      <c r="I58" s="220" t="str">
        <f>IF(I59+J59=0,"-",I59+J59)</f>
        <v>-</v>
      </c>
      <c r="J58" s="220"/>
      <c r="K58" s="220">
        <f>IF(K59+L59=0,"-",K59+L59)</f>
        <v>14</v>
      </c>
      <c r="L58" s="220"/>
      <c r="M58" s="220">
        <f>IF(M59+N59=0,"-",M59+N59)</f>
        <v>15</v>
      </c>
      <c r="N58" s="220"/>
      <c r="O58" s="220">
        <f>IF(O59+P59=0,"-",O59+P59)</f>
        <v>12</v>
      </c>
      <c r="P58" s="220"/>
    </row>
    <row r="59" spans="1:16" ht="15.95" customHeight="1">
      <c r="A59" s="14" t="s">
        <v>69</v>
      </c>
      <c r="B59" s="11">
        <v>26</v>
      </c>
      <c r="C59" s="11">
        <v>15</v>
      </c>
      <c r="D59" s="219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5</v>
      </c>
      <c r="L59" s="11">
        <v>9</v>
      </c>
      <c r="M59" s="11">
        <v>12</v>
      </c>
      <c r="N59" s="11">
        <v>3</v>
      </c>
      <c r="O59" s="11">
        <v>9</v>
      </c>
      <c r="P59" s="11">
        <v>3</v>
      </c>
    </row>
    <row r="60" spans="1:16" ht="15.95" customHeight="1">
      <c r="A60" s="10" t="s">
        <v>70</v>
      </c>
      <c r="B60" s="217">
        <f>B61+C61</f>
        <v>292</v>
      </c>
      <c r="C60" s="217"/>
      <c r="D60" s="218">
        <f>B60/$B$8</f>
        <v>1.012868986090395E-2</v>
      </c>
      <c r="E60" s="220">
        <f>IF(E61+F61=0,"-",E61+F61)</f>
        <v>107</v>
      </c>
      <c r="F60" s="220"/>
      <c r="G60" s="220" t="str">
        <f>IF(G61+H61=0,"-",G61+H61)</f>
        <v>-</v>
      </c>
      <c r="H60" s="220"/>
      <c r="I60" s="220" t="str">
        <f>IF(I61+J61=0,"-",I61+J61)</f>
        <v>-</v>
      </c>
      <c r="J60" s="220"/>
      <c r="K60" s="220" t="str">
        <f>IF(K61+L61=0,"-",K61+L61)</f>
        <v>-</v>
      </c>
      <c r="L60" s="220"/>
      <c r="M60" s="220" t="str">
        <f>IF(M61+N61=0,"-",M61+N61)</f>
        <v>-</v>
      </c>
      <c r="N60" s="220"/>
      <c r="O60" s="220">
        <f>IF(O61+P61=0,"-",O61+P61)</f>
        <v>185</v>
      </c>
      <c r="P60" s="220"/>
    </row>
    <row r="61" spans="1:16" ht="15.95" customHeight="1">
      <c r="A61" s="13" t="s">
        <v>71</v>
      </c>
      <c r="B61" s="11">
        <v>209</v>
      </c>
      <c r="C61" s="11">
        <v>83</v>
      </c>
      <c r="D61" s="219"/>
      <c r="E61" s="11">
        <v>73</v>
      </c>
      <c r="F61" s="11">
        <v>34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136</v>
      </c>
      <c r="P61" s="11">
        <v>49</v>
      </c>
    </row>
    <row r="62" spans="1:16" ht="15.95" customHeight="1">
      <c r="A62" s="15" t="s">
        <v>525</v>
      </c>
      <c r="B62" s="217">
        <f>B63+C63</f>
        <v>148</v>
      </c>
      <c r="C62" s="217"/>
      <c r="D62" s="218">
        <f>B62/$B$8</f>
        <v>5.1337195185403584E-3</v>
      </c>
      <c r="E62" s="220">
        <f>IF(E63+F63=0,"-",E63+F63)</f>
        <v>3</v>
      </c>
      <c r="F62" s="220"/>
      <c r="G62" s="220" t="str">
        <f>IF(G63+H63=0,"-",G63+H63)</f>
        <v>-</v>
      </c>
      <c r="H62" s="220"/>
      <c r="I62" s="220" t="str">
        <f>IF(I63+J63=0,"-",I63+J63)</f>
        <v>-</v>
      </c>
      <c r="J62" s="220"/>
      <c r="K62" s="220" t="str">
        <f>IF(K63+L63=0,"-",K63+L63)</f>
        <v>-</v>
      </c>
      <c r="L62" s="220"/>
      <c r="M62" s="220" t="str">
        <f>IF(M63+N63=0,"-",M63+N63)</f>
        <v>-</v>
      </c>
      <c r="N62" s="220"/>
      <c r="O62" s="220">
        <f>IF(O63+P63=0,"-",O63+P63)</f>
        <v>145</v>
      </c>
      <c r="P62" s="220"/>
    </row>
    <row r="63" spans="1:16" ht="15.95" customHeight="1">
      <c r="A63" s="14" t="s">
        <v>73</v>
      </c>
      <c r="B63" s="11">
        <v>95</v>
      </c>
      <c r="C63" s="11">
        <v>53</v>
      </c>
      <c r="D63" s="219"/>
      <c r="E63" s="11">
        <v>2</v>
      </c>
      <c r="F63" s="11">
        <v>1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93</v>
      </c>
      <c r="P63" s="11">
        <v>52</v>
      </c>
    </row>
    <row r="64" spans="1:16" ht="15.95" customHeight="1">
      <c r="A64" s="15" t="s">
        <v>526</v>
      </c>
      <c r="B64" s="217">
        <f>B65+C65</f>
        <v>4</v>
      </c>
      <c r="C64" s="217"/>
      <c r="D64" s="218">
        <f>B64/$B$8</f>
        <v>1.3874917617676645E-4</v>
      </c>
      <c r="E64" s="220" t="str">
        <f>IF(E65+F65=0,"-",E65+F65)</f>
        <v>-</v>
      </c>
      <c r="F64" s="220"/>
      <c r="G64" s="220" t="str">
        <f>IF(G65+H65=0,"-",G65+H65)</f>
        <v>-</v>
      </c>
      <c r="H64" s="220"/>
      <c r="I64" s="220" t="str">
        <f>IF(I65+J65=0,"-",I65+J65)</f>
        <v>-</v>
      </c>
      <c r="J64" s="220"/>
      <c r="K64" s="220" t="str">
        <f>IF(K65+L65=0,"-",K65+L65)</f>
        <v>-</v>
      </c>
      <c r="L64" s="220"/>
      <c r="M64" s="220" t="str">
        <f>IF(M65+N65=0,"-",M65+N65)</f>
        <v>-</v>
      </c>
      <c r="N64" s="220"/>
      <c r="O64" s="220">
        <f>IF(O65+P65=0,"-",O65+P65)</f>
        <v>4</v>
      </c>
      <c r="P64" s="220"/>
    </row>
    <row r="65" spans="1:256" ht="15.95" customHeight="1">
      <c r="A65" s="14" t="s">
        <v>524</v>
      </c>
      <c r="B65" s="11">
        <v>4</v>
      </c>
      <c r="C65" s="11">
        <v>0</v>
      </c>
      <c r="D65" s="219"/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4</v>
      </c>
      <c r="P65" s="11">
        <v>0</v>
      </c>
    </row>
    <row r="66" spans="1:256" ht="15.95" customHeight="1">
      <c r="A66" s="10" t="s">
        <v>74</v>
      </c>
      <c r="B66" s="217">
        <f>B67+C67</f>
        <v>489</v>
      </c>
      <c r="C66" s="217"/>
      <c r="D66" s="218">
        <f>B66/$B$8</f>
        <v>1.6962086787609697E-2</v>
      </c>
      <c r="E66" s="220">
        <f>IF(E67+F67=0,"-",E67+F67)</f>
        <v>451</v>
      </c>
      <c r="F66" s="220"/>
      <c r="G66" s="220" t="str">
        <f>IF(G67+H67=0,"-",G67+H67)</f>
        <v>-</v>
      </c>
      <c r="H66" s="220"/>
      <c r="I66" s="220" t="str">
        <f>IF(I67+J67=0,"-",I67+J67)</f>
        <v>-</v>
      </c>
      <c r="J66" s="220"/>
      <c r="K66" s="220" t="str">
        <f>IF(K67+L67=0,"-",K67+L67)</f>
        <v>-</v>
      </c>
      <c r="L66" s="220"/>
      <c r="M66" s="220" t="str">
        <f>IF(M67+N67=0,"-",M67+N67)</f>
        <v>-</v>
      </c>
      <c r="N66" s="220"/>
      <c r="O66" s="220">
        <f>IF(O67+P67=0,"-",O67+P67)</f>
        <v>38</v>
      </c>
      <c r="P66" s="220"/>
    </row>
    <row r="67" spans="1:256" ht="15.95" customHeight="1">
      <c r="A67" s="13" t="s">
        <v>75</v>
      </c>
      <c r="B67" s="11">
        <v>365</v>
      </c>
      <c r="C67" s="11">
        <v>124</v>
      </c>
      <c r="D67" s="219"/>
      <c r="E67" s="11">
        <v>333</v>
      </c>
      <c r="F67" s="11">
        <v>118</v>
      </c>
      <c r="G67" s="11">
        <v>0</v>
      </c>
      <c r="H67" s="11">
        <v>0</v>
      </c>
      <c r="I67" s="11">
        <v>0</v>
      </c>
      <c r="J67" s="11">
        <v>0</v>
      </c>
      <c r="K67" s="11">
        <v>0</v>
      </c>
      <c r="L67" s="11">
        <v>0</v>
      </c>
      <c r="M67" s="11">
        <v>0</v>
      </c>
      <c r="N67" s="11">
        <v>0</v>
      </c>
      <c r="O67" s="11">
        <v>32</v>
      </c>
      <c r="P67" s="11">
        <v>6</v>
      </c>
    </row>
    <row r="68" spans="1:256" ht="15.95" customHeight="1">
      <c r="A68" s="10" t="s">
        <v>76</v>
      </c>
      <c r="B68" s="217">
        <f>B69+C69</f>
        <v>337</v>
      </c>
      <c r="C68" s="217"/>
      <c r="D68" s="218">
        <f>B68/$B$8</f>
        <v>1.1689618092892573E-2</v>
      </c>
      <c r="E68" s="220">
        <f>IF(E69+F69=0,"-",E69+F69)</f>
        <v>104</v>
      </c>
      <c r="F68" s="220"/>
      <c r="G68" s="220">
        <f>IF(G69+H69=0,"-",G69+H69)</f>
        <v>58</v>
      </c>
      <c r="H68" s="220"/>
      <c r="I68" s="220">
        <f>IF(I69+J69=0,"-",I69+J69)</f>
        <v>71</v>
      </c>
      <c r="J68" s="220"/>
      <c r="K68" s="220">
        <f>IF(K69+L69=0,"-",K69+L69)</f>
        <v>73</v>
      </c>
      <c r="L68" s="220"/>
      <c r="M68" s="220" t="str">
        <f>IF(M69+N69=0,"-",M69+N69)</f>
        <v>-</v>
      </c>
      <c r="N68" s="220"/>
      <c r="O68" s="220">
        <f>IF(O69+P69=0,"-",O69+P69)</f>
        <v>31</v>
      </c>
      <c r="P68" s="220"/>
    </row>
    <row r="69" spans="1:256" ht="19.5" customHeight="1">
      <c r="A69" s="13" t="s">
        <v>77</v>
      </c>
      <c r="B69" s="11">
        <v>172</v>
      </c>
      <c r="C69" s="11">
        <v>165</v>
      </c>
      <c r="D69" s="219"/>
      <c r="E69" s="11">
        <v>51</v>
      </c>
      <c r="F69" s="11">
        <v>53</v>
      </c>
      <c r="G69" s="11">
        <v>29</v>
      </c>
      <c r="H69" s="11">
        <v>29</v>
      </c>
      <c r="I69" s="11">
        <v>27</v>
      </c>
      <c r="J69" s="11">
        <v>44</v>
      </c>
      <c r="K69" s="11">
        <v>44</v>
      </c>
      <c r="L69" s="11">
        <v>29</v>
      </c>
      <c r="M69" s="11">
        <v>0</v>
      </c>
      <c r="N69" s="11">
        <v>0</v>
      </c>
      <c r="O69" s="11">
        <v>21</v>
      </c>
      <c r="P69" s="11">
        <v>10</v>
      </c>
    </row>
    <row r="70" spans="1:256" s="18" customFormat="1">
      <c r="A70" s="17" t="s">
        <v>297</v>
      </c>
      <c r="B70" s="17"/>
      <c r="C70" s="17"/>
      <c r="D70" s="17"/>
      <c r="E70" s="17"/>
      <c r="F70" s="17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18" customFormat="1">
      <c r="A71" s="17" t="s">
        <v>298</v>
      </c>
      <c r="B71" s="17"/>
      <c r="C71" s="17"/>
      <c r="D71" s="17"/>
      <c r="E71" s="17"/>
      <c r="F71" s="17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</sheetData>
  <mergeCells count="264">
    <mergeCell ref="B66:C66"/>
    <mergeCell ref="D66:D67"/>
    <mergeCell ref="E66:F66"/>
    <mergeCell ref="G66:H66"/>
    <mergeCell ref="I66:J66"/>
    <mergeCell ref="K66:L66"/>
    <mergeCell ref="M66:N66"/>
    <mergeCell ref="O66:P66"/>
    <mergeCell ref="B68:C68"/>
    <mergeCell ref="D68:D69"/>
    <mergeCell ref="E68:F68"/>
    <mergeCell ref="G68:H68"/>
    <mergeCell ref="I68:J68"/>
    <mergeCell ref="K68:L68"/>
    <mergeCell ref="M68:N68"/>
    <mergeCell ref="O68:P68"/>
    <mergeCell ref="B62:C62"/>
    <mergeCell ref="D62:D63"/>
    <mergeCell ref="E62:F62"/>
    <mergeCell ref="G62:H62"/>
    <mergeCell ref="I62:J62"/>
    <mergeCell ref="K62:L62"/>
    <mergeCell ref="M62:N62"/>
    <mergeCell ref="O62:P62"/>
    <mergeCell ref="B64:C64"/>
    <mergeCell ref="D64:D65"/>
    <mergeCell ref="E64:F64"/>
    <mergeCell ref="G64:H64"/>
    <mergeCell ref="I64:J64"/>
    <mergeCell ref="K64:L64"/>
    <mergeCell ref="M64:N64"/>
    <mergeCell ref="O64:P64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M12:N12"/>
    <mergeCell ref="O12:P12"/>
    <mergeCell ref="B10:C10"/>
    <mergeCell ref="D10:D11"/>
    <mergeCell ref="E10:F10"/>
    <mergeCell ref="G10:H10"/>
    <mergeCell ref="I10:J10"/>
    <mergeCell ref="K10:L10"/>
    <mergeCell ref="M8:N8"/>
    <mergeCell ref="O8:P8"/>
    <mergeCell ref="M10:N10"/>
    <mergeCell ref="O10:P10"/>
    <mergeCell ref="B12:C12"/>
    <mergeCell ref="D12:D13"/>
    <mergeCell ref="E12:F12"/>
    <mergeCell ref="G12:H12"/>
    <mergeCell ref="I12:J12"/>
    <mergeCell ref="K12:L12"/>
    <mergeCell ref="B8:C8"/>
    <mergeCell ref="D8:D9"/>
    <mergeCell ref="E8:F8"/>
    <mergeCell ref="G8:H8"/>
    <mergeCell ref="I8:J8"/>
    <mergeCell ref="K8:L8"/>
    <mergeCell ref="A1:N1"/>
    <mergeCell ref="A2:N2"/>
    <mergeCell ref="B3:K3"/>
    <mergeCell ref="M3:N3"/>
    <mergeCell ref="M5:N5"/>
    <mergeCell ref="O5:P5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</mergeCells>
  <phoneticPr fontId="12" type="noConversion"/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72" orientation="landscape" horizontalDpi="180" verticalDpi="180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IV71"/>
  <sheetViews>
    <sheetView workbookViewId="0">
      <selection activeCell="A23" sqref="A23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193" t="s">
        <v>802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</row>
    <row r="2" spans="1:16" ht="19.5">
      <c r="A2" s="194" t="s">
        <v>803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</row>
    <row r="3" spans="1:16" ht="19.5">
      <c r="A3" s="2"/>
      <c r="B3" s="200" t="s">
        <v>804</v>
      </c>
      <c r="C3" s="200"/>
      <c r="D3" s="200"/>
      <c r="E3" s="200"/>
      <c r="F3" s="200"/>
      <c r="G3" s="200"/>
      <c r="H3" s="200"/>
      <c r="I3" s="200"/>
      <c r="J3" s="200"/>
      <c r="K3" s="200"/>
      <c r="L3" s="3"/>
      <c r="M3" s="201"/>
      <c r="N3" s="221"/>
      <c r="O3" s="201" t="s">
        <v>805</v>
      </c>
      <c r="P3" s="221"/>
    </row>
    <row r="4" spans="1:16">
      <c r="B4" s="203" t="s">
        <v>806</v>
      </c>
      <c r="C4" s="203"/>
      <c r="D4" s="203"/>
      <c r="E4" s="203"/>
      <c r="F4" s="203"/>
      <c r="G4" s="203"/>
      <c r="H4" s="203"/>
      <c r="I4" s="203"/>
      <c r="J4" s="203"/>
      <c r="K4" s="203"/>
      <c r="L4" s="4"/>
      <c r="M4" s="204"/>
      <c r="N4" s="222"/>
      <c r="O4" s="204" t="s">
        <v>807</v>
      </c>
      <c r="P4" s="222"/>
    </row>
    <row r="5" spans="1:16">
      <c r="A5" s="206" t="s">
        <v>0</v>
      </c>
      <c r="B5" s="223" t="s">
        <v>808</v>
      </c>
      <c r="C5" s="223"/>
      <c r="D5" s="223"/>
      <c r="E5" s="223" t="s">
        <v>809</v>
      </c>
      <c r="F5" s="223"/>
      <c r="G5" s="223" t="s">
        <v>810</v>
      </c>
      <c r="H5" s="223"/>
      <c r="I5" s="223" t="s">
        <v>811</v>
      </c>
      <c r="J5" s="223"/>
      <c r="K5" s="223" t="s">
        <v>812</v>
      </c>
      <c r="L5" s="223"/>
      <c r="M5" s="223" t="s">
        <v>813</v>
      </c>
      <c r="N5" s="223"/>
      <c r="O5" s="223" t="s">
        <v>814</v>
      </c>
      <c r="P5" s="223"/>
    </row>
    <row r="6" spans="1:16" ht="17.25" customHeight="1">
      <c r="A6" s="207"/>
      <c r="B6" s="5" t="s">
        <v>815</v>
      </c>
      <c r="C6" s="5" t="s">
        <v>816</v>
      </c>
      <c r="D6" s="6" t="s">
        <v>817</v>
      </c>
      <c r="E6" s="5" t="s">
        <v>815</v>
      </c>
      <c r="F6" s="5" t="s">
        <v>816</v>
      </c>
      <c r="G6" s="5" t="s">
        <v>815</v>
      </c>
      <c r="H6" s="5" t="s">
        <v>816</v>
      </c>
      <c r="I6" s="5" t="s">
        <v>815</v>
      </c>
      <c r="J6" s="5" t="s">
        <v>816</v>
      </c>
      <c r="K6" s="5" t="s">
        <v>815</v>
      </c>
      <c r="L6" s="5" t="s">
        <v>816</v>
      </c>
      <c r="M6" s="5" t="s">
        <v>815</v>
      </c>
      <c r="N6" s="5" t="s">
        <v>816</v>
      </c>
      <c r="O6" s="5" t="s">
        <v>815</v>
      </c>
      <c r="P6" s="5" t="s">
        <v>816</v>
      </c>
    </row>
    <row r="7" spans="1:16" ht="17.25" customHeight="1">
      <c r="A7" s="7" t="s">
        <v>818</v>
      </c>
      <c r="B7" s="8" t="s">
        <v>819</v>
      </c>
      <c r="C7" s="9" t="s">
        <v>820</v>
      </c>
      <c r="D7" s="9" t="s">
        <v>821</v>
      </c>
      <c r="E7" s="8" t="s">
        <v>819</v>
      </c>
      <c r="F7" s="9" t="s">
        <v>820</v>
      </c>
      <c r="G7" s="8" t="s">
        <v>819</v>
      </c>
      <c r="H7" s="9" t="s">
        <v>820</v>
      </c>
      <c r="I7" s="8" t="s">
        <v>819</v>
      </c>
      <c r="J7" s="9" t="s">
        <v>820</v>
      </c>
      <c r="K7" s="8" t="s">
        <v>819</v>
      </c>
      <c r="L7" s="9" t="s">
        <v>820</v>
      </c>
      <c r="M7" s="8" t="s">
        <v>819</v>
      </c>
      <c r="N7" s="9" t="s">
        <v>820</v>
      </c>
      <c r="O7" s="8" t="s">
        <v>819</v>
      </c>
      <c r="P7" s="9" t="s">
        <v>820</v>
      </c>
    </row>
    <row r="8" spans="1:16" ht="17.25" customHeight="1">
      <c r="A8" s="10" t="s">
        <v>822</v>
      </c>
      <c r="B8" s="217">
        <f>B9+C9</f>
        <v>28787</v>
      </c>
      <c r="C8" s="217"/>
      <c r="D8" s="218">
        <f>B8/$B$8</f>
        <v>1</v>
      </c>
      <c r="E8" s="220">
        <f>IF(E9+F9=0,"-",E9+F9)</f>
        <v>14326</v>
      </c>
      <c r="F8" s="220"/>
      <c r="G8" s="220">
        <f>IF(G9+H9=0,"-",G9+H9)</f>
        <v>5335</v>
      </c>
      <c r="H8" s="220"/>
      <c r="I8" s="220">
        <f>IF(I9+J9=0,"-",I9+J9)</f>
        <v>4815</v>
      </c>
      <c r="J8" s="220"/>
      <c r="K8" s="220">
        <f>IF(K9+L9=0,"-",K9+L9)</f>
        <v>1755</v>
      </c>
      <c r="L8" s="220"/>
      <c r="M8" s="220">
        <f>IF(M9+N9=0,"-",M9+N9)</f>
        <v>1106</v>
      </c>
      <c r="N8" s="220"/>
      <c r="O8" s="220">
        <f>IF(O9+P9=0,"-",O9+P9)</f>
        <v>1450</v>
      </c>
      <c r="P8" s="220"/>
    </row>
    <row r="9" spans="1:16" ht="17.25" customHeight="1">
      <c r="A9" s="12" t="s">
        <v>823</v>
      </c>
      <c r="B9" s="11">
        <v>18873</v>
      </c>
      <c r="C9" s="11">
        <v>9914</v>
      </c>
      <c r="D9" s="219"/>
      <c r="E9" s="11">
        <v>9966</v>
      </c>
      <c r="F9" s="11">
        <v>4360</v>
      </c>
      <c r="G9" s="11">
        <v>3272</v>
      </c>
      <c r="H9" s="11">
        <v>2063</v>
      </c>
      <c r="I9" s="11">
        <v>3068</v>
      </c>
      <c r="J9" s="11">
        <v>1747</v>
      </c>
      <c r="K9" s="11">
        <v>985</v>
      </c>
      <c r="L9" s="11">
        <v>770</v>
      </c>
      <c r="M9" s="11">
        <v>640</v>
      </c>
      <c r="N9" s="11">
        <v>466</v>
      </c>
      <c r="O9" s="11">
        <v>942</v>
      </c>
      <c r="P9" s="11">
        <v>508</v>
      </c>
    </row>
    <row r="10" spans="1:16" ht="17.25" customHeight="1">
      <c r="A10" s="10" t="s">
        <v>20</v>
      </c>
      <c r="B10" s="217">
        <f>B11+C11</f>
        <v>30</v>
      </c>
      <c r="C10" s="217"/>
      <c r="D10" s="218">
        <f>B10/$B$8</f>
        <v>1.0421370757633655E-3</v>
      </c>
      <c r="E10" s="220" t="str">
        <f>IF(E11+F11=0,"-",E11+F11)</f>
        <v>-</v>
      </c>
      <c r="F10" s="220"/>
      <c r="G10" s="220" t="str">
        <f>IF(G11+H11=0,"-",G11+H11)</f>
        <v>-</v>
      </c>
      <c r="H10" s="220"/>
      <c r="I10" s="220">
        <f>IF(I11+J11=0,"-",I11+J11)</f>
        <v>4</v>
      </c>
      <c r="J10" s="220"/>
      <c r="K10" s="220">
        <f>IF(K11+L11=0,"-",K11+L11)</f>
        <v>4</v>
      </c>
      <c r="L10" s="220"/>
      <c r="M10" s="220">
        <f>IF(M11+N11=0,"-",M11+N11)</f>
        <v>18</v>
      </c>
      <c r="N10" s="220"/>
      <c r="O10" s="220">
        <f>IF(O11+P11=0,"-",O11+P11)</f>
        <v>4</v>
      </c>
      <c r="P10" s="220"/>
    </row>
    <row r="11" spans="1:16" ht="17.25" customHeight="1">
      <c r="A11" s="13" t="s">
        <v>21</v>
      </c>
      <c r="B11" s="11">
        <v>16</v>
      </c>
      <c r="C11" s="11">
        <v>14</v>
      </c>
      <c r="D11" s="219"/>
      <c r="E11" s="11">
        <v>0</v>
      </c>
      <c r="F11" s="11">
        <v>0</v>
      </c>
      <c r="G11" s="11">
        <v>0</v>
      </c>
      <c r="H11" s="11">
        <v>0</v>
      </c>
      <c r="I11" s="11">
        <v>2</v>
      </c>
      <c r="J11" s="11">
        <v>2</v>
      </c>
      <c r="K11" s="11">
        <v>2</v>
      </c>
      <c r="L11" s="11">
        <v>2</v>
      </c>
      <c r="M11" s="11">
        <v>10</v>
      </c>
      <c r="N11" s="11">
        <v>8</v>
      </c>
      <c r="O11" s="11">
        <v>2</v>
      </c>
      <c r="P11" s="11">
        <v>2</v>
      </c>
    </row>
    <row r="12" spans="1:16" ht="17.25" customHeight="1">
      <c r="A12" s="10" t="s">
        <v>22</v>
      </c>
      <c r="B12" s="217">
        <f>B13+C13</f>
        <v>101</v>
      </c>
      <c r="C12" s="217"/>
      <c r="D12" s="218">
        <f>B12/$B$8</f>
        <v>3.5085281550699967E-3</v>
      </c>
      <c r="E12" s="220" t="str">
        <f>IF(E13+F13=0,"-",E13+F13)</f>
        <v>-</v>
      </c>
      <c r="F12" s="220"/>
      <c r="G12" s="220" t="str">
        <f>IF(G13+H13=0,"-",G13+H13)</f>
        <v>-</v>
      </c>
      <c r="H12" s="220"/>
      <c r="I12" s="220" t="str">
        <f>IF(I13+J13=0,"-",I13+J13)</f>
        <v>-</v>
      </c>
      <c r="J12" s="220"/>
      <c r="K12" s="220">
        <f>IF(K13+L13=0,"-",K13+L13)</f>
        <v>101</v>
      </c>
      <c r="L12" s="220"/>
      <c r="M12" s="220" t="str">
        <f>IF(M13+N13=0,"-",M13+N13)</f>
        <v>-</v>
      </c>
      <c r="N12" s="220"/>
      <c r="O12" s="220" t="str">
        <f>IF(O13+P13=0,"-",O13+P13)</f>
        <v>-</v>
      </c>
      <c r="P12" s="220"/>
    </row>
    <row r="13" spans="1:16" ht="21.2" customHeight="1">
      <c r="A13" s="13" t="s">
        <v>23</v>
      </c>
      <c r="B13" s="11">
        <v>64</v>
      </c>
      <c r="C13" s="11">
        <v>37</v>
      </c>
      <c r="D13" s="219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64</v>
      </c>
      <c r="L13" s="11">
        <v>37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17">
        <f>B15+C15</f>
        <v>104</v>
      </c>
      <c r="C14" s="217"/>
      <c r="D14" s="218">
        <f>B14/$B$8</f>
        <v>3.6127418626463333E-3</v>
      </c>
      <c r="E14" s="220">
        <f>IF(E15+F15=0,"-",E15+F15)</f>
        <v>66</v>
      </c>
      <c r="F14" s="220"/>
      <c r="G14" s="220">
        <f>IF(G15+H15=0,"-",G15+H15)</f>
        <v>33</v>
      </c>
      <c r="H14" s="220"/>
      <c r="I14" s="220" t="str">
        <f>IF(I15+J15=0,"-",I15+J15)</f>
        <v>-</v>
      </c>
      <c r="J14" s="220"/>
      <c r="K14" s="220">
        <f>IF(K15+L15=0,"-",K15+L15)</f>
        <v>5</v>
      </c>
      <c r="L14" s="220"/>
      <c r="M14" s="220" t="str">
        <f>IF(M15+N15=0,"-",M15+N15)</f>
        <v>-</v>
      </c>
      <c r="N14" s="220"/>
      <c r="O14" s="220" t="str">
        <f>IF(O15+P15=0,"-",O15+P15)</f>
        <v>-</v>
      </c>
      <c r="P14" s="220"/>
    </row>
    <row r="15" spans="1:16" ht="17.25" customHeight="1">
      <c r="A15" s="13" t="s">
        <v>25</v>
      </c>
      <c r="B15" s="11">
        <v>14</v>
      </c>
      <c r="C15" s="11">
        <v>90</v>
      </c>
      <c r="D15" s="219"/>
      <c r="E15" s="11">
        <v>7</v>
      </c>
      <c r="F15" s="11">
        <v>59</v>
      </c>
      <c r="G15" s="11">
        <v>6</v>
      </c>
      <c r="H15" s="11">
        <v>27</v>
      </c>
      <c r="I15" s="11">
        <v>0</v>
      </c>
      <c r="J15" s="11">
        <v>0</v>
      </c>
      <c r="K15" s="11">
        <v>1</v>
      </c>
      <c r="L15" s="11">
        <v>4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17">
        <f>B17+C17</f>
        <v>24</v>
      </c>
      <c r="C16" s="217"/>
      <c r="D16" s="218">
        <f>B16/$B$8</f>
        <v>8.3370966061069231E-4</v>
      </c>
      <c r="E16" s="220" t="str">
        <f>IF(E17+F17=0,"-",E17+F17)</f>
        <v>-</v>
      </c>
      <c r="F16" s="220"/>
      <c r="G16" s="220">
        <f>IF(G17+H17=0,"-",G17+H17)</f>
        <v>1</v>
      </c>
      <c r="H16" s="220"/>
      <c r="I16" s="220" t="str">
        <f>IF(I17+J17=0,"-",I17+J17)</f>
        <v>-</v>
      </c>
      <c r="J16" s="220"/>
      <c r="K16" s="220">
        <f>IF(K17+L17=0,"-",K17+L17)</f>
        <v>9</v>
      </c>
      <c r="L16" s="220"/>
      <c r="M16" s="220">
        <f>IF(M17+N17=0,"-",M17+N17)</f>
        <v>7</v>
      </c>
      <c r="N16" s="220"/>
      <c r="O16" s="220">
        <f>IF(O17+P17=0,"-",O17+P17)</f>
        <v>7</v>
      </c>
      <c r="P16" s="220"/>
    </row>
    <row r="17" spans="1:16" ht="17.25" customHeight="1">
      <c r="A17" s="14" t="s">
        <v>27</v>
      </c>
      <c r="B17" s="11">
        <v>8</v>
      </c>
      <c r="C17" s="11">
        <v>16</v>
      </c>
      <c r="D17" s="219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1</v>
      </c>
      <c r="N17" s="11">
        <v>6</v>
      </c>
      <c r="O17" s="11">
        <v>3</v>
      </c>
      <c r="P17" s="11">
        <v>4</v>
      </c>
    </row>
    <row r="18" spans="1:16" ht="17.25" customHeight="1">
      <c r="A18" s="10" t="s">
        <v>28</v>
      </c>
      <c r="B18" s="217">
        <f>B19+C19</f>
        <v>3</v>
      </c>
      <c r="C18" s="217"/>
      <c r="D18" s="218">
        <f>B18/$B$8</f>
        <v>1.0421370757633654E-4</v>
      </c>
      <c r="E18" s="220" t="str">
        <f>IF(E19+F19=0,"-",E19+F19)</f>
        <v>-</v>
      </c>
      <c r="F18" s="220"/>
      <c r="G18" s="220">
        <f>IF(G19+H19=0,"-",G19+H19)</f>
        <v>3</v>
      </c>
      <c r="H18" s="220"/>
      <c r="I18" s="220" t="str">
        <f>IF(I19+J19=0,"-",I19+J19)</f>
        <v>-</v>
      </c>
      <c r="J18" s="220"/>
      <c r="K18" s="220" t="str">
        <f>IF(K19+L19=0,"-",K19+L19)</f>
        <v>-</v>
      </c>
      <c r="L18" s="220"/>
      <c r="M18" s="220" t="str">
        <f>IF(M19+N19=0,"-",M19+N19)</f>
        <v>-</v>
      </c>
      <c r="N18" s="220"/>
      <c r="O18" s="220" t="str">
        <f>IF(O19+P19=0,"-",O19+P19)</f>
        <v>-</v>
      </c>
      <c r="P18" s="220"/>
    </row>
    <row r="19" spans="1:16" ht="17.25" customHeight="1">
      <c r="A19" s="13" t="s">
        <v>29</v>
      </c>
      <c r="B19" s="11">
        <v>1</v>
      </c>
      <c r="C19" s="11">
        <v>2</v>
      </c>
      <c r="D19" s="219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17">
        <f>B21+C21</f>
        <v>106</v>
      </c>
      <c r="C20" s="217"/>
      <c r="D20" s="218">
        <f>B20/$B$8</f>
        <v>3.6822176676972245E-3</v>
      </c>
      <c r="E20" s="220">
        <f>IF(E21+F21=0,"-",E21+F21)</f>
        <v>4</v>
      </c>
      <c r="F20" s="220"/>
      <c r="G20" s="220" t="str">
        <f>IF(G21+H21=0,"-",G21+H21)</f>
        <v>-</v>
      </c>
      <c r="H20" s="220"/>
      <c r="I20" s="220" t="str">
        <f>IF(I21+J21=0,"-",I21+J21)</f>
        <v>-</v>
      </c>
      <c r="J20" s="220"/>
      <c r="K20" s="220">
        <f>IF(K21+L21=0,"-",K21+L21)</f>
        <v>102</v>
      </c>
      <c r="L20" s="220"/>
      <c r="M20" s="220" t="str">
        <f>IF(M21+N21=0,"-",M21+N21)</f>
        <v>-</v>
      </c>
      <c r="N20" s="220"/>
      <c r="O20" s="220" t="str">
        <f>IF(O21+P21=0,"-",O21+P21)</f>
        <v>-</v>
      </c>
      <c r="P20" s="220"/>
    </row>
    <row r="21" spans="1:16" ht="17.25" customHeight="1">
      <c r="A21" s="13" t="s">
        <v>31</v>
      </c>
      <c r="B21" s="11">
        <v>46</v>
      </c>
      <c r="C21" s="11">
        <v>60</v>
      </c>
      <c r="D21" s="219"/>
      <c r="E21" s="11">
        <v>0</v>
      </c>
      <c r="F21" s="11">
        <v>4</v>
      </c>
      <c r="G21" s="11">
        <v>0</v>
      </c>
      <c r="H21" s="11">
        <v>0</v>
      </c>
      <c r="I21" s="11">
        <v>0</v>
      </c>
      <c r="J21" s="11">
        <v>0</v>
      </c>
      <c r="K21" s="11">
        <v>46</v>
      </c>
      <c r="L21" s="11">
        <v>56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17">
        <f>B23+C23</f>
        <v>255</v>
      </c>
      <c r="C22" s="217"/>
      <c r="D22" s="218">
        <f>B22/$B$8</f>
        <v>8.8581651439886052E-3</v>
      </c>
      <c r="E22" s="220">
        <f>IF(E23+F23=0,"-",E23+F23)</f>
        <v>17</v>
      </c>
      <c r="F22" s="220"/>
      <c r="G22" s="220" t="str">
        <f>IF(G23+H23=0,"-",G23+H23)</f>
        <v>-</v>
      </c>
      <c r="H22" s="220"/>
      <c r="I22" s="220" t="str">
        <f>IF(I23+J23=0,"-",I23+J23)</f>
        <v>-</v>
      </c>
      <c r="J22" s="220"/>
      <c r="K22" s="220">
        <f>IF(K23+L23=0,"-",K23+L23)</f>
        <v>136</v>
      </c>
      <c r="L22" s="220"/>
      <c r="M22" s="220">
        <f>IF(M23+N23=0,"-",M23+N23)</f>
        <v>102</v>
      </c>
      <c r="N22" s="220"/>
      <c r="O22" s="220" t="str">
        <f>IF(O23+P23=0,"-",O23+P23)</f>
        <v>-</v>
      </c>
      <c r="P22" s="220"/>
    </row>
    <row r="23" spans="1:16" ht="17.25" customHeight="1">
      <c r="A23" s="14" t="s">
        <v>33</v>
      </c>
      <c r="B23" s="11">
        <v>178</v>
      </c>
      <c r="C23" s="11">
        <v>77</v>
      </c>
      <c r="D23" s="219"/>
      <c r="E23" s="11">
        <v>10</v>
      </c>
      <c r="F23" s="11">
        <v>7</v>
      </c>
      <c r="G23" s="11">
        <v>0</v>
      </c>
      <c r="H23" s="11">
        <v>0</v>
      </c>
      <c r="I23" s="11">
        <v>0</v>
      </c>
      <c r="J23" s="11">
        <v>0</v>
      </c>
      <c r="K23" s="11">
        <v>89</v>
      </c>
      <c r="L23" s="11">
        <v>47</v>
      </c>
      <c r="M23" s="11">
        <v>79</v>
      </c>
      <c r="N23" s="11">
        <v>23</v>
      </c>
      <c r="O23" s="11">
        <v>0</v>
      </c>
      <c r="P23" s="11">
        <v>0</v>
      </c>
    </row>
    <row r="24" spans="1:16" ht="17.25" customHeight="1">
      <c r="A24" s="16" t="s">
        <v>34</v>
      </c>
      <c r="B24" s="217">
        <f>B25+C25</f>
        <v>400</v>
      </c>
      <c r="C24" s="217"/>
      <c r="D24" s="218">
        <f>B24/$B$8</f>
        <v>1.3895161010178205E-2</v>
      </c>
      <c r="E24" s="220">
        <f>IF(E25+F25=0,"-",E25+F25)</f>
        <v>262</v>
      </c>
      <c r="F24" s="220"/>
      <c r="G24" s="220">
        <f>IF(G25+H25=0,"-",G25+H25)</f>
        <v>67</v>
      </c>
      <c r="H24" s="220"/>
      <c r="I24" s="220" t="str">
        <f>IF(I25+J25=0,"-",I25+J25)</f>
        <v>-</v>
      </c>
      <c r="J24" s="220"/>
      <c r="K24" s="220">
        <f>IF(K25+L25=0,"-",K25+L25)</f>
        <v>49</v>
      </c>
      <c r="L24" s="220"/>
      <c r="M24" s="220">
        <f>IF(M25+N25=0,"-",M25+N25)</f>
        <v>12</v>
      </c>
      <c r="N24" s="220"/>
      <c r="O24" s="220">
        <f>IF(O25+P25=0,"-",O25+P25)</f>
        <v>10</v>
      </c>
      <c r="P24" s="220"/>
    </row>
    <row r="25" spans="1:16" ht="17.25" customHeight="1">
      <c r="A25" s="13" t="s">
        <v>35</v>
      </c>
      <c r="B25" s="11">
        <v>269</v>
      </c>
      <c r="C25" s="11">
        <v>131</v>
      </c>
      <c r="D25" s="219"/>
      <c r="E25" s="11">
        <v>182</v>
      </c>
      <c r="F25" s="11">
        <v>80</v>
      </c>
      <c r="G25" s="11">
        <v>37</v>
      </c>
      <c r="H25" s="11">
        <v>30</v>
      </c>
      <c r="I25" s="11">
        <v>0</v>
      </c>
      <c r="J25" s="11">
        <v>0</v>
      </c>
      <c r="K25" s="11">
        <v>37</v>
      </c>
      <c r="L25" s="11">
        <v>12</v>
      </c>
      <c r="M25" s="11">
        <v>8</v>
      </c>
      <c r="N25" s="11">
        <v>4</v>
      </c>
      <c r="O25" s="11">
        <v>5</v>
      </c>
      <c r="P25" s="11">
        <v>5</v>
      </c>
    </row>
    <row r="26" spans="1:16" ht="17.25" customHeight="1">
      <c r="A26" s="15" t="s">
        <v>36</v>
      </c>
      <c r="B26" s="217">
        <f>B27+C27</f>
        <v>3</v>
      </c>
      <c r="C26" s="217"/>
      <c r="D26" s="218">
        <f>B26/$B$8</f>
        <v>1.0421370757633654E-4</v>
      </c>
      <c r="E26" s="220">
        <f>IF(E27+F27=0,"-",E27+F27)</f>
        <v>3</v>
      </c>
      <c r="F26" s="220"/>
      <c r="G26" s="220" t="str">
        <f>IF(G27+H27=0,"-",G27+H27)</f>
        <v>-</v>
      </c>
      <c r="H26" s="220"/>
      <c r="I26" s="220" t="str">
        <f>IF(I27+J27=0,"-",I27+J27)</f>
        <v>-</v>
      </c>
      <c r="J26" s="220"/>
      <c r="K26" s="220" t="str">
        <f>IF(K27+L27=0,"-",K27+L27)</f>
        <v>-</v>
      </c>
      <c r="L26" s="220"/>
      <c r="M26" s="220" t="str">
        <f>IF(M27+N27=0,"-",M27+N27)</f>
        <v>-</v>
      </c>
      <c r="N26" s="220"/>
      <c r="O26" s="220" t="str">
        <f>IF(O27+P27=0,"-",O27+P27)</f>
        <v>-</v>
      </c>
      <c r="P26" s="220"/>
    </row>
    <row r="27" spans="1:16" ht="21.2" customHeight="1">
      <c r="A27" s="14" t="s">
        <v>37</v>
      </c>
      <c r="B27" s="11">
        <v>0</v>
      </c>
      <c r="C27" s="11">
        <v>3</v>
      </c>
      <c r="D27" s="219"/>
      <c r="E27" s="11">
        <v>0</v>
      </c>
      <c r="F27" s="11">
        <v>3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17">
        <f>B29+C29</f>
        <v>2</v>
      </c>
      <c r="C28" s="217"/>
      <c r="D28" s="218">
        <f>B28/$B$8</f>
        <v>6.9475805050891031E-5</v>
      </c>
      <c r="E28" s="220" t="str">
        <f>IF(E29+F29=0,"-",E29+F29)</f>
        <v>-</v>
      </c>
      <c r="F28" s="220"/>
      <c r="G28" s="220" t="str">
        <f>IF(G29+H29=0,"-",G29+H29)</f>
        <v>-</v>
      </c>
      <c r="H28" s="220"/>
      <c r="I28" s="220" t="str">
        <f>IF(I29+J29=0,"-",I29+J29)</f>
        <v>-</v>
      </c>
      <c r="J28" s="220"/>
      <c r="K28" s="220">
        <f>IF(K29+L29=0,"-",K29+L29)</f>
        <v>2</v>
      </c>
      <c r="L28" s="220"/>
      <c r="M28" s="220" t="str">
        <f>IF(M29+N29=0,"-",M29+N29)</f>
        <v>-</v>
      </c>
      <c r="N28" s="220"/>
      <c r="O28" s="220" t="str">
        <f>IF(O29+P29=0,"-",O29+P29)</f>
        <v>-</v>
      </c>
      <c r="P28" s="220"/>
    </row>
    <row r="29" spans="1:16" ht="17.25" customHeight="1">
      <c r="A29" s="13" t="s">
        <v>39</v>
      </c>
      <c r="B29" s="11">
        <v>0</v>
      </c>
      <c r="C29" s="11">
        <v>2</v>
      </c>
      <c r="D29" s="219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17">
        <f>B31+C31</f>
        <v>710</v>
      </c>
      <c r="C30" s="217"/>
      <c r="D30" s="218">
        <f>B30/$B$8</f>
        <v>2.4663910793066315E-2</v>
      </c>
      <c r="E30" s="220">
        <f>IF(E31+F31=0,"-",E31+F31)</f>
        <v>62</v>
      </c>
      <c r="F30" s="220"/>
      <c r="G30" s="220">
        <f>IF(G31+H31=0,"-",G31+H31)</f>
        <v>74</v>
      </c>
      <c r="H30" s="220"/>
      <c r="I30" s="220" t="str">
        <f>IF(I31+J31=0,"-",I31+J31)</f>
        <v>-</v>
      </c>
      <c r="J30" s="220"/>
      <c r="K30" s="220">
        <f>IF(K31+L31=0,"-",K31+L31)</f>
        <v>339</v>
      </c>
      <c r="L30" s="220"/>
      <c r="M30" s="220">
        <f>IF(M31+N31=0,"-",M31+N31)</f>
        <v>227</v>
      </c>
      <c r="N30" s="220"/>
      <c r="O30" s="220">
        <f>IF(O31+P31=0,"-",O31+P31)</f>
        <v>8</v>
      </c>
      <c r="P30" s="220"/>
    </row>
    <row r="31" spans="1:16" ht="17.25" customHeight="1">
      <c r="A31" s="14" t="s">
        <v>41</v>
      </c>
      <c r="B31" s="11">
        <v>374</v>
      </c>
      <c r="C31" s="11">
        <v>336</v>
      </c>
      <c r="D31" s="219"/>
      <c r="E31" s="11">
        <v>28</v>
      </c>
      <c r="F31" s="11">
        <v>34</v>
      </c>
      <c r="G31" s="11">
        <v>43</v>
      </c>
      <c r="H31" s="11">
        <v>31</v>
      </c>
      <c r="I31" s="11">
        <v>0</v>
      </c>
      <c r="J31" s="11">
        <v>0</v>
      </c>
      <c r="K31" s="11">
        <v>164</v>
      </c>
      <c r="L31" s="11">
        <v>175</v>
      </c>
      <c r="M31" s="11">
        <v>134</v>
      </c>
      <c r="N31" s="11">
        <v>93</v>
      </c>
      <c r="O31" s="11">
        <v>5</v>
      </c>
      <c r="P31" s="11">
        <v>3</v>
      </c>
    </row>
    <row r="32" spans="1:16" ht="17.25" customHeight="1">
      <c r="A32" s="10" t="s">
        <v>42</v>
      </c>
      <c r="B32" s="217">
        <f>B33+C33</f>
        <v>192</v>
      </c>
      <c r="C32" s="217"/>
      <c r="D32" s="218">
        <f>B32/$B$8</f>
        <v>6.6696772848855385E-3</v>
      </c>
      <c r="E32" s="220">
        <f>IF(E33+F33=0,"-",E33+F33)</f>
        <v>38</v>
      </c>
      <c r="F32" s="220"/>
      <c r="G32" s="220">
        <f>IF(G33+H33=0,"-",G33+H33)</f>
        <v>2</v>
      </c>
      <c r="H32" s="220"/>
      <c r="I32" s="220" t="str">
        <f>IF(I33+J33=0,"-",I33+J33)</f>
        <v>-</v>
      </c>
      <c r="J32" s="220"/>
      <c r="K32" s="220">
        <f>IF(K33+L33=0,"-",K33+L33)</f>
        <v>152</v>
      </c>
      <c r="L32" s="220"/>
      <c r="M32" s="220" t="str">
        <f>IF(M33+N33=0,"-",M33+N33)</f>
        <v>-</v>
      </c>
      <c r="N32" s="220"/>
      <c r="O32" s="220" t="str">
        <f>IF(O33+P33=0,"-",O33+P33)</f>
        <v>-</v>
      </c>
      <c r="P32" s="220"/>
    </row>
    <row r="33" spans="1:16" ht="17.25" customHeight="1">
      <c r="A33" s="13" t="s">
        <v>43</v>
      </c>
      <c r="B33" s="11">
        <v>122</v>
      </c>
      <c r="C33" s="11">
        <v>70</v>
      </c>
      <c r="D33" s="219"/>
      <c r="E33" s="11">
        <v>17</v>
      </c>
      <c r="F33" s="11">
        <v>21</v>
      </c>
      <c r="G33" s="11">
        <v>0</v>
      </c>
      <c r="H33" s="11">
        <v>2</v>
      </c>
      <c r="I33" s="11">
        <v>0</v>
      </c>
      <c r="J33" s="11">
        <v>0</v>
      </c>
      <c r="K33" s="11">
        <v>105</v>
      </c>
      <c r="L33" s="11">
        <v>47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17">
        <f>B35+C35</f>
        <v>97</v>
      </c>
      <c r="C34" s="217"/>
      <c r="D34" s="218">
        <f>B34/$B$8</f>
        <v>3.3695765449682146E-3</v>
      </c>
      <c r="E34" s="220" t="str">
        <f>IF(E35+F35=0,"-",E35+F35)</f>
        <v>-</v>
      </c>
      <c r="F34" s="220"/>
      <c r="G34" s="220" t="str">
        <f>IF(G35+H35=0,"-",G35+H35)</f>
        <v>-</v>
      </c>
      <c r="H34" s="220"/>
      <c r="I34" s="220" t="str">
        <f>IF(I35+J35=0,"-",I35+J35)</f>
        <v>-</v>
      </c>
      <c r="J34" s="220"/>
      <c r="K34" s="220" t="str">
        <f>IF(K35+L35=0,"-",K35+L35)</f>
        <v>-</v>
      </c>
      <c r="L34" s="220"/>
      <c r="M34" s="220">
        <f>IF(M35+N35=0,"-",M35+N35)</f>
        <v>86</v>
      </c>
      <c r="N34" s="220"/>
      <c r="O34" s="220">
        <f>IF(O35+P35=0,"-",O35+P35)</f>
        <v>11</v>
      </c>
      <c r="P34" s="220"/>
    </row>
    <row r="35" spans="1:16" ht="17.25" customHeight="1">
      <c r="A35" s="14" t="s">
        <v>45</v>
      </c>
      <c r="B35" s="11">
        <v>53</v>
      </c>
      <c r="C35" s="11">
        <v>44</v>
      </c>
      <c r="D35" s="219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47</v>
      </c>
      <c r="N35" s="11">
        <v>39</v>
      </c>
      <c r="O35" s="11">
        <v>6</v>
      </c>
      <c r="P35" s="11">
        <v>5</v>
      </c>
    </row>
    <row r="36" spans="1:16" ht="17.25" customHeight="1">
      <c r="A36" s="10" t="s">
        <v>46</v>
      </c>
      <c r="B36" s="217">
        <f>B37+C37</f>
        <v>633</v>
      </c>
      <c r="C36" s="217"/>
      <c r="D36" s="218">
        <f>B36/$B$8</f>
        <v>2.1989092298607009E-2</v>
      </c>
      <c r="E36" s="220">
        <f>IF(E37+F37=0,"-",E37+F37)</f>
        <v>59</v>
      </c>
      <c r="F36" s="220"/>
      <c r="G36" s="220">
        <f>IF(G37+H37=0,"-",G37+H37)</f>
        <v>42</v>
      </c>
      <c r="H36" s="220"/>
      <c r="I36" s="220">
        <f>IF(I37+J37=0,"-",I37+J37)</f>
        <v>185</v>
      </c>
      <c r="J36" s="220"/>
      <c r="K36" s="220">
        <f>IF(K37+L37=0,"-",K37+L37)</f>
        <v>301</v>
      </c>
      <c r="L36" s="220"/>
      <c r="M36" s="220">
        <f>IF(M37+N37=0,"-",M37+N37)</f>
        <v>46</v>
      </c>
      <c r="N36" s="220"/>
      <c r="O36" s="220" t="str">
        <f>IF(O37+P37=0,"-",O37+P37)</f>
        <v>-</v>
      </c>
      <c r="P36" s="220"/>
    </row>
    <row r="37" spans="1:16" ht="17.25" customHeight="1">
      <c r="A37" s="13" t="s">
        <v>47</v>
      </c>
      <c r="B37" s="11">
        <v>295</v>
      </c>
      <c r="C37" s="11">
        <v>338</v>
      </c>
      <c r="D37" s="219"/>
      <c r="E37" s="11">
        <v>31</v>
      </c>
      <c r="F37" s="11">
        <v>28</v>
      </c>
      <c r="G37" s="11">
        <v>25</v>
      </c>
      <c r="H37" s="11">
        <v>17</v>
      </c>
      <c r="I37" s="11">
        <v>96</v>
      </c>
      <c r="J37" s="11">
        <v>89</v>
      </c>
      <c r="K37" s="11">
        <v>128</v>
      </c>
      <c r="L37" s="11">
        <v>173</v>
      </c>
      <c r="M37" s="11">
        <v>15</v>
      </c>
      <c r="N37" s="11">
        <v>31</v>
      </c>
      <c r="O37" s="11">
        <v>0</v>
      </c>
      <c r="P37" s="11">
        <v>0</v>
      </c>
    </row>
    <row r="38" spans="1:16" ht="17.25" customHeight="1">
      <c r="A38" s="15" t="s">
        <v>48</v>
      </c>
      <c r="B38" s="217">
        <f>B39+C39</f>
        <v>20731</v>
      </c>
      <c r="C38" s="217"/>
      <c r="D38" s="218">
        <f>B38/$B$8</f>
        <v>0.72015145725501095</v>
      </c>
      <c r="E38" s="220">
        <f>IF(E39+F39=0,"-",E39+F39)</f>
        <v>12148</v>
      </c>
      <c r="F38" s="220"/>
      <c r="G38" s="220">
        <f>IF(G39+H39=0,"-",G39+H39)</f>
        <v>4440</v>
      </c>
      <c r="H38" s="220"/>
      <c r="I38" s="220">
        <f>IF(I39+J39=0,"-",I39+J39)</f>
        <v>3365</v>
      </c>
      <c r="J38" s="220"/>
      <c r="K38" s="220">
        <f>IF(K39+L39=0,"-",K39+L39)</f>
        <v>211</v>
      </c>
      <c r="L38" s="220"/>
      <c r="M38" s="220">
        <f>IF(M39+N39=0,"-",M39+N39)</f>
        <v>100</v>
      </c>
      <c r="N38" s="220"/>
      <c r="O38" s="220">
        <f>IF(O39+P39=0,"-",O39+P39)</f>
        <v>467</v>
      </c>
      <c r="P38" s="220"/>
    </row>
    <row r="39" spans="1:16" ht="17.25" customHeight="1">
      <c r="A39" s="14" t="s">
        <v>49</v>
      </c>
      <c r="B39" s="11">
        <v>14204</v>
      </c>
      <c r="C39" s="11">
        <v>6527</v>
      </c>
      <c r="D39" s="219"/>
      <c r="E39" s="11">
        <v>8643</v>
      </c>
      <c r="F39" s="11">
        <v>3505</v>
      </c>
      <c r="G39" s="11">
        <v>2812</v>
      </c>
      <c r="H39" s="11">
        <v>1628</v>
      </c>
      <c r="I39" s="11">
        <v>2262</v>
      </c>
      <c r="J39" s="11">
        <v>1103</v>
      </c>
      <c r="K39" s="11">
        <v>140</v>
      </c>
      <c r="L39" s="11">
        <v>71</v>
      </c>
      <c r="M39" s="11">
        <v>70</v>
      </c>
      <c r="N39" s="11">
        <v>30</v>
      </c>
      <c r="O39" s="11">
        <v>277</v>
      </c>
      <c r="P39" s="11">
        <v>190</v>
      </c>
    </row>
    <row r="40" spans="1:16" ht="17.25" customHeight="1">
      <c r="A40" s="10" t="s">
        <v>50</v>
      </c>
      <c r="B40" s="217">
        <f>B41+C41</f>
        <v>2232</v>
      </c>
      <c r="C40" s="217"/>
      <c r="D40" s="218">
        <f>B40/$B$8</f>
        <v>7.7534998436794386E-2</v>
      </c>
      <c r="E40" s="220">
        <f>IF(E41+F41=0,"-",E41+F41)</f>
        <v>515</v>
      </c>
      <c r="F40" s="220"/>
      <c r="G40" s="220">
        <f>IF(G41+H41=0,"-",G41+H41)</f>
        <v>419</v>
      </c>
      <c r="H40" s="220"/>
      <c r="I40" s="220">
        <f>IF(I41+J41=0,"-",I41+J41)</f>
        <v>963</v>
      </c>
      <c r="J40" s="220"/>
      <c r="K40" s="220">
        <f>IF(K41+L41=0,"-",K41+L41)</f>
        <v>132</v>
      </c>
      <c r="L40" s="220"/>
      <c r="M40" s="220" t="str">
        <f>IF(M41+N41=0,"-",M41+N41)</f>
        <v>-</v>
      </c>
      <c r="N40" s="220"/>
      <c r="O40" s="220">
        <f>IF(O41+P41=0,"-",O41+P41)</f>
        <v>203</v>
      </c>
      <c r="P40" s="220"/>
    </row>
    <row r="41" spans="1:16" ht="17.25" customHeight="1">
      <c r="A41" s="13" t="s">
        <v>51</v>
      </c>
      <c r="B41" s="11">
        <v>1320</v>
      </c>
      <c r="C41" s="11">
        <v>912</v>
      </c>
      <c r="D41" s="219"/>
      <c r="E41" s="11">
        <v>317</v>
      </c>
      <c r="F41" s="11">
        <v>198</v>
      </c>
      <c r="G41" s="11">
        <v>216</v>
      </c>
      <c r="H41" s="11">
        <v>203</v>
      </c>
      <c r="I41" s="11">
        <v>586</v>
      </c>
      <c r="J41" s="11">
        <v>377</v>
      </c>
      <c r="K41" s="11">
        <v>80</v>
      </c>
      <c r="L41" s="11">
        <v>52</v>
      </c>
      <c r="M41" s="11">
        <v>0</v>
      </c>
      <c r="N41" s="11">
        <v>0</v>
      </c>
      <c r="O41" s="11">
        <v>121</v>
      </c>
      <c r="P41" s="11">
        <v>82</v>
      </c>
    </row>
    <row r="42" spans="1:16" ht="17.25" customHeight="1">
      <c r="A42" s="15" t="s">
        <v>52</v>
      </c>
      <c r="B42" s="217">
        <f>B43+C43</f>
        <v>589</v>
      </c>
      <c r="C42" s="217"/>
      <c r="D42" s="218">
        <f>B42/$B$8</f>
        <v>2.0460624587487406E-2</v>
      </c>
      <c r="E42" s="220">
        <f>IF(E43+F43=0,"-",E43+F43)</f>
        <v>236</v>
      </c>
      <c r="F42" s="220"/>
      <c r="G42" s="220">
        <f>IF(G43+H43=0,"-",G43+H43)</f>
        <v>56</v>
      </c>
      <c r="H42" s="220"/>
      <c r="I42" s="220">
        <f>IF(I43+J43=0,"-",I43+J43)</f>
        <v>52</v>
      </c>
      <c r="J42" s="220"/>
      <c r="K42" s="220" t="str">
        <f>IF(K43+L43=0,"-",K43+L43)</f>
        <v>-</v>
      </c>
      <c r="L42" s="220"/>
      <c r="M42" s="220">
        <f>IF(M43+N43=0,"-",M43+N43)</f>
        <v>220</v>
      </c>
      <c r="N42" s="220"/>
      <c r="O42" s="220">
        <f>IF(O43+P43=0,"-",O43+P43)</f>
        <v>25</v>
      </c>
      <c r="P42" s="220"/>
    </row>
    <row r="43" spans="1:16" ht="17.25" customHeight="1">
      <c r="A43" s="14" t="s">
        <v>53</v>
      </c>
      <c r="B43" s="11">
        <v>287</v>
      </c>
      <c r="C43" s="11">
        <v>302</v>
      </c>
      <c r="D43" s="219"/>
      <c r="E43" s="11">
        <v>121</v>
      </c>
      <c r="F43" s="11">
        <v>115</v>
      </c>
      <c r="G43" s="11">
        <v>26</v>
      </c>
      <c r="H43" s="11">
        <v>30</v>
      </c>
      <c r="I43" s="11">
        <v>26</v>
      </c>
      <c r="J43" s="11">
        <v>26</v>
      </c>
      <c r="K43" s="11">
        <v>0</v>
      </c>
      <c r="L43" s="11">
        <v>0</v>
      </c>
      <c r="M43" s="11">
        <v>103</v>
      </c>
      <c r="N43" s="11">
        <v>117</v>
      </c>
      <c r="O43" s="11">
        <v>11</v>
      </c>
      <c r="P43" s="11">
        <v>14</v>
      </c>
    </row>
    <row r="44" spans="1:16" ht="17.25" customHeight="1">
      <c r="A44" s="10" t="s">
        <v>54</v>
      </c>
      <c r="B44" s="217">
        <f>B45+C45</f>
        <v>413</v>
      </c>
      <c r="C44" s="217"/>
      <c r="D44" s="218">
        <f>B44/$B$8</f>
        <v>1.4346753743008997E-2</v>
      </c>
      <c r="E44" s="220">
        <f>IF(E45+F45=0,"-",E45+F45)</f>
        <v>157</v>
      </c>
      <c r="F44" s="220"/>
      <c r="G44" s="220">
        <f>IF(G45+H45=0,"-",G45+H45)</f>
        <v>3</v>
      </c>
      <c r="H44" s="220"/>
      <c r="I44" s="220">
        <f>IF(I45+J45=0,"-",I45+J45)</f>
        <v>30</v>
      </c>
      <c r="J44" s="220"/>
      <c r="K44" s="220">
        <f>IF(K45+L45=0,"-",K45+L45)</f>
        <v>42</v>
      </c>
      <c r="L44" s="220"/>
      <c r="M44" s="220">
        <f>IF(M45+N45=0,"-",M45+N45)</f>
        <v>177</v>
      </c>
      <c r="N44" s="220"/>
      <c r="O44" s="220">
        <f>IF(O45+P45=0,"-",O45+P45)</f>
        <v>4</v>
      </c>
      <c r="P44" s="220"/>
    </row>
    <row r="45" spans="1:16" ht="17.25" customHeight="1">
      <c r="A45" s="13" t="s">
        <v>55</v>
      </c>
      <c r="B45" s="11">
        <v>219</v>
      </c>
      <c r="C45" s="11">
        <v>194</v>
      </c>
      <c r="D45" s="219"/>
      <c r="E45" s="11">
        <v>91</v>
      </c>
      <c r="F45" s="11">
        <v>66</v>
      </c>
      <c r="G45" s="11">
        <v>0</v>
      </c>
      <c r="H45" s="11">
        <v>3</v>
      </c>
      <c r="I45" s="11">
        <v>8</v>
      </c>
      <c r="J45" s="11">
        <v>22</v>
      </c>
      <c r="K45" s="11">
        <v>21</v>
      </c>
      <c r="L45" s="11">
        <v>21</v>
      </c>
      <c r="M45" s="11">
        <v>97</v>
      </c>
      <c r="N45" s="11">
        <v>80</v>
      </c>
      <c r="O45" s="11">
        <v>2</v>
      </c>
      <c r="P45" s="11">
        <v>2</v>
      </c>
    </row>
    <row r="46" spans="1:16" ht="17.25" customHeight="1">
      <c r="A46" s="10" t="s">
        <v>58</v>
      </c>
      <c r="B46" s="217">
        <f>B47+C47</f>
        <v>16</v>
      </c>
      <c r="C46" s="217"/>
      <c r="D46" s="218">
        <f>B46/$B$8</f>
        <v>5.5580644040712824E-4</v>
      </c>
      <c r="E46" s="220" t="str">
        <f>IF(E47+F47=0,"-",E47+F47)</f>
        <v>-</v>
      </c>
      <c r="F46" s="220"/>
      <c r="G46" s="220" t="str">
        <f>IF(G47+H47=0,"-",G47+H47)</f>
        <v>-</v>
      </c>
      <c r="H46" s="220"/>
      <c r="I46" s="220" t="str">
        <f>IF(I47+J47=0,"-",I47+J47)</f>
        <v>-</v>
      </c>
      <c r="J46" s="220"/>
      <c r="K46" s="220">
        <f>IF(K47+L47=0,"-",K47+L47)</f>
        <v>16</v>
      </c>
      <c r="L46" s="220"/>
      <c r="M46" s="220" t="str">
        <f>IF(M47+N47=0,"-",M47+N47)</f>
        <v>-</v>
      </c>
      <c r="N46" s="220"/>
      <c r="O46" s="220" t="str">
        <f>IF(O47+P47=0,"-",O47+P47)</f>
        <v>-</v>
      </c>
      <c r="P46" s="220"/>
    </row>
    <row r="47" spans="1:16" ht="17.25" customHeight="1">
      <c r="A47" s="13" t="s">
        <v>59</v>
      </c>
      <c r="B47" s="11">
        <v>5</v>
      </c>
      <c r="C47" s="11">
        <v>11</v>
      </c>
      <c r="D47" s="219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5</v>
      </c>
      <c r="L47" s="11">
        <v>11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17">
        <f>B49+C49</f>
        <v>243</v>
      </c>
      <c r="C48" s="217"/>
      <c r="D48" s="218">
        <f>B48/$B$8</f>
        <v>8.4413103136832604E-3</v>
      </c>
      <c r="E48" s="220" t="str">
        <f>IF(E49+F49=0,"-",E49+F49)</f>
        <v>-</v>
      </c>
      <c r="F48" s="220"/>
      <c r="G48" s="220">
        <f>IF(G49+H49=0,"-",G49+H49)</f>
        <v>60</v>
      </c>
      <c r="H48" s="220"/>
      <c r="I48" s="220" t="str">
        <f>IF(I49+J49=0,"-",I49+J49)</f>
        <v>-</v>
      </c>
      <c r="J48" s="220"/>
      <c r="K48" s="220">
        <f>IF(K49+L49=0,"-",K49+L49)</f>
        <v>14</v>
      </c>
      <c r="L48" s="220"/>
      <c r="M48" s="220">
        <f>IF(M49+N49=0,"-",M49+N49)</f>
        <v>5</v>
      </c>
      <c r="N48" s="220"/>
      <c r="O48" s="220">
        <f>IF(O49+P49=0,"-",O49+P49)</f>
        <v>164</v>
      </c>
      <c r="P48" s="220"/>
    </row>
    <row r="49" spans="1:16" ht="17.25" customHeight="1">
      <c r="A49" s="13" t="s">
        <v>61</v>
      </c>
      <c r="B49" s="11">
        <v>178</v>
      </c>
      <c r="C49" s="11">
        <v>65</v>
      </c>
      <c r="D49" s="219"/>
      <c r="E49" s="11">
        <v>0</v>
      </c>
      <c r="F49" s="11">
        <v>0</v>
      </c>
      <c r="G49" s="11">
        <v>36</v>
      </c>
      <c r="H49" s="11">
        <v>24</v>
      </c>
      <c r="I49" s="11">
        <v>0</v>
      </c>
      <c r="J49" s="11">
        <v>0</v>
      </c>
      <c r="K49" s="11">
        <v>5</v>
      </c>
      <c r="L49" s="11">
        <v>9</v>
      </c>
      <c r="M49" s="11">
        <v>2</v>
      </c>
      <c r="N49" s="11">
        <v>3</v>
      </c>
      <c r="O49" s="11">
        <v>135</v>
      </c>
      <c r="P49" s="11">
        <v>29</v>
      </c>
    </row>
    <row r="50" spans="1:16" ht="17.25" customHeight="1">
      <c r="A50" s="15" t="s">
        <v>62</v>
      </c>
      <c r="B50" s="217">
        <f>B51+C51</f>
        <v>229</v>
      </c>
      <c r="C50" s="217"/>
      <c r="D50" s="218">
        <f>B50/$B$8</f>
        <v>7.9549796783270222E-3</v>
      </c>
      <c r="E50" s="220">
        <f>IF(E51+F51=0,"-",E51+F51)</f>
        <v>6</v>
      </c>
      <c r="F50" s="220"/>
      <c r="G50" s="220" t="str">
        <f>IF(G51+H51=0,"-",G51+H51)</f>
        <v>-</v>
      </c>
      <c r="H50" s="220"/>
      <c r="I50" s="220">
        <f>IF(I51+J51=0,"-",I51+J51)</f>
        <v>135</v>
      </c>
      <c r="J50" s="220"/>
      <c r="K50" s="220" t="str">
        <f>IF(K51+L51=0,"-",K51+L51)</f>
        <v>-</v>
      </c>
      <c r="L50" s="220"/>
      <c r="M50" s="220">
        <f>IF(M51+N51=0,"-",M51+N51)</f>
        <v>87</v>
      </c>
      <c r="N50" s="220"/>
      <c r="O50" s="220">
        <f>IF(O51+P51=0,"-",O51+P51)</f>
        <v>1</v>
      </c>
      <c r="P50" s="220"/>
    </row>
    <row r="51" spans="1:16" ht="25.15" customHeight="1">
      <c r="A51" s="13" t="s">
        <v>63</v>
      </c>
      <c r="B51" s="11">
        <v>114</v>
      </c>
      <c r="C51" s="11">
        <v>115</v>
      </c>
      <c r="D51" s="219"/>
      <c r="E51" s="11">
        <v>1</v>
      </c>
      <c r="F51" s="11">
        <v>5</v>
      </c>
      <c r="G51" s="11">
        <v>0</v>
      </c>
      <c r="H51" s="11">
        <v>0</v>
      </c>
      <c r="I51" s="11">
        <v>55</v>
      </c>
      <c r="J51" s="11">
        <v>80</v>
      </c>
      <c r="K51" s="11">
        <v>0</v>
      </c>
      <c r="L51" s="11">
        <v>0</v>
      </c>
      <c r="M51" s="11">
        <v>58</v>
      </c>
      <c r="N51" s="11">
        <v>29</v>
      </c>
      <c r="O51" s="11">
        <v>0</v>
      </c>
      <c r="P51" s="11">
        <v>1</v>
      </c>
    </row>
    <row r="52" spans="1:16" ht="17.25" customHeight="1">
      <c r="A52" s="15" t="s">
        <v>56</v>
      </c>
      <c r="B52" s="217">
        <f>B53+C53</f>
        <v>30</v>
      </c>
      <c r="C52" s="217"/>
      <c r="D52" s="218">
        <f>B52/$B$8</f>
        <v>1.0421370757633655E-3</v>
      </c>
      <c r="E52" s="220" t="str">
        <f>IF(E53+F53=0,"-",E53+F53)</f>
        <v>-</v>
      </c>
      <c r="F52" s="220"/>
      <c r="G52" s="220" t="str">
        <f>IF(G53+H53=0,"-",G53+H53)</f>
        <v>-</v>
      </c>
      <c r="H52" s="220"/>
      <c r="I52" s="220" t="str">
        <f>IF(I53+J53=0,"-",I53+J53)</f>
        <v>-</v>
      </c>
      <c r="J52" s="220"/>
      <c r="K52" s="220" t="str">
        <f>IF(K53+L53=0,"-",K53+L53)</f>
        <v>-</v>
      </c>
      <c r="L52" s="220"/>
      <c r="M52" s="220" t="str">
        <f>IF(M53+N53=0,"-",M53+N53)</f>
        <v>-</v>
      </c>
      <c r="N52" s="220"/>
      <c r="O52" s="220">
        <f>IF(O53+P53=0,"-",O53+P53)</f>
        <v>30</v>
      </c>
      <c r="P52" s="220"/>
    </row>
    <row r="53" spans="1:16" ht="17.25" customHeight="1">
      <c r="A53" s="14" t="s">
        <v>57</v>
      </c>
      <c r="B53" s="11">
        <v>19</v>
      </c>
      <c r="C53" s="11">
        <v>11</v>
      </c>
      <c r="D53" s="219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19</v>
      </c>
      <c r="P53" s="11">
        <v>11</v>
      </c>
    </row>
    <row r="54" spans="1:16" ht="16.149999999999999" customHeight="1">
      <c r="A54" s="15" t="s">
        <v>64</v>
      </c>
      <c r="B54" s="217">
        <f>B55+C55</f>
        <v>302</v>
      </c>
      <c r="C54" s="217"/>
      <c r="D54" s="218">
        <f>B54/$B$8</f>
        <v>1.0490846562684545E-2</v>
      </c>
      <c r="E54" s="220">
        <f>IF(E55+F55=0,"-",E55+F55)</f>
        <v>67</v>
      </c>
      <c r="F54" s="220"/>
      <c r="G54" s="220">
        <f>IF(G55+H55=0,"-",G55+H55)</f>
        <v>77</v>
      </c>
      <c r="H54" s="220"/>
      <c r="I54" s="220">
        <f>IF(I55+J55=0,"-",I55+J55)</f>
        <v>10</v>
      </c>
      <c r="J54" s="220"/>
      <c r="K54" s="220">
        <f>IF(K55+L55=0,"-",K55+L55)</f>
        <v>52</v>
      </c>
      <c r="L54" s="220"/>
      <c r="M54" s="220">
        <f>IF(M55+N55=0,"-",M55+N55)</f>
        <v>4</v>
      </c>
      <c r="N54" s="220"/>
      <c r="O54" s="220">
        <f>IF(O55+P55=0,"-",O55+P55)</f>
        <v>92</v>
      </c>
      <c r="P54" s="220"/>
    </row>
    <row r="55" spans="1:16" ht="16.149999999999999" customHeight="1">
      <c r="A55" s="14" t="s">
        <v>65</v>
      </c>
      <c r="B55" s="11">
        <v>188</v>
      </c>
      <c r="C55" s="11">
        <v>114</v>
      </c>
      <c r="D55" s="219"/>
      <c r="E55" s="11">
        <v>38</v>
      </c>
      <c r="F55" s="11">
        <v>29</v>
      </c>
      <c r="G55" s="11">
        <v>40</v>
      </c>
      <c r="H55" s="11">
        <v>37</v>
      </c>
      <c r="I55" s="11">
        <v>6</v>
      </c>
      <c r="J55" s="11">
        <v>4</v>
      </c>
      <c r="K55" s="11">
        <v>45</v>
      </c>
      <c r="L55" s="11">
        <v>7</v>
      </c>
      <c r="M55" s="11">
        <v>4</v>
      </c>
      <c r="N55" s="11">
        <v>0</v>
      </c>
      <c r="O55" s="11">
        <v>55</v>
      </c>
      <c r="P55" s="11">
        <v>37</v>
      </c>
    </row>
    <row r="56" spans="1:16" ht="16.149999999999999" customHeight="1">
      <c r="A56" s="10" t="s">
        <v>66</v>
      </c>
      <c r="B56" s="217">
        <f>B57+C57</f>
        <v>24</v>
      </c>
      <c r="C56" s="217"/>
      <c r="D56" s="218">
        <f>B56/$B$8</f>
        <v>8.3370966061069231E-4</v>
      </c>
      <c r="E56" s="220">
        <f>IF(E57+F57=0,"-",E57+F57)</f>
        <v>21</v>
      </c>
      <c r="F56" s="220"/>
      <c r="G56" s="220" t="str">
        <f>IF(G57+H57=0,"-",G57+H57)</f>
        <v>-</v>
      </c>
      <c r="H56" s="220"/>
      <c r="I56" s="220" t="str">
        <f>IF(I57+J57=0,"-",I57+J57)</f>
        <v>-</v>
      </c>
      <c r="J56" s="220"/>
      <c r="K56" s="220" t="str">
        <f>IF(K57+L57=0,"-",K57+L57)</f>
        <v>-</v>
      </c>
      <c r="L56" s="220"/>
      <c r="M56" s="220" t="str">
        <f>IF(M57+N57=0,"-",M57+N57)</f>
        <v>-</v>
      </c>
      <c r="N56" s="220"/>
      <c r="O56" s="220">
        <f>IF(O57+P57=0,"-",O57+P57)</f>
        <v>3</v>
      </c>
      <c r="P56" s="220"/>
    </row>
    <row r="57" spans="1:16" ht="16.149999999999999" customHeight="1">
      <c r="A57" s="13" t="s">
        <v>67</v>
      </c>
      <c r="B57" s="11">
        <v>24</v>
      </c>
      <c r="C57" s="11">
        <v>0</v>
      </c>
      <c r="D57" s="219"/>
      <c r="E57" s="11">
        <v>21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6.149999999999999" customHeight="1">
      <c r="A58" s="15" t="s">
        <v>68</v>
      </c>
      <c r="B58" s="217">
        <f>B59+C59</f>
        <v>41</v>
      </c>
      <c r="C58" s="217"/>
      <c r="D58" s="218">
        <f>B58/$B$8</f>
        <v>1.424254003543266E-3</v>
      </c>
      <c r="E58" s="220" t="str">
        <f>IF(E59+F59=0,"-",E59+F59)</f>
        <v>-</v>
      </c>
      <c r="F58" s="220"/>
      <c r="G58" s="220" t="str">
        <f>IF(G59+H59=0,"-",G59+H59)</f>
        <v>-</v>
      </c>
      <c r="H58" s="220"/>
      <c r="I58" s="220" t="str">
        <f>IF(I59+J59=0,"-",I59+J59)</f>
        <v>-</v>
      </c>
      <c r="J58" s="220"/>
      <c r="K58" s="220">
        <f>IF(K59+L59=0,"-",K59+L59)</f>
        <v>14</v>
      </c>
      <c r="L58" s="220"/>
      <c r="M58" s="220">
        <f>IF(M59+N59=0,"-",M59+N59)</f>
        <v>15</v>
      </c>
      <c r="N58" s="220"/>
      <c r="O58" s="220">
        <f>IF(O59+P59=0,"-",O59+P59)</f>
        <v>12</v>
      </c>
      <c r="P58" s="220"/>
    </row>
    <row r="59" spans="1:16" ht="16.149999999999999" customHeight="1">
      <c r="A59" s="14" t="s">
        <v>69</v>
      </c>
      <c r="B59" s="11">
        <v>26</v>
      </c>
      <c r="C59" s="11">
        <v>15</v>
      </c>
      <c r="D59" s="219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5</v>
      </c>
      <c r="L59" s="11">
        <v>9</v>
      </c>
      <c r="M59" s="11">
        <v>12</v>
      </c>
      <c r="N59" s="11">
        <v>3</v>
      </c>
      <c r="O59" s="11">
        <v>9</v>
      </c>
      <c r="P59" s="11">
        <v>3</v>
      </c>
    </row>
    <row r="60" spans="1:16" ht="16.149999999999999" customHeight="1">
      <c r="A60" s="10" t="s">
        <v>70</v>
      </c>
      <c r="B60" s="217">
        <f>B61+C61</f>
        <v>298</v>
      </c>
      <c r="C60" s="217"/>
      <c r="D60" s="218">
        <f>B60/$B$8</f>
        <v>1.0351894952582763E-2</v>
      </c>
      <c r="E60" s="220">
        <f>IF(E61+F61=0,"-",E61+F61)</f>
        <v>107</v>
      </c>
      <c r="F60" s="220"/>
      <c r="G60" s="220" t="str">
        <f>IF(G61+H61=0,"-",G61+H61)</f>
        <v>-</v>
      </c>
      <c r="H60" s="220"/>
      <c r="I60" s="220" t="str">
        <f>IF(I61+J61=0,"-",I61+J61)</f>
        <v>-</v>
      </c>
      <c r="J60" s="220"/>
      <c r="K60" s="220" t="str">
        <f>IF(K61+L61=0,"-",K61+L61)</f>
        <v>-</v>
      </c>
      <c r="L60" s="220"/>
      <c r="M60" s="220" t="str">
        <f>IF(M61+N61=0,"-",M61+N61)</f>
        <v>-</v>
      </c>
      <c r="N60" s="220"/>
      <c r="O60" s="220">
        <f>IF(O61+P61=0,"-",O61+P61)</f>
        <v>191</v>
      </c>
      <c r="P60" s="220"/>
    </row>
    <row r="61" spans="1:16" ht="16.149999999999999" customHeight="1">
      <c r="A61" s="13" t="s">
        <v>71</v>
      </c>
      <c r="B61" s="11">
        <v>212</v>
      </c>
      <c r="C61" s="11">
        <v>86</v>
      </c>
      <c r="D61" s="219"/>
      <c r="E61" s="11">
        <v>73</v>
      </c>
      <c r="F61" s="11">
        <v>34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139</v>
      </c>
      <c r="P61" s="11">
        <v>52</v>
      </c>
    </row>
    <row r="62" spans="1:16" ht="16.149999999999999" customHeight="1">
      <c r="A62" s="15" t="s">
        <v>824</v>
      </c>
      <c r="B62" s="217">
        <f>B63+C63</f>
        <v>148</v>
      </c>
      <c r="C62" s="217"/>
      <c r="D62" s="218">
        <f>B62/$B$8</f>
        <v>5.1412095737659357E-3</v>
      </c>
      <c r="E62" s="220">
        <f>IF(E63+F63=0,"-",E63+F63)</f>
        <v>3</v>
      </c>
      <c r="F62" s="220"/>
      <c r="G62" s="220" t="str">
        <f>IF(G63+H63=0,"-",G63+H63)</f>
        <v>-</v>
      </c>
      <c r="H62" s="220"/>
      <c r="I62" s="220" t="str">
        <f>IF(I63+J63=0,"-",I63+J63)</f>
        <v>-</v>
      </c>
      <c r="J62" s="220"/>
      <c r="K62" s="220" t="str">
        <f>IF(K63+L63=0,"-",K63+L63)</f>
        <v>-</v>
      </c>
      <c r="L62" s="220"/>
      <c r="M62" s="220" t="str">
        <f>IF(M63+N63=0,"-",M63+N63)</f>
        <v>-</v>
      </c>
      <c r="N62" s="220"/>
      <c r="O62" s="220">
        <f>IF(O63+P63=0,"-",O63+P63)</f>
        <v>145</v>
      </c>
      <c r="P62" s="220"/>
    </row>
    <row r="63" spans="1:16" ht="16.149999999999999" customHeight="1">
      <c r="A63" s="14" t="s">
        <v>73</v>
      </c>
      <c r="B63" s="11">
        <v>95</v>
      </c>
      <c r="C63" s="11">
        <v>53</v>
      </c>
      <c r="D63" s="219"/>
      <c r="E63" s="11">
        <v>2</v>
      </c>
      <c r="F63" s="11">
        <v>1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93</v>
      </c>
      <c r="P63" s="11">
        <v>52</v>
      </c>
    </row>
    <row r="64" spans="1:16" ht="16.149999999999999" customHeight="1">
      <c r="A64" s="15" t="s">
        <v>825</v>
      </c>
      <c r="B64" s="217">
        <f>B65+C65</f>
        <v>0</v>
      </c>
      <c r="C64" s="217"/>
      <c r="D64" s="218">
        <f>B64/$B$8</f>
        <v>0</v>
      </c>
      <c r="E64" s="220" t="str">
        <f>IF(E65+F65=0,"-",E65+F65)</f>
        <v>-</v>
      </c>
      <c r="F64" s="220"/>
      <c r="G64" s="220" t="str">
        <f>IF(G65+H65=0,"-",G65+H65)</f>
        <v>-</v>
      </c>
      <c r="H64" s="220"/>
      <c r="I64" s="220" t="str">
        <f>IF(I65+J65=0,"-",I65+J65)</f>
        <v>-</v>
      </c>
      <c r="J64" s="220"/>
      <c r="K64" s="220" t="str">
        <f>IF(K65+L65=0,"-",K65+L65)</f>
        <v>-</v>
      </c>
      <c r="L64" s="220"/>
      <c r="M64" s="220" t="str">
        <f>IF(M65+N65=0,"-",M65+N65)</f>
        <v>-</v>
      </c>
      <c r="N64" s="220"/>
      <c r="O64" s="220" t="str">
        <f>IF(O65+P65=0,"-",O65+P65)</f>
        <v>-</v>
      </c>
      <c r="P64" s="220"/>
    </row>
    <row r="65" spans="1:256" ht="16.149999999999999" customHeight="1">
      <c r="A65" s="14" t="s">
        <v>826</v>
      </c>
      <c r="B65" s="11">
        <v>0</v>
      </c>
      <c r="C65" s="11">
        <v>0</v>
      </c>
      <c r="D65" s="219"/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</row>
    <row r="66" spans="1:256" ht="16.149999999999999" customHeight="1">
      <c r="A66" s="10" t="s">
        <v>74</v>
      </c>
      <c r="B66" s="217">
        <f>B67+C67</f>
        <v>493</v>
      </c>
      <c r="C66" s="217"/>
      <c r="D66" s="218">
        <f>B66/$B$8</f>
        <v>1.7125785945044637E-2</v>
      </c>
      <c r="E66" s="220">
        <f>IF(E67+F67=0,"-",E67+F67)</f>
        <v>451</v>
      </c>
      <c r="F66" s="220"/>
      <c r="G66" s="220" t="str">
        <f>IF(G67+H67=0,"-",G67+H67)</f>
        <v>-</v>
      </c>
      <c r="H66" s="220"/>
      <c r="I66" s="220" t="str">
        <f>IF(I67+J67=0,"-",I67+J67)</f>
        <v>-</v>
      </c>
      <c r="J66" s="220"/>
      <c r="K66" s="220" t="str">
        <f>IF(K67+L67=0,"-",K67+L67)</f>
        <v>-</v>
      </c>
      <c r="L66" s="220"/>
      <c r="M66" s="220" t="str">
        <f>IF(M67+N67=0,"-",M67+N67)</f>
        <v>-</v>
      </c>
      <c r="N66" s="220"/>
      <c r="O66" s="220">
        <f>IF(O67+P67=0,"-",O67+P67)</f>
        <v>42</v>
      </c>
      <c r="P66" s="220"/>
    </row>
    <row r="67" spans="1:256" ht="16.149999999999999" customHeight="1">
      <c r="A67" s="13" t="s">
        <v>75</v>
      </c>
      <c r="B67" s="11">
        <v>369</v>
      </c>
      <c r="C67" s="11">
        <v>124</v>
      </c>
      <c r="D67" s="219"/>
      <c r="E67" s="11">
        <v>333</v>
      </c>
      <c r="F67" s="11">
        <v>118</v>
      </c>
      <c r="G67" s="11">
        <v>0</v>
      </c>
      <c r="H67" s="11">
        <v>0</v>
      </c>
      <c r="I67" s="11">
        <v>0</v>
      </c>
      <c r="J67" s="11">
        <v>0</v>
      </c>
      <c r="K67" s="11">
        <v>0</v>
      </c>
      <c r="L67" s="11">
        <v>0</v>
      </c>
      <c r="M67" s="11">
        <v>0</v>
      </c>
      <c r="N67" s="11">
        <v>0</v>
      </c>
      <c r="O67" s="11">
        <v>36</v>
      </c>
      <c r="P67" s="11">
        <v>6</v>
      </c>
    </row>
    <row r="68" spans="1:256" ht="16.149999999999999" customHeight="1">
      <c r="A68" s="10" t="s">
        <v>827</v>
      </c>
      <c r="B68" s="217">
        <f>B69+C69</f>
        <v>338</v>
      </c>
      <c r="C68" s="217"/>
      <c r="D68" s="218">
        <f>B68/$B$8</f>
        <v>1.1741411053600584E-2</v>
      </c>
      <c r="E68" s="220">
        <f>IF(E69+F69=0,"-",E69+F69)</f>
        <v>104</v>
      </c>
      <c r="F68" s="220"/>
      <c r="G68" s="220">
        <f>IF(G69+H69=0,"-",G69+H69)</f>
        <v>58</v>
      </c>
      <c r="H68" s="220"/>
      <c r="I68" s="220">
        <f>IF(I69+J69=0,"-",I69+J69)</f>
        <v>71</v>
      </c>
      <c r="J68" s="220"/>
      <c r="K68" s="220">
        <f>IF(K69+L69=0,"-",K69+L69)</f>
        <v>74</v>
      </c>
      <c r="L68" s="220"/>
      <c r="M68" s="220" t="str">
        <f>IF(M69+N69=0,"-",M69+N69)</f>
        <v>-</v>
      </c>
      <c r="N68" s="220"/>
      <c r="O68" s="220">
        <f>IF(O69+P69=0,"-",O69+P69)</f>
        <v>31</v>
      </c>
      <c r="P68" s="220"/>
    </row>
    <row r="69" spans="1:256" ht="19.5" customHeight="1">
      <c r="A69" s="13" t="s">
        <v>828</v>
      </c>
      <c r="B69" s="11">
        <v>173</v>
      </c>
      <c r="C69" s="11">
        <v>165</v>
      </c>
      <c r="D69" s="219"/>
      <c r="E69" s="11">
        <v>51</v>
      </c>
      <c r="F69" s="11">
        <v>53</v>
      </c>
      <c r="G69" s="11">
        <v>29</v>
      </c>
      <c r="H69" s="11">
        <v>29</v>
      </c>
      <c r="I69" s="11">
        <v>27</v>
      </c>
      <c r="J69" s="11">
        <v>44</v>
      </c>
      <c r="K69" s="11">
        <v>45</v>
      </c>
      <c r="L69" s="11">
        <v>29</v>
      </c>
      <c r="M69" s="11">
        <v>0</v>
      </c>
      <c r="N69" s="11">
        <v>0</v>
      </c>
      <c r="O69" s="11">
        <v>21</v>
      </c>
      <c r="P69" s="11">
        <v>10</v>
      </c>
    </row>
    <row r="70" spans="1:256" s="18" customFormat="1">
      <c r="A70" s="17" t="s">
        <v>829</v>
      </c>
      <c r="B70" s="17"/>
      <c r="C70" s="17"/>
      <c r="D70" s="17"/>
      <c r="E70" s="17"/>
      <c r="F70" s="17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18" customFormat="1">
      <c r="A71" s="17" t="s">
        <v>830</v>
      </c>
      <c r="B71" s="17"/>
      <c r="C71" s="17"/>
      <c r="D71" s="17"/>
      <c r="E71" s="17"/>
      <c r="F71" s="17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</sheetData>
  <mergeCells count="264">
    <mergeCell ref="A1:N1"/>
    <mergeCell ref="A2:N2"/>
    <mergeCell ref="B3:K3"/>
    <mergeCell ref="M3:N3"/>
    <mergeCell ref="O3:P3"/>
    <mergeCell ref="B4:K4"/>
    <mergeCell ref="M4:N4"/>
    <mergeCell ref="O4:P4"/>
    <mergeCell ref="B10:C10"/>
    <mergeCell ref="D10:D11"/>
    <mergeCell ref="E10:F10"/>
    <mergeCell ref="G10:H10"/>
    <mergeCell ref="I10:J10"/>
    <mergeCell ref="K10:L10"/>
    <mergeCell ref="M5:N5"/>
    <mergeCell ref="O5:P5"/>
    <mergeCell ref="A5:A6"/>
    <mergeCell ref="B5:D5"/>
    <mergeCell ref="E5:F5"/>
    <mergeCell ref="G5:H5"/>
    <mergeCell ref="I5:J5"/>
    <mergeCell ref="K5:L5"/>
    <mergeCell ref="M10:N10"/>
    <mergeCell ref="O10:P10"/>
    <mergeCell ref="B8:C8"/>
    <mergeCell ref="D8:D9"/>
    <mergeCell ref="E8:F8"/>
    <mergeCell ref="G8:H8"/>
    <mergeCell ref="I8:J8"/>
    <mergeCell ref="K8:L8"/>
    <mergeCell ref="M8:N8"/>
    <mergeCell ref="O8:P8"/>
    <mergeCell ref="B14:C14"/>
    <mergeCell ref="D14:D15"/>
    <mergeCell ref="E14:F14"/>
    <mergeCell ref="G14:H14"/>
    <mergeCell ref="I14:J14"/>
    <mergeCell ref="K14:L14"/>
    <mergeCell ref="B12:C12"/>
    <mergeCell ref="D12:D13"/>
    <mergeCell ref="E12:F12"/>
    <mergeCell ref="G12:H12"/>
    <mergeCell ref="I12:J12"/>
    <mergeCell ref="K12:L12"/>
    <mergeCell ref="M12:N12"/>
    <mergeCell ref="O12:P12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18:C18"/>
    <mergeCell ref="D18:D19"/>
    <mergeCell ref="E18:F18"/>
    <mergeCell ref="G18:H18"/>
    <mergeCell ref="I18:J18"/>
    <mergeCell ref="K18:L18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2:C22"/>
    <mergeCell ref="D22:D23"/>
    <mergeCell ref="E22:F22"/>
    <mergeCell ref="G22:H22"/>
    <mergeCell ref="I22:J22"/>
    <mergeCell ref="K22:L22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26:C26"/>
    <mergeCell ref="D26:D27"/>
    <mergeCell ref="E26:F26"/>
    <mergeCell ref="G26:H26"/>
    <mergeCell ref="I26:J26"/>
    <mergeCell ref="K26:L26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0:C30"/>
    <mergeCell ref="D30:D31"/>
    <mergeCell ref="E30:F30"/>
    <mergeCell ref="G30:H30"/>
    <mergeCell ref="I30:J30"/>
    <mergeCell ref="K30:L30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4:C34"/>
    <mergeCell ref="D34:D35"/>
    <mergeCell ref="E34:F34"/>
    <mergeCell ref="G34:H34"/>
    <mergeCell ref="I34:J34"/>
    <mergeCell ref="K34:L34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38:C38"/>
    <mergeCell ref="D38:D39"/>
    <mergeCell ref="E38:F38"/>
    <mergeCell ref="G38:H38"/>
    <mergeCell ref="I38:J38"/>
    <mergeCell ref="K38:L38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2:C42"/>
    <mergeCell ref="D42:D43"/>
    <mergeCell ref="E42:F42"/>
    <mergeCell ref="G42:H42"/>
    <mergeCell ref="I42:J42"/>
    <mergeCell ref="K42:L42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46:C46"/>
    <mergeCell ref="D46:D47"/>
    <mergeCell ref="E46:F46"/>
    <mergeCell ref="G46:H46"/>
    <mergeCell ref="I46:J46"/>
    <mergeCell ref="K46:L46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0:C50"/>
    <mergeCell ref="D50:D51"/>
    <mergeCell ref="E50:F50"/>
    <mergeCell ref="G50:H50"/>
    <mergeCell ref="I50:J50"/>
    <mergeCell ref="K50:L50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4:C54"/>
    <mergeCell ref="D54:D55"/>
    <mergeCell ref="E54:F54"/>
    <mergeCell ref="G54:H54"/>
    <mergeCell ref="I54:J54"/>
    <mergeCell ref="K54:L54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58:C58"/>
    <mergeCell ref="D58:D59"/>
    <mergeCell ref="E58:F58"/>
    <mergeCell ref="G58:H58"/>
    <mergeCell ref="I58:J58"/>
    <mergeCell ref="K58:L5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8:C68"/>
    <mergeCell ref="D68:D69"/>
    <mergeCell ref="E68:F68"/>
    <mergeCell ref="G68:H68"/>
    <mergeCell ref="I68:J68"/>
    <mergeCell ref="K68:L68"/>
    <mergeCell ref="M66:N66"/>
    <mergeCell ref="O66:P66"/>
    <mergeCell ref="B66:C66"/>
    <mergeCell ref="D66:D67"/>
    <mergeCell ref="E66:F66"/>
    <mergeCell ref="G66:H66"/>
    <mergeCell ref="I66:J66"/>
    <mergeCell ref="K66:L66"/>
    <mergeCell ref="M62:N62"/>
    <mergeCell ref="O62:P62"/>
    <mergeCell ref="B62:C62"/>
    <mergeCell ref="D62:D63"/>
    <mergeCell ref="E62:F62"/>
    <mergeCell ref="G62:H62"/>
    <mergeCell ref="I62:J62"/>
    <mergeCell ref="K62:L62"/>
  </mergeCells>
  <phoneticPr fontId="12" type="noConversion"/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72" orientation="landscape" horizontalDpi="180" verticalDpi="180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IV71"/>
  <sheetViews>
    <sheetView workbookViewId="0">
      <selection activeCell="C17" sqref="C17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193" t="s">
        <v>1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</row>
    <row r="2" spans="1:16" ht="19.5">
      <c r="A2" s="194" t="s">
        <v>2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</row>
    <row r="3" spans="1:16" ht="19.5">
      <c r="A3" s="2"/>
      <c r="B3" s="200" t="s">
        <v>800</v>
      </c>
      <c r="C3" s="200"/>
      <c r="D3" s="200"/>
      <c r="E3" s="200"/>
      <c r="F3" s="200"/>
      <c r="G3" s="200"/>
      <c r="H3" s="200"/>
      <c r="I3" s="200"/>
      <c r="J3" s="200"/>
      <c r="K3" s="200"/>
      <c r="L3" s="3"/>
      <c r="M3" s="201"/>
      <c r="N3" s="221"/>
      <c r="O3" s="201" t="s">
        <v>3</v>
      </c>
      <c r="P3" s="221"/>
    </row>
    <row r="4" spans="1:16">
      <c r="B4" s="203" t="s">
        <v>801</v>
      </c>
      <c r="C4" s="203"/>
      <c r="D4" s="203"/>
      <c r="E4" s="203"/>
      <c r="F4" s="203"/>
      <c r="G4" s="203"/>
      <c r="H4" s="203"/>
      <c r="I4" s="203"/>
      <c r="J4" s="203"/>
      <c r="K4" s="203"/>
      <c r="L4" s="4"/>
      <c r="M4" s="204"/>
      <c r="N4" s="222"/>
      <c r="O4" s="204" t="s">
        <v>4</v>
      </c>
      <c r="P4" s="222"/>
    </row>
    <row r="5" spans="1:16">
      <c r="A5" s="206" t="s">
        <v>0</v>
      </c>
      <c r="B5" s="223" t="s">
        <v>5</v>
      </c>
      <c r="C5" s="223"/>
      <c r="D5" s="223"/>
      <c r="E5" s="223" t="s">
        <v>6</v>
      </c>
      <c r="F5" s="223"/>
      <c r="G5" s="223" t="s">
        <v>7</v>
      </c>
      <c r="H5" s="223"/>
      <c r="I5" s="223" t="s">
        <v>8</v>
      </c>
      <c r="J5" s="223"/>
      <c r="K5" s="223" t="s">
        <v>9</v>
      </c>
      <c r="L5" s="223"/>
      <c r="M5" s="223" t="s">
        <v>78</v>
      </c>
      <c r="N5" s="223"/>
      <c r="O5" s="223" t="s">
        <v>10</v>
      </c>
      <c r="P5" s="223"/>
    </row>
    <row r="6" spans="1:16" ht="17.25" customHeight="1">
      <c r="A6" s="207"/>
      <c r="B6" s="5" t="s">
        <v>11</v>
      </c>
      <c r="C6" s="5" t="s">
        <v>12</v>
      </c>
      <c r="D6" s="6" t="s">
        <v>13</v>
      </c>
      <c r="E6" s="5" t="s">
        <v>11</v>
      </c>
      <c r="F6" s="5" t="s">
        <v>12</v>
      </c>
      <c r="G6" s="5" t="s">
        <v>11</v>
      </c>
      <c r="H6" s="5" t="s">
        <v>12</v>
      </c>
      <c r="I6" s="5" t="s">
        <v>11</v>
      </c>
      <c r="J6" s="5" t="s">
        <v>12</v>
      </c>
      <c r="K6" s="5" t="s">
        <v>11</v>
      </c>
      <c r="L6" s="5" t="s">
        <v>12</v>
      </c>
      <c r="M6" s="5" t="s">
        <v>11</v>
      </c>
      <c r="N6" s="5" t="s">
        <v>12</v>
      </c>
      <c r="O6" s="5" t="s">
        <v>11</v>
      </c>
      <c r="P6" s="5" t="s">
        <v>12</v>
      </c>
    </row>
    <row r="7" spans="1:16" ht="17.25" customHeight="1">
      <c r="A7" s="7" t="s">
        <v>14</v>
      </c>
      <c r="B7" s="8" t="s">
        <v>15</v>
      </c>
      <c r="C7" s="9" t="s">
        <v>16</v>
      </c>
      <c r="D7" s="9" t="s">
        <v>17</v>
      </c>
      <c r="E7" s="8" t="s">
        <v>15</v>
      </c>
      <c r="F7" s="9" t="s">
        <v>16</v>
      </c>
      <c r="G7" s="8" t="s">
        <v>15</v>
      </c>
      <c r="H7" s="9" t="s">
        <v>16</v>
      </c>
      <c r="I7" s="8" t="s">
        <v>15</v>
      </c>
      <c r="J7" s="9" t="s">
        <v>16</v>
      </c>
      <c r="K7" s="8" t="s">
        <v>15</v>
      </c>
      <c r="L7" s="9" t="s">
        <v>16</v>
      </c>
      <c r="M7" s="8" t="s">
        <v>15</v>
      </c>
      <c r="N7" s="9" t="s">
        <v>16</v>
      </c>
      <c r="O7" s="8" t="s">
        <v>15</v>
      </c>
      <c r="P7" s="9" t="s">
        <v>16</v>
      </c>
    </row>
    <row r="8" spans="1:16" ht="17.25" customHeight="1">
      <c r="A8" s="10" t="s">
        <v>18</v>
      </c>
      <c r="B8" s="217">
        <f>B9+C9</f>
        <v>28746</v>
      </c>
      <c r="C8" s="217"/>
      <c r="D8" s="218">
        <f>B8/$B$8</f>
        <v>1</v>
      </c>
      <c r="E8" s="220">
        <f>IF(E9+F9=0,"-",E9+F9)</f>
        <v>14382</v>
      </c>
      <c r="F8" s="220"/>
      <c r="G8" s="220">
        <f>IF(G9+H9=0,"-",G9+H9)</f>
        <v>5334</v>
      </c>
      <c r="H8" s="220"/>
      <c r="I8" s="220">
        <f>IF(I9+J9=0,"-",I9+J9)</f>
        <v>4811</v>
      </c>
      <c r="J8" s="220"/>
      <c r="K8" s="220">
        <f>IF(K9+L9=0,"-",K9+L9)</f>
        <v>1702</v>
      </c>
      <c r="L8" s="220"/>
      <c r="M8" s="220">
        <f>IF(M9+N9=0,"-",M9+N9)</f>
        <v>1111</v>
      </c>
      <c r="N8" s="220"/>
      <c r="O8" s="220">
        <f>IF(O9+P9=0,"-",O9+P9)</f>
        <v>1406</v>
      </c>
      <c r="P8" s="220"/>
    </row>
    <row r="9" spans="1:16" ht="17.25" customHeight="1">
      <c r="A9" s="12" t="s">
        <v>19</v>
      </c>
      <c r="B9" s="11">
        <v>18849</v>
      </c>
      <c r="C9" s="11">
        <v>9897</v>
      </c>
      <c r="D9" s="219"/>
      <c r="E9" s="11">
        <v>9982</v>
      </c>
      <c r="F9" s="11">
        <v>4400</v>
      </c>
      <c r="G9" s="11">
        <v>3264</v>
      </c>
      <c r="H9" s="11">
        <v>2070</v>
      </c>
      <c r="I9" s="11">
        <v>3091</v>
      </c>
      <c r="J9" s="11">
        <v>1720</v>
      </c>
      <c r="K9" s="11">
        <v>956</v>
      </c>
      <c r="L9" s="11">
        <v>746</v>
      </c>
      <c r="M9" s="11">
        <v>644</v>
      </c>
      <c r="N9" s="11">
        <v>467</v>
      </c>
      <c r="O9" s="11">
        <v>912</v>
      </c>
      <c r="P9" s="11">
        <v>494</v>
      </c>
    </row>
    <row r="10" spans="1:16" ht="17.25" customHeight="1">
      <c r="A10" s="10" t="s">
        <v>20</v>
      </c>
      <c r="B10" s="217">
        <f>B11+C11</f>
        <v>30</v>
      </c>
      <c r="C10" s="217"/>
      <c r="D10" s="218">
        <f>B10/$B$8</f>
        <v>1.0436234606553956E-3</v>
      </c>
      <c r="E10" s="220" t="str">
        <f>IF(E11+F11=0,"-",E11+F11)</f>
        <v>-</v>
      </c>
      <c r="F10" s="220"/>
      <c r="G10" s="220" t="str">
        <f>IF(G11+H11=0,"-",G11+H11)</f>
        <v>-</v>
      </c>
      <c r="H10" s="220"/>
      <c r="I10" s="220">
        <f>IF(I11+J11=0,"-",I11+J11)</f>
        <v>4</v>
      </c>
      <c r="J10" s="220"/>
      <c r="K10" s="220">
        <f>IF(K11+L11=0,"-",K11+L11)</f>
        <v>4</v>
      </c>
      <c r="L10" s="220"/>
      <c r="M10" s="220">
        <f>IF(M11+N11=0,"-",M11+N11)</f>
        <v>18</v>
      </c>
      <c r="N10" s="220"/>
      <c r="O10" s="220">
        <f>IF(O11+P11=0,"-",O11+P11)</f>
        <v>4</v>
      </c>
      <c r="P10" s="220"/>
    </row>
    <row r="11" spans="1:16" ht="17.25" customHeight="1">
      <c r="A11" s="13" t="s">
        <v>21</v>
      </c>
      <c r="B11" s="11">
        <v>16</v>
      </c>
      <c r="C11" s="11">
        <v>14</v>
      </c>
      <c r="D11" s="219"/>
      <c r="E11" s="11">
        <v>0</v>
      </c>
      <c r="F11" s="11">
        <v>0</v>
      </c>
      <c r="G11" s="11">
        <v>0</v>
      </c>
      <c r="H11" s="11">
        <v>0</v>
      </c>
      <c r="I11" s="11">
        <v>2</v>
      </c>
      <c r="J11" s="11">
        <v>2</v>
      </c>
      <c r="K11" s="11">
        <v>2</v>
      </c>
      <c r="L11" s="11">
        <v>2</v>
      </c>
      <c r="M11" s="11">
        <v>10</v>
      </c>
      <c r="N11" s="11">
        <v>8</v>
      </c>
      <c r="O11" s="11">
        <v>2</v>
      </c>
      <c r="P11" s="11">
        <v>2</v>
      </c>
    </row>
    <row r="12" spans="1:16" ht="17.25" customHeight="1">
      <c r="A12" s="10" t="s">
        <v>22</v>
      </c>
      <c r="B12" s="217">
        <f>B13+C13</f>
        <v>99</v>
      </c>
      <c r="C12" s="217"/>
      <c r="D12" s="218">
        <f>B12/$B$8</f>
        <v>3.4439574201628053E-3</v>
      </c>
      <c r="E12" s="220" t="str">
        <f>IF(E13+F13=0,"-",E13+F13)</f>
        <v>-</v>
      </c>
      <c r="F12" s="220"/>
      <c r="G12" s="220" t="str">
        <f>IF(G13+H13=0,"-",G13+H13)</f>
        <v>-</v>
      </c>
      <c r="H12" s="220"/>
      <c r="I12" s="220" t="str">
        <f>IF(I13+J13=0,"-",I13+J13)</f>
        <v>-</v>
      </c>
      <c r="J12" s="220"/>
      <c r="K12" s="220">
        <f>IF(K13+L13=0,"-",K13+L13)</f>
        <v>99</v>
      </c>
      <c r="L12" s="220"/>
      <c r="M12" s="220" t="str">
        <f>IF(M13+N13=0,"-",M13+N13)</f>
        <v>-</v>
      </c>
      <c r="N12" s="220"/>
      <c r="O12" s="220" t="str">
        <f>IF(O13+P13=0,"-",O13+P13)</f>
        <v>-</v>
      </c>
      <c r="P12" s="220"/>
    </row>
    <row r="13" spans="1:16" ht="21.2" customHeight="1">
      <c r="A13" s="13" t="s">
        <v>23</v>
      </c>
      <c r="B13" s="11">
        <v>64</v>
      </c>
      <c r="C13" s="11">
        <v>35</v>
      </c>
      <c r="D13" s="219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64</v>
      </c>
      <c r="L13" s="11">
        <v>35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17">
        <f>B15+C15</f>
        <v>104</v>
      </c>
      <c r="C14" s="217"/>
      <c r="D14" s="218">
        <f>B14/$B$8</f>
        <v>3.6178946636053711E-3</v>
      </c>
      <c r="E14" s="220">
        <f>IF(E15+F15=0,"-",E15+F15)</f>
        <v>67</v>
      </c>
      <c r="F14" s="220"/>
      <c r="G14" s="220">
        <f>IF(G15+H15=0,"-",G15+H15)</f>
        <v>33</v>
      </c>
      <c r="H14" s="220"/>
      <c r="I14" s="220" t="str">
        <f>IF(I15+J15=0,"-",I15+J15)</f>
        <v>-</v>
      </c>
      <c r="J14" s="220"/>
      <c r="K14" s="220">
        <f>IF(K15+L15=0,"-",K15+L15)</f>
        <v>4</v>
      </c>
      <c r="L14" s="220"/>
      <c r="M14" s="220" t="str">
        <f>IF(M15+N15=0,"-",M15+N15)</f>
        <v>-</v>
      </c>
      <c r="N14" s="220"/>
      <c r="O14" s="220" t="str">
        <f>IF(O15+P15=0,"-",O15+P15)</f>
        <v>-</v>
      </c>
      <c r="P14" s="220"/>
    </row>
    <row r="15" spans="1:16" ht="17.25" customHeight="1">
      <c r="A15" s="13" t="s">
        <v>25</v>
      </c>
      <c r="B15" s="11">
        <v>13</v>
      </c>
      <c r="C15" s="11">
        <v>91</v>
      </c>
      <c r="D15" s="219"/>
      <c r="E15" s="11">
        <v>7</v>
      </c>
      <c r="F15" s="11">
        <v>60</v>
      </c>
      <c r="G15" s="11">
        <v>6</v>
      </c>
      <c r="H15" s="11">
        <v>27</v>
      </c>
      <c r="I15" s="11">
        <v>0</v>
      </c>
      <c r="J15" s="11">
        <v>0</v>
      </c>
      <c r="K15" s="11">
        <v>0</v>
      </c>
      <c r="L15" s="11">
        <v>4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17">
        <f>B17+C17</f>
        <v>26</v>
      </c>
      <c r="C16" s="217"/>
      <c r="D16" s="218">
        <f>B16/$B$8</f>
        <v>9.0447366590134279E-4</v>
      </c>
      <c r="E16" s="220" t="str">
        <f>IF(E17+F17=0,"-",E17+F17)</f>
        <v>-</v>
      </c>
      <c r="F16" s="220"/>
      <c r="G16" s="220">
        <f>IF(G17+H17=0,"-",G17+H17)</f>
        <v>1</v>
      </c>
      <c r="H16" s="220"/>
      <c r="I16" s="220" t="str">
        <f>IF(I17+J17=0,"-",I17+J17)</f>
        <v>-</v>
      </c>
      <c r="J16" s="220"/>
      <c r="K16" s="220">
        <f>IF(K17+L17=0,"-",K17+L17)</f>
        <v>9</v>
      </c>
      <c r="L16" s="220"/>
      <c r="M16" s="220">
        <f>IF(M17+N17=0,"-",M17+N17)</f>
        <v>9</v>
      </c>
      <c r="N16" s="220"/>
      <c r="O16" s="220">
        <f>IF(O17+P17=0,"-",O17+P17)</f>
        <v>7</v>
      </c>
      <c r="P16" s="220"/>
    </row>
    <row r="17" spans="1:16" ht="17.25" customHeight="1">
      <c r="A17" s="14" t="s">
        <v>27</v>
      </c>
      <c r="B17" s="11">
        <v>10</v>
      </c>
      <c r="C17" s="11">
        <v>16</v>
      </c>
      <c r="D17" s="219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3</v>
      </c>
      <c r="N17" s="11">
        <v>6</v>
      </c>
      <c r="O17" s="11">
        <v>3</v>
      </c>
      <c r="P17" s="11">
        <v>4</v>
      </c>
    </row>
    <row r="18" spans="1:16" ht="17.25" customHeight="1">
      <c r="A18" s="10" t="s">
        <v>28</v>
      </c>
      <c r="B18" s="217">
        <f>B19+C19</f>
        <v>3</v>
      </c>
      <c r="C18" s="217"/>
      <c r="D18" s="218">
        <f>B18/$B$8</f>
        <v>1.0436234606553955E-4</v>
      </c>
      <c r="E18" s="220" t="str">
        <f>IF(E19+F19=0,"-",E19+F19)</f>
        <v>-</v>
      </c>
      <c r="F18" s="220"/>
      <c r="G18" s="220">
        <f>IF(G19+H19=0,"-",G19+H19)</f>
        <v>3</v>
      </c>
      <c r="H18" s="220"/>
      <c r="I18" s="220" t="str">
        <f>IF(I19+J19=0,"-",I19+J19)</f>
        <v>-</v>
      </c>
      <c r="J18" s="220"/>
      <c r="K18" s="220" t="str">
        <f>IF(K19+L19=0,"-",K19+L19)</f>
        <v>-</v>
      </c>
      <c r="L18" s="220"/>
      <c r="M18" s="220" t="str">
        <f>IF(M19+N19=0,"-",M19+N19)</f>
        <v>-</v>
      </c>
      <c r="N18" s="220"/>
      <c r="O18" s="220" t="str">
        <f>IF(O19+P19=0,"-",O19+P19)</f>
        <v>-</v>
      </c>
      <c r="P18" s="220"/>
    </row>
    <row r="19" spans="1:16" ht="17.25" customHeight="1">
      <c r="A19" s="13" t="s">
        <v>29</v>
      </c>
      <c r="B19" s="11">
        <v>1</v>
      </c>
      <c r="C19" s="11">
        <v>2</v>
      </c>
      <c r="D19" s="219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17">
        <f>B21+C21</f>
        <v>105</v>
      </c>
      <c r="C20" s="217"/>
      <c r="D20" s="218">
        <f>B20/$B$8</f>
        <v>3.6526821122938842E-3</v>
      </c>
      <c r="E20" s="220">
        <f>IF(E21+F21=0,"-",E21+F21)</f>
        <v>4</v>
      </c>
      <c r="F20" s="220"/>
      <c r="G20" s="220" t="str">
        <f>IF(G21+H21=0,"-",G21+H21)</f>
        <v>-</v>
      </c>
      <c r="H20" s="220"/>
      <c r="I20" s="220" t="str">
        <f>IF(I21+J21=0,"-",I21+J21)</f>
        <v>-</v>
      </c>
      <c r="J20" s="220"/>
      <c r="K20" s="220">
        <f>IF(K21+L21=0,"-",K21+L21)</f>
        <v>101</v>
      </c>
      <c r="L20" s="220"/>
      <c r="M20" s="220" t="str">
        <f>IF(M21+N21=0,"-",M21+N21)</f>
        <v>-</v>
      </c>
      <c r="N20" s="220"/>
      <c r="O20" s="220" t="str">
        <f>IF(O21+P21=0,"-",O21+P21)</f>
        <v>-</v>
      </c>
      <c r="P20" s="220"/>
    </row>
    <row r="21" spans="1:16" ht="17.25" customHeight="1">
      <c r="A21" s="13" t="s">
        <v>31</v>
      </c>
      <c r="B21" s="11">
        <v>46</v>
      </c>
      <c r="C21" s="11">
        <v>59</v>
      </c>
      <c r="D21" s="219"/>
      <c r="E21" s="11">
        <v>0</v>
      </c>
      <c r="F21" s="11">
        <v>4</v>
      </c>
      <c r="G21" s="11">
        <v>0</v>
      </c>
      <c r="H21" s="11">
        <v>0</v>
      </c>
      <c r="I21" s="11">
        <v>0</v>
      </c>
      <c r="J21" s="11">
        <v>0</v>
      </c>
      <c r="K21" s="11">
        <v>46</v>
      </c>
      <c r="L21" s="11">
        <v>55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17">
        <f>B23+C23</f>
        <v>257</v>
      </c>
      <c r="C22" s="217"/>
      <c r="D22" s="218">
        <f>B22/$B$8</f>
        <v>8.940374312947889E-3</v>
      </c>
      <c r="E22" s="220">
        <f>IF(E23+F23=0,"-",E23+F23)</f>
        <v>17</v>
      </c>
      <c r="F22" s="220"/>
      <c r="G22" s="220" t="str">
        <f>IF(G23+H23=0,"-",G23+H23)</f>
        <v>-</v>
      </c>
      <c r="H22" s="220"/>
      <c r="I22" s="220" t="str">
        <f>IF(I23+J23=0,"-",I23+J23)</f>
        <v>-</v>
      </c>
      <c r="J22" s="220"/>
      <c r="K22" s="220">
        <f>IF(K23+L23=0,"-",K23+L23)</f>
        <v>138</v>
      </c>
      <c r="L22" s="220"/>
      <c r="M22" s="220">
        <f>IF(M23+N23=0,"-",M23+N23)</f>
        <v>102</v>
      </c>
      <c r="N22" s="220"/>
      <c r="O22" s="220" t="str">
        <f>IF(O23+P23=0,"-",O23+P23)</f>
        <v>-</v>
      </c>
      <c r="P22" s="220"/>
    </row>
    <row r="23" spans="1:16" ht="17.25" customHeight="1">
      <c r="A23" s="14" t="s">
        <v>33</v>
      </c>
      <c r="B23" s="11">
        <v>180</v>
      </c>
      <c r="C23" s="11">
        <v>77</v>
      </c>
      <c r="D23" s="219"/>
      <c r="E23" s="11">
        <v>10</v>
      </c>
      <c r="F23" s="11">
        <v>7</v>
      </c>
      <c r="G23" s="11">
        <v>0</v>
      </c>
      <c r="H23" s="11">
        <v>0</v>
      </c>
      <c r="I23" s="11">
        <v>0</v>
      </c>
      <c r="J23" s="11">
        <v>0</v>
      </c>
      <c r="K23" s="11">
        <v>91</v>
      </c>
      <c r="L23" s="11">
        <v>47</v>
      </c>
      <c r="M23" s="11">
        <v>79</v>
      </c>
      <c r="N23" s="11">
        <v>23</v>
      </c>
      <c r="O23" s="11">
        <v>0</v>
      </c>
      <c r="P23" s="11">
        <v>0</v>
      </c>
    </row>
    <row r="24" spans="1:16" ht="17.25" customHeight="1">
      <c r="A24" s="16" t="s">
        <v>34</v>
      </c>
      <c r="B24" s="217">
        <f>B25+C25</f>
        <v>396</v>
      </c>
      <c r="C24" s="217"/>
      <c r="D24" s="218">
        <f>B24/$B$8</f>
        <v>1.3775829680651221E-2</v>
      </c>
      <c r="E24" s="220">
        <f>IF(E25+F25=0,"-",E25+F25)</f>
        <v>256</v>
      </c>
      <c r="F24" s="220"/>
      <c r="G24" s="220">
        <f>IF(G25+H25=0,"-",G25+H25)</f>
        <v>69</v>
      </c>
      <c r="H24" s="220"/>
      <c r="I24" s="220" t="str">
        <f>IF(I25+J25=0,"-",I25+J25)</f>
        <v>-</v>
      </c>
      <c r="J24" s="220"/>
      <c r="K24" s="220">
        <f>IF(K25+L25=0,"-",K25+L25)</f>
        <v>49</v>
      </c>
      <c r="L24" s="220"/>
      <c r="M24" s="220">
        <f>IF(M25+N25=0,"-",M25+N25)</f>
        <v>12</v>
      </c>
      <c r="N24" s="220"/>
      <c r="O24" s="220">
        <f>IF(O25+P25=0,"-",O25+P25)</f>
        <v>10</v>
      </c>
      <c r="P24" s="220"/>
    </row>
    <row r="25" spans="1:16" ht="17.25" customHeight="1">
      <c r="A25" s="13" t="s">
        <v>35</v>
      </c>
      <c r="B25" s="11">
        <v>271</v>
      </c>
      <c r="C25" s="11">
        <v>125</v>
      </c>
      <c r="D25" s="219"/>
      <c r="E25" s="11">
        <v>182</v>
      </c>
      <c r="F25" s="11">
        <v>74</v>
      </c>
      <c r="G25" s="11">
        <v>39</v>
      </c>
      <c r="H25" s="11">
        <v>30</v>
      </c>
      <c r="I25" s="11">
        <v>0</v>
      </c>
      <c r="J25" s="11">
        <v>0</v>
      </c>
      <c r="K25" s="11">
        <v>37</v>
      </c>
      <c r="L25" s="11">
        <v>12</v>
      </c>
      <c r="M25" s="11">
        <v>8</v>
      </c>
      <c r="N25" s="11">
        <v>4</v>
      </c>
      <c r="O25" s="11">
        <v>5</v>
      </c>
      <c r="P25" s="11">
        <v>5</v>
      </c>
    </row>
    <row r="26" spans="1:16" ht="17.25" customHeight="1">
      <c r="A26" s="15" t="s">
        <v>36</v>
      </c>
      <c r="B26" s="217">
        <f>B27+C27</f>
        <v>3</v>
      </c>
      <c r="C26" s="217"/>
      <c r="D26" s="218">
        <f>B26/$B$8</f>
        <v>1.0436234606553955E-4</v>
      </c>
      <c r="E26" s="220">
        <f>IF(E27+F27=0,"-",E27+F27)</f>
        <v>3</v>
      </c>
      <c r="F26" s="220"/>
      <c r="G26" s="220" t="str">
        <f>IF(G27+H27=0,"-",G27+H27)</f>
        <v>-</v>
      </c>
      <c r="H26" s="220"/>
      <c r="I26" s="220" t="str">
        <f>IF(I27+J27=0,"-",I27+J27)</f>
        <v>-</v>
      </c>
      <c r="J26" s="220"/>
      <c r="K26" s="220" t="str">
        <f>IF(K27+L27=0,"-",K27+L27)</f>
        <v>-</v>
      </c>
      <c r="L26" s="220"/>
      <c r="M26" s="220" t="str">
        <f>IF(M27+N27=0,"-",M27+N27)</f>
        <v>-</v>
      </c>
      <c r="N26" s="220"/>
      <c r="O26" s="220" t="str">
        <f>IF(O27+P27=0,"-",O27+P27)</f>
        <v>-</v>
      </c>
      <c r="P26" s="220"/>
    </row>
    <row r="27" spans="1:16" ht="21.2" customHeight="1">
      <c r="A27" s="14" t="s">
        <v>37</v>
      </c>
      <c r="B27" s="11">
        <v>0</v>
      </c>
      <c r="C27" s="11">
        <v>3</v>
      </c>
      <c r="D27" s="219"/>
      <c r="E27" s="11">
        <v>0</v>
      </c>
      <c r="F27" s="11">
        <v>3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17">
        <f>B29+C29</f>
        <v>2</v>
      </c>
      <c r="C28" s="217"/>
      <c r="D28" s="218">
        <f>B28/$B$8</f>
        <v>6.9574897377026374E-5</v>
      </c>
      <c r="E28" s="220" t="str">
        <f>IF(E29+F29=0,"-",E29+F29)</f>
        <v>-</v>
      </c>
      <c r="F28" s="220"/>
      <c r="G28" s="220" t="str">
        <f>IF(G29+H29=0,"-",G29+H29)</f>
        <v>-</v>
      </c>
      <c r="H28" s="220"/>
      <c r="I28" s="220" t="str">
        <f>IF(I29+J29=0,"-",I29+J29)</f>
        <v>-</v>
      </c>
      <c r="J28" s="220"/>
      <c r="K28" s="220">
        <f>IF(K29+L29=0,"-",K29+L29)</f>
        <v>2</v>
      </c>
      <c r="L28" s="220"/>
      <c r="M28" s="220" t="str">
        <f>IF(M29+N29=0,"-",M29+N29)</f>
        <v>-</v>
      </c>
      <c r="N28" s="220"/>
      <c r="O28" s="220" t="str">
        <f>IF(O29+P29=0,"-",O29+P29)</f>
        <v>-</v>
      </c>
      <c r="P28" s="220"/>
    </row>
    <row r="29" spans="1:16" ht="17.25" customHeight="1">
      <c r="A29" s="13" t="s">
        <v>39</v>
      </c>
      <c r="B29" s="11">
        <v>0</v>
      </c>
      <c r="C29" s="11">
        <v>2</v>
      </c>
      <c r="D29" s="219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17">
        <f>B31+C31</f>
        <v>706</v>
      </c>
      <c r="C30" s="217"/>
      <c r="D30" s="218">
        <f>B30/$B$8</f>
        <v>2.4559938774090309E-2</v>
      </c>
      <c r="E30" s="220">
        <f>IF(E31+F31=0,"-",E31+F31)</f>
        <v>62</v>
      </c>
      <c r="F30" s="220"/>
      <c r="G30" s="220">
        <f>IF(G31+H31=0,"-",G31+H31)</f>
        <v>75</v>
      </c>
      <c r="H30" s="220"/>
      <c r="I30" s="220" t="str">
        <f>IF(I31+J31=0,"-",I31+J31)</f>
        <v>-</v>
      </c>
      <c r="J30" s="220"/>
      <c r="K30" s="220">
        <f>IF(K31+L31=0,"-",K31+L31)</f>
        <v>333</v>
      </c>
      <c r="L30" s="220"/>
      <c r="M30" s="220">
        <f>IF(M31+N31=0,"-",M31+N31)</f>
        <v>228</v>
      </c>
      <c r="N30" s="220"/>
      <c r="O30" s="220">
        <f>IF(O31+P31=0,"-",O31+P31)</f>
        <v>8</v>
      </c>
      <c r="P30" s="220"/>
    </row>
    <row r="31" spans="1:16" ht="17.25" customHeight="1">
      <c r="A31" s="14" t="s">
        <v>41</v>
      </c>
      <c r="B31" s="11">
        <v>374</v>
      </c>
      <c r="C31" s="11">
        <v>332</v>
      </c>
      <c r="D31" s="219"/>
      <c r="E31" s="11">
        <v>28</v>
      </c>
      <c r="F31" s="11">
        <v>34</v>
      </c>
      <c r="G31" s="11">
        <v>44</v>
      </c>
      <c r="H31" s="11">
        <v>31</v>
      </c>
      <c r="I31" s="11">
        <v>0</v>
      </c>
      <c r="J31" s="11">
        <v>0</v>
      </c>
      <c r="K31" s="11">
        <v>161</v>
      </c>
      <c r="L31" s="11">
        <v>172</v>
      </c>
      <c r="M31" s="11">
        <v>136</v>
      </c>
      <c r="N31" s="11">
        <v>92</v>
      </c>
      <c r="O31" s="11">
        <v>5</v>
      </c>
      <c r="P31" s="11">
        <v>3</v>
      </c>
    </row>
    <row r="32" spans="1:16" ht="17.25" customHeight="1">
      <c r="A32" s="10" t="s">
        <v>42</v>
      </c>
      <c r="B32" s="217">
        <f>B33+C33</f>
        <v>209</v>
      </c>
      <c r="C32" s="217"/>
      <c r="D32" s="218">
        <f>B32/$B$8</f>
        <v>7.2705767758992554E-3</v>
      </c>
      <c r="E32" s="220">
        <f>IF(E33+F33=0,"-",E33+F33)</f>
        <v>55</v>
      </c>
      <c r="F32" s="220"/>
      <c r="G32" s="220">
        <f>IF(G33+H33=0,"-",G33+H33)</f>
        <v>2</v>
      </c>
      <c r="H32" s="220"/>
      <c r="I32" s="220" t="str">
        <f>IF(I33+J33=0,"-",I33+J33)</f>
        <v>-</v>
      </c>
      <c r="J32" s="220"/>
      <c r="K32" s="220">
        <f>IF(K33+L33=0,"-",K33+L33)</f>
        <v>152</v>
      </c>
      <c r="L32" s="220"/>
      <c r="M32" s="220" t="str">
        <f>IF(M33+N33=0,"-",M33+N33)</f>
        <v>-</v>
      </c>
      <c r="N32" s="220"/>
      <c r="O32" s="220" t="str">
        <f>IF(O33+P33=0,"-",O33+P33)</f>
        <v>-</v>
      </c>
      <c r="P32" s="220"/>
    </row>
    <row r="33" spans="1:16" ht="17.25" customHeight="1">
      <c r="A33" s="13" t="s">
        <v>43</v>
      </c>
      <c r="B33" s="11">
        <v>128</v>
      </c>
      <c r="C33" s="11">
        <v>81</v>
      </c>
      <c r="D33" s="219"/>
      <c r="E33" s="11">
        <v>23</v>
      </c>
      <c r="F33" s="11">
        <v>32</v>
      </c>
      <c r="G33" s="11">
        <v>0</v>
      </c>
      <c r="H33" s="11">
        <v>2</v>
      </c>
      <c r="I33" s="11">
        <v>0</v>
      </c>
      <c r="J33" s="11">
        <v>0</v>
      </c>
      <c r="K33" s="11">
        <v>105</v>
      </c>
      <c r="L33" s="11">
        <v>47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17">
        <f>B35+C35</f>
        <v>99</v>
      </c>
      <c r="C34" s="217"/>
      <c r="D34" s="218">
        <f>B34/$B$8</f>
        <v>3.4439574201628053E-3</v>
      </c>
      <c r="E34" s="220" t="str">
        <f>IF(E35+F35=0,"-",E35+F35)</f>
        <v>-</v>
      </c>
      <c r="F34" s="220"/>
      <c r="G34" s="220" t="str">
        <f>IF(G35+H35=0,"-",G35+H35)</f>
        <v>-</v>
      </c>
      <c r="H34" s="220"/>
      <c r="I34" s="220" t="str">
        <f>IF(I35+J35=0,"-",I35+J35)</f>
        <v>-</v>
      </c>
      <c r="J34" s="220"/>
      <c r="K34" s="220" t="str">
        <f>IF(K35+L35=0,"-",K35+L35)</f>
        <v>-</v>
      </c>
      <c r="L34" s="220"/>
      <c r="M34" s="220">
        <f>IF(M35+N35=0,"-",M35+N35)</f>
        <v>88</v>
      </c>
      <c r="N34" s="220"/>
      <c r="O34" s="220">
        <f>IF(O35+P35=0,"-",O35+P35)</f>
        <v>11</v>
      </c>
      <c r="P34" s="220"/>
    </row>
    <row r="35" spans="1:16" ht="17.25" customHeight="1">
      <c r="A35" s="14" t="s">
        <v>45</v>
      </c>
      <c r="B35" s="11">
        <v>53</v>
      </c>
      <c r="C35" s="11">
        <v>46</v>
      </c>
      <c r="D35" s="219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47</v>
      </c>
      <c r="N35" s="11">
        <v>41</v>
      </c>
      <c r="O35" s="11">
        <v>6</v>
      </c>
      <c r="P35" s="11">
        <v>5</v>
      </c>
    </row>
    <row r="36" spans="1:16" ht="17.25" customHeight="1">
      <c r="A36" s="10" t="s">
        <v>46</v>
      </c>
      <c r="B36" s="217">
        <f>B37+C37</f>
        <v>654</v>
      </c>
      <c r="C36" s="217"/>
      <c r="D36" s="218">
        <f>B36/$B$8</f>
        <v>2.2750991442287621E-2</v>
      </c>
      <c r="E36" s="220">
        <f>IF(E37+F37=0,"-",E37+F37)</f>
        <v>59</v>
      </c>
      <c r="F36" s="220"/>
      <c r="G36" s="220">
        <f>IF(G37+H37=0,"-",G37+H37)</f>
        <v>44</v>
      </c>
      <c r="H36" s="220"/>
      <c r="I36" s="220">
        <f>IF(I37+J37=0,"-",I37+J37)</f>
        <v>212</v>
      </c>
      <c r="J36" s="220"/>
      <c r="K36" s="220">
        <f>IF(K37+L37=0,"-",K37+L37)</f>
        <v>293</v>
      </c>
      <c r="L36" s="220"/>
      <c r="M36" s="220">
        <f>IF(M37+N37=0,"-",M37+N37)</f>
        <v>46</v>
      </c>
      <c r="N36" s="220"/>
      <c r="O36" s="220" t="str">
        <f>IF(O37+P37=0,"-",O37+P37)</f>
        <v>-</v>
      </c>
      <c r="P36" s="220"/>
    </row>
    <row r="37" spans="1:16" ht="17.25" customHeight="1">
      <c r="A37" s="13" t="s">
        <v>47</v>
      </c>
      <c r="B37" s="11">
        <v>314</v>
      </c>
      <c r="C37" s="11">
        <v>340</v>
      </c>
      <c r="D37" s="219"/>
      <c r="E37" s="11">
        <v>31</v>
      </c>
      <c r="F37" s="11">
        <v>28</v>
      </c>
      <c r="G37" s="11">
        <v>27</v>
      </c>
      <c r="H37" s="11">
        <v>17</v>
      </c>
      <c r="I37" s="11">
        <v>117</v>
      </c>
      <c r="J37" s="11">
        <v>95</v>
      </c>
      <c r="K37" s="11">
        <v>124</v>
      </c>
      <c r="L37" s="11">
        <v>169</v>
      </c>
      <c r="M37" s="11">
        <v>15</v>
      </c>
      <c r="N37" s="11">
        <v>31</v>
      </c>
      <c r="O37" s="11">
        <v>0</v>
      </c>
      <c r="P37" s="11">
        <v>0</v>
      </c>
    </row>
    <row r="38" spans="1:16" ht="17.25" customHeight="1">
      <c r="A38" s="15" t="s">
        <v>48</v>
      </c>
      <c r="B38" s="217">
        <f>B39+C39</f>
        <v>20769</v>
      </c>
      <c r="C38" s="217"/>
      <c r="D38" s="218">
        <f>B38/$B$8</f>
        <v>0.7225005218117303</v>
      </c>
      <c r="E38" s="220">
        <f>IF(E39+F39=0,"-",E39+F39)</f>
        <v>12208</v>
      </c>
      <c r="F38" s="220"/>
      <c r="G38" s="220">
        <f>IF(G39+H39=0,"-",G39+H39)</f>
        <v>4445</v>
      </c>
      <c r="H38" s="220"/>
      <c r="I38" s="220">
        <f>IF(I39+J39=0,"-",I39+J39)</f>
        <v>3360</v>
      </c>
      <c r="J38" s="220"/>
      <c r="K38" s="220">
        <f>IF(K39+L39=0,"-",K39+L39)</f>
        <v>211</v>
      </c>
      <c r="L38" s="220"/>
      <c r="M38" s="220">
        <f>IF(M39+N39=0,"-",M39+N39)</f>
        <v>100</v>
      </c>
      <c r="N38" s="220"/>
      <c r="O38" s="220">
        <f>IF(O39+P39=0,"-",O39+P39)</f>
        <v>445</v>
      </c>
      <c r="P38" s="220"/>
    </row>
    <row r="39" spans="1:16" ht="17.25" customHeight="1">
      <c r="A39" s="14" t="s">
        <v>49</v>
      </c>
      <c r="B39" s="11">
        <v>14199</v>
      </c>
      <c r="C39" s="11">
        <v>6570</v>
      </c>
      <c r="D39" s="219"/>
      <c r="E39" s="11">
        <v>8661</v>
      </c>
      <c r="F39" s="11">
        <v>3547</v>
      </c>
      <c r="G39" s="11">
        <v>2805</v>
      </c>
      <c r="H39" s="11">
        <v>1640</v>
      </c>
      <c r="I39" s="11">
        <v>2264</v>
      </c>
      <c r="J39" s="11">
        <v>1096</v>
      </c>
      <c r="K39" s="11">
        <v>140</v>
      </c>
      <c r="L39" s="11">
        <v>71</v>
      </c>
      <c r="M39" s="11">
        <v>70</v>
      </c>
      <c r="N39" s="11">
        <v>30</v>
      </c>
      <c r="O39" s="11">
        <v>259</v>
      </c>
      <c r="P39" s="11">
        <v>186</v>
      </c>
    </row>
    <row r="40" spans="1:16" ht="17.25" customHeight="1">
      <c r="A40" s="10" t="s">
        <v>50</v>
      </c>
      <c r="B40" s="217">
        <f>B41+C41</f>
        <v>2152</v>
      </c>
      <c r="C40" s="217"/>
      <c r="D40" s="218">
        <f>B40/$B$8</f>
        <v>7.4862589577680369E-2</v>
      </c>
      <c r="E40" s="220">
        <f>IF(E41+F41=0,"-",E41+F41)</f>
        <v>508</v>
      </c>
      <c r="F40" s="220"/>
      <c r="G40" s="220">
        <f>IF(G41+H41=0,"-",G41+H41)</f>
        <v>415</v>
      </c>
      <c r="H40" s="220"/>
      <c r="I40" s="220">
        <f>IF(I41+J41=0,"-",I41+J41)</f>
        <v>930</v>
      </c>
      <c r="J40" s="220"/>
      <c r="K40" s="220">
        <f>IF(K41+L41=0,"-",K41+L41)</f>
        <v>96</v>
      </c>
      <c r="L40" s="220"/>
      <c r="M40" s="220" t="str">
        <f>IF(M41+N41=0,"-",M41+N41)</f>
        <v>-</v>
      </c>
      <c r="N40" s="220"/>
      <c r="O40" s="220">
        <f>IF(O41+P41=0,"-",O41+P41)</f>
        <v>203</v>
      </c>
      <c r="P40" s="220"/>
    </row>
    <row r="41" spans="1:16" ht="17.25" customHeight="1">
      <c r="A41" s="13" t="s">
        <v>51</v>
      </c>
      <c r="B41" s="11">
        <v>1283</v>
      </c>
      <c r="C41" s="11">
        <v>869</v>
      </c>
      <c r="D41" s="219"/>
      <c r="E41" s="11">
        <v>313</v>
      </c>
      <c r="F41" s="11">
        <v>195</v>
      </c>
      <c r="G41" s="11">
        <v>212</v>
      </c>
      <c r="H41" s="11">
        <v>203</v>
      </c>
      <c r="I41" s="11">
        <v>580</v>
      </c>
      <c r="J41" s="11">
        <v>350</v>
      </c>
      <c r="K41" s="11">
        <v>57</v>
      </c>
      <c r="L41" s="11">
        <v>39</v>
      </c>
      <c r="M41" s="11">
        <v>0</v>
      </c>
      <c r="N41" s="11">
        <v>0</v>
      </c>
      <c r="O41" s="11">
        <v>121</v>
      </c>
      <c r="P41" s="11">
        <v>82</v>
      </c>
    </row>
    <row r="42" spans="1:16" ht="17.25" customHeight="1">
      <c r="A42" s="15" t="s">
        <v>52</v>
      </c>
      <c r="B42" s="217">
        <f>B43+C43</f>
        <v>587</v>
      </c>
      <c r="C42" s="217"/>
      <c r="D42" s="218">
        <f>B42/$B$8</f>
        <v>2.0420232380157239E-2</v>
      </c>
      <c r="E42" s="220">
        <f>IF(E43+F43=0,"-",E43+F43)</f>
        <v>235</v>
      </c>
      <c r="F42" s="220"/>
      <c r="G42" s="220">
        <f>IF(G43+H43=0,"-",G43+H43)</f>
        <v>56</v>
      </c>
      <c r="H42" s="220"/>
      <c r="I42" s="220">
        <f>IF(I43+J43=0,"-",I43+J43)</f>
        <v>51</v>
      </c>
      <c r="J42" s="220"/>
      <c r="K42" s="220" t="str">
        <f>IF(K43+L43=0,"-",K43+L43)</f>
        <v>-</v>
      </c>
      <c r="L42" s="220"/>
      <c r="M42" s="220">
        <f>IF(M43+N43=0,"-",M43+N43)</f>
        <v>220</v>
      </c>
      <c r="N42" s="220"/>
      <c r="O42" s="220">
        <f>IF(O43+P43=0,"-",O43+P43)</f>
        <v>25</v>
      </c>
      <c r="P42" s="220"/>
    </row>
    <row r="43" spans="1:16" ht="17.25" customHeight="1">
      <c r="A43" s="14" t="s">
        <v>53</v>
      </c>
      <c r="B43" s="11">
        <v>286</v>
      </c>
      <c r="C43" s="11">
        <v>301</v>
      </c>
      <c r="D43" s="219"/>
      <c r="E43" s="11">
        <v>120</v>
      </c>
      <c r="F43" s="11">
        <v>115</v>
      </c>
      <c r="G43" s="11">
        <v>26</v>
      </c>
      <c r="H43" s="11">
        <v>30</v>
      </c>
      <c r="I43" s="11">
        <v>26</v>
      </c>
      <c r="J43" s="11">
        <v>25</v>
      </c>
      <c r="K43" s="11">
        <v>0</v>
      </c>
      <c r="L43" s="11">
        <v>0</v>
      </c>
      <c r="M43" s="11">
        <v>103</v>
      </c>
      <c r="N43" s="11">
        <v>117</v>
      </c>
      <c r="O43" s="11">
        <v>11</v>
      </c>
      <c r="P43" s="11">
        <v>14</v>
      </c>
    </row>
    <row r="44" spans="1:16" ht="17.25" customHeight="1">
      <c r="A44" s="10" t="s">
        <v>54</v>
      </c>
      <c r="B44" s="217">
        <f>B45+C45</f>
        <v>416</v>
      </c>
      <c r="C44" s="217"/>
      <c r="D44" s="218">
        <f>B44/$B$8</f>
        <v>1.4471578654421485E-2</v>
      </c>
      <c r="E44" s="220">
        <f>IF(E45+F45=0,"-",E45+F45)</f>
        <v>160</v>
      </c>
      <c r="F44" s="220"/>
      <c r="G44" s="220">
        <f>IF(G45+H45=0,"-",G45+H45)</f>
        <v>3</v>
      </c>
      <c r="H44" s="220"/>
      <c r="I44" s="220">
        <f>IF(I45+J45=0,"-",I45+J45)</f>
        <v>30</v>
      </c>
      <c r="J44" s="220"/>
      <c r="K44" s="220">
        <f>IF(K45+L45=0,"-",K45+L45)</f>
        <v>41</v>
      </c>
      <c r="L44" s="220"/>
      <c r="M44" s="220">
        <f>IF(M45+N45=0,"-",M45+N45)</f>
        <v>177</v>
      </c>
      <c r="N44" s="220"/>
      <c r="O44" s="220">
        <f>IF(O45+P45=0,"-",O45+P45)</f>
        <v>5</v>
      </c>
      <c r="P44" s="220"/>
    </row>
    <row r="45" spans="1:16" ht="17.25" customHeight="1">
      <c r="A45" s="13" t="s">
        <v>55</v>
      </c>
      <c r="B45" s="11">
        <v>221</v>
      </c>
      <c r="C45" s="11">
        <v>195</v>
      </c>
      <c r="D45" s="219"/>
      <c r="E45" s="11">
        <v>94</v>
      </c>
      <c r="F45" s="11">
        <v>66</v>
      </c>
      <c r="G45" s="11">
        <v>0</v>
      </c>
      <c r="H45" s="11">
        <v>3</v>
      </c>
      <c r="I45" s="11">
        <v>8</v>
      </c>
      <c r="J45" s="11">
        <v>22</v>
      </c>
      <c r="K45" s="11">
        <v>20</v>
      </c>
      <c r="L45" s="11">
        <v>21</v>
      </c>
      <c r="M45" s="11">
        <v>97</v>
      </c>
      <c r="N45" s="11">
        <v>80</v>
      </c>
      <c r="O45" s="11">
        <v>2</v>
      </c>
      <c r="P45" s="11">
        <v>3</v>
      </c>
    </row>
    <row r="46" spans="1:16" ht="17.25" customHeight="1">
      <c r="A46" s="10" t="s">
        <v>58</v>
      </c>
      <c r="B46" s="217">
        <f>B47+C47</f>
        <v>16</v>
      </c>
      <c r="C46" s="217"/>
      <c r="D46" s="218">
        <f>B46/$B$8</f>
        <v>5.56599179016211E-4</v>
      </c>
      <c r="E46" s="220" t="str">
        <f>IF(E47+F47=0,"-",E47+F47)</f>
        <v>-</v>
      </c>
      <c r="F46" s="220"/>
      <c r="G46" s="220" t="str">
        <f>IF(G47+H47=0,"-",G47+H47)</f>
        <v>-</v>
      </c>
      <c r="H46" s="220"/>
      <c r="I46" s="220" t="str">
        <f>IF(I47+J47=0,"-",I47+J47)</f>
        <v>-</v>
      </c>
      <c r="J46" s="220"/>
      <c r="K46" s="220">
        <f>IF(K47+L47=0,"-",K47+L47)</f>
        <v>16</v>
      </c>
      <c r="L46" s="220"/>
      <c r="M46" s="220" t="str">
        <f>IF(M47+N47=0,"-",M47+N47)</f>
        <v>-</v>
      </c>
      <c r="N46" s="220"/>
      <c r="O46" s="220" t="str">
        <f>IF(O47+P47=0,"-",O47+P47)</f>
        <v>-</v>
      </c>
      <c r="P46" s="220"/>
    </row>
    <row r="47" spans="1:16" ht="17.25" customHeight="1">
      <c r="A47" s="13" t="s">
        <v>59</v>
      </c>
      <c r="B47" s="11">
        <v>5</v>
      </c>
      <c r="C47" s="11">
        <v>11</v>
      </c>
      <c r="D47" s="219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5</v>
      </c>
      <c r="L47" s="11">
        <v>11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17">
        <f>B49+C49</f>
        <v>234</v>
      </c>
      <c r="C48" s="217"/>
      <c r="D48" s="218">
        <f>B48/$B$8</f>
        <v>8.1402629931120844E-3</v>
      </c>
      <c r="E48" s="220" t="str">
        <f>IF(E49+F49=0,"-",E49+F49)</f>
        <v>-</v>
      </c>
      <c r="F48" s="220"/>
      <c r="G48" s="220">
        <f>IF(G49+H49=0,"-",G49+H49)</f>
        <v>54</v>
      </c>
      <c r="H48" s="220"/>
      <c r="I48" s="220" t="str">
        <f>IF(I49+J49=0,"-",I49+J49)</f>
        <v>-</v>
      </c>
      <c r="J48" s="220"/>
      <c r="K48" s="220">
        <f>IF(K49+L49=0,"-",K49+L49)</f>
        <v>13</v>
      </c>
      <c r="L48" s="220"/>
      <c r="M48" s="220">
        <f>IF(M49+N49=0,"-",M49+N49)</f>
        <v>5</v>
      </c>
      <c r="N48" s="220"/>
      <c r="O48" s="220">
        <f>IF(O49+P49=0,"-",O49+P49)</f>
        <v>162</v>
      </c>
      <c r="P48" s="220"/>
    </row>
    <row r="49" spans="1:16" ht="17.25" customHeight="1">
      <c r="A49" s="13" t="s">
        <v>61</v>
      </c>
      <c r="B49" s="11">
        <v>176</v>
      </c>
      <c r="C49" s="11">
        <v>58</v>
      </c>
      <c r="D49" s="219"/>
      <c r="E49" s="11">
        <v>0</v>
      </c>
      <c r="F49" s="11">
        <v>0</v>
      </c>
      <c r="G49" s="11">
        <v>35</v>
      </c>
      <c r="H49" s="11">
        <v>19</v>
      </c>
      <c r="I49" s="11">
        <v>0</v>
      </c>
      <c r="J49" s="11">
        <v>0</v>
      </c>
      <c r="K49" s="11">
        <v>5</v>
      </c>
      <c r="L49" s="11">
        <v>8</v>
      </c>
      <c r="M49" s="11">
        <v>2</v>
      </c>
      <c r="N49" s="11">
        <v>3</v>
      </c>
      <c r="O49" s="11">
        <v>134</v>
      </c>
      <c r="P49" s="11">
        <v>28</v>
      </c>
    </row>
    <row r="50" spans="1:16" ht="17.25" customHeight="1">
      <c r="A50" s="15" t="s">
        <v>62</v>
      </c>
      <c r="B50" s="217">
        <f>B51+C51</f>
        <v>227</v>
      </c>
      <c r="C50" s="217"/>
      <c r="D50" s="218">
        <f>B50/$B$8</f>
        <v>7.8967508522924928E-3</v>
      </c>
      <c r="E50" s="220">
        <f>IF(E51+F51=0,"-",E51+F51)</f>
        <v>6</v>
      </c>
      <c r="F50" s="220"/>
      <c r="G50" s="220" t="str">
        <f>IF(G51+H51=0,"-",G51+H51)</f>
        <v>-</v>
      </c>
      <c r="H50" s="220"/>
      <c r="I50" s="220">
        <f>IF(I51+J51=0,"-",I51+J51)</f>
        <v>133</v>
      </c>
      <c r="J50" s="220"/>
      <c r="K50" s="220" t="str">
        <f>IF(K51+L51=0,"-",K51+L51)</f>
        <v>-</v>
      </c>
      <c r="L50" s="220"/>
      <c r="M50" s="220">
        <f>IF(M51+N51=0,"-",M51+N51)</f>
        <v>87</v>
      </c>
      <c r="N50" s="220"/>
      <c r="O50" s="220">
        <f>IF(O51+P51=0,"-",O51+P51)</f>
        <v>1</v>
      </c>
      <c r="P50" s="220"/>
    </row>
    <row r="51" spans="1:16" ht="25.15" customHeight="1">
      <c r="A51" s="13" t="s">
        <v>63</v>
      </c>
      <c r="B51" s="11">
        <v>112</v>
      </c>
      <c r="C51" s="11">
        <v>115</v>
      </c>
      <c r="D51" s="219"/>
      <c r="E51" s="11">
        <v>1</v>
      </c>
      <c r="F51" s="11">
        <v>5</v>
      </c>
      <c r="G51" s="11">
        <v>0</v>
      </c>
      <c r="H51" s="11">
        <v>0</v>
      </c>
      <c r="I51" s="11">
        <v>53</v>
      </c>
      <c r="J51" s="11">
        <v>80</v>
      </c>
      <c r="K51" s="11">
        <v>0</v>
      </c>
      <c r="L51" s="11">
        <v>0</v>
      </c>
      <c r="M51" s="11">
        <v>58</v>
      </c>
      <c r="N51" s="11">
        <v>29</v>
      </c>
      <c r="O51" s="11">
        <v>0</v>
      </c>
      <c r="P51" s="11">
        <v>1</v>
      </c>
    </row>
    <row r="52" spans="1:16" ht="17.25" customHeight="1">
      <c r="A52" s="15" t="s">
        <v>56</v>
      </c>
      <c r="B52" s="217">
        <f>B53+C53</f>
        <v>30</v>
      </c>
      <c r="C52" s="217"/>
      <c r="D52" s="218">
        <f>B52/$B$8</f>
        <v>1.0436234606553956E-3</v>
      </c>
      <c r="E52" s="220" t="str">
        <f>IF(E53+F53=0,"-",E53+F53)</f>
        <v>-</v>
      </c>
      <c r="F52" s="220"/>
      <c r="G52" s="220" t="str">
        <f>IF(G53+H53=0,"-",G53+H53)</f>
        <v>-</v>
      </c>
      <c r="H52" s="220"/>
      <c r="I52" s="220" t="str">
        <f>IF(I53+J53=0,"-",I53+J53)</f>
        <v>-</v>
      </c>
      <c r="J52" s="220"/>
      <c r="K52" s="220" t="str">
        <f>IF(K53+L53=0,"-",K53+L53)</f>
        <v>-</v>
      </c>
      <c r="L52" s="220"/>
      <c r="M52" s="220" t="str">
        <f>IF(M53+N53=0,"-",M53+N53)</f>
        <v>-</v>
      </c>
      <c r="N52" s="220"/>
      <c r="O52" s="220">
        <f>IF(O53+P53=0,"-",O53+P53)</f>
        <v>30</v>
      </c>
      <c r="P52" s="220"/>
    </row>
    <row r="53" spans="1:16" ht="17.25" customHeight="1">
      <c r="A53" s="14" t="s">
        <v>57</v>
      </c>
      <c r="B53" s="11">
        <v>19</v>
      </c>
      <c r="C53" s="11">
        <v>11</v>
      </c>
      <c r="D53" s="219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19</v>
      </c>
      <c r="P53" s="11">
        <v>11</v>
      </c>
    </row>
    <row r="54" spans="1:16" ht="16.149999999999999" customHeight="1">
      <c r="A54" s="15" t="s">
        <v>64</v>
      </c>
      <c r="B54" s="217">
        <f>B55+C55</f>
        <v>309</v>
      </c>
      <c r="C54" s="217"/>
      <c r="D54" s="218">
        <f>B54/$B$8</f>
        <v>1.0749321644750573E-2</v>
      </c>
      <c r="E54" s="220">
        <f>IF(E55+F55=0,"-",E55+F55)</f>
        <v>67</v>
      </c>
      <c r="F54" s="220"/>
      <c r="G54" s="220">
        <f>IF(G55+H55=0,"-",G55+H55)</f>
        <v>76</v>
      </c>
      <c r="H54" s="220"/>
      <c r="I54" s="220">
        <f>IF(I55+J55=0,"-",I55+J55)</f>
        <v>20</v>
      </c>
      <c r="J54" s="220"/>
      <c r="K54" s="220">
        <f>IF(K55+L55=0,"-",K55+L55)</f>
        <v>52</v>
      </c>
      <c r="L54" s="220"/>
      <c r="M54" s="220">
        <f>IF(M55+N55=0,"-",M55+N55)</f>
        <v>4</v>
      </c>
      <c r="N54" s="220"/>
      <c r="O54" s="220">
        <f>IF(O55+P55=0,"-",O55+P55)</f>
        <v>90</v>
      </c>
      <c r="P54" s="220"/>
    </row>
    <row r="55" spans="1:16" ht="16.149999999999999" customHeight="1">
      <c r="A55" s="14" t="s">
        <v>65</v>
      </c>
      <c r="B55" s="11">
        <v>193</v>
      </c>
      <c r="C55" s="11">
        <v>116</v>
      </c>
      <c r="D55" s="219"/>
      <c r="E55" s="11">
        <v>38</v>
      </c>
      <c r="F55" s="11">
        <v>29</v>
      </c>
      <c r="G55" s="11">
        <v>39</v>
      </c>
      <c r="H55" s="11">
        <v>37</v>
      </c>
      <c r="I55" s="11">
        <v>13</v>
      </c>
      <c r="J55" s="11">
        <v>7</v>
      </c>
      <c r="K55" s="11">
        <v>45</v>
      </c>
      <c r="L55" s="11">
        <v>7</v>
      </c>
      <c r="M55" s="11">
        <v>4</v>
      </c>
      <c r="N55" s="11">
        <v>0</v>
      </c>
      <c r="O55" s="11">
        <v>54</v>
      </c>
      <c r="P55" s="11">
        <v>36</v>
      </c>
    </row>
    <row r="56" spans="1:16" ht="16.149999999999999" customHeight="1">
      <c r="A56" s="10" t="s">
        <v>66</v>
      </c>
      <c r="B56" s="217">
        <f>B57+C57</f>
        <v>24</v>
      </c>
      <c r="C56" s="217"/>
      <c r="D56" s="218">
        <f>B56/$B$8</f>
        <v>8.3489876852431638E-4</v>
      </c>
      <c r="E56" s="220">
        <f>IF(E57+F57=0,"-",E57+F57)</f>
        <v>21</v>
      </c>
      <c r="F56" s="220"/>
      <c r="G56" s="220" t="str">
        <f>IF(G57+H57=0,"-",G57+H57)</f>
        <v>-</v>
      </c>
      <c r="H56" s="220"/>
      <c r="I56" s="220" t="str">
        <f>IF(I57+J57=0,"-",I57+J57)</f>
        <v>-</v>
      </c>
      <c r="J56" s="220"/>
      <c r="K56" s="220" t="str">
        <f>IF(K57+L57=0,"-",K57+L57)</f>
        <v>-</v>
      </c>
      <c r="L56" s="220"/>
      <c r="M56" s="220" t="str">
        <f>IF(M57+N57=0,"-",M57+N57)</f>
        <v>-</v>
      </c>
      <c r="N56" s="220"/>
      <c r="O56" s="220">
        <f>IF(O57+P57=0,"-",O57+P57)</f>
        <v>3</v>
      </c>
      <c r="P56" s="220"/>
    </row>
    <row r="57" spans="1:16" ht="16.149999999999999" customHeight="1">
      <c r="A57" s="13" t="s">
        <v>67</v>
      </c>
      <c r="B57" s="11">
        <v>24</v>
      </c>
      <c r="C57" s="11">
        <v>0</v>
      </c>
      <c r="D57" s="219"/>
      <c r="E57" s="11">
        <v>21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6.149999999999999" customHeight="1">
      <c r="A58" s="15" t="s">
        <v>68</v>
      </c>
      <c r="B58" s="217">
        <f>B59+C59</f>
        <v>35</v>
      </c>
      <c r="C58" s="217"/>
      <c r="D58" s="218">
        <f>B58/$B$8</f>
        <v>1.2175607040979615E-3</v>
      </c>
      <c r="E58" s="220" t="str">
        <f>IF(E59+F59=0,"-",E59+F59)</f>
        <v>-</v>
      </c>
      <c r="F58" s="220"/>
      <c r="G58" s="220" t="str">
        <f>IF(G59+H59=0,"-",G59+H59)</f>
        <v>-</v>
      </c>
      <c r="H58" s="220"/>
      <c r="I58" s="220" t="str">
        <f>IF(I59+J59=0,"-",I59+J59)</f>
        <v>-</v>
      </c>
      <c r="J58" s="220"/>
      <c r="K58" s="220">
        <f>IF(K59+L59=0,"-",K59+L59)</f>
        <v>15</v>
      </c>
      <c r="L58" s="220"/>
      <c r="M58" s="220">
        <f>IF(M59+N59=0,"-",M59+N59)</f>
        <v>15</v>
      </c>
      <c r="N58" s="220"/>
      <c r="O58" s="220">
        <f>IF(O59+P59=0,"-",O59+P59)</f>
        <v>5</v>
      </c>
      <c r="P58" s="220"/>
    </row>
    <row r="59" spans="1:16" ht="16.149999999999999" customHeight="1">
      <c r="A59" s="14" t="s">
        <v>69</v>
      </c>
      <c r="B59" s="11">
        <v>21</v>
      </c>
      <c r="C59" s="11">
        <v>14</v>
      </c>
      <c r="D59" s="219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6</v>
      </c>
      <c r="L59" s="11">
        <v>9</v>
      </c>
      <c r="M59" s="11">
        <v>12</v>
      </c>
      <c r="N59" s="11">
        <v>3</v>
      </c>
      <c r="O59" s="11">
        <v>3</v>
      </c>
      <c r="P59" s="11">
        <v>2</v>
      </c>
    </row>
    <row r="60" spans="1:16" ht="16.149999999999999" customHeight="1">
      <c r="A60" s="10" t="s">
        <v>70</v>
      </c>
      <c r="B60" s="217">
        <f>B61+C61</f>
        <v>288</v>
      </c>
      <c r="C60" s="217"/>
      <c r="D60" s="218">
        <f>B60/$B$8</f>
        <v>1.0018785222291797E-2</v>
      </c>
      <c r="E60" s="220">
        <f>IF(E61+F61=0,"-",E61+F61)</f>
        <v>108</v>
      </c>
      <c r="F60" s="220"/>
      <c r="G60" s="220" t="str">
        <f>IF(G61+H61=0,"-",G61+H61)</f>
        <v>-</v>
      </c>
      <c r="H60" s="220"/>
      <c r="I60" s="220" t="str">
        <f>IF(I61+J61=0,"-",I61+J61)</f>
        <v>-</v>
      </c>
      <c r="J60" s="220"/>
      <c r="K60" s="220" t="str">
        <f>IF(K61+L61=0,"-",K61+L61)</f>
        <v>-</v>
      </c>
      <c r="L60" s="220"/>
      <c r="M60" s="220" t="str">
        <f>IF(M61+N61=0,"-",M61+N61)</f>
        <v>-</v>
      </c>
      <c r="N60" s="220"/>
      <c r="O60" s="220">
        <f>IF(O61+P61=0,"-",O61+P61)</f>
        <v>180</v>
      </c>
      <c r="P60" s="220"/>
    </row>
    <row r="61" spans="1:16" ht="16.149999999999999" customHeight="1">
      <c r="A61" s="13" t="s">
        <v>71</v>
      </c>
      <c r="B61" s="11">
        <v>210</v>
      </c>
      <c r="C61" s="11">
        <v>78</v>
      </c>
      <c r="D61" s="219"/>
      <c r="E61" s="11">
        <v>74</v>
      </c>
      <c r="F61" s="11">
        <v>34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136</v>
      </c>
      <c r="P61" s="11">
        <v>44</v>
      </c>
    </row>
    <row r="62" spans="1:16" ht="16.149999999999999" customHeight="1">
      <c r="A62" s="15" t="s">
        <v>525</v>
      </c>
      <c r="B62" s="217">
        <f>B63+C63</f>
        <v>148</v>
      </c>
      <c r="C62" s="217"/>
      <c r="D62" s="218">
        <f>B62/$B$8</f>
        <v>5.1485424058999515E-3</v>
      </c>
      <c r="E62" s="220">
        <f>IF(E63+F63=0,"-",E63+F63)</f>
        <v>3</v>
      </c>
      <c r="F62" s="220"/>
      <c r="G62" s="220" t="str">
        <f>IF(G63+H63=0,"-",G63+H63)</f>
        <v>-</v>
      </c>
      <c r="H62" s="220"/>
      <c r="I62" s="220" t="str">
        <f>IF(I63+J63=0,"-",I63+J63)</f>
        <v>-</v>
      </c>
      <c r="J62" s="220"/>
      <c r="K62" s="220" t="str">
        <f>IF(K63+L63=0,"-",K63+L63)</f>
        <v>-</v>
      </c>
      <c r="L62" s="220"/>
      <c r="M62" s="220" t="str">
        <f>IF(M63+N63=0,"-",M63+N63)</f>
        <v>-</v>
      </c>
      <c r="N62" s="220"/>
      <c r="O62" s="220">
        <f>IF(O63+P63=0,"-",O63+P63)</f>
        <v>145</v>
      </c>
      <c r="P62" s="220"/>
    </row>
    <row r="63" spans="1:16" ht="16.149999999999999" customHeight="1">
      <c r="A63" s="14" t="s">
        <v>73</v>
      </c>
      <c r="B63" s="11">
        <v>95</v>
      </c>
      <c r="C63" s="11">
        <v>53</v>
      </c>
      <c r="D63" s="219"/>
      <c r="E63" s="11">
        <v>2</v>
      </c>
      <c r="F63" s="11">
        <v>1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93</v>
      </c>
      <c r="P63" s="11">
        <v>52</v>
      </c>
    </row>
    <row r="64" spans="1:16" ht="16.149999999999999" customHeight="1">
      <c r="A64" s="15" t="s">
        <v>526</v>
      </c>
      <c r="B64" s="217">
        <f>B65+C65</f>
        <v>0</v>
      </c>
      <c r="C64" s="217"/>
      <c r="D64" s="218">
        <f>B64/$B$8</f>
        <v>0</v>
      </c>
      <c r="E64" s="220" t="str">
        <f>IF(E65+F65=0,"-",E65+F65)</f>
        <v>-</v>
      </c>
      <c r="F64" s="220"/>
      <c r="G64" s="220" t="str">
        <f>IF(G65+H65=0,"-",G65+H65)</f>
        <v>-</v>
      </c>
      <c r="H64" s="220"/>
      <c r="I64" s="220" t="str">
        <f>IF(I65+J65=0,"-",I65+J65)</f>
        <v>-</v>
      </c>
      <c r="J64" s="220"/>
      <c r="K64" s="220" t="str">
        <f>IF(K65+L65=0,"-",K65+L65)</f>
        <v>-</v>
      </c>
      <c r="L64" s="220"/>
      <c r="M64" s="220" t="str">
        <f>IF(M65+N65=0,"-",M65+N65)</f>
        <v>-</v>
      </c>
      <c r="N64" s="220"/>
      <c r="O64" s="220" t="str">
        <f>IF(O65+P65=0,"-",O65+P65)</f>
        <v>-</v>
      </c>
      <c r="P64" s="220"/>
    </row>
    <row r="65" spans="1:256" ht="16.149999999999999" customHeight="1">
      <c r="A65" s="14" t="s">
        <v>524</v>
      </c>
      <c r="B65" s="11">
        <v>0</v>
      </c>
      <c r="C65" s="11">
        <v>0</v>
      </c>
      <c r="D65" s="219"/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</row>
    <row r="66" spans="1:256" ht="16.149999999999999" customHeight="1">
      <c r="A66" s="10" t="s">
        <v>74</v>
      </c>
      <c r="B66" s="217">
        <f>B67+C67</f>
        <v>480</v>
      </c>
      <c r="C66" s="217"/>
      <c r="D66" s="218">
        <f>B66/$B$8</f>
        <v>1.6697975370486329E-2</v>
      </c>
      <c r="E66" s="220">
        <f>IF(E67+F67=0,"-",E67+F67)</f>
        <v>439</v>
      </c>
      <c r="F66" s="220"/>
      <c r="G66" s="220" t="str">
        <f>IF(G67+H67=0,"-",G67+H67)</f>
        <v>-</v>
      </c>
      <c r="H66" s="220"/>
      <c r="I66" s="220" t="str">
        <f>IF(I67+J67=0,"-",I67+J67)</f>
        <v>-</v>
      </c>
      <c r="J66" s="220"/>
      <c r="K66" s="220" t="str">
        <f>IF(K67+L67=0,"-",K67+L67)</f>
        <v>-</v>
      </c>
      <c r="L66" s="220"/>
      <c r="M66" s="220" t="str">
        <f>IF(M67+N67=0,"-",M67+N67)</f>
        <v>-</v>
      </c>
      <c r="N66" s="220"/>
      <c r="O66" s="220">
        <f>IF(O67+P67=0,"-",O67+P67)</f>
        <v>41</v>
      </c>
      <c r="P66" s="220"/>
    </row>
    <row r="67" spans="1:256" ht="16.149999999999999" customHeight="1">
      <c r="A67" s="13" t="s">
        <v>75</v>
      </c>
      <c r="B67" s="11">
        <v>361</v>
      </c>
      <c r="C67" s="11">
        <v>119</v>
      </c>
      <c r="D67" s="219"/>
      <c r="E67" s="11">
        <v>326</v>
      </c>
      <c r="F67" s="11">
        <v>113</v>
      </c>
      <c r="G67" s="11">
        <v>0</v>
      </c>
      <c r="H67" s="11">
        <v>0</v>
      </c>
      <c r="I67" s="11">
        <v>0</v>
      </c>
      <c r="J67" s="11">
        <v>0</v>
      </c>
      <c r="K67" s="11">
        <v>0</v>
      </c>
      <c r="L67" s="11">
        <v>0</v>
      </c>
      <c r="M67" s="11">
        <v>0</v>
      </c>
      <c r="N67" s="11">
        <v>0</v>
      </c>
      <c r="O67" s="11">
        <v>35</v>
      </c>
      <c r="P67" s="11">
        <v>6</v>
      </c>
    </row>
    <row r="68" spans="1:256" ht="16.149999999999999" customHeight="1">
      <c r="A68" s="10" t="s">
        <v>76</v>
      </c>
      <c r="B68" s="217">
        <f>B69+C69</f>
        <v>338</v>
      </c>
      <c r="C68" s="217"/>
      <c r="D68" s="218">
        <f>B68/$B$8</f>
        <v>1.1758157656717456E-2</v>
      </c>
      <c r="E68" s="220">
        <f>IF(E69+F69=0,"-",E69+F69)</f>
        <v>104</v>
      </c>
      <c r="F68" s="220"/>
      <c r="G68" s="220">
        <f>IF(G69+H69=0,"-",G69+H69)</f>
        <v>58</v>
      </c>
      <c r="H68" s="220"/>
      <c r="I68" s="220">
        <f>IF(I69+J69=0,"-",I69+J69)</f>
        <v>71</v>
      </c>
      <c r="J68" s="220"/>
      <c r="K68" s="220">
        <f>IF(K69+L69=0,"-",K69+L69)</f>
        <v>74</v>
      </c>
      <c r="L68" s="220"/>
      <c r="M68" s="220" t="str">
        <f>IF(M69+N69=0,"-",M69+N69)</f>
        <v>-</v>
      </c>
      <c r="N68" s="220"/>
      <c r="O68" s="220">
        <f>IF(O69+P69=0,"-",O69+P69)</f>
        <v>31</v>
      </c>
      <c r="P68" s="220"/>
    </row>
    <row r="69" spans="1:256" ht="19.5" customHeight="1">
      <c r="A69" s="13" t="s">
        <v>77</v>
      </c>
      <c r="B69" s="11">
        <v>174</v>
      </c>
      <c r="C69" s="11">
        <v>164</v>
      </c>
      <c r="D69" s="219"/>
      <c r="E69" s="11">
        <v>51</v>
      </c>
      <c r="F69" s="11">
        <v>53</v>
      </c>
      <c r="G69" s="11">
        <v>29</v>
      </c>
      <c r="H69" s="11">
        <v>29</v>
      </c>
      <c r="I69" s="11">
        <v>28</v>
      </c>
      <c r="J69" s="11">
        <v>43</v>
      </c>
      <c r="K69" s="11">
        <v>45</v>
      </c>
      <c r="L69" s="11">
        <v>29</v>
      </c>
      <c r="M69" s="11">
        <v>0</v>
      </c>
      <c r="N69" s="11">
        <v>0</v>
      </c>
      <c r="O69" s="11">
        <v>21</v>
      </c>
      <c r="P69" s="11">
        <v>10</v>
      </c>
    </row>
    <row r="70" spans="1:256" s="18" customFormat="1">
      <c r="A70" s="17" t="s">
        <v>297</v>
      </c>
      <c r="B70" s="17"/>
      <c r="C70" s="17"/>
      <c r="D70" s="17"/>
      <c r="E70" s="17"/>
      <c r="F70" s="17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18" customFormat="1">
      <c r="A71" s="17" t="s">
        <v>298</v>
      </c>
      <c r="B71" s="17"/>
      <c r="C71" s="17"/>
      <c r="D71" s="17"/>
      <c r="E71" s="17"/>
      <c r="F71" s="17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</sheetData>
  <mergeCells count="264">
    <mergeCell ref="B66:C66"/>
    <mergeCell ref="D66:D67"/>
    <mergeCell ref="E66:F66"/>
    <mergeCell ref="G66:H66"/>
    <mergeCell ref="I66:J66"/>
    <mergeCell ref="K66:L66"/>
    <mergeCell ref="M66:N66"/>
    <mergeCell ref="O66:P66"/>
    <mergeCell ref="B68:C68"/>
    <mergeCell ref="D68:D69"/>
    <mergeCell ref="E68:F68"/>
    <mergeCell ref="G68:H68"/>
    <mergeCell ref="I68:J68"/>
    <mergeCell ref="K68:L68"/>
    <mergeCell ref="M68:N68"/>
    <mergeCell ref="O68:P68"/>
    <mergeCell ref="B62:C62"/>
    <mergeCell ref="D62:D63"/>
    <mergeCell ref="E62:F62"/>
    <mergeCell ref="G62:H62"/>
    <mergeCell ref="I62:J62"/>
    <mergeCell ref="K62:L62"/>
    <mergeCell ref="M62:N62"/>
    <mergeCell ref="O62:P62"/>
    <mergeCell ref="B64:C64"/>
    <mergeCell ref="D64:D65"/>
    <mergeCell ref="E64:F64"/>
    <mergeCell ref="G64:H64"/>
    <mergeCell ref="I64:J64"/>
    <mergeCell ref="K64:L64"/>
    <mergeCell ref="M64:N64"/>
    <mergeCell ref="O64:P64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M12:N12"/>
    <mergeCell ref="O12:P12"/>
    <mergeCell ref="B10:C10"/>
    <mergeCell ref="D10:D11"/>
    <mergeCell ref="E10:F10"/>
    <mergeCell ref="G10:H10"/>
    <mergeCell ref="I10:J10"/>
    <mergeCell ref="K10:L10"/>
    <mergeCell ref="M8:N8"/>
    <mergeCell ref="O8:P8"/>
    <mergeCell ref="M10:N10"/>
    <mergeCell ref="O10:P10"/>
    <mergeCell ref="B12:C12"/>
    <mergeCell ref="D12:D13"/>
    <mergeCell ref="E12:F12"/>
    <mergeCell ref="G12:H12"/>
    <mergeCell ref="I12:J12"/>
    <mergeCell ref="K12:L12"/>
    <mergeCell ref="B8:C8"/>
    <mergeCell ref="D8:D9"/>
    <mergeCell ref="E8:F8"/>
    <mergeCell ref="G8:H8"/>
    <mergeCell ref="I8:J8"/>
    <mergeCell ref="K8:L8"/>
    <mergeCell ref="A1:N1"/>
    <mergeCell ref="A2:N2"/>
    <mergeCell ref="B3:K3"/>
    <mergeCell ref="M3:N3"/>
    <mergeCell ref="M5:N5"/>
    <mergeCell ref="O5:P5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</mergeCells>
  <phoneticPr fontId="12" type="noConversion"/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72" orientation="landscape" horizontalDpi="180" verticalDpi="180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IV71"/>
  <sheetViews>
    <sheetView workbookViewId="0">
      <selection activeCell="B64" sqref="B64:C64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193" t="s">
        <v>771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</row>
    <row r="2" spans="1:16" ht="19.5">
      <c r="A2" s="194" t="s">
        <v>772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</row>
    <row r="3" spans="1:16" ht="19.5">
      <c r="A3" s="2"/>
      <c r="B3" s="200" t="s">
        <v>773</v>
      </c>
      <c r="C3" s="200"/>
      <c r="D3" s="200"/>
      <c r="E3" s="200"/>
      <c r="F3" s="200"/>
      <c r="G3" s="200"/>
      <c r="H3" s="200"/>
      <c r="I3" s="200"/>
      <c r="J3" s="200"/>
      <c r="K3" s="200"/>
      <c r="L3" s="3"/>
      <c r="M3" s="201"/>
      <c r="N3" s="221"/>
      <c r="O3" s="201" t="s">
        <v>774</v>
      </c>
      <c r="P3" s="221"/>
    </row>
    <row r="4" spans="1:16">
      <c r="B4" s="203" t="s">
        <v>775</v>
      </c>
      <c r="C4" s="203"/>
      <c r="D4" s="203"/>
      <c r="E4" s="203"/>
      <c r="F4" s="203"/>
      <c r="G4" s="203"/>
      <c r="H4" s="203"/>
      <c r="I4" s="203"/>
      <c r="J4" s="203"/>
      <c r="K4" s="203"/>
      <c r="L4" s="4"/>
      <c r="M4" s="204"/>
      <c r="N4" s="222"/>
      <c r="O4" s="204" t="s">
        <v>776</v>
      </c>
      <c r="P4" s="222"/>
    </row>
    <row r="5" spans="1:16">
      <c r="A5" s="206" t="s">
        <v>0</v>
      </c>
      <c r="B5" s="223" t="s">
        <v>777</v>
      </c>
      <c r="C5" s="223"/>
      <c r="D5" s="223"/>
      <c r="E5" s="223" t="s">
        <v>778</v>
      </c>
      <c r="F5" s="223"/>
      <c r="G5" s="223" t="s">
        <v>779</v>
      </c>
      <c r="H5" s="223"/>
      <c r="I5" s="223" t="s">
        <v>780</v>
      </c>
      <c r="J5" s="223"/>
      <c r="K5" s="223" t="s">
        <v>781</v>
      </c>
      <c r="L5" s="223"/>
      <c r="M5" s="223" t="s">
        <v>782</v>
      </c>
      <c r="N5" s="223"/>
      <c r="O5" s="223" t="s">
        <v>783</v>
      </c>
      <c r="P5" s="223"/>
    </row>
    <row r="6" spans="1:16" ht="17.25" customHeight="1">
      <c r="A6" s="207"/>
      <c r="B6" s="5" t="s">
        <v>784</v>
      </c>
      <c r="C6" s="5" t="s">
        <v>785</v>
      </c>
      <c r="D6" s="6" t="s">
        <v>786</v>
      </c>
      <c r="E6" s="5" t="s">
        <v>784</v>
      </c>
      <c r="F6" s="5" t="s">
        <v>785</v>
      </c>
      <c r="G6" s="5" t="s">
        <v>784</v>
      </c>
      <c r="H6" s="5" t="s">
        <v>785</v>
      </c>
      <c r="I6" s="5" t="s">
        <v>784</v>
      </c>
      <c r="J6" s="5" t="s">
        <v>785</v>
      </c>
      <c r="K6" s="5" t="s">
        <v>784</v>
      </c>
      <c r="L6" s="5" t="s">
        <v>785</v>
      </c>
      <c r="M6" s="5" t="s">
        <v>784</v>
      </c>
      <c r="N6" s="5" t="s">
        <v>785</v>
      </c>
      <c r="O6" s="5" t="s">
        <v>784</v>
      </c>
      <c r="P6" s="5" t="s">
        <v>785</v>
      </c>
    </row>
    <row r="7" spans="1:16" ht="17.25" customHeight="1">
      <c r="A7" s="7" t="s">
        <v>787</v>
      </c>
      <c r="B7" s="8" t="s">
        <v>788</v>
      </c>
      <c r="C7" s="9" t="s">
        <v>789</v>
      </c>
      <c r="D7" s="9" t="s">
        <v>790</v>
      </c>
      <c r="E7" s="8" t="s">
        <v>788</v>
      </c>
      <c r="F7" s="9" t="s">
        <v>789</v>
      </c>
      <c r="G7" s="8" t="s">
        <v>788</v>
      </c>
      <c r="H7" s="9" t="s">
        <v>789</v>
      </c>
      <c r="I7" s="8" t="s">
        <v>788</v>
      </c>
      <c r="J7" s="9" t="s">
        <v>789</v>
      </c>
      <c r="K7" s="8" t="s">
        <v>788</v>
      </c>
      <c r="L7" s="9" t="s">
        <v>789</v>
      </c>
      <c r="M7" s="8" t="s">
        <v>788</v>
      </c>
      <c r="N7" s="9" t="s">
        <v>789</v>
      </c>
      <c r="O7" s="8" t="s">
        <v>788</v>
      </c>
      <c r="P7" s="9" t="s">
        <v>789</v>
      </c>
    </row>
    <row r="8" spans="1:16" ht="17.25" customHeight="1">
      <c r="A8" s="10" t="s">
        <v>791</v>
      </c>
      <c r="B8" s="217">
        <f>B9+C9</f>
        <v>28525</v>
      </c>
      <c r="C8" s="217"/>
      <c r="D8" s="218">
        <f>B8/$B$8</f>
        <v>1</v>
      </c>
      <c r="E8" s="220">
        <f>IF(E9+F9=0,"-",E9+F9)</f>
        <v>14176</v>
      </c>
      <c r="F8" s="220"/>
      <c r="G8" s="220">
        <f>IF(G9+H9=0,"-",G9+H9)</f>
        <v>5317</v>
      </c>
      <c r="H8" s="220"/>
      <c r="I8" s="220">
        <f>IF(I9+J9=0,"-",I9+J9)</f>
        <v>4835</v>
      </c>
      <c r="J8" s="220"/>
      <c r="K8" s="220">
        <f>IF(K9+L9=0,"-",K9+L9)</f>
        <v>1702</v>
      </c>
      <c r="L8" s="220"/>
      <c r="M8" s="220">
        <f>IF(M9+N9=0,"-",M9+N9)</f>
        <v>1092</v>
      </c>
      <c r="N8" s="220"/>
      <c r="O8" s="220">
        <f>IF(O9+P9=0,"-",O9+P9)</f>
        <v>1403</v>
      </c>
      <c r="P8" s="220"/>
    </row>
    <row r="9" spans="1:16" ht="17.25" customHeight="1">
      <c r="A9" s="12" t="s">
        <v>792</v>
      </c>
      <c r="B9" s="11">
        <v>18746</v>
      </c>
      <c r="C9" s="11">
        <v>9779</v>
      </c>
      <c r="D9" s="219"/>
      <c r="E9" s="11">
        <v>9864</v>
      </c>
      <c r="F9" s="11">
        <v>4312</v>
      </c>
      <c r="G9" s="11">
        <v>3258</v>
      </c>
      <c r="H9" s="11">
        <v>2059</v>
      </c>
      <c r="I9" s="11">
        <v>3110</v>
      </c>
      <c r="J9" s="11">
        <v>1725</v>
      </c>
      <c r="K9" s="11">
        <v>972</v>
      </c>
      <c r="L9" s="11">
        <v>730</v>
      </c>
      <c r="M9" s="11">
        <v>634</v>
      </c>
      <c r="N9" s="11">
        <v>458</v>
      </c>
      <c r="O9" s="11">
        <v>908</v>
      </c>
      <c r="P9" s="11">
        <v>495</v>
      </c>
    </row>
    <row r="10" spans="1:16" ht="17.25" customHeight="1">
      <c r="A10" s="10" t="s">
        <v>20</v>
      </c>
      <c r="B10" s="217">
        <f>B11+C11</f>
        <v>12</v>
      </c>
      <c r="C10" s="217"/>
      <c r="D10" s="218">
        <f>B10/$B$8</f>
        <v>4.2068361086765993E-4</v>
      </c>
      <c r="E10" s="220" t="str">
        <f>IF(E11+F11=0,"-",E11+F11)</f>
        <v>-</v>
      </c>
      <c r="F10" s="220"/>
      <c r="G10" s="220" t="str">
        <f>IF(G11+H11=0,"-",G11+H11)</f>
        <v>-</v>
      </c>
      <c r="H10" s="220"/>
      <c r="I10" s="220">
        <f>IF(I11+J11=0,"-",I11+J11)</f>
        <v>4</v>
      </c>
      <c r="J10" s="220"/>
      <c r="K10" s="220">
        <f>IF(K11+L11=0,"-",K11+L11)</f>
        <v>4</v>
      </c>
      <c r="L10" s="220"/>
      <c r="M10" s="220" t="str">
        <f>IF(M11+N11=0,"-",M11+N11)</f>
        <v>-</v>
      </c>
      <c r="N10" s="220"/>
      <c r="O10" s="220">
        <f>IF(O11+P11=0,"-",O11+P11)</f>
        <v>4</v>
      </c>
      <c r="P10" s="220"/>
    </row>
    <row r="11" spans="1:16" ht="17.25" customHeight="1">
      <c r="A11" s="13" t="s">
        <v>21</v>
      </c>
      <c r="B11" s="11">
        <v>6</v>
      </c>
      <c r="C11" s="11">
        <v>6</v>
      </c>
      <c r="D11" s="219"/>
      <c r="E11" s="11">
        <v>0</v>
      </c>
      <c r="F11" s="11">
        <v>0</v>
      </c>
      <c r="G11" s="11">
        <v>0</v>
      </c>
      <c r="H11" s="11">
        <v>0</v>
      </c>
      <c r="I11" s="11">
        <v>2</v>
      </c>
      <c r="J11" s="11">
        <v>2</v>
      </c>
      <c r="K11" s="11">
        <v>2</v>
      </c>
      <c r="L11" s="11">
        <v>2</v>
      </c>
      <c r="M11" s="11">
        <v>0</v>
      </c>
      <c r="N11" s="11">
        <v>0</v>
      </c>
      <c r="O11" s="11">
        <v>2</v>
      </c>
      <c r="P11" s="11">
        <v>2</v>
      </c>
    </row>
    <row r="12" spans="1:16" ht="17.25" customHeight="1">
      <c r="A12" s="10" t="s">
        <v>22</v>
      </c>
      <c r="B12" s="217">
        <f>B13+C13</f>
        <v>100</v>
      </c>
      <c r="C12" s="217"/>
      <c r="D12" s="218">
        <f>B12/$B$8</f>
        <v>3.5056967572304996E-3</v>
      </c>
      <c r="E12" s="220" t="str">
        <f>IF(E13+F13=0,"-",E13+F13)</f>
        <v>-</v>
      </c>
      <c r="F12" s="220"/>
      <c r="G12" s="220" t="str">
        <f>IF(G13+H13=0,"-",G13+H13)</f>
        <v>-</v>
      </c>
      <c r="H12" s="220"/>
      <c r="I12" s="220" t="str">
        <f>IF(I13+J13=0,"-",I13+J13)</f>
        <v>-</v>
      </c>
      <c r="J12" s="220"/>
      <c r="K12" s="220">
        <f>IF(K13+L13=0,"-",K13+L13)</f>
        <v>100</v>
      </c>
      <c r="L12" s="220"/>
      <c r="M12" s="220" t="str">
        <f>IF(M13+N13=0,"-",M13+N13)</f>
        <v>-</v>
      </c>
      <c r="N12" s="220"/>
      <c r="O12" s="220" t="str">
        <f>IF(O13+P13=0,"-",O13+P13)</f>
        <v>-</v>
      </c>
      <c r="P12" s="220"/>
    </row>
    <row r="13" spans="1:16" ht="21.2" customHeight="1">
      <c r="A13" s="13" t="s">
        <v>23</v>
      </c>
      <c r="B13" s="11">
        <v>65</v>
      </c>
      <c r="C13" s="11">
        <v>35</v>
      </c>
      <c r="D13" s="219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65</v>
      </c>
      <c r="L13" s="11">
        <v>35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17">
        <f>B15+C15</f>
        <v>104</v>
      </c>
      <c r="C14" s="217"/>
      <c r="D14" s="218">
        <f>B14/$B$8</f>
        <v>3.6459246275197194E-3</v>
      </c>
      <c r="E14" s="220">
        <f>IF(E15+F15=0,"-",E15+F15)</f>
        <v>67</v>
      </c>
      <c r="F14" s="220"/>
      <c r="G14" s="220">
        <f>IF(G15+H15=0,"-",G15+H15)</f>
        <v>33</v>
      </c>
      <c r="H14" s="220"/>
      <c r="I14" s="220" t="str">
        <f>IF(I15+J15=0,"-",I15+J15)</f>
        <v>-</v>
      </c>
      <c r="J14" s="220"/>
      <c r="K14" s="220">
        <f>IF(K15+L15=0,"-",K15+L15)</f>
        <v>4</v>
      </c>
      <c r="L14" s="220"/>
      <c r="M14" s="220" t="str">
        <f>IF(M15+N15=0,"-",M15+N15)</f>
        <v>-</v>
      </c>
      <c r="N14" s="220"/>
      <c r="O14" s="220" t="str">
        <f>IF(O15+P15=0,"-",O15+P15)</f>
        <v>-</v>
      </c>
      <c r="P14" s="220"/>
    </row>
    <row r="15" spans="1:16" ht="17.25" customHeight="1">
      <c r="A15" s="13" t="s">
        <v>25</v>
      </c>
      <c r="B15" s="11">
        <v>13</v>
      </c>
      <c r="C15" s="11">
        <v>91</v>
      </c>
      <c r="D15" s="219"/>
      <c r="E15" s="11">
        <v>7</v>
      </c>
      <c r="F15" s="11">
        <v>60</v>
      </c>
      <c r="G15" s="11">
        <v>6</v>
      </c>
      <c r="H15" s="11">
        <v>27</v>
      </c>
      <c r="I15" s="11">
        <v>0</v>
      </c>
      <c r="J15" s="11">
        <v>0</v>
      </c>
      <c r="K15" s="11">
        <v>0</v>
      </c>
      <c r="L15" s="11">
        <v>4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17">
        <f>B17+C17</f>
        <v>25</v>
      </c>
      <c r="C16" s="217"/>
      <c r="D16" s="218">
        <f>B16/$B$8</f>
        <v>8.7642418930762491E-4</v>
      </c>
      <c r="E16" s="220" t="str">
        <f>IF(E17+F17=0,"-",E17+F17)</f>
        <v>-</v>
      </c>
      <c r="F16" s="220"/>
      <c r="G16" s="220">
        <f>IF(G17+H17=0,"-",G17+H17)</f>
        <v>1</v>
      </c>
      <c r="H16" s="220"/>
      <c r="I16" s="220" t="str">
        <f>IF(I17+J17=0,"-",I17+J17)</f>
        <v>-</v>
      </c>
      <c r="J16" s="220"/>
      <c r="K16" s="220">
        <f>IF(K17+L17=0,"-",K17+L17)</f>
        <v>9</v>
      </c>
      <c r="L16" s="220"/>
      <c r="M16" s="220">
        <f>IF(M17+N17=0,"-",M17+N17)</f>
        <v>9</v>
      </c>
      <c r="N16" s="220"/>
      <c r="O16" s="220">
        <f>IF(O17+P17=0,"-",O17+P17)</f>
        <v>6</v>
      </c>
      <c r="P16" s="220"/>
    </row>
    <row r="17" spans="1:16" ht="17.25" customHeight="1">
      <c r="A17" s="14" t="s">
        <v>27</v>
      </c>
      <c r="B17" s="11">
        <v>10</v>
      </c>
      <c r="C17" s="11">
        <v>15</v>
      </c>
      <c r="D17" s="219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3</v>
      </c>
      <c r="N17" s="11">
        <v>6</v>
      </c>
      <c r="O17" s="11">
        <v>3</v>
      </c>
      <c r="P17" s="11">
        <v>3</v>
      </c>
    </row>
    <row r="18" spans="1:16" ht="17.25" customHeight="1">
      <c r="A18" s="10" t="s">
        <v>28</v>
      </c>
      <c r="B18" s="217">
        <f>B19+C19</f>
        <v>3</v>
      </c>
      <c r="C18" s="217"/>
      <c r="D18" s="218">
        <f>B18/$B$8</f>
        <v>1.0517090271691498E-4</v>
      </c>
      <c r="E18" s="220" t="str">
        <f>IF(E19+F19=0,"-",E19+F19)</f>
        <v>-</v>
      </c>
      <c r="F18" s="220"/>
      <c r="G18" s="220">
        <f>IF(G19+H19=0,"-",G19+H19)</f>
        <v>3</v>
      </c>
      <c r="H18" s="220"/>
      <c r="I18" s="220" t="str">
        <f>IF(I19+J19=0,"-",I19+J19)</f>
        <v>-</v>
      </c>
      <c r="J18" s="220"/>
      <c r="K18" s="220" t="str">
        <f>IF(K19+L19=0,"-",K19+L19)</f>
        <v>-</v>
      </c>
      <c r="L18" s="220"/>
      <c r="M18" s="220" t="str">
        <f>IF(M19+N19=0,"-",M19+N19)</f>
        <v>-</v>
      </c>
      <c r="N18" s="220"/>
      <c r="O18" s="220" t="str">
        <f>IF(O19+P19=0,"-",O19+P19)</f>
        <v>-</v>
      </c>
      <c r="P18" s="220"/>
    </row>
    <row r="19" spans="1:16" ht="17.25" customHeight="1">
      <c r="A19" s="13" t="s">
        <v>29</v>
      </c>
      <c r="B19" s="11">
        <v>1</v>
      </c>
      <c r="C19" s="11">
        <v>2</v>
      </c>
      <c r="D19" s="219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17">
        <f>B21+C21</f>
        <v>106</v>
      </c>
      <c r="C20" s="217"/>
      <c r="D20" s="218">
        <f>B20/$B$8</f>
        <v>3.7160385626643297E-3</v>
      </c>
      <c r="E20" s="220">
        <f>IF(E21+F21=0,"-",E21+F21)</f>
        <v>4</v>
      </c>
      <c r="F20" s="220"/>
      <c r="G20" s="220" t="str">
        <f>IF(G21+H21=0,"-",G21+H21)</f>
        <v>-</v>
      </c>
      <c r="H20" s="220"/>
      <c r="I20" s="220" t="str">
        <f>IF(I21+J21=0,"-",I21+J21)</f>
        <v>-</v>
      </c>
      <c r="J20" s="220"/>
      <c r="K20" s="220">
        <f>IF(K21+L21=0,"-",K21+L21)</f>
        <v>102</v>
      </c>
      <c r="L20" s="220"/>
      <c r="M20" s="220" t="str">
        <f>IF(M21+N21=0,"-",M21+N21)</f>
        <v>-</v>
      </c>
      <c r="N20" s="220"/>
      <c r="O20" s="220" t="str">
        <f>IF(O21+P21=0,"-",O21+P21)</f>
        <v>-</v>
      </c>
      <c r="P20" s="220"/>
    </row>
    <row r="21" spans="1:16" ht="17.25" customHeight="1">
      <c r="A21" s="13" t="s">
        <v>31</v>
      </c>
      <c r="B21" s="11">
        <v>47</v>
      </c>
      <c r="C21" s="11">
        <v>59</v>
      </c>
      <c r="D21" s="219"/>
      <c r="E21" s="11">
        <v>0</v>
      </c>
      <c r="F21" s="11">
        <v>4</v>
      </c>
      <c r="G21" s="11">
        <v>0</v>
      </c>
      <c r="H21" s="11">
        <v>0</v>
      </c>
      <c r="I21" s="11">
        <v>0</v>
      </c>
      <c r="J21" s="11">
        <v>0</v>
      </c>
      <c r="K21" s="11">
        <v>47</v>
      </c>
      <c r="L21" s="11">
        <v>55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17">
        <f>B23+C23</f>
        <v>259</v>
      </c>
      <c r="C22" s="217"/>
      <c r="D22" s="218">
        <f>B22/$B$8</f>
        <v>9.0797546012269942E-3</v>
      </c>
      <c r="E22" s="220">
        <f>IF(E23+F23=0,"-",E23+F23)</f>
        <v>17</v>
      </c>
      <c r="F22" s="220"/>
      <c r="G22" s="220" t="str">
        <f>IF(G23+H23=0,"-",G23+H23)</f>
        <v>-</v>
      </c>
      <c r="H22" s="220"/>
      <c r="I22" s="220" t="str">
        <f>IF(I23+J23=0,"-",I23+J23)</f>
        <v>-</v>
      </c>
      <c r="J22" s="220"/>
      <c r="K22" s="220">
        <f>IF(K23+L23=0,"-",K23+L23)</f>
        <v>138</v>
      </c>
      <c r="L22" s="220"/>
      <c r="M22" s="220">
        <f>IF(M23+N23=0,"-",M23+N23)</f>
        <v>104</v>
      </c>
      <c r="N22" s="220"/>
      <c r="O22" s="220" t="str">
        <f>IF(O23+P23=0,"-",O23+P23)</f>
        <v>-</v>
      </c>
      <c r="P22" s="220"/>
    </row>
    <row r="23" spans="1:16" ht="17.25" customHeight="1">
      <c r="A23" s="14" t="s">
        <v>33</v>
      </c>
      <c r="B23" s="11">
        <v>181</v>
      </c>
      <c r="C23" s="11">
        <v>78</v>
      </c>
      <c r="D23" s="219"/>
      <c r="E23" s="11">
        <v>10</v>
      </c>
      <c r="F23" s="11">
        <v>7</v>
      </c>
      <c r="G23" s="11">
        <v>0</v>
      </c>
      <c r="H23" s="11">
        <v>0</v>
      </c>
      <c r="I23" s="11">
        <v>0</v>
      </c>
      <c r="J23" s="11">
        <v>0</v>
      </c>
      <c r="K23" s="11">
        <v>91</v>
      </c>
      <c r="L23" s="11">
        <v>47</v>
      </c>
      <c r="M23" s="11">
        <v>80</v>
      </c>
      <c r="N23" s="11">
        <v>24</v>
      </c>
      <c r="O23" s="11">
        <v>0</v>
      </c>
      <c r="P23" s="11">
        <v>0</v>
      </c>
    </row>
    <row r="24" spans="1:16" ht="17.25" customHeight="1">
      <c r="A24" s="16" t="s">
        <v>34</v>
      </c>
      <c r="B24" s="217">
        <f>B25+C25</f>
        <v>350</v>
      </c>
      <c r="C24" s="217"/>
      <c r="D24" s="218">
        <f>B24/$B$8</f>
        <v>1.2269938650306749E-2</v>
      </c>
      <c r="E24" s="220">
        <f>IF(E25+F25=0,"-",E25+F25)</f>
        <v>212</v>
      </c>
      <c r="F24" s="220"/>
      <c r="G24" s="220">
        <f>IF(G25+H25=0,"-",G25+H25)</f>
        <v>67</v>
      </c>
      <c r="H24" s="220"/>
      <c r="I24" s="220" t="str">
        <f>IF(I25+J25=0,"-",I25+J25)</f>
        <v>-</v>
      </c>
      <c r="J24" s="220"/>
      <c r="K24" s="220">
        <f>IF(K25+L25=0,"-",K25+L25)</f>
        <v>49</v>
      </c>
      <c r="L24" s="220"/>
      <c r="M24" s="220">
        <f>IF(M25+N25=0,"-",M25+N25)</f>
        <v>12</v>
      </c>
      <c r="N24" s="220"/>
      <c r="O24" s="220">
        <f>IF(O25+P25=0,"-",O25+P25)</f>
        <v>10</v>
      </c>
      <c r="P24" s="220"/>
    </row>
    <row r="25" spans="1:16" ht="17.25" customHeight="1">
      <c r="A25" s="13" t="s">
        <v>35</v>
      </c>
      <c r="B25" s="11">
        <v>264</v>
      </c>
      <c r="C25" s="11">
        <v>86</v>
      </c>
      <c r="D25" s="219"/>
      <c r="E25" s="11">
        <v>176</v>
      </c>
      <c r="F25" s="11">
        <v>36</v>
      </c>
      <c r="G25" s="11">
        <v>37</v>
      </c>
      <c r="H25" s="11">
        <v>30</v>
      </c>
      <c r="I25" s="11">
        <v>0</v>
      </c>
      <c r="J25" s="11">
        <v>0</v>
      </c>
      <c r="K25" s="11">
        <v>38</v>
      </c>
      <c r="L25" s="11">
        <v>11</v>
      </c>
      <c r="M25" s="11">
        <v>8</v>
      </c>
      <c r="N25" s="11">
        <v>4</v>
      </c>
      <c r="O25" s="11">
        <v>5</v>
      </c>
      <c r="P25" s="11">
        <v>5</v>
      </c>
    </row>
    <row r="26" spans="1:16" ht="17.25" customHeight="1">
      <c r="A26" s="15" t="s">
        <v>36</v>
      </c>
      <c r="B26" s="217">
        <f>B27+C27</f>
        <v>4</v>
      </c>
      <c r="C26" s="217"/>
      <c r="D26" s="218">
        <f>B26/$B$8</f>
        <v>1.4022787028921999E-4</v>
      </c>
      <c r="E26" s="220">
        <f>IF(E27+F27=0,"-",E27+F27)</f>
        <v>4</v>
      </c>
      <c r="F26" s="220"/>
      <c r="G26" s="220" t="str">
        <f>IF(G27+H27=0,"-",G27+H27)</f>
        <v>-</v>
      </c>
      <c r="H26" s="220"/>
      <c r="I26" s="220" t="str">
        <f>IF(I27+J27=0,"-",I27+J27)</f>
        <v>-</v>
      </c>
      <c r="J26" s="220"/>
      <c r="K26" s="220" t="str">
        <f>IF(K27+L27=0,"-",K27+L27)</f>
        <v>-</v>
      </c>
      <c r="L26" s="220"/>
      <c r="M26" s="220" t="str">
        <f>IF(M27+N27=0,"-",M27+N27)</f>
        <v>-</v>
      </c>
      <c r="N26" s="220"/>
      <c r="O26" s="220" t="str">
        <f>IF(O27+P27=0,"-",O27+P27)</f>
        <v>-</v>
      </c>
      <c r="P26" s="220"/>
    </row>
    <row r="27" spans="1:16" ht="21.2" customHeight="1">
      <c r="A27" s="14" t="s">
        <v>37</v>
      </c>
      <c r="B27" s="11">
        <v>0</v>
      </c>
      <c r="C27" s="11">
        <v>4</v>
      </c>
      <c r="D27" s="219"/>
      <c r="E27" s="11">
        <v>0</v>
      </c>
      <c r="F27" s="11">
        <v>4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17">
        <f>B29+C29</f>
        <v>2</v>
      </c>
      <c r="C28" s="217"/>
      <c r="D28" s="218">
        <f>B28/$B$8</f>
        <v>7.0113935144609993E-5</v>
      </c>
      <c r="E28" s="220" t="str">
        <f>IF(E29+F29=0,"-",E29+F29)</f>
        <v>-</v>
      </c>
      <c r="F28" s="220"/>
      <c r="G28" s="220" t="str">
        <f>IF(G29+H29=0,"-",G29+H29)</f>
        <v>-</v>
      </c>
      <c r="H28" s="220"/>
      <c r="I28" s="220" t="str">
        <f>IF(I29+J29=0,"-",I29+J29)</f>
        <v>-</v>
      </c>
      <c r="J28" s="220"/>
      <c r="K28" s="220">
        <f>IF(K29+L29=0,"-",K29+L29)</f>
        <v>2</v>
      </c>
      <c r="L28" s="220"/>
      <c r="M28" s="220" t="str">
        <f>IF(M29+N29=0,"-",M29+N29)</f>
        <v>-</v>
      </c>
      <c r="N28" s="220"/>
      <c r="O28" s="220" t="str">
        <f>IF(O29+P29=0,"-",O29+P29)</f>
        <v>-</v>
      </c>
      <c r="P28" s="220"/>
    </row>
    <row r="29" spans="1:16" ht="17.25" customHeight="1">
      <c r="A29" s="13" t="s">
        <v>39</v>
      </c>
      <c r="B29" s="11">
        <v>0</v>
      </c>
      <c r="C29" s="11">
        <v>2</v>
      </c>
      <c r="D29" s="219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17">
        <f>B31+C31</f>
        <v>702</v>
      </c>
      <c r="C30" s="217"/>
      <c r="D30" s="218">
        <f>B30/$B$8</f>
        <v>2.4609991235758105E-2</v>
      </c>
      <c r="E30" s="220">
        <f>IF(E31+F31=0,"-",E31+F31)</f>
        <v>62</v>
      </c>
      <c r="F30" s="220"/>
      <c r="G30" s="220">
        <f>IF(G31+H31=0,"-",G31+H31)</f>
        <v>75</v>
      </c>
      <c r="H30" s="220"/>
      <c r="I30" s="220" t="str">
        <f>IF(I31+J31=0,"-",I31+J31)</f>
        <v>-</v>
      </c>
      <c r="J30" s="220"/>
      <c r="K30" s="220">
        <f>IF(K31+L31=0,"-",K31+L31)</f>
        <v>333</v>
      </c>
      <c r="L30" s="220"/>
      <c r="M30" s="220">
        <f>IF(M31+N31=0,"-",M31+N31)</f>
        <v>224</v>
      </c>
      <c r="N30" s="220"/>
      <c r="O30" s="220">
        <f>IF(O31+P31=0,"-",O31+P31)</f>
        <v>8</v>
      </c>
      <c r="P30" s="220"/>
    </row>
    <row r="31" spans="1:16" ht="17.25" customHeight="1">
      <c r="A31" s="14" t="s">
        <v>41</v>
      </c>
      <c r="B31" s="11">
        <v>379</v>
      </c>
      <c r="C31" s="11">
        <v>323</v>
      </c>
      <c r="D31" s="219"/>
      <c r="E31" s="11">
        <v>28</v>
      </c>
      <c r="F31" s="11">
        <v>34</v>
      </c>
      <c r="G31" s="11">
        <v>44</v>
      </c>
      <c r="H31" s="11">
        <v>31</v>
      </c>
      <c r="I31" s="11">
        <v>0</v>
      </c>
      <c r="J31" s="11">
        <v>0</v>
      </c>
      <c r="K31" s="11">
        <v>167</v>
      </c>
      <c r="L31" s="11">
        <v>166</v>
      </c>
      <c r="M31" s="11">
        <v>135</v>
      </c>
      <c r="N31" s="11">
        <v>89</v>
      </c>
      <c r="O31" s="11">
        <v>5</v>
      </c>
      <c r="P31" s="11">
        <v>3</v>
      </c>
    </row>
    <row r="32" spans="1:16" ht="17.25" customHeight="1">
      <c r="A32" s="10" t="s">
        <v>42</v>
      </c>
      <c r="B32" s="217">
        <f>B33+C33</f>
        <v>209</v>
      </c>
      <c r="C32" s="217"/>
      <c r="D32" s="218">
        <f>B32/$B$8</f>
        <v>7.3269062226117444E-3</v>
      </c>
      <c r="E32" s="220">
        <f>IF(E33+F33=0,"-",E33+F33)</f>
        <v>60</v>
      </c>
      <c r="F32" s="220"/>
      <c r="G32" s="220">
        <f>IF(G33+H33=0,"-",G33+H33)</f>
        <v>2</v>
      </c>
      <c r="H32" s="220"/>
      <c r="I32" s="220" t="str">
        <f>IF(I33+J33=0,"-",I33+J33)</f>
        <v>-</v>
      </c>
      <c r="J32" s="220"/>
      <c r="K32" s="220">
        <f>IF(K33+L33=0,"-",K33+L33)</f>
        <v>147</v>
      </c>
      <c r="L32" s="220"/>
      <c r="M32" s="220" t="str">
        <f>IF(M33+N33=0,"-",M33+N33)</f>
        <v>-</v>
      </c>
      <c r="N32" s="220"/>
      <c r="O32" s="220" t="str">
        <f>IF(O33+P33=0,"-",O33+P33)</f>
        <v>-</v>
      </c>
      <c r="P32" s="220"/>
    </row>
    <row r="33" spans="1:16" ht="17.25" customHeight="1">
      <c r="A33" s="13" t="s">
        <v>43</v>
      </c>
      <c r="B33" s="11">
        <v>125</v>
      </c>
      <c r="C33" s="11">
        <v>84</v>
      </c>
      <c r="D33" s="219"/>
      <c r="E33" s="11">
        <v>22</v>
      </c>
      <c r="F33" s="11">
        <v>38</v>
      </c>
      <c r="G33" s="11">
        <v>0</v>
      </c>
      <c r="H33" s="11">
        <v>2</v>
      </c>
      <c r="I33" s="11">
        <v>0</v>
      </c>
      <c r="J33" s="11">
        <v>0</v>
      </c>
      <c r="K33" s="11">
        <v>103</v>
      </c>
      <c r="L33" s="11">
        <v>44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17">
        <f>B35+C35</f>
        <v>99</v>
      </c>
      <c r="C34" s="217"/>
      <c r="D34" s="218">
        <f>B34/$B$8</f>
        <v>3.4706397896581945E-3</v>
      </c>
      <c r="E34" s="220" t="str">
        <f>IF(E35+F35=0,"-",E35+F35)</f>
        <v>-</v>
      </c>
      <c r="F34" s="220"/>
      <c r="G34" s="220" t="str">
        <f>IF(G35+H35=0,"-",G35+H35)</f>
        <v>-</v>
      </c>
      <c r="H34" s="220"/>
      <c r="I34" s="220" t="str">
        <f>IF(I35+J35=0,"-",I35+J35)</f>
        <v>-</v>
      </c>
      <c r="J34" s="220"/>
      <c r="K34" s="220" t="str">
        <f>IF(K35+L35=0,"-",K35+L35)</f>
        <v>-</v>
      </c>
      <c r="L34" s="220"/>
      <c r="M34" s="220">
        <f>IF(M35+N35=0,"-",M35+N35)</f>
        <v>88</v>
      </c>
      <c r="N34" s="220"/>
      <c r="O34" s="220">
        <f>IF(O35+P35=0,"-",O35+P35)</f>
        <v>11</v>
      </c>
      <c r="P34" s="220"/>
    </row>
    <row r="35" spans="1:16" ht="17.25" customHeight="1">
      <c r="A35" s="14" t="s">
        <v>45</v>
      </c>
      <c r="B35" s="11">
        <v>52</v>
      </c>
      <c r="C35" s="11">
        <v>47</v>
      </c>
      <c r="D35" s="219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46</v>
      </c>
      <c r="N35" s="11">
        <v>42</v>
      </c>
      <c r="O35" s="11">
        <v>6</v>
      </c>
      <c r="P35" s="11">
        <v>5</v>
      </c>
    </row>
    <row r="36" spans="1:16" ht="17.25" customHeight="1">
      <c r="A36" s="10" t="s">
        <v>46</v>
      </c>
      <c r="B36" s="217">
        <f>B37+C37</f>
        <v>645</v>
      </c>
      <c r="C36" s="217"/>
      <c r="D36" s="218">
        <f>B36/$B$8</f>
        <v>2.2611744084136721E-2</v>
      </c>
      <c r="E36" s="220">
        <f>IF(E37+F37=0,"-",E37+F37)</f>
        <v>59</v>
      </c>
      <c r="F36" s="220"/>
      <c r="G36" s="220">
        <f>IF(G37+H37=0,"-",G37+H37)</f>
        <v>45</v>
      </c>
      <c r="H36" s="220"/>
      <c r="I36" s="220">
        <f>IF(I37+J37=0,"-",I37+J37)</f>
        <v>212</v>
      </c>
      <c r="J36" s="220"/>
      <c r="K36" s="220">
        <f>IF(K37+L37=0,"-",K37+L37)</f>
        <v>282</v>
      </c>
      <c r="L36" s="220"/>
      <c r="M36" s="220">
        <f>IF(M37+N37=0,"-",M37+N37)</f>
        <v>47</v>
      </c>
      <c r="N36" s="220"/>
      <c r="O36" s="220" t="str">
        <f>IF(O37+P37=0,"-",O37+P37)</f>
        <v>-</v>
      </c>
      <c r="P36" s="220"/>
    </row>
    <row r="37" spans="1:16" ht="17.25" customHeight="1">
      <c r="A37" s="13" t="s">
        <v>47</v>
      </c>
      <c r="B37" s="11">
        <v>309</v>
      </c>
      <c r="C37" s="11">
        <v>336</v>
      </c>
      <c r="D37" s="219"/>
      <c r="E37" s="11">
        <v>31</v>
      </c>
      <c r="F37" s="11">
        <v>28</v>
      </c>
      <c r="G37" s="11">
        <v>28</v>
      </c>
      <c r="H37" s="11">
        <v>17</v>
      </c>
      <c r="I37" s="11">
        <v>116</v>
      </c>
      <c r="J37" s="11">
        <v>96</v>
      </c>
      <c r="K37" s="11">
        <v>119</v>
      </c>
      <c r="L37" s="11">
        <v>163</v>
      </c>
      <c r="M37" s="11">
        <v>15</v>
      </c>
      <c r="N37" s="11">
        <v>32</v>
      </c>
      <c r="O37" s="11">
        <v>0</v>
      </c>
      <c r="P37" s="11">
        <v>0</v>
      </c>
    </row>
    <row r="38" spans="1:16" ht="17.25" customHeight="1">
      <c r="A38" s="15" t="s">
        <v>48</v>
      </c>
      <c r="B38" s="217">
        <f>B39+C39</f>
        <v>20618</v>
      </c>
      <c r="C38" s="217"/>
      <c r="D38" s="218">
        <f>B38/$B$8</f>
        <v>0.72280455740578442</v>
      </c>
      <c r="E38" s="220">
        <f>IF(E39+F39=0,"-",E39+F39)</f>
        <v>12053</v>
      </c>
      <c r="F38" s="220"/>
      <c r="G38" s="220">
        <f>IF(G39+H39=0,"-",G39+H39)</f>
        <v>4429</v>
      </c>
      <c r="H38" s="220"/>
      <c r="I38" s="220">
        <f>IF(I39+J39=0,"-",I39+J39)</f>
        <v>3374</v>
      </c>
      <c r="J38" s="220"/>
      <c r="K38" s="220">
        <f>IF(K39+L39=0,"-",K39+L39)</f>
        <v>222</v>
      </c>
      <c r="L38" s="220"/>
      <c r="M38" s="220">
        <f>IF(M39+N39=0,"-",M39+N39)</f>
        <v>102</v>
      </c>
      <c r="N38" s="220"/>
      <c r="O38" s="220">
        <f>IF(O39+P39=0,"-",O39+P39)</f>
        <v>438</v>
      </c>
      <c r="P38" s="220"/>
    </row>
    <row r="39" spans="1:16" ht="17.25" customHeight="1">
      <c r="A39" s="14" t="s">
        <v>49</v>
      </c>
      <c r="B39" s="11">
        <v>14107</v>
      </c>
      <c r="C39" s="11">
        <v>6511</v>
      </c>
      <c r="D39" s="219"/>
      <c r="E39" s="11">
        <v>8554</v>
      </c>
      <c r="F39" s="11">
        <v>3499</v>
      </c>
      <c r="G39" s="11">
        <v>2800</v>
      </c>
      <c r="H39" s="11">
        <v>1629</v>
      </c>
      <c r="I39" s="11">
        <v>2275</v>
      </c>
      <c r="J39" s="11">
        <v>1099</v>
      </c>
      <c r="K39" s="11">
        <v>150</v>
      </c>
      <c r="L39" s="11">
        <v>72</v>
      </c>
      <c r="M39" s="11">
        <v>72</v>
      </c>
      <c r="N39" s="11">
        <v>30</v>
      </c>
      <c r="O39" s="11">
        <v>256</v>
      </c>
      <c r="P39" s="11">
        <v>182</v>
      </c>
    </row>
    <row r="40" spans="1:16" ht="17.25" customHeight="1">
      <c r="A40" s="10" t="s">
        <v>50</v>
      </c>
      <c r="B40" s="217">
        <f>B41+C41</f>
        <v>2151</v>
      </c>
      <c r="C40" s="217"/>
      <c r="D40" s="218">
        <f>B40/$B$8</f>
        <v>7.5407537248028039E-2</v>
      </c>
      <c r="E40" s="220">
        <f>IF(E41+F41=0,"-",E41+F41)</f>
        <v>502</v>
      </c>
      <c r="F40" s="220"/>
      <c r="G40" s="220">
        <f>IF(G41+H41=0,"-",G41+H41)</f>
        <v>418</v>
      </c>
      <c r="H40" s="220"/>
      <c r="I40" s="220">
        <f>IF(I41+J41=0,"-",I41+J41)</f>
        <v>936</v>
      </c>
      <c r="J40" s="220"/>
      <c r="K40" s="220">
        <f>IF(K41+L41=0,"-",K41+L41)</f>
        <v>94</v>
      </c>
      <c r="L40" s="220"/>
      <c r="M40" s="220" t="str">
        <f>IF(M41+N41=0,"-",M41+N41)</f>
        <v>-</v>
      </c>
      <c r="N40" s="220"/>
      <c r="O40" s="220">
        <f>IF(O41+P41=0,"-",O41+P41)</f>
        <v>201</v>
      </c>
      <c r="P40" s="220"/>
    </row>
    <row r="41" spans="1:16" ht="17.25" customHeight="1">
      <c r="A41" s="13" t="s">
        <v>51</v>
      </c>
      <c r="B41" s="11">
        <v>1287</v>
      </c>
      <c r="C41" s="11">
        <v>864</v>
      </c>
      <c r="D41" s="219"/>
      <c r="E41" s="11">
        <v>311</v>
      </c>
      <c r="F41" s="11">
        <v>191</v>
      </c>
      <c r="G41" s="11">
        <v>213</v>
      </c>
      <c r="H41" s="11">
        <v>205</v>
      </c>
      <c r="I41" s="11">
        <v>587</v>
      </c>
      <c r="J41" s="11">
        <v>349</v>
      </c>
      <c r="K41" s="11">
        <v>57</v>
      </c>
      <c r="L41" s="11">
        <v>37</v>
      </c>
      <c r="M41" s="11">
        <v>0</v>
      </c>
      <c r="N41" s="11">
        <v>0</v>
      </c>
      <c r="O41" s="11">
        <v>119</v>
      </c>
      <c r="P41" s="11">
        <v>82</v>
      </c>
    </row>
    <row r="42" spans="1:16" ht="17.25" customHeight="1">
      <c r="A42" s="15" t="s">
        <v>52</v>
      </c>
      <c r="B42" s="217">
        <f>B43+C43</f>
        <v>583</v>
      </c>
      <c r="C42" s="217"/>
      <c r="D42" s="218">
        <f>B42/$B$8</f>
        <v>2.0438212094653813E-2</v>
      </c>
      <c r="E42" s="220">
        <f>IF(E43+F43=0,"-",E43+F43)</f>
        <v>233</v>
      </c>
      <c r="F42" s="220"/>
      <c r="G42" s="220">
        <f>IF(G43+H43=0,"-",G43+H43)</f>
        <v>55</v>
      </c>
      <c r="H42" s="220"/>
      <c r="I42" s="220">
        <f>IF(I43+J43=0,"-",I43+J43)</f>
        <v>51</v>
      </c>
      <c r="J42" s="220"/>
      <c r="K42" s="220" t="str">
        <f>IF(K43+L43=0,"-",K43+L43)</f>
        <v>-</v>
      </c>
      <c r="L42" s="220"/>
      <c r="M42" s="220">
        <f>IF(M43+N43=0,"-",M43+N43)</f>
        <v>219</v>
      </c>
      <c r="N42" s="220"/>
      <c r="O42" s="220">
        <f>IF(O43+P43=0,"-",O43+P43)</f>
        <v>25</v>
      </c>
      <c r="P42" s="220"/>
    </row>
    <row r="43" spans="1:16" ht="17.25" customHeight="1">
      <c r="A43" s="14" t="s">
        <v>53</v>
      </c>
      <c r="B43" s="11">
        <v>285</v>
      </c>
      <c r="C43" s="11">
        <v>298</v>
      </c>
      <c r="D43" s="219"/>
      <c r="E43" s="11">
        <v>120</v>
      </c>
      <c r="F43" s="11">
        <v>113</v>
      </c>
      <c r="G43" s="11">
        <v>26</v>
      </c>
      <c r="H43" s="11">
        <v>29</v>
      </c>
      <c r="I43" s="11">
        <v>26</v>
      </c>
      <c r="J43" s="11">
        <v>25</v>
      </c>
      <c r="K43" s="11">
        <v>0</v>
      </c>
      <c r="L43" s="11">
        <v>0</v>
      </c>
      <c r="M43" s="11">
        <v>102</v>
      </c>
      <c r="N43" s="11">
        <v>117</v>
      </c>
      <c r="O43" s="11">
        <v>11</v>
      </c>
      <c r="P43" s="11">
        <v>14</v>
      </c>
    </row>
    <row r="44" spans="1:16" ht="17.25" customHeight="1">
      <c r="A44" s="10" t="s">
        <v>54</v>
      </c>
      <c r="B44" s="217">
        <f>B45+C45</f>
        <v>421</v>
      </c>
      <c r="C44" s="217"/>
      <c r="D44" s="218">
        <f>B44/$B$8</f>
        <v>1.4758983347940404E-2</v>
      </c>
      <c r="E44" s="220">
        <f>IF(E45+F45=0,"-",E45+F45)</f>
        <v>161</v>
      </c>
      <c r="F44" s="220"/>
      <c r="G44" s="220">
        <f>IF(G45+H45=0,"-",G45+H45)</f>
        <v>3</v>
      </c>
      <c r="H44" s="220"/>
      <c r="I44" s="220">
        <f>IF(I45+J45=0,"-",I45+J45)</f>
        <v>31</v>
      </c>
      <c r="J44" s="220"/>
      <c r="K44" s="220">
        <f>IF(K45+L45=0,"-",K45+L45)</f>
        <v>45</v>
      </c>
      <c r="L44" s="220"/>
      <c r="M44" s="220">
        <f>IF(M45+N45=0,"-",M45+N45)</f>
        <v>176</v>
      </c>
      <c r="N44" s="220"/>
      <c r="O44" s="220">
        <f>IF(O45+P45=0,"-",O45+P45)</f>
        <v>5</v>
      </c>
      <c r="P44" s="220"/>
    </row>
    <row r="45" spans="1:16" ht="17.25" customHeight="1">
      <c r="A45" s="13" t="s">
        <v>55</v>
      </c>
      <c r="B45" s="11">
        <v>227</v>
      </c>
      <c r="C45" s="11">
        <v>194</v>
      </c>
      <c r="D45" s="219"/>
      <c r="E45" s="11">
        <v>95</v>
      </c>
      <c r="F45" s="11">
        <v>66</v>
      </c>
      <c r="G45" s="11">
        <v>0</v>
      </c>
      <c r="H45" s="11">
        <v>3</v>
      </c>
      <c r="I45" s="11">
        <v>9</v>
      </c>
      <c r="J45" s="11">
        <v>22</v>
      </c>
      <c r="K45" s="11">
        <v>24</v>
      </c>
      <c r="L45" s="11">
        <v>21</v>
      </c>
      <c r="M45" s="11">
        <v>97</v>
      </c>
      <c r="N45" s="11">
        <v>79</v>
      </c>
      <c r="O45" s="11">
        <v>2</v>
      </c>
      <c r="P45" s="11">
        <v>3</v>
      </c>
    </row>
    <row r="46" spans="1:16" ht="17.25" customHeight="1">
      <c r="A46" s="10" t="s">
        <v>58</v>
      </c>
      <c r="B46" s="217">
        <f>B47+C47</f>
        <v>17</v>
      </c>
      <c r="C46" s="217"/>
      <c r="D46" s="218">
        <f>B46/$B$8</f>
        <v>5.9596844872918488E-4</v>
      </c>
      <c r="E46" s="220" t="str">
        <f>IF(E47+F47=0,"-",E47+F47)</f>
        <v>-</v>
      </c>
      <c r="F46" s="220"/>
      <c r="G46" s="220" t="str">
        <f>IF(G47+H47=0,"-",G47+H47)</f>
        <v>-</v>
      </c>
      <c r="H46" s="220"/>
      <c r="I46" s="220" t="str">
        <f>IF(I47+J47=0,"-",I47+J47)</f>
        <v>-</v>
      </c>
      <c r="J46" s="220"/>
      <c r="K46" s="220">
        <f>IF(K47+L47=0,"-",K47+L47)</f>
        <v>17</v>
      </c>
      <c r="L46" s="220"/>
      <c r="M46" s="220" t="str">
        <f>IF(M47+N47=0,"-",M47+N47)</f>
        <v>-</v>
      </c>
      <c r="N46" s="220"/>
      <c r="O46" s="220" t="str">
        <f>IF(O47+P47=0,"-",O47+P47)</f>
        <v>-</v>
      </c>
      <c r="P46" s="220"/>
    </row>
    <row r="47" spans="1:16" ht="17.25" customHeight="1">
      <c r="A47" s="13" t="s">
        <v>59</v>
      </c>
      <c r="B47" s="11">
        <v>5</v>
      </c>
      <c r="C47" s="11">
        <v>12</v>
      </c>
      <c r="D47" s="219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5</v>
      </c>
      <c r="L47" s="11">
        <v>12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17">
        <f>B49+C49</f>
        <v>238</v>
      </c>
      <c r="C48" s="217"/>
      <c r="D48" s="218">
        <f>B48/$B$8</f>
        <v>8.343558282208589E-3</v>
      </c>
      <c r="E48" s="220" t="str">
        <f>IF(E49+F49=0,"-",E49+F49)</f>
        <v>-</v>
      </c>
      <c r="F48" s="220"/>
      <c r="G48" s="220">
        <f>IF(G49+H49=0,"-",G49+H49)</f>
        <v>54</v>
      </c>
      <c r="H48" s="220"/>
      <c r="I48" s="220" t="str">
        <f>IF(I49+J49=0,"-",I49+J49)</f>
        <v>-</v>
      </c>
      <c r="J48" s="220"/>
      <c r="K48" s="220">
        <f>IF(K49+L49=0,"-",K49+L49)</f>
        <v>13</v>
      </c>
      <c r="L48" s="220"/>
      <c r="M48" s="220">
        <f>IF(M49+N49=0,"-",M49+N49)</f>
        <v>5</v>
      </c>
      <c r="N48" s="220"/>
      <c r="O48" s="220">
        <f>IF(O49+P49=0,"-",O49+P49)</f>
        <v>166</v>
      </c>
      <c r="P48" s="220"/>
    </row>
    <row r="49" spans="1:16" ht="17.25" customHeight="1">
      <c r="A49" s="13" t="s">
        <v>61</v>
      </c>
      <c r="B49" s="11">
        <v>180</v>
      </c>
      <c r="C49" s="11">
        <v>58</v>
      </c>
      <c r="D49" s="219"/>
      <c r="E49" s="11">
        <v>0</v>
      </c>
      <c r="F49" s="11">
        <v>0</v>
      </c>
      <c r="G49" s="11">
        <v>35</v>
      </c>
      <c r="H49" s="11">
        <v>19</v>
      </c>
      <c r="I49" s="11">
        <v>0</v>
      </c>
      <c r="J49" s="11">
        <v>0</v>
      </c>
      <c r="K49" s="11">
        <v>5</v>
      </c>
      <c r="L49" s="11">
        <v>8</v>
      </c>
      <c r="M49" s="11">
        <v>2</v>
      </c>
      <c r="N49" s="11">
        <v>3</v>
      </c>
      <c r="O49" s="11">
        <v>138</v>
      </c>
      <c r="P49" s="11">
        <v>28</v>
      </c>
    </row>
    <row r="50" spans="1:16" ht="17.25" customHeight="1">
      <c r="A50" s="15" t="s">
        <v>62</v>
      </c>
      <c r="B50" s="217">
        <f>B51+C51</f>
        <v>231</v>
      </c>
      <c r="C50" s="217"/>
      <c r="D50" s="218">
        <f>B50/$B$8</f>
        <v>8.0981595092024534E-3</v>
      </c>
      <c r="E50" s="220">
        <f>IF(E51+F51=0,"-",E51+F51)</f>
        <v>6</v>
      </c>
      <c r="F50" s="220"/>
      <c r="G50" s="220" t="str">
        <f>IF(G51+H51=0,"-",G51+H51)</f>
        <v>-</v>
      </c>
      <c r="H50" s="220"/>
      <c r="I50" s="220">
        <f>IF(I51+J51=0,"-",I51+J51)</f>
        <v>137</v>
      </c>
      <c r="J50" s="220"/>
      <c r="K50" s="220" t="str">
        <f>IF(K51+L51=0,"-",K51+L51)</f>
        <v>-</v>
      </c>
      <c r="L50" s="220"/>
      <c r="M50" s="220">
        <f>IF(M51+N51=0,"-",M51+N51)</f>
        <v>87</v>
      </c>
      <c r="N50" s="220"/>
      <c r="O50" s="220">
        <f>IF(O51+P51=0,"-",O51+P51)</f>
        <v>1</v>
      </c>
      <c r="P50" s="220"/>
    </row>
    <row r="51" spans="1:16" ht="25.15" customHeight="1">
      <c r="A51" s="13" t="s">
        <v>63</v>
      </c>
      <c r="B51" s="11">
        <v>113</v>
      </c>
      <c r="C51" s="11">
        <v>118</v>
      </c>
      <c r="D51" s="219"/>
      <c r="E51" s="11">
        <v>1</v>
      </c>
      <c r="F51" s="11">
        <v>5</v>
      </c>
      <c r="G51" s="11">
        <v>0</v>
      </c>
      <c r="H51" s="11">
        <v>0</v>
      </c>
      <c r="I51" s="11">
        <v>54</v>
      </c>
      <c r="J51" s="11">
        <v>83</v>
      </c>
      <c r="K51" s="11">
        <v>0</v>
      </c>
      <c r="L51" s="11">
        <v>0</v>
      </c>
      <c r="M51" s="11">
        <v>58</v>
      </c>
      <c r="N51" s="11">
        <v>29</v>
      </c>
      <c r="O51" s="11">
        <v>0</v>
      </c>
      <c r="P51" s="11">
        <v>1</v>
      </c>
    </row>
    <row r="52" spans="1:16" ht="17.25" customHeight="1">
      <c r="A52" s="15" t="s">
        <v>56</v>
      </c>
      <c r="B52" s="217">
        <f>B53+C53</f>
        <v>30</v>
      </c>
      <c r="C52" s="217"/>
      <c r="D52" s="218">
        <f>B52/$B$8</f>
        <v>1.0517090271691498E-3</v>
      </c>
      <c r="E52" s="220" t="str">
        <f>IF(E53+F53=0,"-",E53+F53)</f>
        <v>-</v>
      </c>
      <c r="F52" s="220"/>
      <c r="G52" s="220" t="str">
        <f>IF(G53+H53=0,"-",G53+H53)</f>
        <v>-</v>
      </c>
      <c r="H52" s="220"/>
      <c r="I52" s="220" t="str">
        <f>IF(I53+J53=0,"-",I53+J53)</f>
        <v>-</v>
      </c>
      <c r="J52" s="220"/>
      <c r="K52" s="220" t="str">
        <f>IF(K53+L53=0,"-",K53+L53)</f>
        <v>-</v>
      </c>
      <c r="L52" s="220"/>
      <c r="M52" s="220" t="str">
        <f>IF(M53+N53=0,"-",M53+N53)</f>
        <v>-</v>
      </c>
      <c r="N52" s="220"/>
      <c r="O52" s="220">
        <f>IF(O53+P53=0,"-",O53+P53)</f>
        <v>30</v>
      </c>
      <c r="P52" s="220"/>
    </row>
    <row r="53" spans="1:16" ht="17.25" customHeight="1">
      <c r="A53" s="14" t="s">
        <v>57</v>
      </c>
      <c r="B53" s="11">
        <v>19</v>
      </c>
      <c r="C53" s="11">
        <v>11</v>
      </c>
      <c r="D53" s="219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19</v>
      </c>
      <c r="P53" s="11">
        <v>11</v>
      </c>
    </row>
    <row r="54" spans="1:16" ht="16.149999999999999" customHeight="1">
      <c r="A54" s="15" t="s">
        <v>64</v>
      </c>
      <c r="B54" s="217">
        <f>B55+C55</f>
        <v>304</v>
      </c>
      <c r="C54" s="217"/>
      <c r="D54" s="218">
        <f>B54/$B$8</f>
        <v>1.0657318141980718E-2</v>
      </c>
      <c r="E54" s="220">
        <f>IF(E55+F55=0,"-",E55+F55)</f>
        <v>67</v>
      </c>
      <c r="F54" s="220"/>
      <c r="G54" s="220">
        <f>IF(G55+H55=0,"-",G55+H55)</f>
        <v>74</v>
      </c>
      <c r="H54" s="220"/>
      <c r="I54" s="220">
        <f>IF(I55+J55=0,"-",I55+J55)</f>
        <v>20</v>
      </c>
      <c r="J54" s="220"/>
      <c r="K54" s="220">
        <f>IF(K55+L55=0,"-",K55+L55)</f>
        <v>52</v>
      </c>
      <c r="L54" s="220"/>
      <c r="M54" s="220">
        <f>IF(M55+N55=0,"-",M55+N55)</f>
        <v>4</v>
      </c>
      <c r="N54" s="220"/>
      <c r="O54" s="220">
        <f>IF(O55+P55=0,"-",O55+P55)</f>
        <v>87</v>
      </c>
      <c r="P54" s="220"/>
    </row>
    <row r="55" spans="1:16" ht="16.149999999999999" customHeight="1">
      <c r="A55" s="14" t="s">
        <v>65</v>
      </c>
      <c r="B55" s="11">
        <v>189</v>
      </c>
      <c r="C55" s="11">
        <v>115</v>
      </c>
      <c r="D55" s="219"/>
      <c r="E55" s="11">
        <v>38</v>
      </c>
      <c r="F55" s="11">
        <v>29</v>
      </c>
      <c r="G55" s="11">
        <v>38</v>
      </c>
      <c r="H55" s="11">
        <v>36</v>
      </c>
      <c r="I55" s="11">
        <v>13</v>
      </c>
      <c r="J55" s="11">
        <v>7</v>
      </c>
      <c r="K55" s="11">
        <v>45</v>
      </c>
      <c r="L55" s="11">
        <v>7</v>
      </c>
      <c r="M55" s="11">
        <v>4</v>
      </c>
      <c r="N55" s="11">
        <v>0</v>
      </c>
      <c r="O55" s="11">
        <v>51</v>
      </c>
      <c r="P55" s="11">
        <v>36</v>
      </c>
    </row>
    <row r="56" spans="1:16" ht="16.149999999999999" customHeight="1">
      <c r="A56" s="10" t="s">
        <v>66</v>
      </c>
      <c r="B56" s="217">
        <f>B57+C57</f>
        <v>24</v>
      </c>
      <c r="C56" s="217"/>
      <c r="D56" s="218">
        <f>B56/$B$8</f>
        <v>8.4136722173531987E-4</v>
      </c>
      <c r="E56" s="220">
        <f>IF(E57+F57=0,"-",E57+F57)</f>
        <v>21</v>
      </c>
      <c r="F56" s="220"/>
      <c r="G56" s="220" t="str">
        <f>IF(G57+H57=0,"-",G57+H57)</f>
        <v>-</v>
      </c>
      <c r="H56" s="220"/>
      <c r="I56" s="220" t="str">
        <f>IF(I57+J57=0,"-",I57+J57)</f>
        <v>-</v>
      </c>
      <c r="J56" s="220"/>
      <c r="K56" s="220" t="str">
        <f>IF(K57+L57=0,"-",K57+L57)</f>
        <v>-</v>
      </c>
      <c r="L56" s="220"/>
      <c r="M56" s="220" t="str">
        <f>IF(M57+N57=0,"-",M57+N57)</f>
        <v>-</v>
      </c>
      <c r="N56" s="220"/>
      <c r="O56" s="220">
        <f>IF(O57+P57=0,"-",O57+P57)</f>
        <v>3</v>
      </c>
      <c r="P56" s="220"/>
    </row>
    <row r="57" spans="1:16" ht="16.149999999999999" customHeight="1">
      <c r="A57" s="13" t="s">
        <v>67</v>
      </c>
      <c r="B57" s="11">
        <v>24</v>
      </c>
      <c r="C57" s="11">
        <v>0</v>
      </c>
      <c r="D57" s="219"/>
      <c r="E57" s="11">
        <v>21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6.149999999999999" customHeight="1">
      <c r="A58" s="15" t="s">
        <v>68</v>
      </c>
      <c r="B58" s="217">
        <f>B59+C59</f>
        <v>35</v>
      </c>
      <c r="C58" s="217"/>
      <c r="D58" s="218">
        <f>B58/$B$8</f>
        <v>1.2269938650306749E-3</v>
      </c>
      <c r="E58" s="220" t="str">
        <f>IF(E59+F59=0,"-",E59+F59)</f>
        <v>-</v>
      </c>
      <c r="F58" s="220"/>
      <c r="G58" s="220" t="str">
        <f>IF(G59+H59=0,"-",G59+H59)</f>
        <v>-</v>
      </c>
      <c r="H58" s="220"/>
      <c r="I58" s="220" t="str">
        <f>IF(I59+J59=0,"-",I59+J59)</f>
        <v>-</v>
      </c>
      <c r="J58" s="220"/>
      <c r="K58" s="220">
        <f>IF(K59+L59=0,"-",K59+L59)</f>
        <v>15</v>
      </c>
      <c r="L58" s="220"/>
      <c r="M58" s="220">
        <f>IF(M59+N59=0,"-",M59+N59)</f>
        <v>15</v>
      </c>
      <c r="N58" s="220"/>
      <c r="O58" s="220">
        <f>IF(O59+P59=0,"-",O59+P59)</f>
        <v>5</v>
      </c>
      <c r="P58" s="220"/>
    </row>
    <row r="59" spans="1:16" ht="16.149999999999999" customHeight="1">
      <c r="A59" s="14" t="s">
        <v>69</v>
      </c>
      <c r="B59" s="11">
        <v>21</v>
      </c>
      <c r="C59" s="11">
        <v>14</v>
      </c>
      <c r="D59" s="219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6</v>
      </c>
      <c r="L59" s="11">
        <v>9</v>
      </c>
      <c r="M59" s="11">
        <v>12</v>
      </c>
      <c r="N59" s="11">
        <v>3</v>
      </c>
      <c r="O59" s="11">
        <v>3</v>
      </c>
      <c r="P59" s="11">
        <v>2</v>
      </c>
    </row>
    <row r="60" spans="1:16" ht="16.149999999999999" customHeight="1">
      <c r="A60" s="10" t="s">
        <v>70</v>
      </c>
      <c r="B60" s="217">
        <f>B61+C61</f>
        <v>294</v>
      </c>
      <c r="C60" s="217"/>
      <c r="D60" s="218">
        <f>B60/$B$8</f>
        <v>1.0306748466257669E-2</v>
      </c>
      <c r="E60" s="220">
        <f>IF(E61+F61=0,"-",E61+F61)</f>
        <v>108</v>
      </c>
      <c r="F60" s="220"/>
      <c r="G60" s="220" t="str">
        <f>IF(G61+H61=0,"-",G61+H61)</f>
        <v>-</v>
      </c>
      <c r="H60" s="220"/>
      <c r="I60" s="220" t="str">
        <f>IF(I61+J61=0,"-",I61+J61)</f>
        <v>-</v>
      </c>
      <c r="J60" s="220"/>
      <c r="K60" s="220" t="str">
        <f>IF(K61+L61=0,"-",K61+L61)</f>
        <v>-</v>
      </c>
      <c r="L60" s="220"/>
      <c r="M60" s="220" t="str">
        <f>IF(M61+N61=0,"-",M61+N61)</f>
        <v>-</v>
      </c>
      <c r="N60" s="220"/>
      <c r="O60" s="220">
        <f>IF(O61+P61=0,"-",O61+P61)</f>
        <v>186</v>
      </c>
      <c r="P60" s="220"/>
    </row>
    <row r="61" spans="1:16" ht="16.149999999999999" customHeight="1">
      <c r="A61" s="13" t="s">
        <v>71</v>
      </c>
      <c r="B61" s="11">
        <v>210</v>
      </c>
      <c r="C61" s="11">
        <v>84</v>
      </c>
      <c r="D61" s="219"/>
      <c r="E61" s="11">
        <v>74</v>
      </c>
      <c r="F61" s="11">
        <v>34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136</v>
      </c>
      <c r="P61" s="11">
        <v>50</v>
      </c>
    </row>
    <row r="62" spans="1:16" ht="16.149999999999999" customHeight="1">
      <c r="A62" s="15" t="s">
        <v>793</v>
      </c>
      <c r="B62" s="217">
        <f>B63+C63</f>
        <v>148</v>
      </c>
      <c r="C62" s="217"/>
      <c r="D62" s="218">
        <f>B62/$B$8</f>
        <v>5.1884312007011392E-3</v>
      </c>
      <c r="E62" s="220">
        <f>IF(E63+F63=0,"-",E63+F63)</f>
        <v>3</v>
      </c>
      <c r="F62" s="220"/>
      <c r="G62" s="220" t="str">
        <f>IF(G63+H63=0,"-",G63+H63)</f>
        <v>-</v>
      </c>
      <c r="H62" s="220"/>
      <c r="I62" s="220" t="str">
        <f>IF(I63+J63=0,"-",I63+J63)</f>
        <v>-</v>
      </c>
      <c r="J62" s="220"/>
      <c r="K62" s="220" t="str">
        <f>IF(K63+L63=0,"-",K63+L63)</f>
        <v>-</v>
      </c>
      <c r="L62" s="220"/>
      <c r="M62" s="220" t="str">
        <f>IF(M63+N63=0,"-",M63+N63)</f>
        <v>-</v>
      </c>
      <c r="N62" s="220"/>
      <c r="O62" s="220">
        <f>IF(O63+P63=0,"-",O63+P63)</f>
        <v>145</v>
      </c>
      <c r="P62" s="220"/>
    </row>
    <row r="63" spans="1:16" ht="16.149999999999999" customHeight="1">
      <c r="A63" s="14" t="s">
        <v>73</v>
      </c>
      <c r="B63" s="11">
        <v>95</v>
      </c>
      <c r="C63" s="11">
        <v>53</v>
      </c>
      <c r="D63" s="219"/>
      <c r="E63" s="11">
        <v>2</v>
      </c>
      <c r="F63" s="11">
        <v>1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93</v>
      </c>
      <c r="P63" s="11">
        <v>52</v>
      </c>
    </row>
    <row r="64" spans="1:16" ht="16.149999999999999" customHeight="1">
      <c r="A64" s="15" t="s">
        <v>794</v>
      </c>
      <c r="B64" s="217">
        <f>B65+C65</f>
        <v>0</v>
      </c>
      <c r="C64" s="217"/>
      <c r="D64" s="218">
        <f>B64/$B$8</f>
        <v>0</v>
      </c>
      <c r="E64" s="220" t="str">
        <f>IF(E65+F65=0,"-",E65+F65)</f>
        <v>-</v>
      </c>
      <c r="F64" s="220"/>
      <c r="G64" s="220" t="str">
        <f>IF(G65+H65=0,"-",G65+H65)</f>
        <v>-</v>
      </c>
      <c r="H64" s="220"/>
      <c r="I64" s="220" t="str">
        <f>IF(I65+J65=0,"-",I65+J65)</f>
        <v>-</v>
      </c>
      <c r="J64" s="220"/>
      <c r="K64" s="220" t="str">
        <f>IF(K65+L65=0,"-",K65+L65)</f>
        <v>-</v>
      </c>
      <c r="L64" s="220"/>
      <c r="M64" s="220" t="str">
        <f>IF(M65+N65=0,"-",M65+N65)</f>
        <v>-</v>
      </c>
      <c r="N64" s="220"/>
      <c r="O64" s="220" t="str">
        <f>IF(O65+P65=0,"-",O65+P65)</f>
        <v>-</v>
      </c>
      <c r="P64" s="220"/>
    </row>
    <row r="65" spans="1:256" ht="16.149999999999999" customHeight="1">
      <c r="A65" s="14" t="s">
        <v>795</v>
      </c>
      <c r="B65" s="11">
        <v>0</v>
      </c>
      <c r="C65" s="11">
        <v>0</v>
      </c>
      <c r="D65" s="219"/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</row>
    <row r="66" spans="1:256" ht="16.149999999999999" customHeight="1">
      <c r="A66" s="10" t="s">
        <v>74</v>
      </c>
      <c r="B66" s="217">
        <f>B67+C67</f>
        <v>474</v>
      </c>
      <c r="C66" s="217"/>
      <c r="D66" s="218">
        <f>B66/$B$8</f>
        <v>1.6617002629272567E-2</v>
      </c>
      <c r="E66" s="220">
        <f>IF(E67+F67=0,"-",E67+F67)</f>
        <v>433</v>
      </c>
      <c r="F66" s="220"/>
      <c r="G66" s="220" t="str">
        <f>IF(G67+H67=0,"-",G67+H67)</f>
        <v>-</v>
      </c>
      <c r="H66" s="220"/>
      <c r="I66" s="220" t="str">
        <f>IF(I67+J67=0,"-",I67+J67)</f>
        <v>-</v>
      </c>
      <c r="J66" s="220"/>
      <c r="K66" s="220" t="str">
        <f>IF(K67+L67=0,"-",K67+L67)</f>
        <v>-</v>
      </c>
      <c r="L66" s="220"/>
      <c r="M66" s="220" t="str">
        <f>IF(M67+N67=0,"-",M67+N67)</f>
        <v>-</v>
      </c>
      <c r="N66" s="220"/>
      <c r="O66" s="220">
        <f>IF(O67+P67=0,"-",O67+P67)</f>
        <v>41</v>
      </c>
      <c r="P66" s="220"/>
    </row>
    <row r="67" spans="1:256" ht="16.149999999999999" customHeight="1">
      <c r="A67" s="13" t="s">
        <v>75</v>
      </c>
      <c r="B67" s="11">
        <v>358</v>
      </c>
      <c r="C67" s="11">
        <v>116</v>
      </c>
      <c r="D67" s="219"/>
      <c r="E67" s="11">
        <v>323</v>
      </c>
      <c r="F67" s="11">
        <v>110</v>
      </c>
      <c r="G67" s="11">
        <v>0</v>
      </c>
      <c r="H67" s="11">
        <v>0</v>
      </c>
      <c r="I67" s="11">
        <v>0</v>
      </c>
      <c r="J67" s="11">
        <v>0</v>
      </c>
      <c r="K67" s="11">
        <v>0</v>
      </c>
      <c r="L67" s="11">
        <v>0</v>
      </c>
      <c r="M67" s="11">
        <v>0</v>
      </c>
      <c r="N67" s="11">
        <v>0</v>
      </c>
      <c r="O67" s="11">
        <v>35</v>
      </c>
      <c r="P67" s="11">
        <v>6</v>
      </c>
    </row>
    <row r="68" spans="1:256" ht="16.149999999999999" customHeight="1">
      <c r="A68" s="10" t="s">
        <v>796</v>
      </c>
      <c r="B68" s="217">
        <f>B69+C69</f>
        <v>337</v>
      </c>
      <c r="C68" s="217"/>
      <c r="D68" s="218">
        <f>B68/$B$8</f>
        <v>1.1814198071866783E-2</v>
      </c>
      <c r="E68" s="220">
        <f>IF(E69+F69=0,"-",E69+F69)</f>
        <v>104</v>
      </c>
      <c r="F68" s="220"/>
      <c r="G68" s="220">
        <f>IF(G69+H69=0,"-",G69+H69)</f>
        <v>58</v>
      </c>
      <c r="H68" s="220"/>
      <c r="I68" s="220">
        <f>IF(I69+J69=0,"-",I69+J69)</f>
        <v>70</v>
      </c>
      <c r="J68" s="220"/>
      <c r="K68" s="220">
        <f>IF(K69+L69=0,"-",K69+L69)</f>
        <v>74</v>
      </c>
      <c r="L68" s="220"/>
      <c r="M68" s="220" t="str">
        <f>IF(M69+N69=0,"-",M69+N69)</f>
        <v>-</v>
      </c>
      <c r="N68" s="220"/>
      <c r="O68" s="220">
        <f>IF(O69+P69=0,"-",O69+P69)</f>
        <v>31</v>
      </c>
      <c r="P68" s="220"/>
    </row>
    <row r="69" spans="1:256" ht="19.5" customHeight="1">
      <c r="A69" s="13" t="s">
        <v>797</v>
      </c>
      <c r="B69" s="11">
        <v>174</v>
      </c>
      <c r="C69" s="11">
        <v>163</v>
      </c>
      <c r="D69" s="219"/>
      <c r="E69" s="11">
        <v>51</v>
      </c>
      <c r="F69" s="11">
        <v>53</v>
      </c>
      <c r="G69" s="11">
        <v>29</v>
      </c>
      <c r="H69" s="11">
        <v>29</v>
      </c>
      <c r="I69" s="11">
        <v>28</v>
      </c>
      <c r="J69" s="11">
        <v>42</v>
      </c>
      <c r="K69" s="11">
        <v>45</v>
      </c>
      <c r="L69" s="11">
        <v>29</v>
      </c>
      <c r="M69" s="11">
        <v>0</v>
      </c>
      <c r="N69" s="11">
        <v>0</v>
      </c>
      <c r="O69" s="11">
        <v>21</v>
      </c>
      <c r="P69" s="11">
        <v>10</v>
      </c>
    </row>
    <row r="70" spans="1:256" s="18" customFormat="1">
      <c r="A70" s="17" t="s">
        <v>798</v>
      </c>
      <c r="B70" s="17"/>
      <c r="C70" s="17"/>
      <c r="D70" s="17"/>
      <c r="E70" s="17"/>
      <c r="F70" s="17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18" customFormat="1">
      <c r="A71" s="17" t="s">
        <v>799</v>
      </c>
      <c r="B71" s="17"/>
      <c r="C71" s="17"/>
      <c r="D71" s="17"/>
      <c r="E71" s="17"/>
      <c r="F71" s="17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</sheetData>
  <mergeCells count="264">
    <mergeCell ref="A1:N1"/>
    <mergeCell ref="A2:N2"/>
    <mergeCell ref="B3:K3"/>
    <mergeCell ref="M3:N3"/>
    <mergeCell ref="O3:P3"/>
    <mergeCell ref="B4:K4"/>
    <mergeCell ref="M4:N4"/>
    <mergeCell ref="O4:P4"/>
    <mergeCell ref="B10:C10"/>
    <mergeCell ref="D10:D11"/>
    <mergeCell ref="E10:F10"/>
    <mergeCell ref="G10:H10"/>
    <mergeCell ref="I10:J10"/>
    <mergeCell ref="K10:L10"/>
    <mergeCell ref="M5:N5"/>
    <mergeCell ref="O5:P5"/>
    <mergeCell ref="A5:A6"/>
    <mergeCell ref="B5:D5"/>
    <mergeCell ref="E5:F5"/>
    <mergeCell ref="G5:H5"/>
    <mergeCell ref="I5:J5"/>
    <mergeCell ref="K5:L5"/>
    <mergeCell ref="M10:N10"/>
    <mergeCell ref="O10:P10"/>
    <mergeCell ref="B8:C8"/>
    <mergeCell ref="D8:D9"/>
    <mergeCell ref="E8:F8"/>
    <mergeCell ref="G8:H8"/>
    <mergeCell ref="I8:J8"/>
    <mergeCell ref="K8:L8"/>
    <mergeCell ref="M8:N8"/>
    <mergeCell ref="O8:P8"/>
    <mergeCell ref="B14:C14"/>
    <mergeCell ref="D14:D15"/>
    <mergeCell ref="E14:F14"/>
    <mergeCell ref="G14:H14"/>
    <mergeCell ref="I14:J14"/>
    <mergeCell ref="K14:L14"/>
    <mergeCell ref="B12:C12"/>
    <mergeCell ref="D12:D13"/>
    <mergeCell ref="E12:F12"/>
    <mergeCell ref="G12:H12"/>
    <mergeCell ref="I12:J12"/>
    <mergeCell ref="K12:L12"/>
    <mergeCell ref="M12:N12"/>
    <mergeCell ref="O12:P12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18:C18"/>
    <mergeCell ref="D18:D19"/>
    <mergeCell ref="E18:F18"/>
    <mergeCell ref="G18:H18"/>
    <mergeCell ref="I18:J18"/>
    <mergeCell ref="K18:L18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2:C22"/>
    <mergeCell ref="D22:D23"/>
    <mergeCell ref="E22:F22"/>
    <mergeCell ref="G22:H22"/>
    <mergeCell ref="I22:J22"/>
    <mergeCell ref="K22:L22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26:C26"/>
    <mergeCell ref="D26:D27"/>
    <mergeCell ref="E26:F26"/>
    <mergeCell ref="G26:H26"/>
    <mergeCell ref="I26:J26"/>
    <mergeCell ref="K26:L26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0:C30"/>
    <mergeCell ref="D30:D31"/>
    <mergeCell ref="E30:F30"/>
    <mergeCell ref="G30:H30"/>
    <mergeCell ref="I30:J30"/>
    <mergeCell ref="K30:L30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4:C34"/>
    <mergeCell ref="D34:D35"/>
    <mergeCell ref="E34:F34"/>
    <mergeCell ref="G34:H34"/>
    <mergeCell ref="I34:J34"/>
    <mergeCell ref="K34:L34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38:C38"/>
    <mergeCell ref="D38:D39"/>
    <mergeCell ref="E38:F38"/>
    <mergeCell ref="G38:H38"/>
    <mergeCell ref="I38:J38"/>
    <mergeCell ref="K38:L38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2:C42"/>
    <mergeCell ref="D42:D43"/>
    <mergeCell ref="E42:F42"/>
    <mergeCell ref="G42:H42"/>
    <mergeCell ref="I42:J42"/>
    <mergeCell ref="K42:L42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46:C46"/>
    <mergeCell ref="D46:D47"/>
    <mergeCell ref="E46:F46"/>
    <mergeCell ref="G46:H46"/>
    <mergeCell ref="I46:J46"/>
    <mergeCell ref="K46:L46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0:C50"/>
    <mergeCell ref="D50:D51"/>
    <mergeCell ref="E50:F50"/>
    <mergeCell ref="G50:H50"/>
    <mergeCell ref="I50:J50"/>
    <mergeCell ref="K50:L50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4:C54"/>
    <mergeCell ref="D54:D55"/>
    <mergeCell ref="E54:F54"/>
    <mergeCell ref="G54:H54"/>
    <mergeCell ref="I54:J54"/>
    <mergeCell ref="K54:L54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58:C58"/>
    <mergeCell ref="D58:D59"/>
    <mergeCell ref="E58:F58"/>
    <mergeCell ref="G58:H58"/>
    <mergeCell ref="I58:J58"/>
    <mergeCell ref="K58:L5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8:C68"/>
    <mergeCell ref="D68:D69"/>
    <mergeCell ref="E68:F68"/>
    <mergeCell ref="G68:H68"/>
    <mergeCell ref="I68:J68"/>
    <mergeCell ref="K68:L68"/>
    <mergeCell ref="M66:N66"/>
    <mergeCell ref="O66:P66"/>
    <mergeCell ref="B66:C66"/>
    <mergeCell ref="D66:D67"/>
    <mergeCell ref="E66:F66"/>
    <mergeCell ref="G66:H66"/>
    <mergeCell ref="I66:J66"/>
    <mergeCell ref="K66:L66"/>
    <mergeCell ref="M62:N62"/>
    <mergeCell ref="O62:P62"/>
    <mergeCell ref="B62:C62"/>
    <mergeCell ref="D62:D63"/>
    <mergeCell ref="E62:F62"/>
    <mergeCell ref="G62:H62"/>
    <mergeCell ref="I62:J62"/>
    <mergeCell ref="K62:L62"/>
  </mergeCells>
  <phoneticPr fontId="12" type="noConversion"/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72" orientation="landscape" horizontalDpi="180" verticalDpi="180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IV71"/>
  <sheetViews>
    <sheetView workbookViewId="0">
      <selection activeCell="B14" sqref="B14:C14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193" t="s">
        <v>1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</row>
    <row r="2" spans="1:16" ht="19.5">
      <c r="A2" s="194" t="s">
        <v>2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</row>
    <row r="3" spans="1:16" ht="19.5">
      <c r="A3" s="2"/>
      <c r="B3" s="200" t="s">
        <v>769</v>
      </c>
      <c r="C3" s="200"/>
      <c r="D3" s="200"/>
      <c r="E3" s="200"/>
      <c r="F3" s="200"/>
      <c r="G3" s="200"/>
      <c r="H3" s="200"/>
      <c r="I3" s="200"/>
      <c r="J3" s="200"/>
      <c r="K3" s="200"/>
      <c r="L3" s="3"/>
      <c r="M3" s="201"/>
      <c r="N3" s="221"/>
      <c r="O3" s="201" t="s">
        <v>3</v>
      </c>
      <c r="P3" s="221"/>
    </row>
    <row r="4" spans="1:16">
      <c r="B4" s="203" t="s">
        <v>770</v>
      </c>
      <c r="C4" s="203"/>
      <c r="D4" s="203"/>
      <c r="E4" s="203"/>
      <c r="F4" s="203"/>
      <c r="G4" s="203"/>
      <c r="H4" s="203"/>
      <c r="I4" s="203"/>
      <c r="J4" s="203"/>
      <c r="K4" s="203"/>
      <c r="L4" s="4"/>
      <c r="M4" s="204"/>
      <c r="N4" s="222"/>
      <c r="O4" s="204" t="s">
        <v>4</v>
      </c>
      <c r="P4" s="222"/>
    </row>
    <row r="5" spans="1:16">
      <c r="A5" s="206" t="s">
        <v>0</v>
      </c>
      <c r="B5" s="223" t="s">
        <v>5</v>
      </c>
      <c r="C5" s="223"/>
      <c r="D5" s="223"/>
      <c r="E5" s="223" t="s">
        <v>6</v>
      </c>
      <c r="F5" s="223"/>
      <c r="G5" s="223" t="s">
        <v>7</v>
      </c>
      <c r="H5" s="223"/>
      <c r="I5" s="223" t="s">
        <v>8</v>
      </c>
      <c r="J5" s="223"/>
      <c r="K5" s="223" t="s">
        <v>9</v>
      </c>
      <c r="L5" s="223"/>
      <c r="M5" s="223" t="s">
        <v>78</v>
      </c>
      <c r="N5" s="223"/>
      <c r="O5" s="223" t="s">
        <v>10</v>
      </c>
      <c r="P5" s="223"/>
    </row>
    <row r="6" spans="1:16" ht="17.25" customHeight="1">
      <c r="A6" s="207"/>
      <c r="B6" s="5" t="s">
        <v>11</v>
      </c>
      <c r="C6" s="5" t="s">
        <v>12</v>
      </c>
      <c r="D6" s="6" t="s">
        <v>13</v>
      </c>
      <c r="E6" s="5" t="s">
        <v>11</v>
      </c>
      <c r="F6" s="5" t="s">
        <v>12</v>
      </c>
      <c r="G6" s="5" t="s">
        <v>11</v>
      </c>
      <c r="H6" s="5" t="s">
        <v>12</v>
      </c>
      <c r="I6" s="5" t="s">
        <v>11</v>
      </c>
      <c r="J6" s="5" t="s">
        <v>12</v>
      </c>
      <c r="K6" s="5" t="s">
        <v>11</v>
      </c>
      <c r="L6" s="5" t="s">
        <v>12</v>
      </c>
      <c r="M6" s="5" t="s">
        <v>11</v>
      </c>
      <c r="N6" s="5" t="s">
        <v>12</v>
      </c>
      <c r="O6" s="5" t="s">
        <v>11</v>
      </c>
      <c r="P6" s="5" t="s">
        <v>12</v>
      </c>
    </row>
    <row r="7" spans="1:16" ht="17.25" customHeight="1">
      <c r="A7" s="7" t="s">
        <v>14</v>
      </c>
      <c r="B7" s="8" t="s">
        <v>15</v>
      </c>
      <c r="C7" s="9" t="s">
        <v>16</v>
      </c>
      <c r="D7" s="9" t="s">
        <v>17</v>
      </c>
      <c r="E7" s="8" t="s">
        <v>15</v>
      </c>
      <c r="F7" s="9" t="s">
        <v>16</v>
      </c>
      <c r="G7" s="8" t="s">
        <v>15</v>
      </c>
      <c r="H7" s="9" t="s">
        <v>16</v>
      </c>
      <c r="I7" s="8" t="s">
        <v>15</v>
      </c>
      <c r="J7" s="9" t="s">
        <v>16</v>
      </c>
      <c r="K7" s="8" t="s">
        <v>15</v>
      </c>
      <c r="L7" s="9" t="s">
        <v>16</v>
      </c>
      <c r="M7" s="8" t="s">
        <v>15</v>
      </c>
      <c r="N7" s="9" t="s">
        <v>16</v>
      </c>
      <c r="O7" s="8" t="s">
        <v>15</v>
      </c>
      <c r="P7" s="9" t="s">
        <v>16</v>
      </c>
    </row>
    <row r="8" spans="1:16" ht="17.25" customHeight="1">
      <c r="A8" s="10" t="s">
        <v>18</v>
      </c>
      <c r="B8" s="217">
        <f>B9+C9</f>
        <v>28526</v>
      </c>
      <c r="C8" s="217"/>
      <c r="D8" s="218">
        <f>B8/$B$8</f>
        <v>1</v>
      </c>
      <c r="E8" s="220">
        <f>IF(E9+F9=0,"-",E9+F9)</f>
        <v>14133</v>
      </c>
      <c r="F8" s="220"/>
      <c r="G8" s="220">
        <f>IF(G9+H9=0,"-",G9+H9)</f>
        <v>5344</v>
      </c>
      <c r="H8" s="220"/>
      <c r="I8" s="220">
        <f>IF(I9+J9=0,"-",I9+J9)</f>
        <v>4854</v>
      </c>
      <c r="J8" s="220"/>
      <c r="K8" s="220">
        <f>IF(K9+L9=0,"-",K9+L9)</f>
        <v>1701</v>
      </c>
      <c r="L8" s="220"/>
      <c r="M8" s="220">
        <f>IF(M9+N9=0,"-",M9+N9)</f>
        <v>1088</v>
      </c>
      <c r="N8" s="220"/>
      <c r="O8" s="220">
        <f>IF(O9+P9=0,"-",O9+P9)</f>
        <v>1406</v>
      </c>
      <c r="P8" s="220"/>
    </row>
    <row r="9" spans="1:16" ht="17.25" customHeight="1">
      <c r="A9" s="12" t="s">
        <v>19</v>
      </c>
      <c r="B9" s="11">
        <v>18743</v>
      </c>
      <c r="C9" s="11">
        <v>9783</v>
      </c>
      <c r="D9" s="219"/>
      <c r="E9" s="11">
        <v>9826</v>
      </c>
      <c r="F9" s="11">
        <v>4307</v>
      </c>
      <c r="G9" s="11">
        <v>3285</v>
      </c>
      <c r="H9" s="11">
        <v>2059</v>
      </c>
      <c r="I9" s="11">
        <v>3122</v>
      </c>
      <c r="J9" s="11">
        <v>1732</v>
      </c>
      <c r="K9" s="11">
        <v>967</v>
      </c>
      <c r="L9" s="11">
        <v>734</v>
      </c>
      <c r="M9" s="11">
        <v>634</v>
      </c>
      <c r="N9" s="11">
        <v>454</v>
      </c>
      <c r="O9" s="11">
        <v>909</v>
      </c>
      <c r="P9" s="11">
        <v>497</v>
      </c>
    </row>
    <row r="10" spans="1:16" ht="17.25" customHeight="1">
      <c r="A10" s="10" t="s">
        <v>20</v>
      </c>
      <c r="B10" s="217">
        <f>B11+C11</f>
        <v>12</v>
      </c>
      <c r="C10" s="217"/>
      <c r="D10" s="218">
        <f>B10/$B$8</f>
        <v>4.2066886349295381E-4</v>
      </c>
      <c r="E10" s="220" t="str">
        <f>IF(E11+F11=0,"-",E11+F11)</f>
        <v>-</v>
      </c>
      <c r="F10" s="220"/>
      <c r="G10" s="220" t="str">
        <f>IF(G11+H11=0,"-",G11+H11)</f>
        <v>-</v>
      </c>
      <c r="H10" s="220"/>
      <c r="I10" s="220">
        <f>IF(I11+J11=0,"-",I11+J11)</f>
        <v>4</v>
      </c>
      <c r="J10" s="220"/>
      <c r="K10" s="220">
        <f>IF(K11+L11=0,"-",K11+L11)</f>
        <v>4</v>
      </c>
      <c r="L10" s="220"/>
      <c r="M10" s="220" t="str">
        <f>IF(M11+N11=0,"-",M11+N11)</f>
        <v>-</v>
      </c>
      <c r="N10" s="220"/>
      <c r="O10" s="220">
        <f>IF(O11+P11=0,"-",O11+P11)</f>
        <v>4</v>
      </c>
      <c r="P10" s="220"/>
    </row>
    <row r="11" spans="1:16" ht="17.25" customHeight="1">
      <c r="A11" s="13" t="s">
        <v>21</v>
      </c>
      <c r="B11" s="11">
        <v>6</v>
      </c>
      <c r="C11" s="11">
        <v>6</v>
      </c>
      <c r="D11" s="219"/>
      <c r="E11" s="11">
        <v>0</v>
      </c>
      <c r="F11" s="11">
        <v>0</v>
      </c>
      <c r="G11" s="11">
        <v>0</v>
      </c>
      <c r="H11" s="11">
        <v>0</v>
      </c>
      <c r="I11" s="11">
        <v>2</v>
      </c>
      <c r="J11" s="11">
        <v>2</v>
      </c>
      <c r="K11" s="11">
        <v>2</v>
      </c>
      <c r="L11" s="11">
        <v>2</v>
      </c>
      <c r="M11" s="11">
        <v>0</v>
      </c>
      <c r="N11" s="11">
        <v>0</v>
      </c>
      <c r="O11" s="11">
        <v>2</v>
      </c>
      <c r="P11" s="11">
        <v>2</v>
      </c>
    </row>
    <row r="12" spans="1:16" ht="17.25" customHeight="1">
      <c r="A12" s="10" t="s">
        <v>22</v>
      </c>
      <c r="B12" s="217">
        <f>B13+C13</f>
        <v>93</v>
      </c>
      <c r="C12" s="217"/>
      <c r="D12" s="218">
        <f>B12/$B$8</f>
        <v>3.2601836920703917E-3</v>
      </c>
      <c r="E12" s="220" t="str">
        <f>IF(E13+F13=0,"-",E13+F13)</f>
        <v>-</v>
      </c>
      <c r="F12" s="220"/>
      <c r="G12" s="220" t="str">
        <f>IF(G13+H13=0,"-",G13+H13)</f>
        <v>-</v>
      </c>
      <c r="H12" s="220"/>
      <c r="I12" s="220" t="str">
        <f>IF(I13+J13=0,"-",I13+J13)</f>
        <v>-</v>
      </c>
      <c r="J12" s="220"/>
      <c r="K12" s="220">
        <f>IF(K13+L13=0,"-",K13+L13)</f>
        <v>93</v>
      </c>
      <c r="L12" s="220"/>
      <c r="M12" s="220" t="str">
        <f>IF(M13+N13=0,"-",M13+N13)</f>
        <v>-</v>
      </c>
      <c r="N12" s="220"/>
      <c r="O12" s="220" t="str">
        <f>IF(O13+P13=0,"-",O13+P13)</f>
        <v>-</v>
      </c>
      <c r="P12" s="220"/>
    </row>
    <row r="13" spans="1:16" ht="21.2" customHeight="1">
      <c r="A13" s="13" t="s">
        <v>23</v>
      </c>
      <c r="B13" s="11">
        <v>62</v>
      </c>
      <c r="C13" s="11">
        <v>31</v>
      </c>
      <c r="D13" s="219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62</v>
      </c>
      <c r="L13" s="11">
        <v>31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17">
        <f>B15+C15</f>
        <v>104</v>
      </c>
      <c r="C14" s="217"/>
      <c r="D14" s="218">
        <f>B14/$B$8</f>
        <v>3.6457968169389329E-3</v>
      </c>
      <c r="E14" s="220">
        <f>IF(E15+F15=0,"-",E15+F15)</f>
        <v>67</v>
      </c>
      <c r="F14" s="220"/>
      <c r="G14" s="220">
        <f>IF(G15+H15=0,"-",G15+H15)</f>
        <v>33</v>
      </c>
      <c r="H14" s="220"/>
      <c r="I14" s="220" t="str">
        <f>IF(I15+J15=0,"-",I15+J15)</f>
        <v>-</v>
      </c>
      <c r="J14" s="220"/>
      <c r="K14" s="220">
        <f>IF(K15+L15=0,"-",K15+L15)</f>
        <v>4</v>
      </c>
      <c r="L14" s="220"/>
      <c r="M14" s="220" t="str">
        <f>IF(M15+N15=0,"-",M15+N15)</f>
        <v>-</v>
      </c>
      <c r="N14" s="220"/>
      <c r="O14" s="220" t="str">
        <f>IF(O15+P15=0,"-",O15+P15)</f>
        <v>-</v>
      </c>
      <c r="P14" s="220"/>
    </row>
    <row r="15" spans="1:16" ht="17.25" customHeight="1">
      <c r="A15" s="13" t="s">
        <v>25</v>
      </c>
      <c r="B15" s="11">
        <v>13</v>
      </c>
      <c r="C15" s="11">
        <v>91</v>
      </c>
      <c r="D15" s="219"/>
      <c r="E15" s="11">
        <v>7</v>
      </c>
      <c r="F15" s="11">
        <v>60</v>
      </c>
      <c r="G15" s="11">
        <v>6</v>
      </c>
      <c r="H15" s="11">
        <v>27</v>
      </c>
      <c r="I15" s="11">
        <v>0</v>
      </c>
      <c r="J15" s="11">
        <v>0</v>
      </c>
      <c r="K15" s="11">
        <v>0</v>
      </c>
      <c r="L15" s="11">
        <v>4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17">
        <f>B17+C17</f>
        <v>25</v>
      </c>
      <c r="C16" s="217"/>
      <c r="D16" s="218">
        <f>B16/$B$8</f>
        <v>8.7639346561032042E-4</v>
      </c>
      <c r="E16" s="220" t="str">
        <f>IF(E17+F17=0,"-",E17+F17)</f>
        <v>-</v>
      </c>
      <c r="F16" s="220"/>
      <c r="G16" s="220">
        <f>IF(G17+H17=0,"-",G17+H17)</f>
        <v>1</v>
      </c>
      <c r="H16" s="220"/>
      <c r="I16" s="220" t="str">
        <f>IF(I17+J17=0,"-",I17+J17)</f>
        <v>-</v>
      </c>
      <c r="J16" s="220"/>
      <c r="K16" s="220">
        <f>IF(K17+L17=0,"-",K17+L17)</f>
        <v>9</v>
      </c>
      <c r="L16" s="220"/>
      <c r="M16" s="220">
        <f>IF(M17+N17=0,"-",M17+N17)</f>
        <v>9</v>
      </c>
      <c r="N16" s="220"/>
      <c r="O16" s="220">
        <f>IF(O17+P17=0,"-",O17+P17)</f>
        <v>6</v>
      </c>
      <c r="P16" s="220"/>
    </row>
    <row r="17" spans="1:16" ht="17.25" customHeight="1">
      <c r="A17" s="14" t="s">
        <v>27</v>
      </c>
      <c r="B17" s="11">
        <v>10</v>
      </c>
      <c r="C17" s="11">
        <v>15</v>
      </c>
      <c r="D17" s="219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3</v>
      </c>
      <c r="N17" s="11">
        <v>6</v>
      </c>
      <c r="O17" s="11">
        <v>3</v>
      </c>
      <c r="P17" s="11">
        <v>3</v>
      </c>
    </row>
    <row r="18" spans="1:16" ht="17.25" customHeight="1">
      <c r="A18" s="10" t="s">
        <v>28</v>
      </c>
      <c r="B18" s="217">
        <f>B19+C19</f>
        <v>3</v>
      </c>
      <c r="C18" s="217"/>
      <c r="D18" s="218">
        <f>B18/$B$8</f>
        <v>1.0516721587323845E-4</v>
      </c>
      <c r="E18" s="220" t="str">
        <f>IF(E19+F19=0,"-",E19+F19)</f>
        <v>-</v>
      </c>
      <c r="F18" s="220"/>
      <c r="G18" s="220">
        <f>IF(G19+H19=0,"-",G19+H19)</f>
        <v>3</v>
      </c>
      <c r="H18" s="220"/>
      <c r="I18" s="220" t="str">
        <f>IF(I19+J19=0,"-",I19+J19)</f>
        <v>-</v>
      </c>
      <c r="J18" s="220"/>
      <c r="K18" s="220" t="str">
        <f>IF(K19+L19=0,"-",K19+L19)</f>
        <v>-</v>
      </c>
      <c r="L18" s="220"/>
      <c r="M18" s="220" t="str">
        <f>IF(M19+N19=0,"-",M19+N19)</f>
        <v>-</v>
      </c>
      <c r="N18" s="220"/>
      <c r="O18" s="220" t="str">
        <f>IF(O19+P19=0,"-",O19+P19)</f>
        <v>-</v>
      </c>
      <c r="P18" s="220"/>
    </row>
    <row r="19" spans="1:16" ht="17.25" customHeight="1">
      <c r="A19" s="13" t="s">
        <v>29</v>
      </c>
      <c r="B19" s="11">
        <v>1</v>
      </c>
      <c r="C19" s="11">
        <v>2</v>
      </c>
      <c r="D19" s="219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17">
        <f>B21+C21</f>
        <v>106</v>
      </c>
      <c r="C20" s="217"/>
      <c r="D20" s="218">
        <f>B20/$B$8</f>
        <v>3.7159082941877583E-3</v>
      </c>
      <c r="E20" s="220">
        <f>IF(E21+F21=0,"-",E21+F21)</f>
        <v>4</v>
      </c>
      <c r="F20" s="220"/>
      <c r="G20" s="220" t="str">
        <f>IF(G21+H21=0,"-",G21+H21)</f>
        <v>-</v>
      </c>
      <c r="H20" s="220"/>
      <c r="I20" s="220" t="str">
        <f>IF(I21+J21=0,"-",I21+J21)</f>
        <v>-</v>
      </c>
      <c r="J20" s="220"/>
      <c r="K20" s="220">
        <f>IF(K21+L21=0,"-",K21+L21)</f>
        <v>102</v>
      </c>
      <c r="L20" s="220"/>
      <c r="M20" s="220" t="str">
        <f>IF(M21+N21=0,"-",M21+N21)</f>
        <v>-</v>
      </c>
      <c r="N20" s="220"/>
      <c r="O20" s="220" t="str">
        <f>IF(O21+P21=0,"-",O21+P21)</f>
        <v>-</v>
      </c>
      <c r="P20" s="220"/>
    </row>
    <row r="21" spans="1:16" ht="17.25" customHeight="1">
      <c r="A21" s="13" t="s">
        <v>31</v>
      </c>
      <c r="B21" s="11">
        <v>47</v>
      </c>
      <c r="C21" s="11">
        <v>59</v>
      </c>
      <c r="D21" s="219"/>
      <c r="E21" s="11">
        <v>0</v>
      </c>
      <c r="F21" s="11">
        <v>4</v>
      </c>
      <c r="G21" s="11">
        <v>0</v>
      </c>
      <c r="H21" s="11">
        <v>0</v>
      </c>
      <c r="I21" s="11">
        <v>0</v>
      </c>
      <c r="J21" s="11">
        <v>0</v>
      </c>
      <c r="K21" s="11">
        <v>47</v>
      </c>
      <c r="L21" s="11">
        <v>55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17">
        <f>B23+C23</f>
        <v>265</v>
      </c>
      <c r="C22" s="217"/>
      <c r="D22" s="218">
        <f>B22/$B$8</f>
        <v>9.2897707354693965E-3</v>
      </c>
      <c r="E22" s="220">
        <f>IF(E23+F23=0,"-",E23+F23)</f>
        <v>17</v>
      </c>
      <c r="F22" s="220"/>
      <c r="G22" s="220" t="str">
        <f>IF(G23+H23=0,"-",G23+H23)</f>
        <v>-</v>
      </c>
      <c r="H22" s="220"/>
      <c r="I22" s="220" t="str">
        <f>IF(I23+J23=0,"-",I23+J23)</f>
        <v>-</v>
      </c>
      <c r="J22" s="220"/>
      <c r="K22" s="220">
        <f>IF(K23+L23=0,"-",K23+L23)</f>
        <v>144</v>
      </c>
      <c r="L22" s="220"/>
      <c r="M22" s="220">
        <f>IF(M23+N23=0,"-",M23+N23)</f>
        <v>104</v>
      </c>
      <c r="N22" s="220"/>
      <c r="O22" s="220" t="str">
        <f>IF(O23+P23=0,"-",O23+P23)</f>
        <v>-</v>
      </c>
      <c r="P22" s="220"/>
    </row>
    <row r="23" spans="1:16" ht="17.25" customHeight="1">
      <c r="A23" s="14" t="s">
        <v>33</v>
      </c>
      <c r="B23" s="11">
        <v>186</v>
      </c>
      <c r="C23" s="11">
        <v>79</v>
      </c>
      <c r="D23" s="219"/>
      <c r="E23" s="11">
        <v>10</v>
      </c>
      <c r="F23" s="11">
        <v>7</v>
      </c>
      <c r="G23" s="11">
        <v>0</v>
      </c>
      <c r="H23" s="11">
        <v>0</v>
      </c>
      <c r="I23" s="11">
        <v>0</v>
      </c>
      <c r="J23" s="11">
        <v>0</v>
      </c>
      <c r="K23" s="11">
        <v>95</v>
      </c>
      <c r="L23" s="11">
        <v>49</v>
      </c>
      <c r="M23" s="11">
        <v>81</v>
      </c>
      <c r="N23" s="11">
        <v>23</v>
      </c>
      <c r="O23" s="11">
        <v>0</v>
      </c>
      <c r="P23" s="11">
        <v>0</v>
      </c>
    </row>
    <row r="24" spans="1:16" ht="17.25" customHeight="1">
      <c r="A24" s="16" t="s">
        <v>34</v>
      </c>
      <c r="B24" s="217">
        <f>B25+C25</f>
        <v>349</v>
      </c>
      <c r="C24" s="217"/>
      <c r="D24" s="218">
        <f>B24/$B$8</f>
        <v>1.2234452779920073E-2</v>
      </c>
      <c r="E24" s="220">
        <f>IF(E25+F25=0,"-",E25+F25)</f>
        <v>213</v>
      </c>
      <c r="F24" s="220"/>
      <c r="G24" s="220">
        <f>IF(G25+H25=0,"-",G25+H25)</f>
        <v>65</v>
      </c>
      <c r="H24" s="220"/>
      <c r="I24" s="220" t="str">
        <f>IF(I25+J25=0,"-",I25+J25)</f>
        <v>-</v>
      </c>
      <c r="J24" s="220"/>
      <c r="K24" s="220">
        <f>IF(K25+L25=0,"-",K25+L25)</f>
        <v>48</v>
      </c>
      <c r="L24" s="220"/>
      <c r="M24" s="220">
        <f>IF(M25+N25=0,"-",M25+N25)</f>
        <v>12</v>
      </c>
      <c r="N24" s="220"/>
      <c r="O24" s="220">
        <f>IF(O25+P25=0,"-",O25+P25)</f>
        <v>11</v>
      </c>
      <c r="P24" s="220"/>
    </row>
    <row r="25" spans="1:16" ht="17.25" customHeight="1">
      <c r="A25" s="13" t="s">
        <v>35</v>
      </c>
      <c r="B25" s="11">
        <v>262</v>
      </c>
      <c r="C25" s="11">
        <v>87</v>
      </c>
      <c r="D25" s="219"/>
      <c r="E25" s="11">
        <v>177</v>
      </c>
      <c r="F25" s="11">
        <v>36</v>
      </c>
      <c r="G25" s="11">
        <v>35</v>
      </c>
      <c r="H25" s="11">
        <v>30</v>
      </c>
      <c r="I25" s="11">
        <v>0</v>
      </c>
      <c r="J25" s="11">
        <v>0</v>
      </c>
      <c r="K25" s="11">
        <v>37</v>
      </c>
      <c r="L25" s="11">
        <v>11</v>
      </c>
      <c r="M25" s="11">
        <v>8</v>
      </c>
      <c r="N25" s="11">
        <v>4</v>
      </c>
      <c r="O25" s="11">
        <v>5</v>
      </c>
      <c r="P25" s="11">
        <v>6</v>
      </c>
    </row>
    <row r="26" spans="1:16" ht="17.25" customHeight="1">
      <c r="A26" s="15" t="s">
        <v>36</v>
      </c>
      <c r="B26" s="217">
        <f>B27+C27</f>
        <v>4</v>
      </c>
      <c r="C26" s="217"/>
      <c r="D26" s="218">
        <f>B26/$B$8</f>
        <v>1.4022295449765126E-4</v>
      </c>
      <c r="E26" s="220">
        <f>IF(E27+F27=0,"-",E27+F27)</f>
        <v>4</v>
      </c>
      <c r="F26" s="220"/>
      <c r="G26" s="220" t="str">
        <f>IF(G27+H27=0,"-",G27+H27)</f>
        <v>-</v>
      </c>
      <c r="H26" s="220"/>
      <c r="I26" s="220" t="str">
        <f>IF(I27+J27=0,"-",I27+J27)</f>
        <v>-</v>
      </c>
      <c r="J26" s="220"/>
      <c r="K26" s="220" t="str">
        <f>IF(K27+L27=0,"-",K27+L27)</f>
        <v>-</v>
      </c>
      <c r="L26" s="220"/>
      <c r="M26" s="220" t="str">
        <f>IF(M27+N27=0,"-",M27+N27)</f>
        <v>-</v>
      </c>
      <c r="N26" s="220"/>
      <c r="O26" s="220" t="str">
        <f>IF(O27+P27=0,"-",O27+P27)</f>
        <v>-</v>
      </c>
      <c r="P26" s="220"/>
    </row>
    <row r="27" spans="1:16" ht="21.2" customHeight="1">
      <c r="A27" s="14" t="s">
        <v>37</v>
      </c>
      <c r="B27" s="11">
        <v>0</v>
      </c>
      <c r="C27" s="11">
        <v>4</v>
      </c>
      <c r="D27" s="219"/>
      <c r="E27" s="11">
        <v>0</v>
      </c>
      <c r="F27" s="11">
        <v>4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17">
        <f>B29+C29</f>
        <v>2</v>
      </c>
      <c r="C28" s="217"/>
      <c r="D28" s="218">
        <f>B28/$B$8</f>
        <v>7.011147724882563E-5</v>
      </c>
      <c r="E28" s="220" t="str">
        <f>IF(E29+F29=0,"-",E29+F29)</f>
        <v>-</v>
      </c>
      <c r="F28" s="220"/>
      <c r="G28" s="220" t="str">
        <f>IF(G29+H29=0,"-",G29+H29)</f>
        <v>-</v>
      </c>
      <c r="H28" s="220"/>
      <c r="I28" s="220" t="str">
        <f>IF(I29+J29=0,"-",I29+J29)</f>
        <v>-</v>
      </c>
      <c r="J28" s="220"/>
      <c r="K28" s="220">
        <f>IF(K29+L29=0,"-",K29+L29)</f>
        <v>2</v>
      </c>
      <c r="L28" s="220"/>
      <c r="M28" s="220" t="str">
        <f>IF(M29+N29=0,"-",M29+N29)</f>
        <v>-</v>
      </c>
      <c r="N28" s="220"/>
      <c r="O28" s="220" t="str">
        <f>IF(O29+P29=0,"-",O29+P29)</f>
        <v>-</v>
      </c>
      <c r="P28" s="220"/>
    </row>
    <row r="29" spans="1:16" ht="17.25" customHeight="1">
      <c r="A29" s="13" t="s">
        <v>39</v>
      </c>
      <c r="B29" s="11">
        <v>0</v>
      </c>
      <c r="C29" s="11">
        <v>2</v>
      </c>
      <c r="D29" s="219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17">
        <f>B31+C31</f>
        <v>702</v>
      </c>
      <c r="C30" s="217"/>
      <c r="D30" s="218">
        <f>B30/$B$8</f>
        <v>2.4609128514337796E-2</v>
      </c>
      <c r="E30" s="220">
        <f>IF(E31+F31=0,"-",E31+F31)</f>
        <v>61</v>
      </c>
      <c r="F30" s="220"/>
      <c r="G30" s="220">
        <f>IF(G31+H31=0,"-",G31+H31)</f>
        <v>75</v>
      </c>
      <c r="H30" s="220"/>
      <c r="I30" s="220" t="str">
        <f>IF(I31+J31=0,"-",I31+J31)</f>
        <v>-</v>
      </c>
      <c r="J30" s="220"/>
      <c r="K30" s="220">
        <f>IF(K31+L31=0,"-",K31+L31)</f>
        <v>334</v>
      </c>
      <c r="L30" s="220"/>
      <c r="M30" s="220">
        <f>IF(M31+N31=0,"-",M31+N31)</f>
        <v>222</v>
      </c>
      <c r="N30" s="220"/>
      <c r="O30" s="220">
        <f>IF(O31+P31=0,"-",O31+P31)</f>
        <v>10</v>
      </c>
      <c r="P30" s="220"/>
    </row>
    <row r="31" spans="1:16" ht="17.25" customHeight="1">
      <c r="A31" s="14" t="s">
        <v>41</v>
      </c>
      <c r="B31" s="11">
        <v>379</v>
      </c>
      <c r="C31" s="11">
        <v>323</v>
      </c>
      <c r="D31" s="219"/>
      <c r="E31" s="11">
        <v>28</v>
      </c>
      <c r="F31" s="11">
        <v>33</v>
      </c>
      <c r="G31" s="11">
        <v>44</v>
      </c>
      <c r="H31" s="11">
        <v>31</v>
      </c>
      <c r="I31" s="11">
        <v>0</v>
      </c>
      <c r="J31" s="11">
        <v>0</v>
      </c>
      <c r="K31" s="11">
        <v>166</v>
      </c>
      <c r="L31" s="11">
        <v>168</v>
      </c>
      <c r="M31" s="11">
        <v>134</v>
      </c>
      <c r="N31" s="11">
        <v>88</v>
      </c>
      <c r="O31" s="11">
        <v>7</v>
      </c>
      <c r="P31" s="11">
        <v>3</v>
      </c>
    </row>
    <row r="32" spans="1:16" ht="17.25" customHeight="1">
      <c r="A32" s="10" t="s">
        <v>42</v>
      </c>
      <c r="B32" s="217">
        <f>B33+C33</f>
        <v>204</v>
      </c>
      <c r="C32" s="217"/>
      <c r="D32" s="218">
        <f>B32/$B$8</f>
        <v>7.1513706793802142E-3</v>
      </c>
      <c r="E32" s="220">
        <f>IF(E33+F33=0,"-",E33+F33)</f>
        <v>57</v>
      </c>
      <c r="F32" s="220"/>
      <c r="G32" s="220">
        <f>IF(G33+H33=0,"-",G33+H33)</f>
        <v>2</v>
      </c>
      <c r="H32" s="220"/>
      <c r="I32" s="220" t="str">
        <f>IF(I33+J33=0,"-",I33+J33)</f>
        <v>-</v>
      </c>
      <c r="J32" s="220"/>
      <c r="K32" s="220">
        <f>IF(K33+L33=0,"-",K33+L33)</f>
        <v>145</v>
      </c>
      <c r="L32" s="220"/>
      <c r="M32" s="220" t="str">
        <f>IF(M33+N33=0,"-",M33+N33)</f>
        <v>-</v>
      </c>
      <c r="N32" s="220"/>
      <c r="O32" s="220" t="str">
        <f>IF(O33+P33=0,"-",O33+P33)</f>
        <v>-</v>
      </c>
      <c r="P32" s="220"/>
    </row>
    <row r="33" spans="1:16" ht="17.25" customHeight="1">
      <c r="A33" s="13" t="s">
        <v>43</v>
      </c>
      <c r="B33" s="11">
        <v>123</v>
      </c>
      <c r="C33" s="11">
        <v>81</v>
      </c>
      <c r="D33" s="219"/>
      <c r="E33" s="11">
        <v>22</v>
      </c>
      <c r="F33" s="11">
        <v>35</v>
      </c>
      <c r="G33" s="11">
        <v>0</v>
      </c>
      <c r="H33" s="11">
        <v>2</v>
      </c>
      <c r="I33" s="11">
        <v>0</v>
      </c>
      <c r="J33" s="11">
        <v>0</v>
      </c>
      <c r="K33" s="11">
        <v>101</v>
      </c>
      <c r="L33" s="11">
        <v>44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17">
        <f>B35+C35</f>
        <v>97</v>
      </c>
      <c r="C34" s="217"/>
      <c r="D34" s="218">
        <f>B34/$B$8</f>
        <v>3.4004066465680434E-3</v>
      </c>
      <c r="E34" s="220" t="str">
        <f>IF(E35+F35=0,"-",E35+F35)</f>
        <v>-</v>
      </c>
      <c r="F34" s="220"/>
      <c r="G34" s="220" t="str">
        <f>IF(G35+H35=0,"-",G35+H35)</f>
        <v>-</v>
      </c>
      <c r="H34" s="220"/>
      <c r="I34" s="220" t="str">
        <f>IF(I35+J35=0,"-",I35+J35)</f>
        <v>-</v>
      </c>
      <c r="J34" s="220"/>
      <c r="K34" s="220" t="str">
        <f>IF(K35+L35=0,"-",K35+L35)</f>
        <v>-</v>
      </c>
      <c r="L34" s="220"/>
      <c r="M34" s="220">
        <f>IF(M35+N35=0,"-",M35+N35)</f>
        <v>87</v>
      </c>
      <c r="N34" s="220"/>
      <c r="O34" s="220">
        <f>IF(O35+P35=0,"-",O35+P35)</f>
        <v>10</v>
      </c>
      <c r="P34" s="220"/>
    </row>
    <row r="35" spans="1:16" ht="17.25" customHeight="1">
      <c r="A35" s="14" t="s">
        <v>45</v>
      </c>
      <c r="B35" s="11">
        <v>52</v>
      </c>
      <c r="C35" s="11">
        <v>45</v>
      </c>
      <c r="D35" s="219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46</v>
      </c>
      <c r="N35" s="11">
        <v>41</v>
      </c>
      <c r="O35" s="11">
        <v>6</v>
      </c>
      <c r="P35" s="11">
        <v>4</v>
      </c>
    </row>
    <row r="36" spans="1:16" ht="17.25" customHeight="1">
      <c r="A36" s="10" t="s">
        <v>46</v>
      </c>
      <c r="B36" s="217">
        <f>B37+C37</f>
        <v>652</v>
      </c>
      <c r="C36" s="217"/>
      <c r="D36" s="218">
        <f>B36/$B$8</f>
        <v>2.2856341583117157E-2</v>
      </c>
      <c r="E36" s="220">
        <f>IF(E37+F37=0,"-",E37+F37)</f>
        <v>63</v>
      </c>
      <c r="F36" s="220"/>
      <c r="G36" s="220">
        <f>IF(G37+H37=0,"-",G37+H37)</f>
        <v>45</v>
      </c>
      <c r="H36" s="220"/>
      <c r="I36" s="220">
        <f>IF(I37+J37=0,"-",I37+J37)</f>
        <v>211</v>
      </c>
      <c r="J36" s="220"/>
      <c r="K36" s="220">
        <f>IF(K37+L37=0,"-",K37+L37)</f>
        <v>285</v>
      </c>
      <c r="L36" s="220"/>
      <c r="M36" s="220">
        <f>IF(M37+N37=0,"-",M37+N37)</f>
        <v>48</v>
      </c>
      <c r="N36" s="220"/>
      <c r="O36" s="220" t="str">
        <f>IF(O37+P37=0,"-",O37+P37)</f>
        <v>-</v>
      </c>
      <c r="P36" s="220"/>
    </row>
    <row r="37" spans="1:16" ht="17.25" customHeight="1">
      <c r="A37" s="13" t="s">
        <v>47</v>
      </c>
      <c r="B37" s="11">
        <v>312</v>
      </c>
      <c r="C37" s="11">
        <v>340</v>
      </c>
      <c r="D37" s="219"/>
      <c r="E37" s="11">
        <v>32</v>
      </c>
      <c r="F37" s="11">
        <v>31</v>
      </c>
      <c r="G37" s="11">
        <v>28</v>
      </c>
      <c r="H37" s="11">
        <v>17</v>
      </c>
      <c r="I37" s="11">
        <v>116</v>
      </c>
      <c r="J37" s="11">
        <v>95</v>
      </c>
      <c r="K37" s="11">
        <v>120</v>
      </c>
      <c r="L37" s="11">
        <v>165</v>
      </c>
      <c r="M37" s="11">
        <v>16</v>
      </c>
      <c r="N37" s="11">
        <v>32</v>
      </c>
      <c r="O37" s="11">
        <v>0</v>
      </c>
      <c r="P37" s="11">
        <v>0</v>
      </c>
    </row>
    <row r="38" spans="1:16" ht="17.25" customHeight="1">
      <c r="A38" s="15" t="s">
        <v>48</v>
      </c>
      <c r="B38" s="217">
        <f>B39+C39</f>
        <v>20619</v>
      </c>
      <c r="C38" s="217"/>
      <c r="D38" s="218">
        <f>B38/$B$8</f>
        <v>0.72281427469676784</v>
      </c>
      <c r="E38" s="220">
        <f>IF(E39+F39=0,"-",E39+F39)</f>
        <v>12020</v>
      </c>
      <c r="F38" s="220"/>
      <c r="G38" s="220">
        <f>IF(G39+H39=0,"-",G39+H39)</f>
        <v>4457</v>
      </c>
      <c r="H38" s="220"/>
      <c r="I38" s="220">
        <f>IF(I39+J39=0,"-",I39+J39)</f>
        <v>3384</v>
      </c>
      <c r="J38" s="220"/>
      <c r="K38" s="220">
        <f>IF(K39+L39=0,"-",K39+L39)</f>
        <v>218</v>
      </c>
      <c r="L38" s="220"/>
      <c r="M38" s="220">
        <f>IF(M39+N39=0,"-",M39+N39)</f>
        <v>102</v>
      </c>
      <c r="N38" s="220"/>
      <c r="O38" s="220">
        <f>IF(O39+P39=0,"-",O39+P39)</f>
        <v>438</v>
      </c>
      <c r="P38" s="220"/>
    </row>
    <row r="39" spans="1:16" ht="17.25" customHeight="1">
      <c r="A39" s="14" t="s">
        <v>49</v>
      </c>
      <c r="B39" s="11">
        <v>14107</v>
      </c>
      <c r="C39" s="11">
        <v>6512</v>
      </c>
      <c r="D39" s="219"/>
      <c r="E39" s="11">
        <v>8522</v>
      </c>
      <c r="F39" s="11">
        <v>3498</v>
      </c>
      <c r="G39" s="11">
        <v>2828</v>
      </c>
      <c r="H39" s="11">
        <v>1629</v>
      </c>
      <c r="I39" s="11">
        <v>2285</v>
      </c>
      <c r="J39" s="11">
        <v>1099</v>
      </c>
      <c r="K39" s="11">
        <v>145</v>
      </c>
      <c r="L39" s="11">
        <v>73</v>
      </c>
      <c r="M39" s="11">
        <v>72</v>
      </c>
      <c r="N39" s="11">
        <v>30</v>
      </c>
      <c r="O39" s="11">
        <v>255</v>
      </c>
      <c r="P39" s="11">
        <v>183</v>
      </c>
    </row>
    <row r="40" spans="1:16" ht="17.25" customHeight="1">
      <c r="A40" s="10" t="s">
        <v>50</v>
      </c>
      <c r="B40" s="217">
        <f>B41+C41</f>
        <v>2163</v>
      </c>
      <c r="C40" s="217"/>
      <c r="D40" s="218">
        <f>B40/$B$8</f>
        <v>7.5825562644604924E-2</v>
      </c>
      <c r="E40" s="220">
        <f>IF(E41+F41=0,"-",E41+F41)</f>
        <v>498</v>
      </c>
      <c r="F40" s="220"/>
      <c r="G40" s="220">
        <f>IF(G41+H41=0,"-",G41+H41)</f>
        <v>420</v>
      </c>
      <c r="H40" s="220"/>
      <c r="I40" s="220">
        <f>IF(I41+J41=0,"-",I41+J41)</f>
        <v>945</v>
      </c>
      <c r="J40" s="220"/>
      <c r="K40" s="220">
        <f>IF(K41+L41=0,"-",K41+L41)</f>
        <v>99</v>
      </c>
      <c r="L40" s="220"/>
      <c r="M40" s="220" t="str">
        <f>IF(M41+N41=0,"-",M41+N41)</f>
        <v>-</v>
      </c>
      <c r="N40" s="220"/>
      <c r="O40" s="220">
        <f>IF(O41+P41=0,"-",O41+P41)</f>
        <v>201</v>
      </c>
      <c r="P40" s="220"/>
    </row>
    <row r="41" spans="1:16" ht="17.25" customHeight="1">
      <c r="A41" s="13" t="s">
        <v>51</v>
      </c>
      <c r="B41" s="11">
        <v>1294</v>
      </c>
      <c r="C41" s="11">
        <v>869</v>
      </c>
      <c r="D41" s="219"/>
      <c r="E41" s="11">
        <v>308</v>
      </c>
      <c r="F41" s="11">
        <v>190</v>
      </c>
      <c r="G41" s="11">
        <v>217</v>
      </c>
      <c r="H41" s="11">
        <v>203</v>
      </c>
      <c r="I41" s="11">
        <v>588</v>
      </c>
      <c r="J41" s="11">
        <v>357</v>
      </c>
      <c r="K41" s="11">
        <v>61</v>
      </c>
      <c r="L41" s="11">
        <v>38</v>
      </c>
      <c r="M41" s="11">
        <v>0</v>
      </c>
      <c r="N41" s="11">
        <v>0</v>
      </c>
      <c r="O41" s="11">
        <v>120</v>
      </c>
      <c r="P41" s="11">
        <v>81</v>
      </c>
    </row>
    <row r="42" spans="1:16" ht="17.25" customHeight="1">
      <c r="A42" s="15" t="s">
        <v>52</v>
      </c>
      <c r="B42" s="217">
        <f>B43+C43</f>
        <v>582</v>
      </c>
      <c r="C42" s="217"/>
      <c r="D42" s="218">
        <f>B42/$B$8</f>
        <v>2.0402439879408259E-2</v>
      </c>
      <c r="E42" s="220">
        <f>IF(E43+F43=0,"-",E43+F43)</f>
        <v>233</v>
      </c>
      <c r="F42" s="220"/>
      <c r="G42" s="220">
        <f>IF(G43+H43=0,"-",G43+H43)</f>
        <v>55</v>
      </c>
      <c r="H42" s="220"/>
      <c r="I42" s="220">
        <f>IF(I43+J43=0,"-",I43+J43)</f>
        <v>51</v>
      </c>
      <c r="J42" s="220"/>
      <c r="K42" s="220" t="str">
        <f>IF(K43+L43=0,"-",K43+L43)</f>
        <v>-</v>
      </c>
      <c r="L42" s="220"/>
      <c r="M42" s="220">
        <f>IF(M43+N43=0,"-",M43+N43)</f>
        <v>218</v>
      </c>
      <c r="N42" s="220"/>
      <c r="O42" s="220">
        <f>IF(O43+P43=0,"-",O43+P43)</f>
        <v>25</v>
      </c>
      <c r="P42" s="220"/>
    </row>
    <row r="43" spans="1:16" ht="17.25" customHeight="1">
      <c r="A43" s="14" t="s">
        <v>53</v>
      </c>
      <c r="B43" s="11">
        <v>286</v>
      </c>
      <c r="C43" s="11">
        <v>296</v>
      </c>
      <c r="D43" s="219"/>
      <c r="E43" s="11">
        <v>121</v>
      </c>
      <c r="F43" s="11">
        <v>112</v>
      </c>
      <c r="G43" s="11">
        <v>25</v>
      </c>
      <c r="H43" s="11">
        <v>30</v>
      </c>
      <c r="I43" s="11">
        <v>27</v>
      </c>
      <c r="J43" s="11">
        <v>24</v>
      </c>
      <c r="K43" s="11">
        <v>0</v>
      </c>
      <c r="L43" s="11">
        <v>0</v>
      </c>
      <c r="M43" s="11">
        <v>102</v>
      </c>
      <c r="N43" s="11">
        <v>116</v>
      </c>
      <c r="O43" s="11">
        <v>11</v>
      </c>
      <c r="P43" s="11">
        <v>14</v>
      </c>
    </row>
    <row r="44" spans="1:16" ht="17.25" customHeight="1">
      <c r="A44" s="10" t="s">
        <v>54</v>
      </c>
      <c r="B44" s="217">
        <f>B45+C45</f>
        <v>420</v>
      </c>
      <c r="C44" s="217"/>
      <c r="D44" s="218">
        <f>B44/$B$8</f>
        <v>1.4723410222253383E-2</v>
      </c>
      <c r="E44" s="220">
        <f>IF(E45+F45=0,"-",E45+F45)</f>
        <v>161</v>
      </c>
      <c r="F44" s="220"/>
      <c r="G44" s="220">
        <f>IF(G45+H45=0,"-",G45+H45)</f>
        <v>3</v>
      </c>
      <c r="H44" s="220"/>
      <c r="I44" s="220">
        <f>IF(I45+J45=0,"-",I45+J45)</f>
        <v>32</v>
      </c>
      <c r="J44" s="220"/>
      <c r="K44" s="220">
        <f>IF(K45+L45=0,"-",K45+L45)</f>
        <v>44</v>
      </c>
      <c r="L44" s="220"/>
      <c r="M44" s="220">
        <f>IF(M45+N45=0,"-",M45+N45)</f>
        <v>175</v>
      </c>
      <c r="N44" s="220"/>
      <c r="O44" s="220">
        <f>IF(O45+P45=0,"-",O45+P45)</f>
        <v>5</v>
      </c>
      <c r="P44" s="220"/>
    </row>
    <row r="45" spans="1:16" ht="17.25" customHeight="1">
      <c r="A45" s="13" t="s">
        <v>55</v>
      </c>
      <c r="B45" s="11">
        <v>227</v>
      </c>
      <c r="C45" s="11">
        <v>193</v>
      </c>
      <c r="D45" s="219"/>
      <c r="E45" s="11">
        <v>95</v>
      </c>
      <c r="F45" s="11">
        <v>66</v>
      </c>
      <c r="G45" s="11">
        <v>0</v>
      </c>
      <c r="H45" s="11">
        <v>3</v>
      </c>
      <c r="I45" s="11">
        <v>10</v>
      </c>
      <c r="J45" s="11">
        <v>22</v>
      </c>
      <c r="K45" s="11">
        <v>24</v>
      </c>
      <c r="L45" s="11">
        <v>20</v>
      </c>
      <c r="M45" s="11">
        <v>96</v>
      </c>
      <c r="N45" s="11">
        <v>79</v>
      </c>
      <c r="O45" s="11">
        <v>2</v>
      </c>
      <c r="P45" s="11">
        <v>3</v>
      </c>
    </row>
    <row r="46" spans="1:16" ht="17.25" customHeight="1">
      <c r="A46" s="10" t="s">
        <v>58</v>
      </c>
      <c r="B46" s="217">
        <f>B47+C47</f>
        <v>17</v>
      </c>
      <c r="C46" s="217"/>
      <c r="D46" s="218">
        <f>B46/$B$8</f>
        <v>5.9594755661501785E-4</v>
      </c>
      <c r="E46" s="220" t="str">
        <f>IF(E47+F47=0,"-",E47+F47)</f>
        <v>-</v>
      </c>
      <c r="F46" s="220"/>
      <c r="G46" s="220" t="str">
        <f>IF(G47+H47=0,"-",G47+H47)</f>
        <v>-</v>
      </c>
      <c r="H46" s="220"/>
      <c r="I46" s="220" t="str">
        <f>IF(I47+J47=0,"-",I47+J47)</f>
        <v>-</v>
      </c>
      <c r="J46" s="220"/>
      <c r="K46" s="220">
        <f>IF(K47+L47=0,"-",K47+L47)</f>
        <v>17</v>
      </c>
      <c r="L46" s="220"/>
      <c r="M46" s="220" t="str">
        <f>IF(M47+N47=0,"-",M47+N47)</f>
        <v>-</v>
      </c>
      <c r="N46" s="220"/>
      <c r="O46" s="220" t="str">
        <f>IF(O47+P47=0,"-",O47+P47)</f>
        <v>-</v>
      </c>
      <c r="P46" s="220"/>
    </row>
    <row r="47" spans="1:16" ht="17.25" customHeight="1">
      <c r="A47" s="13" t="s">
        <v>59</v>
      </c>
      <c r="B47" s="11">
        <v>5</v>
      </c>
      <c r="C47" s="11">
        <v>12</v>
      </c>
      <c r="D47" s="219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5</v>
      </c>
      <c r="L47" s="11">
        <v>12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17">
        <f>B49+C49</f>
        <v>239</v>
      </c>
      <c r="C48" s="217"/>
      <c r="D48" s="218">
        <f>B48/$B$8</f>
        <v>8.3783215312346632E-3</v>
      </c>
      <c r="E48" s="220" t="str">
        <f>IF(E49+F49=0,"-",E49+F49)</f>
        <v>-</v>
      </c>
      <c r="F48" s="220"/>
      <c r="G48" s="220">
        <f>IF(G49+H49=0,"-",G49+H49)</f>
        <v>52</v>
      </c>
      <c r="H48" s="220"/>
      <c r="I48" s="220" t="str">
        <f>IF(I49+J49=0,"-",I49+J49)</f>
        <v>-</v>
      </c>
      <c r="J48" s="220"/>
      <c r="K48" s="220">
        <f>IF(K49+L49=0,"-",K49+L49)</f>
        <v>13</v>
      </c>
      <c r="L48" s="220"/>
      <c r="M48" s="220">
        <f>IF(M49+N49=0,"-",M49+N49)</f>
        <v>5</v>
      </c>
      <c r="N48" s="220"/>
      <c r="O48" s="220">
        <f>IF(O49+P49=0,"-",O49+P49)</f>
        <v>169</v>
      </c>
      <c r="P48" s="220"/>
    </row>
    <row r="49" spans="1:16" ht="17.25" customHeight="1">
      <c r="A49" s="13" t="s">
        <v>61</v>
      </c>
      <c r="B49" s="11">
        <v>180</v>
      </c>
      <c r="C49" s="11">
        <v>59</v>
      </c>
      <c r="D49" s="219"/>
      <c r="E49" s="11">
        <v>0</v>
      </c>
      <c r="F49" s="11">
        <v>0</v>
      </c>
      <c r="G49" s="11">
        <v>33</v>
      </c>
      <c r="H49" s="11">
        <v>19</v>
      </c>
      <c r="I49" s="11">
        <v>0</v>
      </c>
      <c r="J49" s="11">
        <v>0</v>
      </c>
      <c r="K49" s="11">
        <v>5</v>
      </c>
      <c r="L49" s="11">
        <v>8</v>
      </c>
      <c r="M49" s="11">
        <v>2</v>
      </c>
      <c r="N49" s="11">
        <v>3</v>
      </c>
      <c r="O49" s="11">
        <v>140</v>
      </c>
      <c r="P49" s="11">
        <v>29</v>
      </c>
    </row>
    <row r="50" spans="1:16" ht="17.25" customHeight="1">
      <c r="A50" s="15" t="s">
        <v>62</v>
      </c>
      <c r="B50" s="217">
        <f>B51+C51</f>
        <v>231</v>
      </c>
      <c r="C50" s="217"/>
      <c r="D50" s="218">
        <f>B50/$B$8</f>
        <v>8.0978756222393599E-3</v>
      </c>
      <c r="E50" s="220">
        <f>IF(E51+F51=0,"-",E51+F51)</f>
        <v>6</v>
      </c>
      <c r="F50" s="220"/>
      <c r="G50" s="220" t="str">
        <f>IF(G51+H51=0,"-",G51+H51)</f>
        <v>-</v>
      </c>
      <c r="H50" s="220"/>
      <c r="I50" s="220">
        <f>IF(I51+J51=0,"-",I51+J51)</f>
        <v>137</v>
      </c>
      <c r="J50" s="220"/>
      <c r="K50" s="220" t="str">
        <f>IF(K51+L51=0,"-",K51+L51)</f>
        <v>-</v>
      </c>
      <c r="L50" s="220"/>
      <c r="M50" s="220">
        <f>IF(M51+N51=0,"-",M51+N51)</f>
        <v>87</v>
      </c>
      <c r="N50" s="220"/>
      <c r="O50" s="220">
        <f>IF(O51+P51=0,"-",O51+P51)</f>
        <v>1</v>
      </c>
      <c r="P50" s="220"/>
    </row>
    <row r="51" spans="1:16" ht="25.15" customHeight="1">
      <c r="A51" s="13" t="s">
        <v>63</v>
      </c>
      <c r="B51" s="11">
        <v>112</v>
      </c>
      <c r="C51" s="11">
        <v>119</v>
      </c>
      <c r="D51" s="219"/>
      <c r="E51" s="11">
        <v>1</v>
      </c>
      <c r="F51" s="11">
        <v>5</v>
      </c>
      <c r="G51" s="11">
        <v>0</v>
      </c>
      <c r="H51" s="11">
        <v>0</v>
      </c>
      <c r="I51" s="11">
        <v>53</v>
      </c>
      <c r="J51" s="11">
        <v>84</v>
      </c>
      <c r="K51" s="11">
        <v>0</v>
      </c>
      <c r="L51" s="11">
        <v>0</v>
      </c>
      <c r="M51" s="11">
        <v>58</v>
      </c>
      <c r="N51" s="11">
        <v>29</v>
      </c>
      <c r="O51" s="11">
        <v>0</v>
      </c>
      <c r="P51" s="11">
        <v>1</v>
      </c>
    </row>
    <row r="52" spans="1:16" ht="17.25" customHeight="1">
      <c r="A52" s="15" t="s">
        <v>56</v>
      </c>
      <c r="B52" s="217">
        <f>B53+C53</f>
        <v>30</v>
      </c>
      <c r="C52" s="217"/>
      <c r="D52" s="218">
        <f>B52/$B$8</f>
        <v>1.0516721587323845E-3</v>
      </c>
      <c r="E52" s="220" t="str">
        <f>IF(E53+F53=0,"-",E53+F53)</f>
        <v>-</v>
      </c>
      <c r="F52" s="220"/>
      <c r="G52" s="220" t="str">
        <f>IF(G53+H53=0,"-",G53+H53)</f>
        <v>-</v>
      </c>
      <c r="H52" s="220"/>
      <c r="I52" s="220" t="str">
        <f>IF(I53+J53=0,"-",I53+J53)</f>
        <v>-</v>
      </c>
      <c r="J52" s="220"/>
      <c r="K52" s="220" t="str">
        <f>IF(K53+L53=0,"-",K53+L53)</f>
        <v>-</v>
      </c>
      <c r="L52" s="220"/>
      <c r="M52" s="220" t="str">
        <f>IF(M53+N53=0,"-",M53+N53)</f>
        <v>-</v>
      </c>
      <c r="N52" s="220"/>
      <c r="O52" s="220">
        <f>IF(O53+P53=0,"-",O53+P53)</f>
        <v>30</v>
      </c>
      <c r="P52" s="220"/>
    </row>
    <row r="53" spans="1:16" ht="17.25" customHeight="1">
      <c r="A53" s="14" t="s">
        <v>57</v>
      </c>
      <c r="B53" s="11">
        <v>19</v>
      </c>
      <c r="C53" s="11">
        <v>11</v>
      </c>
      <c r="D53" s="219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19</v>
      </c>
      <c r="P53" s="11">
        <v>11</v>
      </c>
    </row>
    <row r="54" spans="1:16" ht="16.149999999999999" customHeight="1">
      <c r="A54" s="15" t="s">
        <v>64</v>
      </c>
      <c r="B54" s="217">
        <f>B55+C55</f>
        <v>303</v>
      </c>
      <c r="C54" s="217"/>
      <c r="D54" s="218">
        <f>B54/$B$8</f>
        <v>1.0621888803197083E-2</v>
      </c>
      <c r="E54" s="220">
        <f>IF(E55+F55=0,"-",E55+F55)</f>
        <v>65</v>
      </c>
      <c r="F54" s="220"/>
      <c r="G54" s="220">
        <f>IF(G55+H55=0,"-",G55+H55)</f>
        <v>75</v>
      </c>
      <c r="H54" s="220"/>
      <c r="I54" s="220">
        <f>IF(I55+J55=0,"-",I55+J55)</f>
        <v>20</v>
      </c>
      <c r="J54" s="220"/>
      <c r="K54" s="220">
        <f>IF(K55+L55=0,"-",K55+L55)</f>
        <v>52</v>
      </c>
      <c r="L54" s="220"/>
      <c r="M54" s="220">
        <f>IF(M55+N55=0,"-",M55+N55)</f>
        <v>4</v>
      </c>
      <c r="N54" s="220"/>
      <c r="O54" s="220">
        <f>IF(O55+P55=0,"-",O55+P55)</f>
        <v>87</v>
      </c>
      <c r="P54" s="220"/>
    </row>
    <row r="55" spans="1:16" ht="16.149999999999999" customHeight="1">
      <c r="A55" s="14" t="s">
        <v>65</v>
      </c>
      <c r="B55" s="11">
        <v>188</v>
      </c>
      <c r="C55" s="11">
        <v>115</v>
      </c>
      <c r="D55" s="219"/>
      <c r="E55" s="11">
        <v>36</v>
      </c>
      <c r="F55" s="11">
        <v>29</v>
      </c>
      <c r="G55" s="11">
        <v>38</v>
      </c>
      <c r="H55" s="11">
        <v>37</v>
      </c>
      <c r="I55" s="11">
        <v>13</v>
      </c>
      <c r="J55" s="11">
        <v>7</v>
      </c>
      <c r="K55" s="11">
        <v>45</v>
      </c>
      <c r="L55" s="11">
        <v>7</v>
      </c>
      <c r="M55" s="11">
        <v>4</v>
      </c>
      <c r="N55" s="11">
        <v>0</v>
      </c>
      <c r="O55" s="11">
        <v>52</v>
      </c>
      <c r="P55" s="11">
        <v>35</v>
      </c>
    </row>
    <row r="56" spans="1:16" ht="16.149999999999999" customHeight="1">
      <c r="A56" s="10" t="s">
        <v>66</v>
      </c>
      <c r="B56" s="217">
        <f>B57+C57</f>
        <v>22</v>
      </c>
      <c r="C56" s="217"/>
      <c r="D56" s="218">
        <f>B56/$B$8</f>
        <v>7.71226249737082E-4</v>
      </c>
      <c r="E56" s="220">
        <f>IF(E57+F57=0,"-",E57+F57)</f>
        <v>19</v>
      </c>
      <c r="F56" s="220"/>
      <c r="G56" s="220" t="str">
        <f>IF(G57+H57=0,"-",G57+H57)</f>
        <v>-</v>
      </c>
      <c r="H56" s="220"/>
      <c r="I56" s="220" t="str">
        <f>IF(I57+J57=0,"-",I57+J57)</f>
        <v>-</v>
      </c>
      <c r="J56" s="220"/>
      <c r="K56" s="220" t="str">
        <f>IF(K57+L57=0,"-",K57+L57)</f>
        <v>-</v>
      </c>
      <c r="L56" s="220"/>
      <c r="M56" s="220" t="str">
        <f>IF(M57+N57=0,"-",M57+N57)</f>
        <v>-</v>
      </c>
      <c r="N56" s="220"/>
      <c r="O56" s="220">
        <f>IF(O57+P57=0,"-",O57+P57)</f>
        <v>3</v>
      </c>
      <c r="P56" s="220"/>
    </row>
    <row r="57" spans="1:16" ht="16.149999999999999" customHeight="1">
      <c r="A57" s="13" t="s">
        <v>67</v>
      </c>
      <c r="B57" s="11">
        <v>22</v>
      </c>
      <c r="C57" s="11">
        <v>0</v>
      </c>
      <c r="D57" s="219"/>
      <c r="E57" s="11">
        <v>19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6.149999999999999" customHeight="1">
      <c r="A58" s="15" t="s">
        <v>68</v>
      </c>
      <c r="B58" s="217">
        <f>B59+C59</f>
        <v>35</v>
      </c>
      <c r="C58" s="217"/>
      <c r="D58" s="218">
        <f>B58/$B$8</f>
        <v>1.2269508518544486E-3</v>
      </c>
      <c r="E58" s="220" t="str">
        <f>IF(E59+F59=0,"-",E59+F59)</f>
        <v>-</v>
      </c>
      <c r="F58" s="220"/>
      <c r="G58" s="220" t="str">
        <f>IF(G59+H59=0,"-",G59+H59)</f>
        <v>-</v>
      </c>
      <c r="H58" s="220"/>
      <c r="I58" s="220" t="str">
        <f>IF(I59+J59=0,"-",I59+J59)</f>
        <v>-</v>
      </c>
      <c r="J58" s="220"/>
      <c r="K58" s="220">
        <f>IF(K59+L59=0,"-",K59+L59)</f>
        <v>15</v>
      </c>
      <c r="L58" s="220"/>
      <c r="M58" s="220">
        <f>IF(M59+N59=0,"-",M59+N59)</f>
        <v>15</v>
      </c>
      <c r="N58" s="220"/>
      <c r="O58" s="220">
        <f>IF(O59+P59=0,"-",O59+P59)</f>
        <v>5</v>
      </c>
      <c r="P58" s="220"/>
    </row>
    <row r="59" spans="1:16" ht="16.149999999999999" customHeight="1">
      <c r="A59" s="14" t="s">
        <v>69</v>
      </c>
      <c r="B59" s="11">
        <v>21</v>
      </c>
      <c r="C59" s="11">
        <v>14</v>
      </c>
      <c r="D59" s="219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6</v>
      </c>
      <c r="L59" s="11">
        <v>9</v>
      </c>
      <c r="M59" s="11">
        <v>12</v>
      </c>
      <c r="N59" s="11">
        <v>3</v>
      </c>
      <c r="O59" s="11">
        <v>3</v>
      </c>
      <c r="P59" s="11">
        <v>2</v>
      </c>
    </row>
    <row r="60" spans="1:16" ht="16.149999999999999" customHeight="1">
      <c r="A60" s="10" t="s">
        <v>70</v>
      </c>
      <c r="B60" s="217">
        <f>B61+C61</f>
        <v>295</v>
      </c>
      <c r="C60" s="217"/>
      <c r="D60" s="218">
        <f>B60/$B$8</f>
        <v>1.0341442894201781E-2</v>
      </c>
      <c r="E60" s="220">
        <f>IF(E61+F61=0,"-",E61+F61)</f>
        <v>110</v>
      </c>
      <c r="F60" s="220"/>
      <c r="G60" s="220" t="str">
        <f>IF(G61+H61=0,"-",G61+H61)</f>
        <v>-</v>
      </c>
      <c r="H60" s="220"/>
      <c r="I60" s="220" t="str">
        <f>IF(I61+J61=0,"-",I61+J61)</f>
        <v>-</v>
      </c>
      <c r="J60" s="220"/>
      <c r="K60" s="220" t="str">
        <f>IF(K61+L61=0,"-",K61+L61)</f>
        <v>-</v>
      </c>
      <c r="L60" s="220"/>
      <c r="M60" s="220" t="str">
        <f>IF(M61+N61=0,"-",M61+N61)</f>
        <v>-</v>
      </c>
      <c r="N60" s="220"/>
      <c r="O60" s="220">
        <f>IF(O61+P61=0,"-",O61+P61)</f>
        <v>185</v>
      </c>
      <c r="P60" s="220"/>
    </row>
    <row r="61" spans="1:16" ht="16.149999999999999" customHeight="1">
      <c r="A61" s="13" t="s">
        <v>71</v>
      </c>
      <c r="B61" s="11">
        <v>208</v>
      </c>
      <c r="C61" s="11">
        <v>87</v>
      </c>
      <c r="D61" s="219"/>
      <c r="E61" s="11">
        <v>75</v>
      </c>
      <c r="F61" s="11">
        <v>35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133</v>
      </c>
      <c r="P61" s="11">
        <v>52</v>
      </c>
    </row>
    <row r="62" spans="1:16" ht="16.149999999999999" customHeight="1">
      <c r="A62" s="15" t="s">
        <v>525</v>
      </c>
      <c r="B62" s="217">
        <f>B63+C63</f>
        <v>148</v>
      </c>
      <c r="C62" s="217"/>
      <c r="D62" s="218">
        <f>B62/$B$8</f>
        <v>5.1882493164130969E-3</v>
      </c>
      <c r="E62" s="220">
        <f>IF(E63+F63=0,"-",E63+F63)</f>
        <v>3</v>
      </c>
      <c r="F62" s="220"/>
      <c r="G62" s="220" t="str">
        <f>IF(G63+H63=0,"-",G63+H63)</f>
        <v>-</v>
      </c>
      <c r="H62" s="220"/>
      <c r="I62" s="220" t="str">
        <f>IF(I63+J63=0,"-",I63+J63)</f>
        <v>-</v>
      </c>
      <c r="J62" s="220"/>
      <c r="K62" s="220" t="str">
        <f>IF(K63+L63=0,"-",K63+L63)</f>
        <v>-</v>
      </c>
      <c r="L62" s="220"/>
      <c r="M62" s="220" t="str">
        <f>IF(M63+N63=0,"-",M63+N63)</f>
        <v>-</v>
      </c>
      <c r="N62" s="220"/>
      <c r="O62" s="220">
        <f>IF(O63+P63=0,"-",O63+P63)</f>
        <v>145</v>
      </c>
      <c r="P62" s="220"/>
    </row>
    <row r="63" spans="1:16" ht="16.149999999999999" customHeight="1">
      <c r="A63" s="14" t="s">
        <v>73</v>
      </c>
      <c r="B63" s="11">
        <v>95</v>
      </c>
      <c r="C63" s="11">
        <v>53</v>
      </c>
      <c r="D63" s="219"/>
      <c r="E63" s="11">
        <v>2</v>
      </c>
      <c r="F63" s="11">
        <v>1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93</v>
      </c>
      <c r="P63" s="11">
        <v>52</v>
      </c>
    </row>
    <row r="64" spans="1:16" ht="16.149999999999999" customHeight="1">
      <c r="A64" s="15" t="s">
        <v>526</v>
      </c>
      <c r="B64" s="217">
        <f>B65+C65</f>
        <v>0</v>
      </c>
      <c r="C64" s="217"/>
      <c r="D64" s="218">
        <f>B64/$B$8</f>
        <v>0</v>
      </c>
      <c r="E64" s="220" t="str">
        <f>IF(E65+F65=0,"-",E65+F65)</f>
        <v>-</v>
      </c>
      <c r="F64" s="220"/>
      <c r="G64" s="220" t="str">
        <f>IF(G65+H65=0,"-",G65+H65)</f>
        <v>-</v>
      </c>
      <c r="H64" s="220"/>
      <c r="I64" s="220" t="str">
        <f>IF(I65+J65=0,"-",I65+J65)</f>
        <v>-</v>
      </c>
      <c r="J64" s="220"/>
      <c r="K64" s="220" t="str">
        <f>IF(K65+L65=0,"-",K65+L65)</f>
        <v>-</v>
      </c>
      <c r="L64" s="220"/>
      <c r="M64" s="220" t="str">
        <f>IF(M65+N65=0,"-",M65+N65)</f>
        <v>-</v>
      </c>
      <c r="N64" s="220"/>
      <c r="O64" s="220" t="str">
        <f>IF(O65+P65=0,"-",O65+P65)</f>
        <v>-</v>
      </c>
      <c r="P64" s="220"/>
    </row>
    <row r="65" spans="1:256" ht="16.149999999999999" customHeight="1">
      <c r="A65" s="14" t="s">
        <v>524</v>
      </c>
      <c r="B65" s="11">
        <v>0</v>
      </c>
      <c r="C65" s="11">
        <v>0</v>
      </c>
      <c r="D65" s="219"/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</row>
    <row r="66" spans="1:256" ht="16.149999999999999" customHeight="1">
      <c r="A66" s="10" t="s">
        <v>74</v>
      </c>
      <c r="B66" s="217">
        <f>B67+C67</f>
        <v>468</v>
      </c>
      <c r="C66" s="217"/>
      <c r="D66" s="218">
        <f>B66/$B$8</f>
        <v>1.6406085676225198E-2</v>
      </c>
      <c r="E66" s="220">
        <f>IF(E67+F67=0,"-",E67+F67)</f>
        <v>428</v>
      </c>
      <c r="F66" s="220"/>
      <c r="G66" s="220" t="str">
        <f>IF(G67+H67=0,"-",G67+H67)</f>
        <v>-</v>
      </c>
      <c r="H66" s="220"/>
      <c r="I66" s="220" t="str">
        <f>IF(I67+J67=0,"-",I67+J67)</f>
        <v>-</v>
      </c>
      <c r="J66" s="220"/>
      <c r="K66" s="220" t="str">
        <f>IF(K67+L67=0,"-",K67+L67)</f>
        <v>-</v>
      </c>
      <c r="L66" s="220"/>
      <c r="M66" s="220" t="str">
        <f>IF(M67+N67=0,"-",M67+N67)</f>
        <v>-</v>
      </c>
      <c r="N66" s="220"/>
      <c r="O66" s="220">
        <f>IF(O67+P67=0,"-",O67+P67)</f>
        <v>40</v>
      </c>
      <c r="P66" s="220"/>
    </row>
    <row r="67" spans="1:256" ht="16.149999999999999" customHeight="1">
      <c r="A67" s="13" t="s">
        <v>75</v>
      </c>
      <c r="B67" s="11">
        <v>354</v>
      </c>
      <c r="C67" s="11">
        <v>114</v>
      </c>
      <c r="D67" s="219"/>
      <c r="E67" s="11">
        <v>320</v>
      </c>
      <c r="F67" s="11">
        <v>108</v>
      </c>
      <c r="G67" s="11">
        <v>0</v>
      </c>
      <c r="H67" s="11">
        <v>0</v>
      </c>
      <c r="I67" s="11">
        <v>0</v>
      </c>
      <c r="J67" s="11">
        <v>0</v>
      </c>
      <c r="K67" s="11">
        <v>0</v>
      </c>
      <c r="L67" s="11">
        <v>0</v>
      </c>
      <c r="M67" s="11">
        <v>0</v>
      </c>
      <c r="N67" s="11">
        <v>0</v>
      </c>
      <c r="O67" s="11">
        <v>34</v>
      </c>
      <c r="P67" s="11">
        <v>6</v>
      </c>
    </row>
    <row r="68" spans="1:256" ht="16.149999999999999" customHeight="1">
      <c r="A68" s="10" t="s">
        <v>76</v>
      </c>
      <c r="B68" s="217">
        <f>B69+C69</f>
        <v>336</v>
      </c>
      <c r="C68" s="217"/>
      <c r="D68" s="218">
        <f>B68/$B$8</f>
        <v>1.1778728177802707E-2</v>
      </c>
      <c r="E68" s="220">
        <f>IF(E69+F69=0,"-",E69+F69)</f>
        <v>104</v>
      </c>
      <c r="F68" s="220"/>
      <c r="G68" s="220">
        <f>IF(G69+H69=0,"-",G69+H69)</f>
        <v>58</v>
      </c>
      <c r="H68" s="220"/>
      <c r="I68" s="220">
        <f>IF(I69+J69=0,"-",I69+J69)</f>
        <v>70</v>
      </c>
      <c r="J68" s="220"/>
      <c r="K68" s="220">
        <f>IF(K69+L69=0,"-",K69+L69)</f>
        <v>73</v>
      </c>
      <c r="L68" s="220"/>
      <c r="M68" s="220" t="str">
        <f>IF(M69+N69=0,"-",M69+N69)</f>
        <v>-</v>
      </c>
      <c r="N68" s="220"/>
      <c r="O68" s="220">
        <f>IF(O69+P69=0,"-",O69+P69)</f>
        <v>31</v>
      </c>
      <c r="P68" s="220"/>
    </row>
    <row r="69" spans="1:256" ht="19.5" customHeight="1">
      <c r="A69" s="13" t="s">
        <v>77</v>
      </c>
      <c r="B69" s="11">
        <v>172</v>
      </c>
      <c r="C69" s="11">
        <v>164</v>
      </c>
      <c r="D69" s="219"/>
      <c r="E69" s="11">
        <v>51</v>
      </c>
      <c r="F69" s="11">
        <v>53</v>
      </c>
      <c r="G69" s="11">
        <v>29</v>
      </c>
      <c r="H69" s="11">
        <v>29</v>
      </c>
      <c r="I69" s="11">
        <v>28</v>
      </c>
      <c r="J69" s="11">
        <v>42</v>
      </c>
      <c r="K69" s="11">
        <v>43</v>
      </c>
      <c r="L69" s="11">
        <v>30</v>
      </c>
      <c r="M69" s="11">
        <v>0</v>
      </c>
      <c r="N69" s="11">
        <v>0</v>
      </c>
      <c r="O69" s="11">
        <v>21</v>
      </c>
      <c r="P69" s="11">
        <v>10</v>
      </c>
    </row>
    <row r="70" spans="1:256" s="18" customFormat="1">
      <c r="A70" s="17" t="s">
        <v>297</v>
      </c>
      <c r="B70" s="17"/>
      <c r="C70" s="17"/>
      <c r="D70" s="17"/>
      <c r="E70" s="17"/>
      <c r="F70" s="17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18" customFormat="1">
      <c r="A71" s="17" t="s">
        <v>298</v>
      </c>
      <c r="B71" s="17"/>
      <c r="C71" s="17"/>
      <c r="D71" s="17"/>
      <c r="E71" s="17"/>
      <c r="F71" s="17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</sheetData>
  <mergeCells count="264">
    <mergeCell ref="B66:C66"/>
    <mergeCell ref="D66:D67"/>
    <mergeCell ref="E66:F66"/>
    <mergeCell ref="G66:H66"/>
    <mergeCell ref="I66:J66"/>
    <mergeCell ref="K66:L66"/>
    <mergeCell ref="M66:N66"/>
    <mergeCell ref="O66:P66"/>
    <mergeCell ref="B68:C68"/>
    <mergeCell ref="D68:D69"/>
    <mergeCell ref="E68:F68"/>
    <mergeCell ref="G68:H68"/>
    <mergeCell ref="I68:J68"/>
    <mergeCell ref="K68:L68"/>
    <mergeCell ref="M68:N68"/>
    <mergeCell ref="O68:P68"/>
    <mergeCell ref="B62:C62"/>
    <mergeCell ref="D62:D63"/>
    <mergeCell ref="E62:F62"/>
    <mergeCell ref="G62:H62"/>
    <mergeCell ref="I62:J62"/>
    <mergeCell ref="K62:L62"/>
    <mergeCell ref="M62:N62"/>
    <mergeCell ref="O62:P62"/>
    <mergeCell ref="B64:C64"/>
    <mergeCell ref="D64:D65"/>
    <mergeCell ref="E64:F64"/>
    <mergeCell ref="G64:H64"/>
    <mergeCell ref="I64:J64"/>
    <mergeCell ref="K64:L64"/>
    <mergeCell ref="M64:N64"/>
    <mergeCell ref="O64:P64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M12:N12"/>
    <mergeCell ref="O12:P12"/>
    <mergeCell ref="B10:C10"/>
    <mergeCell ref="D10:D11"/>
    <mergeCell ref="E10:F10"/>
    <mergeCell ref="G10:H10"/>
    <mergeCell ref="I10:J10"/>
    <mergeCell ref="K10:L10"/>
    <mergeCell ref="M8:N8"/>
    <mergeCell ref="O8:P8"/>
    <mergeCell ref="M10:N10"/>
    <mergeCell ref="O10:P10"/>
    <mergeCell ref="B12:C12"/>
    <mergeCell ref="D12:D13"/>
    <mergeCell ref="E12:F12"/>
    <mergeCell ref="G12:H12"/>
    <mergeCell ref="I12:J12"/>
    <mergeCell ref="K12:L12"/>
    <mergeCell ref="B8:C8"/>
    <mergeCell ref="D8:D9"/>
    <mergeCell ref="E8:F8"/>
    <mergeCell ref="G8:H8"/>
    <mergeCell ref="I8:J8"/>
    <mergeCell ref="K8:L8"/>
    <mergeCell ref="A1:N1"/>
    <mergeCell ref="A2:N2"/>
    <mergeCell ref="B3:K3"/>
    <mergeCell ref="M3:N3"/>
    <mergeCell ref="M5:N5"/>
    <mergeCell ref="O5:P5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</mergeCells>
  <phoneticPr fontId="12" type="noConversion"/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IV71"/>
  <sheetViews>
    <sheetView workbookViewId="0">
      <selection activeCell="E17" sqref="E17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193" t="s">
        <v>740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</row>
    <row r="2" spans="1:16" ht="19.5">
      <c r="A2" s="194" t="s">
        <v>741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</row>
    <row r="3" spans="1:16" ht="19.5">
      <c r="A3" s="2"/>
      <c r="B3" s="200" t="s">
        <v>742</v>
      </c>
      <c r="C3" s="200"/>
      <c r="D3" s="200"/>
      <c r="E3" s="200"/>
      <c r="F3" s="200"/>
      <c r="G3" s="200"/>
      <c r="H3" s="200"/>
      <c r="I3" s="200"/>
      <c r="J3" s="200"/>
      <c r="K3" s="200"/>
      <c r="L3" s="3"/>
      <c r="M3" s="201"/>
      <c r="N3" s="221"/>
      <c r="O3" s="201" t="s">
        <v>743</v>
      </c>
      <c r="P3" s="221"/>
    </row>
    <row r="4" spans="1:16">
      <c r="B4" s="203" t="s">
        <v>744</v>
      </c>
      <c r="C4" s="203"/>
      <c r="D4" s="203"/>
      <c r="E4" s="203"/>
      <c r="F4" s="203"/>
      <c r="G4" s="203"/>
      <c r="H4" s="203"/>
      <c r="I4" s="203"/>
      <c r="J4" s="203"/>
      <c r="K4" s="203"/>
      <c r="L4" s="4"/>
      <c r="M4" s="204"/>
      <c r="N4" s="222"/>
      <c r="O4" s="204" t="s">
        <v>745</v>
      </c>
      <c r="P4" s="222"/>
    </row>
    <row r="5" spans="1:16">
      <c r="A5" s="206" t="s">
        <v>0</v>
      </c>
      <c r="B5" s="223" t="s">
        <v>746</v>
      </c>
      <c r="C5" s="223"/>
      <c r="D5" s="223"/>
      <c r="E5" s="223" t="s">
        <v>747</v>
      </c>
      <c r="F5" s="223"/>
      <c r="G5" s="223" t="s">
        <v>748</v>
      </c>
      <c r="H5" s="223"/>
      <c r="I5" s="223" t="s">
        <v>749</v>
      </c>
      <c r="J5" s="223"/>
      <c r="K5" s="223" t="s">
        <v>750</v>
      </c>
      <c r="L5" s="223"/>
      <c r="M5" s="223" t="s">
        <v>751</v>
      </c>
      <c r="N5" s="223"/>
      <c r="O5" s="223" t="s">
        <v>752</v>
      </c>
      <c r="P5" s="223"/>
    </row>
    <row r="6" spans="1:16" ht="17.25" customHeight="1">
      <c r="A6" s="207"/>
      <c r="B6" s="5" t="s">
        <v>753</v>
      </c>
      <c r="C6" s="5" t="s">
        <v>754</v>
      </c>
      <c r="D6" s="6" t="s">
        <v>755</v>
      </c>
      <c r="E6" s="5" t="s">
        <v>753</v>
      </c>
      <c r="F6" s="5" t="s">
        <v>754</v>
      </c>
      <c r="G6" s="5" t="s">
        <v>753</v>
      </c>
      <c r="H6" s="5" t="s">
        <v>754</v>
      </c>
      <c r="I6" s="5" t="s">
        <v>753</v>
      </c>
      <c r="J6" s="5" t="s">
        <v>754</v>
      </c>
      <c r="K6" s="5" t="s">
        <v>753</v>
      </c>
      <c r="L6" s="5" t="s">
        <v>754</v>
      </c>
      <c r="M6" s="5" t="s">
        <v>753</v>
      </c>
      <c r="N6" s="5" t="s">
        <v>754</v>
      </c>
      <c r="O6" s="5" t="s">
        <v>753</v>
      </c>
      <c r="P6" s="5" t="s">
        <v>754</v>
      </c>
    </row>
    <row r="7" spans="1:16" ht="17.25" customHeight="1">
      <c r="A7" s="7" t="s">
        <v>756</v>
      </c>
      <c r="B7" s="8" t="s">
        <v>757</v>
      </c>
      <c r="C7" s="9" t="s">
        <v>758</v>
      </c>
      <c r="D7" s="9" t="s">
        <v>759</v>
      </c>
      <c r="E7" s="8" t="s">
        <v>757</v>
      </c>
      <c r="F7" s="9" t="s">
        <v>758</v>
      </c>
      <c r="G7" s="8" t="s">
        <v>757</v>
      </c>
      <c r="H7" s="9" t="s">
        <v>758</v>
      </c>
      <c r="I7" s="8" t="s">
        <v>757</v>
      </c>
      <c r="J7" s="9" t="s">
        <v>758</v>
      </c>
      <c r="K7" s="8" t="s">
        <v>757</v>
      </c>
      <c r="L7" s="9" t="s">
        <v>758</v>
      </c>
      <c r="M7" s="8" t="s">
        <v>757</v>
      </c>
      <c r="N7" s="9" t="s">
        <v>758</v>
      </c>
      <c r="O7" s="8" t="s">
        <v>757</v>
      </c>
      <c r="P7" s="9" t="s">
        <v>758</v>
      </c>
    </row>
    <row r="8" spans="1:16" ht="17.25" customHeight="1">
      <c r="A8" s="10" t="s">
        <v>760</v>
      </c>
      <c r="B8" s="217">
        <f>B9+C9</f>
        <v>28356</v>
      </c>
      <c r="C8" s="217"/>
      <c r="D8" s="218">
        <f>B8/$B$8</f>
        <v>1</v>
      </c>
      <c r="E8" s="220">
        <f>IF(E9+F9=0,"-",E9+F9)</f>
        <v>13997</v>
      </c>
      <c r="F8" s="220"/>
      <c r="G8" s="220">
        <f>IF(G9+H9=0,"-",G9+H9)</f>
        <v>5313</v>
      </c>
      <c r="H8" s="220"/>
      <c r="I8" s="220">
        <f>IF(I9+J9=0,"-",I9+J9)</f>
        <v>4836</v>
      </c>
      <c r="J8" s="220"/>
      <c r="K8" s="220">
        <f>IF(K9+L9=0,"-",K9+L9)</f>
        <v>1676</v>
      </c>
      <c r="L8" s="220"/>
      <c r="M8" s="220">
        <f>IF(M9+N9=0,"-",M9+N9)</f>
        <v>1110</v>
      </c>
      <c r="N8" s="220"/>
      <c r="O8" s="220">
        <f>IF(O9+P9=0,"-",O9+P9)</f>
        <v>1424</v>
      </c>
      <c r="P8" s="220"/>
    </row>
    <row r="9" spans="1:16" ht="17.25" customHeight="1">
      <c r="A9" s="12" t="s">
        <v>761</v>
      </c>
      <c r="B9" s="11">
        <v>18585</v>
      </c>
      <c r="C9" s="11">
        <v>9771</v>
      </c>
      <c r="D9" s="219"/>
      <c r="E9" s="11">
        <v>9728</v>
      </c>
      <c r="F9" s="11">
        <v>4269</v>
      </c>
      <c r="G9" s="11">
        <v>3254</v>
      </c>
      <c r="H9" s="11">
        <v>2059</v>
      </c>
      <c r="I9" s="11">
        <v>3103</v>
      </c>
      <c r="J9" s="11">
        <v>1733</v>
      </c>
      <c r="K9" s="11">
        <v>933</v>
      </c>
      <c r="L9" s="11">
        <v>743</v>
      </c>
      <c r="M9" s="11">
        <v>648</v>
      </c>
      <c r="N9" s="11">
        <v>462</v>
      </c>
      <c r="O9" s="11">
        <v>919</v>
      </c>
      <c r="P9" s="11">
        <v>505</v>
      </c>
    </row>
    <row r="10" spans="1:16" ht="17.25" customHeight="1">
      <c r="A10" s="10" t="s">
        <v>20</v>
      </c>
      <c r="B10" s="217">
        <f>B11+C11</f>
        <v>11</v>
      </c>
      <c r="C10" s="217"/>
      <c r="D10" s="218">
        <f>B10/$B$8</f>
        <v>3.8792495415432358E-4</v>
      </c>
      <c r="E10" s="220" t="str">
        <f>IF(E11+F11=0,"-",E11+F11)</f>
        <v>-</v>
      </c>
      <c r="F10" s="220"/>
      <c r="G10" s="220" t="str">
        <f>IF(G11+H11=0,"-",G11+H11)</f>
        <v>-</v>
      </c>
      <c r="H10" s="220"/>
      <c r="I10" s="220">
        <f>IF(I11+J11=0,"-",I11+J11)</f>
        <v>4</v>
      </c>
      <c r="J10" s="220"/>
      <c r="K10" s="220">
        <f>IF(K11+L11=0,"-",K11+L11)</f>
        <v>3</v>
      </c>
      <c r="L10" s="220"/>
      <c r="M10" s="220" t="str">
        <f>IF(M11+N11=0,"-",M11+N11)</f>
        <v>-</v>
      </c>
      <c r="N10" s="220"/>
      <c r="O10" s="220">
        <f>IF(O11+P11=0,"-",O11+P11)</f>
        <v>4</v>
      </c>
      <c r="P10" s="220"/>
    </row>
    <row r="11" spans="1:16" ht="17.25" customHeight="1">
      <c r="A11" s="13" t="s">
        <v>21</v>
      </c>
      <c r="B11" s="11">
        <v>5</v>
      </c>
      <c r="C11" s="11">
        <v>6</v>
      </c>
      <c r="D11" s="219"/>
      <c r="E11" s="11">
        <v>0</v>
      </c>
      <c r="F11" s="11">
        <v>0</v>
      </c>
      <c r="G11" s="11">
        <v>0</v>
      </c>
      <c r="H11" s="11">
        <v>0</v>
      </c>
      <c r="I11" s="11">
        <v>2</v>
      </c>
      <c r="J11" s="11">
        <v>2</v>
      </c>
      <c r="K11" s="11">
        <v>1</v>
      </c>
      <c r="L11" s="11">
        <v>2</v>
      </c>
      <c r="M11" s="11">
        <v>0</v>
      </c>
      <c r="N11" s="11">
        <v>0</v>
      </c>
      <c r="O11" s="11">
        <v>2</v>
      </c>
      <c r="P11" s="11">
        <v>2</v>
      </c>
    </row>
    <row r="12" spans="1:16" ht="17.25" customHeight="1">
      <c r="A12" s="10" t="s">
        <v>22</v>
      </c>
      <c r="B12" s="217">
        <f>B13+C13</f>
        <v>93</v>
      </c>
      <c r="C12" s="217"/>
      <c r="D12" s="218">
        <f>B12/$B$8</f>
        <v>3.2797291578501903E-3</v>
      </c>
      <c r="E12" s="220" t="str">
        <f>IF(E13+F13=0,"-",E13+F13)</f>
        <v>-</v>
      </c>
      <c r="F12" s="220"/>
      <c r="G12" s="220" t="str">
        <f>IF(G13+H13=0,"-",G13+H13)</f>
        <v>-</v>
      </c>
      <c r="H12" s="220"/>
      <c r="I12" s="220" t="str">
        <f>IF(I13+J13=0,"-",I13+J13)</f>
        <v>-</v>
      </c>
      <c r="J12" s="220"/>
      <c r="K12" s="220">
        <f>IF(K13+L13=0,"-",K13+L13)</f>
        <v>93</v>
      </c>
      <c r="L12" s="220"/>
      <c r="M12" s="220" t="str">
        <f>IF(M13+N13=0,"-",M13+N13)</f>
        <v>-</v>
      </c>
      <c r="N12" s="220"/>
      <c r="O12" s="220" t="str">
        <f>IF(O13+P13=0,"-",O13+P13)</f>
        <v>-</v>
      </c>
      <c r="P12" s="220"/>
    </row>
    <row r="13" spans="1:16" ht="21.2" customHeight="1">
      <c r="A13" s="13" t="s">
        <v>23</v>
      </c>
      <c r="B13" s="11">
        <v>62</v>
      </c>
      <c r="C13" s="11">
        <v>31</v>
      </c>
      <c r="D13" s="219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62</v>
      </c>
      <c r="L13" s="11">
        <v>31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17">
        <f>B15+C15</f>
        <v>105</v>
      </c>
      <c r="C14" s="217"/>
      <c r="D14" s="218">
        <f>B14/$B$8</f>
        <v>3.7029200169276344E-3</v>
      </c>
      <c r="E14" s="220">
        <f>IF(E15+F15=0,"-",E15+F15)</f>
        <v>67</v>
      </c>
      <c r="F14" s="220"/>
      <c r="G14" s="220">
        <f>IF(G15+H15=0,"-",G15+H15)</f>
        <v>33</v>
      </c>
      <c r="H14" s="220"/>
      <c r="I14" s="220" t="str">
        <f>IF(I15+J15=0,"-",I15+J15)</f>
        <v>-</v>
      </c>
      <c r="J14" s="220"/>
      <c r="K14" s="220">
        <f>IF(K15+L15=0,"-",K15+L15)</f>
        <v>5</v>
      </c>
      <c r="L14" s="220"/>
      <c r="M14" s="220" t="str">
        <f>IF(M15+N15=0,"-",M15+N15)</f>
        <v>-</v>
      </c>
      <c r="N14" s="220"/>
      <c r="O14" s="220" t="str">
        <f>IF(O15+P15=0,"-",O15+P15)</f>
        <v>-</v>
      </c>
      <c r="P14" s="220"/>
    </row>
    <row r="15" spans="1:16" ht="17.25" customHeight="1">
      <c r="A15" s="13" t="s">
        <v>25</v>
      </c>
      <c r="B15" s="11">
        <v>13</v>
      </c>
      <c r="C15" s="11">
        <v>92</v>
      </c>
      <c r="D15" s="219"/>
      <c r="E15" s="11">
        <v>7</v>
      </c>
      <c r="F15" s="11">
        <v>60</v>
      </c>
      <c r="G15" s="11">
        <v>6</v>
      </c>
      <c r="H15" s="11">
        <v>27</v>
      </c>
      <c r="I15" s="11">
        <v>0</v>
      </c>
      <c r="J15" s="11">
        <v>0</v>
      </c>
      <c r="K15" s="11">
        <v>0</v>
      </c>
      <c r="L15" s="11">
        <v>5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17">
        <f>B17+C17</f>
        <v>25</v>
      </c>
      <c r="C16" s="217"/>
      <c r="D16" s="218">
        <f>B16/$B$8</f>
        <v>8.8164762307800819E-4</v>
      </c>
      <c r="E16" s="220" t="str">
        <f>IF(E17+F17=0,"-",E17+F17)</f>
        <v>-</v>
      </c>
      <c r="F16" s="220"/>
      <c r="G16" s="220">
        <f>IF(G17+H17=0,"-",G17+H17)</f>
        <v>1</v>
      </c>
      <c r="H16" s="220"/>
      <c r="I16" s="220" t="str">
        <f>IF(I17+J17=0,"-",I17+J17)</f>
        <v>-</v>
      </c>
      <c r="J16" s="220"/>
      <c r="K16" s="220">
        <f>IF(K17+L17=0,"-",K17+L17)</f>
        <v>9</v>
      </c>
      <c r="L16" s="220"/>
      <c r="M16" s="220">
        <f>IF(M17+N17=0,"-",M17+N17)</f>
        <v>9</v>
      </c>
      <c r="N16" s="220"/>
      <c r="O16" s="220">
        <f>IF(O17+P17=0,"-",O17+P17)</f>
        <v>6</v>
      </c>
      <c r="P16" s="220"/>
    </row>
    <row r="17" spans="1:16" ht="17.25" customHeight="1">
      <c r="A17" s="14" t="s">
        <v>27</v>
      </c>
      <c r="B17" s="11">
        <v>10</v>
      </c>
      <c r="C17" s="11">
        <v>15</v>
      </c>
      <c r="D17" s="219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3</v>
      </c>
      <c r="N17" s="11">
        <v>6</v>
      </c>
      <c r="O17" s="11">
        <v>3</v>
      </c>
      <c r="P17" s="11">
        <v>3</v>
      </c>
    </row>
    <row r="18" spans="1:16" ht="17.25" customHeight="1">
      <c r="A18" s="10" t="s">
        <v>28</v>
      </c>
      <c r="B18" s="217">
        <f>B19+C19</f>
        <v>3</v>
      </c>
      <c r="C18" s="217"/>
      <c r="D18" s="218">
        <f>B18/$B$8</f>
        <v>1.0579771476936098E-4</v>
      </c>
      <c r="E18" s="220" t="str">
        <f>IF(E19+F19=0,"-",E19+F19)</f>
        <v>-</v>
      </c>
      <c r="F18" s="220"/>
      <c r="G18" s="220">
        <f>IF(G19+H19=0,"-",G19+H19)</f>
        <v>3</v>
      </c>
      <c r="H18" s="220"/>
      <c r="I18" s="220" t="str">
        <f>IF(I19+J19=0,"-",I19+J19)</f>
        <v>-</v>
      </c>
      <c r="J18" s="220"/>
      <c r="K18" s="220" t="str">
        <f>IF(K19+L19=0,"-",K19+L19)</f>
        <v>-</v>
      </c>
      <c r="L18" s="220"/>
      <c r="M18" s="220" t="str">
        <f>IF(M19+N19=0,"-",M19+N19)</f>
        <v>-</v>
      </c>
      <c r="N18" s="220"/>
      <c r="O18" s="220" t="str">
        <f>IF(O19+P19=0,"-",O19+P19)</f>
        <v>-</v>
      </c>
      <c r="P18" s="220"/>
    </row>
    <row r="19" spans="1:16" ht="17.25" customHeight="1">
      <c r="A19" s="13" t="s">
        <v>29</v>
      </c>
      <c r="B19" s="11">
        <v>1</v>
      </c>
      <c r="C19" s="11">
        <v>2</v>
      </c>
      <c r="D19" s="219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17">
        <f>B21+C21</f>
        <v>105</v>
      </c>
      <c r="C20" s="217"/>
      <c r="D20" s="218">
        <f>B20/$B$8</f>
        <v>3.7029200169276344E-3</v>
      </c>
      <c r="E20" s="220">
        <f>IF(E21+F21=0,"-",E21+F21)</f>
        <v>4</v>
      </c>
      <c r="F20" s="220"/>
      <c r="G20" s="220" t="str">
        <f>IF(G21+H21=0,"-",G21+H21)</f>
        <v>-</v>
      </c>
      <c r="H20" s="220"/>
      <c r="I20" s="220" t="str">
        <f>IF(I21+J21=0,"-",I21+J21)</f>
        <v>-</v>
      </c>
      <c r="J20" s="220"/>
      <c r="K20" s="220">
        <f>IF(K21+L21=0,"-",K21+L21)</f>
        <v>101</v>
      </c>
      <c r="L20" s="220"/>
      <c r="M20" s="220" t="str">
        <f>IF(M21+N21=0,"-",M21+N21)</f>
        <v>-</v>
      </c>
      <c r="N20" s="220"/>
      <c r="O20" s="220" t="str">
        <f>IF(O21+P21=0,"-",O21+P21)</f>
        <v>-</v>
      </c>
      <c r="P20" s="220"/>
    </row>
    <row r="21" spans="1:16" ht="17.25" customHeight="1">
      <c r="A21" s="13" t="s">
        <v>31</v>
      </c>
      <c r="B21" s="11">
        <v>46</v>
      </c>
      <c r="C21" s="11">
        <v>59</v>
      </c>
      <c r="D21" s="219"/>
      <c r="E21" s="11">
        <v>0</v>
      </c>
      <c r="F21" s="11">
        <v>4</v>
      </c>
      <c r="G21" s="11">
        <v>0</v>
      </c>
      <c r="H21" s="11">
        <v>0</v>
      </c>
      <c r="I21" s="11">
        <v>0</v>
      </c>
      <c r="J21" s="11">
        <v>0</v>
      </c>
      <c r="K21" s="11">
        <v>46</v>
      </c>
      <c r="L21" s="11">
        <v>55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17">
        <f>B23+C23</f>
        <v>266</v>
      </c>
      <c r="C22" s="217"/>
      <c r="D22" s="218">
        <f>B22/$B$8</f>
        <v>9.3807307095500076E-3</v>
      </c>
      <c r="E22" s="220">
        <f>IF(E23+F23=0,"-",E23+F23)</f>
        <v>18</v>
      </c>
      <c r="F22" s="220"/>
      <c r="G22" s="220" t="str">
        <f>IF(G23+H23=0,"-",G23+H23)</f>
        <v>-</v>
      </c>
      <c r="H22" s="220"/>
      <c r="I22" s="220" t="str">
        <f>IF(I23+J23=0,"-",I23+J23)</f>
        <v>-</v>
      </c>
      <c r="J22" s="220"/>
      <c r="K22" s="220">
        <f>IF(K23+L23=0,"-",K23+L23)</f>
        <v>142</v>
      </c>
      <c r="L22" s="220"/>
      <c r="M22" s="220">
        <f>IF(M23+N23=0,"-",M23+N23)</f>
        <v>106</v>
      </c>
      <c r="N22" s="220"/>
      <c r="O22" s="220" t="str">
        <f>IF(O23+P23=0,"-",O23+P23)</f>
        <v>-</v>
      </c>
      <c r="P22" s="220"/>
    </row>
    <row r="23" spans="1:16" ht="17.25" customHeight="1">
      <c r="A23" s="14" t="s">
        <v>33</v>
      </c>
      <c r="B23" s="11">
        <v>186</v>
      </c>
      <c r="C23" s="11">
        <v>80</v>
      </c>
      <c r="D23" s="219"/>
      <c r="E23" s="11">
        <v>11</v>
      </c>
      <c r="F23" s="11">
        <v>7</v>
      </c>
      <c r="G23" s="11">
        <v>0</v>
      </c>
      <c r="H23" s="11">
        <v>0</v>
      </c>
      <c r="I23" s="11">
        <v>0</v>
      </c>
      <c r="J23" s="11">
        <v>0</v>
      </c>
      <c r="K23" s="11">
        <v>93</v>
      </c>
      <c r="L23" s="11">
        <v>49</v>
      </c>
      <c r="M23" s="11">
        <v>82</v>
      </c>
      <c r="N23" s="11">
        <v>24</v>
      </c>
      <c r="O23" s="11">
        <v>0</v>
      </c>
      <c r="P23" s="11">
        <v>0</v>
      </c>
    </row>
    <row r="24" spans="1:16" ht="17.25" customHeight="1">
      <c r="A24" s="16" t="s">
        <v>34</v>
      </c>
      <c r="B24" s="217">
        <f>B25+C25</f>
        <v>342</v>
      </c>
      <c r="C24" s="217"/>
      <c r="D24" s="218">
        <f>B24/$B$8</f>
        <v>1.2060939483707152E-2</v>
      </c>
      <c r="E24" s="220">
        <f>IF(E25+F25=0,"-",E25+F25)</f>
        <v>207</v>
      </c>
      <c r="F24" s="220"/>
      <c r="G24" s="220">
        <f>IF(G25+H25=0,"-",G25+H25)</f>
        <v>64</v>
      </c>
      <c r="H24" s="220"/>
      <c r="I24" s="220" t="str">
        <f>IF(I25+J25=0,"-",I25+J25)</f>
        <v>-</v>
      </c>
      <c r="J24" s="220"/>
      <c r="K24" s="220">
        <f>IF(K25+L25=0,"-",K25+L25)</f>
        <v>48</v>
      </c>
      <c r="L24" s="220"/>
      <c r="M24" s="220">
        <f>IF(M25+N25=0,"-",M25+N25)</f>
        <v>12</v>
      </c>
      <c r="N24" s="220"/>
      <c r="O24" s="220">
        <f>IF(O25+P25=0,"-",O25+P25)</f>
        <v>11</v>
      </c>
      <c r="P24" s="220"/>
    </row>
    <row r="25" spans="1:16" ht="17.25" customHeight="1">
      <c r="A25" s="13" t="s">
        <v>35</v>
      </c>
      <c r="B25" s="11">
        <v>254</v>
      </c>
      <c r="C25" s="11">
        <v>88</v>
      </c>
      <c r="D25" s="219"/>
      <c r="E25" s="11">
        <v>171</v>
      </c>
      <c r="F25" s="11">
        <v>36</v>
      </c>
      <c r="G25" s="11">
        <v>33</v>
      </c>
      <c r="H25" s="11">
        <v>31</v>
      </c>
      <c r="I25" s="11">
        <v>0</v>
      </c>
      <c r="J25" s="11">
        <v>0</v>
      </c>
      <c r="K25" s="11">
        <v>37</v>
      </c>
      <c r="L25" s="11">
        <v>11</v>
      </c>
      <c r="M25" s="11">
        <v>8</v>
      </c>
      <c r="N25" s="11">
        <v>4</v>
      </c>
      <c r="O25" s="11">
        <v>5</v>
      </c>
      <c r="P25" s="11">
        <v>6</v>
      </c>
    </row>
    <row r="26" spans="1:16" ht="17.25" customHeight="1">
      <c r="A26" s="15" t="s">
        <v>36</v>
      </c>
      <c r="B26" s="217">
        <f>B27+C27</f>
        <v>4</v>
      </c>
      <c r="C26" s="217"/>
      <c r="D26" s="218">
        <f>B26/$B$8</f>
        <v>1.410636196924813E-4</v>
      </c>
      <c r="E26" s="220">
        <f>IF(E27+F27=0,"-",E27+F27)</f>
        <v>4</v>
      </c>
      <c r="F26" s="220"/>
      <c r="G26" s="220" t="str">
        <f>IF(G27+H27=0,"-",G27+H27)</f>
        <v>-</v>
      </c>
      <c r="H26" s="220"/>
      <c r="I26" s="220" t="str">
        <f>IF(I27+J27=0,"-",I27+J27)</f>
        <v>-</v>
      </c>
      <c r="J26" s="220"/>
      <c r="K26" s="220" t="str">
        <f>IF(K27+L27=0,"-",K27+L27)</f>
        <v>-</v>
      </c>
      <c r="L26" s="220"/>
      <c r="M26" s="220" t="str">
        <f>IF(M27+N27=0,"-",M27+N27)</f>
        <v>-</v>
      </c>
      <c r="N26" s="220"/>
      <c r="O26" s="220" t="str">
        <f>IF(O27+P27=0,"-",O27+P27)</f>
        <v>-</v>
      </c>
      <c r="P26" s="220"/>
    </row>
    <row r="27" spans="1:16" ht="21.2" customHeight="1">
      <c r="A27" s="14" t="s">
        <v>37</v>
      </c>
      <c r="B27" s="11">
        <v>0</v>
      </c>
      <c r="C27" s="11">
        <v>4</v>
      </c>
      <c r="D27" s="219"/>
      <c r="E27" s="11">
        <v>0</v>
      </c>
      <c r="F27" s="11">
        <v>4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17">
        <f>B29+C29</f>
        <v>2</v>
      </c>
      <c r="C28" s="217"/>
      <c r="D28" s="218">
        <f>B28/$B$8</f>
        <v>7.0531809846240652E-5</v>
      </c>
      <c r="E28" s="220" t="str">
        <f>IF(E29+F29=0,"-",E29+F29)</f>
        <v>-</v>
      </c>
      <c r="F28" s="220"/>
      <c r="G28" s="220" t="str">
        <f>IF(G29+H29=0,"-",G29+H29)</f>
        <v>-</v>
      </c>
      <c r="H28" s="220"/>
      <c r="I28" s="220" t="str">
        <f>IF(I29+J29=0,"-",I29+J29)</f>
        <v>-</v>
      </c>
      <c r="J28" s="220"/>
      <c r="K28" s="220">
        <f>IF(K29+L29=0,"-",K29+L29)</f>
        <v>2</v>
      </c>
      <c r="L28" s="220"/>
      <c r="M28" s="220" t="str">
        <f>IF(M29+N29=0,"-",M29+N29)</f>
        <v>-</v>
      </c>
      <c r="N28" s="220"/>
      <c r="O28" s="220" t="str">
        <f>IF(O29+P29=0,"-",O29+P29)</f>
        <v>-</v>
      </c>
      <c r="P28" s="220"/>
    </row>
    <row r="29" spans="1:16" ht="17.25" customHeight="1">
      <c r="A29" s="13" t="s">
        <v>39</v>
      </c>
      <c r="B29" s="11">
        <v>0</v>
      </c>
      <c r="C29" s="11">
        <v>2</v>
      </c>
      <c r="D29" s="219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17">
        <f>B31+C31</f>
        <v>690</v>
      </c>
      <c r="C30" s="217"/>
      <c r="D30" s="218">
        <f>B30/$B$8</f>
        <v>2.4333474396953027E-2</v>
      </c>
      <c r="E30" s="220">
        <f>IF(E31+F31=0,"-",E31+F31)</f>
        <v>61</v>
      </c>
      <c r="F30" s="220"/>
      <c r="G30" s="220">
        <f>IF(G31+H31=0,"-",G31+H31)</f>
        <v>73</v>
      </c>
      <c r="H30" s="220"/>
      <c r="I30" s="220" t="str">
        <f>IF(I31+J31=0,"-",I31+J31)</f>
        <v>-</v>
      </c>
      <c r="J30" s="220"/>
      <c r="K30" s="220">
        <f>IF(K31+L31=0,"-",K31+L31)</f>
        <v>331</v>
      </c>
      <c r="L30" s="220"/>
      <c r="M30" s="220">
        <f>IF(M31+N31=0,"-",M31+N31)</f>
        <v>215</v>
      </c>
      <c r="N30" s="220"/>
      <c r="O30" s="220">
        <f>IF(O31+P31=0,"-",O31+P31)</f>
        <v>10</v>
      </c>
      <c r="P30" s="220"/>
    </row>
    <row r="31" spans="1:16" ht="17.25" customHeight="1">
      <c r="A31" s="14" t="s">
        <v>41</v>
      </c>
      <c r="B31" s="11">
        <v>370</v>
      </c>
      <c r="C31" s="11">
        <v>320</v>
      </c>
      <c r="D31" s="219"/>
      <c r="E31" s="11">
        <v>28</v>
      </c>
      <c r="F31" s="11">
        <v>33</v>
      </c>
      <c r="G31" s="11">
        <v>42</v>
      </c>
      <c r="H31" s="11">
        <v>31</v>
      </c>
      <c r="I31" s="11">
        <v>0</v>
      </c>
      <c r="J31" s="11">
        <v>0</v>
      </c>
      <c r="K31" s="11">
        <v>166</v>
      </c>
      <c r="L31" s="11">
        <v>165</v>
      </c>
      <c r="M31" s="11">
        <v>127</v>
      </c>
      <c r="N31" s="11">
        <v>88</v>
      </c>
      <c r="O31" s="11">
        <v>7</v>
      </c>
      <c r="P31" s="11">
        <v>3</v>
      </c>
    </row>
    <row r="32" spans="1:16" ht="17.25" customHeight="1">
      <c r="A32" s="10" t="s">
        <v>42</v>
      </c>
      <c r="B32" s="217">
        <f>B33+C33</f>
        <v>191</v>
      </c>
      <c r="C32" s="217"/>
      <c r="D32" s="218">
        <f>B32/$B$8</f>
        <v>6.7357878403159826E-3</v>
      </c>
      <c r="E32" s="220">
        <f>IF(E33+F33=0,"-",E33+F33)</f>
        <v>46</v>
      </c>
      <c r="F32" s="220"/>
      <c r="G32" s="220">
        <f>IF(G33+H33=0,"-",G33+H33)</f>
        <v>2</v>
      </c>
      <c r="H32" s="220"/>
      <c r="I32" s="220" t="str">
        <f>IF(I33+J33=0,"-",I33+J33)</f>
        <v>-</v>
      </c>
      <c r="J32" s="220"/>
      <c r="K32" s="220">
        <f>IF(K33+L33=0,"-",K33+L33)</f>
        <v>143</v>
      </c>
      <c r="L32" s="220"/>
      <c r="M32" s="220" t="str">
        <f>IF(M33+N33=0,"-",M33+N33)</f>
        <v>-</v>
      </c>
      <c r="N32" s="220"/>
      <c r="O32" s="220" t="str">
        <f>IF(O33+P33=0,"-",O33+P33)</f>
        <v>-</v>
      </c>
      <c r="P32" s="220"/>
    </row>
    <row r="33" spans="1:16" ht="17.25" customHeight="1">
      <c r="A33" s="13" t="s">
        <v>43</v>
      </c>
      <c r="B33" s="11">
        <v>118</v>
      </c>
      <c r="C33" s="11">
        <v>73</v>
      </c>
      <c r="D33" s="219"/>
      <c r="E33" s="11">
        <v>20</v>
      </c>
      <c r="F33" s="11">
        <v>26</v>
      </c>
      <c r="G33" s="11">
        <v>0</v>
      </c>
      <c r="H33" s="11">
        <v>2</v>
      </c>
      <c r="I33" s="11">
        <v>0</v>
      </c>
      <c r="J33" s="11">
        <v>0</v>
      </c>
      <c r="K33" s="11">
        <v>98</v>
      </c>
      <c r="L33" s="11">
        <v>45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17">
        <f>B35+C35</f>
        <v>102</v>
      </c>
      <c r="C34" s="217"/>
      <c r="D34" s="218">
        <f>B34/$B$8</f>
        <v>3.5971223021582736E-3</v>
      </c>
      <c r="E34" s="220" t="str">
        <f>IF(E35+F35=0,"-",E35+F35)</f>
        <v>-</v>
      </c>
      <c r="F34" s="220"/>
      <c r="G34" s="220" t="str">
        <f>IF(G35+H35=0,"-",G35+H35)</f>
        <v>-</v>
      </c>
      <c r="H34" s="220"/>
      <c r="I34" s="220" t="str">
        <f>IF(I35+J35=0,"-",I35+J35)</f>
        <v>-</v>
      </c>
      <c r="J34" s="220"/>
      <c r="K34" s="220" t="str">
        <f>IF(K35+L35=0,"-",K35+L35)</f>
        <v>-</v>
      </c>
      <c r="L34" s="220"/>
      <c r="M34" s="220">
        <f>IF(M35+N35=0,"-",M35+N35)</f>
        <v>91</v>
      </c>
      <c r="N34" s="220"/>
      <c r="O34" s="220">
        <f>IF(O35+P35=0,"-",O35+P35)</f>
        <v>11</v>
      </c>
      <c r="P34" s="220"/>
    </row>
    <row r="35" spans="1:16" ht="17.25" customHeight="1">
      <c r="A35" s="14" t="s">
        <v>45</v>
      </c>
      <c r="B35" s="11">
        <v>53</v>
      </c>
      <c r="C35" s="11">
        <v>49</v>
      </c>
      <c r="D35" s="219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46</v>
      </c>
      <c r="N35" s="11">
        <v>45</v>
      </c>
      <c r="O35" s="11">
        <v>7</v>
      </c>
      <c r="P35" s="11">
        <v>4</v>
      </c>
    </row>
    <row r="36" spans="1:16" ht="17.25" customHeight="1">
      <c r="A36" s="10" t="s">
        <v>46</v>
      </c>
      <c r="B36" s="217">
        <f>B37+C37</f>
        <v>668</v>
      </c>
      <c r="C36" s="217"/>
      <c r="D36" s="218">
        <f>B36/$B$8</f>
        <v>2.3557624488644378E-2</v>
      </c>
      <c r="E36" s="220">
        <f>IF(E37+F37=0,"-",E37+F37)</f>
        <v>65</v>
      </c>
      <c r="F36" s="220"/>
      <c r="G36" s="220">
        <f>IF(G37+H37=0,"-",G37+H37)</f>
        <v>45</v>
      </c>
      <c r="H36" s="220"/>
      <c r="I36" s="220">
        <f>IF(I37+J37=0,"-",I37+J37)</f>
        <v>226</v>
      </c>
      <c r="J36" s="220"/>
      <c r="K36" s="220">
        <f>IF(K37+L37=0,"-",K37+L37)</f>
        <v>284</v>
      </c>
      <c r="L36" s="220"/>
      <c r="M36" s="220">
        <f>IF(M37+N37=0,"-",M37+N37)</f>
        <v>48</v>
      </c>
      <c r="N36" s="220"/>
      <c r="O36" s="220" t="str">
        <f>IF(O37+P37=0,"-",O37+P37)</f>
        <v>-</v>
      </c>
      <c r="P36" s="220"/>
    </row>
    <row r="37" spans="1:16" ht="17.25" customHeight="1">
      <c r="A37" s="13" t="s">
        <v>47</v>
      </c>
      <c r="B37" s="11">
        <v>320</v>
      </c>
      <c r="C37" s="11">
        <v>348</v>
      </c>
      <c r="D37" s="219"/>
      <c r="E37" s="11">
        <v>34</v>
      </c>
      <c r="F37" s="11">
        <v>31</v>
      </c>
      <c r="G37" s="11">
        <v>28</v>
      </c>
      <c r="H37" s="11">
        <v>17</v>
      </c>
      <c r="I37" s="11">
        <v>125</v>
      </c>
      <c r="J37" s="11">
        <v>101</v>
      </c>
      <c r="K37" s="11">
        <v>117</v>
      </c>
      <c r="L37" s="11">
        <v>167</v>
      </c>
      <c r="M37" s="11">
        <v>16</v>
      </c>
      <c r="N37" s="11">
        <v>32</v>
      </c>
      <c r="O37" s="11">
        <v>0</v>
      </c>
      <c r="P37" s="11">
        <v>0</v>
      </c>
    </row>
    <row r="38" spans="1:16" ht="17.25" customHeight="1">
      <c r="A38" s="15" t="s">
        <v>48</v>
      </c>
      <c r="B38" s="217">
        <f>B39+C39</f>
        <v>20449</v>
      </c>
      <c r="C38" s="217"/>
      <c r="D38" s="218">
        <f>B38/$B$8</f>
        <v>0.72115248977288759</v>
      </c>
      <c r="E38" s="220">
        <f>IF(E39+F39=0,"-",E39+F39)</f>
        <v>11894</v>
      </c>
      <c r="F38" s="220"/>
      <c r="G38" s="220">
        <f>IF(G39+H39=0,"-",G39+H39)</f>
        <v>4429</v>
      </c>
      <c r="H38" s="220"/>
      <c r="I38" s="220">
        <f>IF(I39+J39=0,"-",I39+J39)</f>
        <v>3356</v>
      </c>
      <c r="J38" s="220"/>
      <c r="K38" s="220">
        <f>IF(K39+L39=0,"-",K39+L39)</f>
        <v>207</v>
      </c>
      <c r="L38" s="220"/>
      <c r="M38" s="220">
        <f>IF(M39+N39=0,"-",M39+N39)</f>
        <v>118</v>
      </c>
      <c r="N38" s="220"/>
      <c r="O38" s="220">
        <f>IF(O39+P39=0,"-",O39+P39)</f>
        <v>445</v>
      </c>
      <c r="P38" s="220"/>
    </row>
    <row r="39" spans="1:16" ht="17.25" customHeight="1">
      <c r="A39" s="14" t="s">
        <v>49</v>
      </c>
      <c r="B39" s="11">
        <v>13959</v>
      </c>
      <c r="C39" s="11">
        <v>6490</v>
      </c>
      <c r="D39" s="219"/>
      <c r="E39" s="11">
        <v>8426</v>
      </c>
      <c r="F39" s="11">
        <v>3468</v>
      </c>
      <c r="G39" s="11">
        <v>2806</v>
      </c>
      <c r="H39" s="11">
        <v>1623</v>
      </c>
      <c r="I39" s="11">
        <v>2258</v>
      </c>
      <c r="J39" s="11">
        <v>1098</v>
      </c>
      <c r="K39" s="11">
        <v>124</v>
      </c>
      <c r="L39" s="11">
        <v>83</v>
      </c>
      <c r="M39" s="11">
        <v>85</v>
      </c>
      <c r="N39" s="11">
        <v>33</v>
      </c>
      <c r="O39" s="11">
        <v>260</v>
      </c>
      <c r="P39" s="11">
        <v>185</v>
      </c>
    </row>
    <row r="40" spans="1:16" ht="17.25" customHeight="1">
      <c r="A40" s="10" t="s">
        <v>50</v>
      </c>
      <c r="B40" s="217">
        <f>B41+C41</f>
        <v>2158</v>
      </c>
      <c r="C40" s="217"/>
      <c r="D40" s="218">
        <f>B40/$B$8</f>
        <v>7.610382282409367E-2</v>
      </c>
      <c r="E40" s="220">
        <f>IF(E41+F41=0,"-",E41+F41)</f>
        <v>496</v>
      </c>
      <c r="F40" s="220"/>
      <c r="G40" s="220">
        <f>IF(G41+H41=0,"-",G41+H41)</f>
        <v>421</v>
      </c>
      <c r="H40" s="220"/>
      <c r="I40" s="220">
        <f>IF(I41+J41=0,"-",I41+J41)</f>
        <v>944</v>
      </c>
      <c r="J40" s="220"/>
      <c r="K40" s="220">
        <f>IF(K41+L41=0,"-",K41+L41)</f>
        <v>97</v>
      </c>
      <c r="L40" s="220"/>
      <c r="M40" s="220" t="str">
        <f>IF(M41+N41=0,"-",M41+N41)</f>
        <v>-</v>
      </c>
      <c r="N40" s="220"/>
      <c r="O40" s="220">
        <f>IF(O41+P41=0,"-",O41+P41)</f>
        <v>200</v>
      </c>
      <c r="P40" s="220"/>
    </row>
    <row r="41" spans="1:16" ht="17.25" customHeight="1">
      <c r="A41" s="13" t="s">
        <v>51</v>
      </c>
      <c r="B41" s="11">
        <v>1285</v>
      </c>
      <c r="C41" s="11">
        <v>873</v>
      </c>
      <c r="D41" s="219"/>
      <c r="E41" s="11">
        <v>306</v>
      </c>
      <c r="F41" s="11">
        <v>190</v>
      </c>
      <c r="G41" s="11">
        <v>213</v>
      </c>
      <c r="H41" s="11">
        <v>208</v>
      </c>
      <c r="I41" s="11">
        <v>588</v>
      </c>
      <c r="J41" s="11">
        <v>356</v>
      </c>
      <c r="K41" s="11">
        <v>59</v>
      </c>
      <c r="L41" s="11">
        <v>38</v>
      </c>
      <c r="M41" s="11">
        <v>0</v>
      </c>
      <c r="N41" s="11">
        <v>0</v>
      </c>
      <c r="O41" s="11">
        <v>119</v>
      </c>
      <c r="P41" s="11">
        <v>81</v>
      </c>
    </row>
    <row r="42" spans="1:16" ht="17.25" customHeight="1">
      <c r="A42" s="15" t="s">
        <v>52</v>
      </c>
      <c r="B42" s="217">
        <f>B43+C43</f>
        <v>585</v>
      </c>
      <c r="C42" s="217"/>
      <c r="D42" s="218">
        <f>B42/$B$8</f>
        <v>2.0630554380025392E-2</v>
      </c>
      <c r="E42" s="220">
        <f>IF(E43+F43=0,"-",E43+F43)</f>
        <v>236</v>
      </c>
      <c r="F42" s="220"/>
      <c r="G42" s="220">
        <f>IF(G43+H43=0,"-",G43+H43)</f>
        <v>55</v>
      </c>
      <c r="H42" s="220"/>
      <c r="I42" s="220">
        <f>IF(I43+J43=0,"-",I43+J43)</f>
        <v>50</v>
      </c>
      <c r="J42" s="220"/>
      <c r="K42" s="220" t="str">
        <f>IF(K43+L43=0,"-",K43+L43)</f>
        <v>-</v>
      </c>
      <c r="L42" s="220"/>
      <c r="M42" s="220">
        <f>IF(M43+N43=0,"-",M43+N43)</f>
        <v>218</v>
      </c>
      <c r="N42" s="220"/>
      <c r="O42" s="220">
        <f>IF(O43+P43=0,"-",O43+P43)</f>
        <v>26</v>
      </c>
      <c r="P42" s="220"/>
    </row>
    <row r="43" spans="1:16" ht="17.25" customHeight="1">
      <c r="A43" s="14" t="s">
        <v>53</v>
      </c>
      <c r="B43" s="11">
        <v>287</v>
      </c>
      <c r="C43" s="11">
        <v>298</v>
      </c>
      <c r="D43" s="219"/>
      <c r="E43" s="11">
        <v>123</v>
      </c>
      <c r="F43" s="11">
        <v>113</v>
      </c>
      <c r="G43" s="11">
        <v>25</v>
      </c>
      <c r="H43" s="11">
        <v>30</v>
      </c>
      <c r="I43" s="11">
        <v>26</v>
      </c>
      <c r="J43" s="11">
        <v>24</v>
      </c>
      <c r="K43" s="11">
        <v>0</v>
      </c>
      <c r="L43" s="11">
        <v>0</v>
      </c>
      <c r="M43" s="11">
        <v>101</v>
      </c>
      <c r="N43" s="11">
        <v>117</v>
      </c>
      <c r="O43" s="11">
        <v>12</v>
      </c>
      <c r="P43" s="11">
        <v>14</v>
      </c>
    </row>
    <row r="44" spans="1:16" ht="17.25" customHeight="1">
      <c r="A44" s="10" t="s">
        <v>54</v>
      </c>
      <c r="B44" s="217">
        <f>B45+C45</f>
        <v>418</v>
      </c>
      <c r="C44" s="217"/>
      <c r="D44" s="218">
        <f>B44/$B$8</f>
        <v>1.4741148257864297E-2</v>
      </c>
      <c r="E44" s="220">
        <f>IF(E45+F45=0,"-",E45+F45)</f>
        <v>159</v>
      </c>
      <c r="F44" s="220"/>
      <c r="G44" s="220">
        <f>IF(G45+H45=0,"-",G45+H45)</f>
        <v>3</v>
      </c>
      <c r="H44" s="220"/>
      <c r="I44" s="220">
        <f>IF(I45+J45=0,"-",I45+J45)</f>
        <v>32</v>
      </c>
      <c r="J44" s="220"/>
      <c r="K44" s="220">
        <f>IF(K45+L45=0,"-",K45+L45)</f>
        <v>44</v>
      </c>
      <c r="L44" s="220"/>
      <c r="M44" s="220">
        <f>IF(M45+N45=0,"-",M45+N45)</f>
        <v>175</v>
      </c>
      <c r="N44" s="220"/>
      <c r="O44" s="220">
        <f>IF(O45+P45=0,"-",O45+P45)</f>
        <v>5</v>
      </c>
      <c r="P44" s="220"/>
    </row>
    <row r="45" spans="1:16" ht="17.25" customHeight="1">
      <c r="A45" s="13" t="s">
        <v>55</v>
      </c>
      <c r="B45" s="11">
        <v>226</v>
      </c>
      <c r="C45" s="11">
        <v>192</v>
      </c>
      <c r="D45" s="219"/>
      <c r="E45" s="11">
        <v>93</v>
      </c>
      <c r="F45" s="11">
        <v>66</v>
      </c>
      <c r="G45" s="11">
        <v>0</v>
      </c>
      <c r="H45" s="11">
        <v>3</v>
      </c>
      <c r="I45" s="11">
        <v>10</v>
      </c>
      <c r="J45" s="11">
        <v>22</v>
      </c>
      <c r="K45" s="11">
        <v>24</v>
      </c>
      <c r="L45" s="11">
        <v>20</v>
      </c>
      <c r="M45" s="11">
        <v>97</v>
      </c>
      <c r="N45" s="11">
        <v>78</v>
      </c>
      <c r="O45" s="11">
        <v>2</v>
      </c>
      <c r="P45" s="11">
        <v>3</v>
      </c>
    </row>
    <row r="46" spans="1:16" ht="17.25" customHeight="1">
      <c r="A46" s="10" t="s">
        <v>58</v>
      </c>
      <c r="B46" s="217">
        <f>B47+C47</f>
        <v>16</v>
      </c>
      <c r="C46" s="217"/>
      <c r="D46" s="218">
        <f>B46/$B$8</f>
        <v>5.6425447876992522E-4</v>
      </c>
      <c r="E46" s="220" t="str">
        <f>IF(E47+F47=0,"-",E47+F47)</f>
        <v>-</v>
      </c>
      <c r="F46" s="220"/>
      <c r="G46" s="220" t="str">
        <f>IF(G47+H47=0,"-",G47+H47)</f>
        <v>-</v>
      </c>
      <c r="H46" s="220"/>
      <c r="I46" s="220" t="str">
        <f>IF(I47+J47=0,"-",I47+J47)</f>
        <v>-</v>
      </c>
      <c r="J46" s="220"/>
      <c r="K46" s="220">
        <f>IF(K47+L47=0,"-",K47+L47)</f>
        <v>16</v>
      </c>
      <c r="L46" s="220"/>
      <c r="M46" s="220" t="str">
        <f>IF(M47+N47=0,"-",M47+N47)</f>
        <v>-</v>
      </c>
      <c r="N46" s="220"/>
      <c r="O46" s="220" t="str">
        <f>IF(O47+P47=0,"-",O47+P47)</f>
        <v>-</v>
      </c>
      <c r="P46" s="220"/>
    </row>
    <row r="47" spans="1:16" ht="17.25" customHeight="1">
      <c r="A47" s="13" t="s">
        <v>59</v>
      </c>
      <c r="B47" s="11">
        <v>5</v>
      </c>
      <c r="C47" s="11">
        <v>11</v>
      </c>
      <c r="D47" s="219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5</v>
      </c>
      <c r="L47" s="11">
        <v>11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17">
        <f>B49+C49</f>
        <v>241</v>
      </c>
      <c r="C48" s="217"/>
      <c r="D48" s="218">
        <f>B48/$B$8</f>
        <v>8.499083086471999E-3</v>
      </c>
      <c r="E48" s="220" t="str">
        <f>IF(E49+F49=0,"-",E49+F49)</f>
        <v>-</v>
      </c>
      <c r="F48" s="220"/>
      <c r="G48" s="220">
        <f>IF(G49+H49=0,"-",G49+H49)</f>
        <v>50</v>
      </c>
      <c r="H48" s="220"/>
      <c r="I48" s="220" t="str">
        <f>IF(I49+J49=0,"-",I49+J49)</f>
        <v>-</v>
      </c>
      <c r="J48" s="220"/>
      <c r="K48" s="220">
        <f>IF(K49+L49=0,"-",K49+L49)</f>
        <v>11</v>
      </c>
      <c r="L48" s="220"/>
      <c r="M48" s="220">
        <f>IF(M49+N49=0,"-",M49+N49)</f>
        <v>7</v>
      </c>
      <c r="N48" s="220"/>
      <c r="O48" s="220">
        <f>IF(O49+P49=0,"-",O49+P49)</f>
        <v>173</v>
      </c>
      <c r="P48" s="220"/>
    </row>
    <row r="49" spans="1:16" ht="17.25" customHeight="1">
      <c r="A49" s="13" t="s">
        <v>61</v>
      </c>
      <c r="B49" s="11">
        <v>184</v>
      </c>
      <c r="C49" s="11">
        <v>57</v>
      </c>
      <c r="D49" s="219"/>
      <c r="E49" s="11">
        <v>0</v>
      </c>
      <c r="F49" s="11">
        <v>0</v>
      </c>
      <c r="G49" s="11">
        <v>32</v>
      </c>
      <c r="H49" s="11">
        <v>18</v>
      </c>
      <c r="I49" s="11">
        <v>0</v>
      </c>
      <c r="J49" s="11">
        <v>0</v>
      </c>
      <c r="K49" s="11">
        <v>4</v>
      </c>
      <c r="L49" s="11">
        <v>7</v>
      </c>
      <c r="M49" s="11">
        <v>4</v>
      </c>
      <c r="N49" s="11">
        <v>3</v>
      </c>
      <c r="O49" s="11">
        <v>144</v>
      </c>
      <c r="P49" s="11">
        <v>29</v>
      </c>
    </row>
    <row r="50" spans="1:16" ht="17.25" customHeight="1">
      <c r="A50" s="15" t="s">
        <v>62</v>
      </c>
      <c r="B50" s="217">
        <f>B51+C51</f>
        <v>232</v>
      </c>
      <c r="C50" s="217"/>
      <c r="D50" s="218">
        <f>B50/$B$8</f>
        <v>8.1816899421639153E-3</v>
      </c>
      <c r="E50" s="220">
        <f>IF(E51+F51=0,"-",E51+F51)</f>
        <v>6</v>
      </c>
      <c r="F50" s="220"/>
      <c r="G50" s="220" t="str">
        <f>IF(G51+H51=0,"-",G51+H51)</f>
        <v>-</v>
      </c>
      <c r="H50" s="220"/>
      <c r="I50" s="220">
        <f>IF(I51+J51=0,"-",I51+J51)</f>
        <v>134</v>
      </c>
      <c r="J50" s="220"/>
      <c r="K50" s="220" t="str">
        <f>IF(K51+L51=0,"-",K51+L51)</f>
        <v>-</v>
      </c>
      <c r="L50" s="220"/>
      <c r="M50" s="220">
        <f>IF(M51+N51=0,"-",M51+N51)</f>
        <v>91</v>
      </c>
      <c r="N50" s="220"/>
      <c r="O50" s="220">
        <f>IF(O51+P51=0,"-",O51+P51)</f>
        <v>1</v>
      </c>
      <c r="P50" s="220"/>
    </row>
    <row r="51" spans="1:16" ht="25.15" customHeight="1">
      <c r="A51" s="13" t="s">
        <v>63</v>
      </c>
      <c r="B51" s="11">
        <v>116</v>
      </c>
      <c r="C51" s="11">
        <v>116</v>
      </c>
      <c r="D51" s="219"/>
      <c r="E51" s="11">
        <v>1</v>
      </c>
      <c r="F51" s="11">
        <v>5</v>
      </c>
      <c r="G51" s="11">
        <v>0</v>
      </c>
      <c r="H51" s="11">
        <v>0</v>
      </c>
      <c r="I51" s="11">
        <v>53</v>
      </c>
      <c r="J51" s="11">
        <v>81</v>
      </c>
      <c r="K51" s="11">
        <v>0</v>
      </c>
      <c r="L51" s="11">
        <v>0</v>
      </c>
      <c r="M51" s="11">
        <v>62</v>
      </c>
      <c r="N51" s="11">
        <v>29</v>
      </c>
      <c r="O51" s="11">
        <v>0</v>
      </c>
      <c r="P51" s="11">
        <v>1</v>
      </c>
    </row>
    <row r="52" spans="1:16" ht="17.25" customHeight="1">
      <c r="A52" s="15" t="s">
        <v>56</v>
      </c>
      <c r="B52" s="217">
        <f>B53+C53</f>
        <v>30</v>
      </c>
      <c r="C52" s="217"/>
      <c r="D52" s="218">
        <f>B52/$B$8</f>
        <v>1.0579771476936098E-3</v>
      </c>
      <c r="E52" s="220" t="str">
        <f>IF(E53+F53=0,"-",E53+F53)</f>
        <v>-</v>
      </c>
      <c r="F52" s="220"/>
      <c r="G52" s="220" t="str">
        <f>IF(G53+H53=0,"-",G53+H53)</f>
        <v>-</v>
      </c>
      <c r="H52" s="220"/>
      <c r="I52" s="220" t="str">
        <f>IF(I53+J53=0,"-",I53+J53)</f>
        <v>-</v>
      </c>
      <c r="J52" s="220"/>
      <c r="K52" s="220" t="str">
        <f>IF(K53+L53=0,"-",K53+L53)</f>
        <v>-</v>
      </c>
      <c r="L52" s="220"/>
      <c r="M52" s="220" t="str">
        <f>IF(M53+N53=0,"-",M53+N53)</f>
        <v>-</v>
      </c>
      <c r="N52" s="220"/>
      <c r="O52" s="220">
        <f>IF(O53+P53=0,"-",O53+P53)</f>
        <v>30</v>
      </c>
      <c r="P52" s="220"/>
    </row>
    <row r="53" spans="1:16" ht="17.25" customHeight="1">
      <c r="A53" s="14" t="s">
        <v>57</v>
      </c>
      <c r="B53" s="11">
        <v>19</v>
      </c>
      <c r="C53" s="11">
        <v>11</v>
      </c>
      <c r="D53" s="219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19</v>
      </c>
      <c r="P53" s="11">
        <v>11</v>
      </c>
    </row>
    <row r="54" spans="1:16" ht="16.149999999999999" customHeight="1">
      <c r="A54" s="15" t="s">
        <v>64</v>
      </c>
      <c r="B54" s="217">
        <f>B55+C55</f>
        <v>308</v>
      </c>
      <c r="C54" s="217"/>
      <c r="D54" s="218">
        <f>B54/$B$8</f>
        <v>1.0861898716321062E-2</v>
      </c>
      <c r="E54" s="220">
        <f>IF(E55+F55=0,"-",E55+F55)</f>
        <v>65</v>
      </c>
      <c r="F54" s="220"/>
      <c r="G54" s="220">
        <f>IF(G55+H55=0,"-",G55+H55)</f>
        <v>76</v>
      </c>
      <c r="H54" s="220"/>
      <c r="I54" s="220">
        <f>IF(I55+J55=0,"-",I55+J55)</f>
        <v>20</v>
      </c>
      <c r="J54" s="220"/>
      <c r="K54" s="220">
        <f>IF(K55+L55=0,"-",K55+L55)</f>
        <v>52</v>
      </c>
      <c r="L54" s="220"/>
      <c r="M54" s="220">
        <f>IF(M55+N55=0,"-",M55+N55)</f>
        <v>4</v>
      </c>
      <c r="N54" s="220"/>
      <c r="O54" s="220">
        <f>IF(O55+P55=0,"-",O55+P55)</f>
        <v>91</v>
      </c>
      <c r="P54" s="220"/>
    </row>
    <row r="55" spans="1:16" ht="16.149999999999999" customHeight="1">
      <c r="A55" s="14" t="s">
        <v>65</v>
      </c>
      <c r="B55" s="11">
        <v>191</v>
      </c>
      <c r="C55" s="11">
        <v>117</v>
      </c>
      <c r="D55" s="219"/>
      <c r="E55" s="11">
        <v>36</v>
      </c>
      <c r="F55" s="11">
        <v>29</v>
      </c>
      <c r="G55" s="11">
        <v>38</v>
      </c>
      <c r="H55" s="11">
        <v>38</v>
      </c>
      <c r="I55" s="11">
        <v>13</v>
      </c>
      <c r="J55" s="11">
        <v>7</v>
      </c>
      <c r="K55" s="11">
        <v>45</v>
      </c>
      <c r="L55" s="11">
        <v>7</v>
      </c>
      <c r="M55" s="11">
        <v>4</v>
      </c>
      <c r="N55" s="11">
        <v>0</v>
      </c>
      <c r="O55" s="11">
        <v>55</v>
      </c>
      <c r="P55" s="11">
        <v>36</v>
      </c>
    </row>
    <row r="56" spans="1:16" ht="16.149999999999999" customHeight="1">
      <c r="A56" s="10" t="s">
        <v>66</v>
      </c>
      <c r="B56" s="217">
        <f>B57+C57</f>
        <v>24</v>
      </c>
      <c r="C56" s="217"/>
      <c r="D56" s="218">
        <f>B56/$B$8</f>
        <v>8.4638171815488788E-4</v>
      </c>
      <c r="E56" s="220">
        <f>IF(E57+F57=0,"-",E57+F57)</f>
        <v>21</v>
      </c>
      <c r="F56" s="220"/>
      <c r="G56" s="220" t="str">
        <f>IF(G57+H57=0,"-",G57+H57)</f>
        <v>-</v>
      </c>
      <c r="H56" s="220"/>
      <c r="I56" s="220" t="str">
        <f>IF(I57+J57=0,"-",I57+J57)</f>
        <v>-</v>
      </c>
      <c r="J56" s="220"/>
      <c r="K56" s="220" t="str">
        <f>IF(K57+L57=0,"-",K57+L57)</f>
        <v>-</v>
      </c>
      <c r="L56" s="220"/>
      <c r="M56" s="220" t="str">
        <f>IF(M57+N57=0,"-",M57+N57)</f>
        <v>-</v>
      </c>
      <c r="N56" s="220"/>
      <c r="O56" s="220">
        <f>IF(O57+P57=0,"-",O57+P57)</f>
        <v>3</v>
      </c>
      <c r="P56" s="220"/>
    </row>
    <row r="57" spans="1:16" ht="16.149999999999999" customHeight="1">
      <c r="A57" s="13" t="s">
        <v>67</v>
      </c>
      <c r="B57" s="11">
        <v>24</v>
      </c>
      <c r="C57" s="11">
        <v>0</v>
      </c>
      <c r="D57" s="219"/>
      <c r="E57" s="11">
        <v>21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6.149999999999999" customHeight="1">
      <c r="A58" s="15" t="s">
        <v>68</v>
      </c>
      <c r="B58" s="217">
        <f>B59+C59</f>
        <v>36</v>
      </c>
      <c r="C58" s="217"/>
      <c r="D58" s="218">
        <f>B58/$B$8</f>
        <v>1.2695725772323319E-3</v>
      </c>
      <c r="E58" s="220" t="str">
        <f>IF(E59+F59=0,"-",E59+F59)</f>
        <v>-</v>
      </c>
      <c r="F58" s="220"/>
      <c r="G58" s="220" t="str">
        <f>IF(G59+H59=0,"-",G59+H59)</f>
        <v>-</v>
      </c>
      <c r="H58" s="220"/>
      <c r="I58" s="220" t="str">
        <f>IF(I59+J59=0,"-",I59+J59)</f>
        <v>-</v>
      </c>
      <c r="J58" s="220"/>
      <c r="K58" s="220">
        <f>IF(K59+L59=0,"-",K59+L59)</f>
        <v>15</v>
      </c>
      <c r="L58" s="220"/>
      <c r="M58" s="220">
        <f>IF(M59+N59=0,"-",M59+N59)</f>
        <v>16</v>
      </c>
      <c r="N58" s="220"/>
      <c r="O58" s="220">
        <f>IF(O59+P59=0,"-",O59+P59)</f>
        <v>5</v>
      </c>
      <c r="P58" s="220"/>
    </row>
    <row r="59" spans="1:16" ht="16.149999999999999" customHeight="1">
      <c r="A59" s="14" t="s">
        <v>69</v>
      </c>
      <c r="B59" s="11">
        <v>22</v>
      </c>
      <c r="C59" s="11">
        <v>14</v>
      </c>
      <c r="D59" s="219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6</v>
      </c>
      <c r="L59" s="11">
        <v>9</v>
      </c>
      <c r="M59" s="11">
        <v>13</v>
      </c>
      <c r="N59" s="11">
        <v>3</v>
      </c>
      <c r="O59" s="11">
        <v>3</v>
      </c>
      <c r="P59" s="11">
        <v>2</v>
      </c>
    </row>
    <row r="60" spans="1:16" ht="16.149999999999999" customHeight="1">
      <c r="A60" s="10" t="s">
        <v>70</v>
      </c>
      <c r="B60" s="217">
        <f>B61+C61</f>
        <v>295</v>
      </c>
      <c r="C60" s="217"/>
      <c r="D60" s="218">
        <f>B60/$B$8</f>
        <v>1.0403441952320496E-2</v>
      </c>
      <c r="E60" s="220">
        <f>IF(E61+F61=0,"-",E61+F61)</f>
        <v>109</v>
      </c>
      <c r="F60" s="220"/>
      <c r="G60" s="220" t="str">
        <f>IF(G61+H61=0,"-",G61+H61)</f>
        <v>-</v>
      </c>
      <c r="H60" s="220"/>
      <c r="I60" s="220" t="str">
        <f>IF(I61+J61=0,"-",I61+J61)</f>
        <v>-</v>
      </c>
      <c r="J60" s="220"/>
      <c r="K60" s="220" t="str">
        <f>IF(K61+L61=0,"-",K61+L61)</f>
        <v>-</v>
      </c>
      <c r="L60" s="220"/>
      <c r="M60" s="220" t="str">
        <f>IF(M61+N61=0,"-",M61+N61)</f>
        <v>-</v>
      </c>
      <c r="N60" s="220"/>
      <c r="O60" s="220">
        <f>IF(O61+P61=0,"-",O61+P61)</f>
        <v>186</v>
      </c>
      <c r="P60" s="220"/>
    </row>
    <row r="61" spans="1:16" ht="16.149999999999999" customHeight="1">
      <c r="A61" s="13" t="s">
        <v>71</v>
      </c>
      <c r="B61" s="11">
        <v>205</v>
      </c>
      <c r="C61" s="11">
        <v>90</v>
      </c>
      <c r="D61" s="219"/>
      <c r="E61" s="11">
        <v>75</v>
      </c>
      <c r="F61" s="11">
        <v>34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130</v>
      </c>
      <c r="P61" s="11">
        <v>56</v>
      </c>
    </row>
    <row r="62" spans="1:16" ht="16.149999999999999" customHeight="1">
      <c r="A62" s="15" t="s">
        <v>762</v>
      </c>
      <c r="B62" s="217">
        <f>B63+C63</f>
        <v>149</v>
      </c>
      <c r="C62" s="217"/>
      <c r="D62" s="218">
        <f>B62/$B$8</f>
        <v>5.2546198335449287E-3</v>
      </c>
      <c r="E62" s="220">
        <f>IF(E63+F63=0,"-",E63+F63)</f>
        <v>3</v>
      </c>
      <c r="F62" s="220"/>
      <c r="G62" s="220" t="str">
        <f>IF(G63+H63=0,"-",G63+H63)</f>
        <v>-</v>
      </c>
      <c r="H62" s="220"/>
      <c r="I62" s="220" t="str">
        <f>IF(I63+J63=0,"-",I63+J63)</f>
        <v>-</v>
      </c>
      <c r="J62" s="220"/>
      <c r="K62" s="220" t="str">
        <f>IF(K63+L63=0,"-",K63+L63)</f>
        <v>-</v>
      </c>
      <c r="L62" s="220"/>
      <c r="M62" s="220" t="str">
        <f>IF(M63+N63=0,"-",M63+N63)</f>
        <v>-</v>
      </c>
      <c r="N62" s="220"/>
      <c r="O62" s="220">
        <f>IF(O63+P63=0,"-",O63+P63)</f>
        <v>146</v>
      </c>
      <c r="P62" s="220"/>
    </row>
    <row r="63" spans="1:16" ht="16.149999999999999" customHeight="1">
      <c r="A63" s="14" t="s">
        <v>73</v>
      </c>
      <c r="B63" s="11">
        <v>95</v>
      </c>
      <c r="C63" s="11">
        <v>54</v>
      </c>
      <c r="D63" s="219"/>
      <c r="E63" s="11">
        <v>2</v>
      </c>
      <c r="F63" s="11">
        <v>1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93</v>
      </c>
      <c r="P63" s="11">
        <v>53</v>
      </c>
    </row>
    <row r="64" spans="1:16" ht="16.149999999999999" customHeight="1">
      <c r="A64" s="15" t="s">
        <v>763</v>
      </c>
      <c r="B64" s="217">
        <f>B65+C65</f>
        <v>0</v>
      </c>
      <c r="C64" s="217"/>
      <c r="D64" s="218">
        <f>B64/$B$8</f>
        <v>0</v>
      </c>
      <c r="E64" s="220" t="str">
        <f>IF(E65+F65=0,"-",E65+F65)</f>
        <v>-</v>
      </c>
      <c r="F64" s="220"/>
      <c r="G64" s="220" t="str">
        <f>IF(G65+H65=0,"-",G65+H65)</f>
        <v>-</v>
      </c>
      <c r="H64" s="220"/>
      <c r="I64" s="220" t="str">
        <f>IF(I65+J65=0,"-",I65+J65)</f>
        <v>-</v>
      </c>
      <c r="J64" s="220"/>
      <c r="K64" s="220" t="str">
        <f>IF(K65+L65=0,"-",K65+L65)</f>
        <v>-</v>
      </c>
      <c r="L64" s="220"/>
      <c r="M64" s="220" t="str">
        <f>IF(M65+N65=0,"-",M65+N65)</f>
        <v>-</v>
      </c>
      <c r="N64" s="220"/>
      <c r="O64" s="220" t="str">
        <f>IF(O65+P65=0,"-",O65+P65)</f>
        <v>-</v>
      </c>
      <c r="P64" s="220"/>
    </row>
    <row r="65" spans="1:256" ht="16.149999999999999" customHeight="1">
      <c r="A65" s="14" t="s">
        <v>764</v>
      </c>
      <c r="B65" s="11">
        <v>0</v>
      </c>
      <c r="C65" s="11">
        <v>0</v>
      </c>
      <c r="D65" s="219"/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</row>
    <row r="66" spans="1:256" ht="16.149999999999999" customHeight="1">
      <c r="A66" s="10" t="s">
        <v>74</v>
      </c>
      <c r="B66" s="217">
        <f>B67+C67</f>
        <v>472</v>
      </c>
      <c r="C66" s="217"/>
      <c r="D66" s="218">
        <f>B66/$B$8</f>
        <v>1.6645507123712794E-2</v>
      </c>
      <c r="E66" s="220">
        <f>IF(E67+F67=0,"-",E67+F67)</f>
        <v>432</v>
      </c>
      <c r="F66" s="220"/>
      <c r="G66" s="220" t="str">
        <f>IF(G67+H67=0,"-",G67+H67)</f>
        <v>-</v>
      </c>
      <c r="H66" s="220"/>
      <c r="I66" s="220" t="str">
        <f>IF(I67+J67=0,"-",I67+J67)</f>
        <v>-</v>
      </c>
      <c r="J66" s="220"/>
      <c r="K66" s="220" t="str">
        <f>IF(K67+L67=0,"-",K67+L67)</f>
        <v>-</v>
      </c>
      <c r="L66" s="220"/>
      <c r="M66" s="220" t="str">
        <f>IF(M67+N67=0,"-",M67+N67)</f>
        <v>-</v>
      </c>
      <c r="N66" s="220"/>
      <c r="O66" s="220">
        <f>IF(O67+P67=0,"-",O67+P67)</f>
        <v>40</v>
      </c>
      <c r="P66" s="220"/>
    </row>
    <row r="67" spans="1:256" ht="16.149999999999999" customHeight="1">
      <c r="A67" s="13" t="s">
        <v>75</v>
      </c>
      <c r="B67" s="11">
        <v>357</v>
      </c>
      <c r="C67" s="11">
        <v>115</v>
      </c>
      <c r="D67" s="219"/>
      <c r="E67" s="11">
        <v>323</v>
      </c>
      <c r="F67" s="11">
        <v>109</v>
      </c>
      <c r="G67" s="11">
        <v>0</v>
      </c>
      <c r="H67" s="11">
        <v>0</v>
      </c>
      <c r="I67" s="11">
        <v>0</v>
      </c>
      <c r="J67" s="11">
        <v>0</v>
      </c>
      <c r="K67" s="11">
        <v>0</v>
      </c>
      <c r="L67" s="11">
        <v>0</v>
      </c>
      <c r="M67" s="11">
        <v>0</v>
      </c>
      <c r="N67" s="11">
        <v>0</v>
      </c>
      <c r="O67" s="11">
        <v>34</v>
      </c>
      <c r="P67" s="11">
        <v>6</v>
      </c>
    </row>
    <row r="68" spans="1:256" ht="16.149999999999999" customHeight="1">
      <c r="A68" s="10" t="s">
        <v>765</v>
      </c>
      <c r="B68" s="217">
        <f>B69+C69</f>
        <v>336</v>
      </c>
      <c r="C68" s="217"/>
      <c r="D68" s="218">
        <f>B68/$B$8</f>
        <v>1.184934405416843E-2</v>
      </c>
      <c r="E68" s="220">
        <f>IF(E69+F69=0,"-",E69+F69)</f>
        <v>104</v>
      </c>
      <c r="F68" s="220"/>
      <c r="G68" s="220">
        <f>IF(G69+H69=0,"-",G69+H69)</f>
        <v>58</v>
      </c>
      <c r="H68" s="220"/>
      <c r="I68" s="220">
        <f>IF(I69+J69=0,"-",I69+J69)</f>
        <v>70</v>
      </c>
      <c r="J68" s="220"/>
      <c r="K68" s="220">
        <f>IF(K69+L69=0,"-",K69+L69)</f>
        <v>73</v>
      </c>
      <c r="L68" s="220"/>
      <c r="M68" s="220" t="str">
        <f>IF(M69+N69=0,"-",M69+N69)</f>
        <v>-</v>
      </c>
      <c r="N68" s="220"/>
      <c r="O68" s="220">
        <f>IF(O69+P69=0,"-",O69+P69)</f>
        <v>31</v>
      </c>
      <c r="P68" s="220"/>
    </row>
    <row r="69" spans="1:256" ht="19.5" customHeight="1">
      <c r="A69" s="13" t="s">
        <v>766</v>
      </c>
      <c r="B69" s="11">
        <v>172</v>
      </c>
      <c r="C69" s="11">
        <v>164</v>
      </c>
      <c r="D69" s="219"/>
      <c r="E69" s="11">
        <v>51</v>
      </c>
      <c r="F69" s="11">
        <v>53</v>
      </c>
      <c r="G69" s="11">
        <v>29</v>
      </c>
      <c r="H69" s="11">
        <v>29</v>
      </c>
      <c r="I69" s="11">
        <v>28</v>
      </c>
      <c r="J69" s="11">
        <v>42</v>
      </c>
      <c r="K69" s="11">
        <v>43</v>
      </c>
      <c r="L69" s="11">
        <v>30</v>
      </c>
      <c r="M69" s="11">
        <v>0</v>
      </c>
      <c r="N69" s="11">
        <v>0</v>
      </c>
      <c r="O69" s="11">
        <v>21</v>
      </c>
      <c r="P69" s="11">
        <v>10</v>
      </c>
    </row>
    <row r="70" spans="1:256" s="18" customFormat="1">
      <c r="A70" s="17" t="s">
        <v>767</v>
      </c>
      <c r="B70" s="17"/>
      <c r="C70" s="17"/>
      <c r="D70" s="17"/>
      <c r="E70" s="17"/>
      <c r="F70" s="17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18" customFormat="1">
      <c r="A71" s="17" t="s">
        <v>768</v>
      </c>
      <c r="B71" s="17"/>
      <c r="C71" s="17"/>
      <c r="D71" s="17"/>
      <c r="E71" s="17"/>
      <c r="F71" s="17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</sheetData>
  <mergeCells count="264">
    <mergeCell ref="A1:N1"/>
    <mergeCell ref="A2:N2"/>
    <mergeCell ref="B3:K3"/>
    <mergeCell ref="M3:N3"/>
    <mergeCell ref="O3:P3"/>
    <mergeCell ref="B4:K4"/>
    <mergeCell ref="M4:N4"/>
    <mergeCell ref="O4:P4"/>
    <mergeCell ref="B10:C10"/>
    <mergeCell ref="D10:D11"/>
    <mergeCell ref="E10:F10"/>
    <mergeCell ref="G10:H10"/>
    <mergeCell ref="I10:J10"/>
    <mergeCell ref="K10:L10"/>
    <mergeCell ref="M5:N5"/>
    <mergeCell ref="O5:P5"/>
    <mergeCell ref="A5:A6"/>
    <mergeCell ref="B5:D5"/>
    <mergeCell ref="E5:F5"/>
    <mergeCell ref="G5:H5"/>
    <mergeCell ref="I5:J5"/>
    <mergeCell ref="K5:L5"/>
    <mergeCell ref="M10:N10"/>
    <mergeCell ref="O10:P10"/>
    <mergeCell ref="B8:C8"/>
    <mergeCell ref="D8:D9"/>
    <mergeCell ref="E8:F8"/>
    <mergeCell ref="G8:H8"/>
    <mergeCell ref="I8:J8"/>
    <mergeCell ref="K8:L8"/>
    <mergeCell ref="M8:N8"/>
    <mergeCell ref="O8:P8"/>
    <mergeCell ref="B14:C14"/>
    <mergeCell ref="D14:D15"/>
    <mergeCell ref="E14:F14"/>
    <mergeCell ref="G14:H14"/>
    <mergeCell ref="I14:J14"/>
    <mergeCell ref="K14:L14"/>
    <mergeCell ref="B12:C12"/>
    <mergeCell ref="D12:D13"/>
    <mergeCell ref="E12:F12"/>
    <mergeCell ref="G12:H12"/>
    <mergeCell ref="I12:J12"/>
    <mergeCell ref="K12:L12"/>
    <mergeCell ref="M12:N12"/>
    <mergeCell ref="O12:P12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18:C18"/>
    <mergeCell ref="D18:D19"/>
    <mergeCell ref="E18:F18"/>
    <mergeCell ref="G18:H18"/>
    <mergeCell ref="I18:J18"/>
    <mergeCell ref="K18:L18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2:C22"/>
    <mergeCell ref="D22:D23"/>
    <mergeCell ref="E22:F22"/>
    <mergeCell ref="G22:H22"/>
    <mergeCell ref="I22:J22"/>
    <mergeCell ref="K22:L22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26:C26"/>
    <mergeCell ref="D26:D27"/>
    <mergeCell ref="E26:F26"/>
    <mergeCell ref="G26:H26"/>
    <mergeCell ref="I26:J26"/>
    <mergeCell ref="K26:L26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0:C30"/>
    <mergeCell ref="D30:D31"/>
    <mergeCell ref="E30:F30"/>
    <mergeCell ref="G30:H30"/>
    <mergeCell ref="I30:J30"/>
    <mergeCell ref="K30:L30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4:C34"/>
    <mergeCell ref="D34:D35"/>
    <mergeCell ref="E34:F34"/>
    <mergeCell ref="G34:H34"/>
    <mergeCell ref="I34:J34"/>
    <mergeCell ref="K34:L34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38:C38"/>
    <mergeCell ref="D38:D39"/>
    <mergeCell ref="E38:F38"/>
    <mergeCell ref="G38:H38"/>
    <mergeCell ref="I38:J38"/>
    <mergeCell ref="K38:L38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2:C42"/>
    <mergeCell ref="D42:D43"/>
    <mergeCell ref="E42:F42"/>
    <mergeCell ref="G42:H42"/>
    <mergeCell ref="I42:J42"/>
    <mergeCell ref="K42:L42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46:C46"/>
    <mergeCell ref="D46:D47"/>
    <mergeCell ref="E46:F46"/>
    <mergeCell ref="G46:H46"/>
    <mergeCell ref="I46:J46"/>
    <mergeCell ref="K46:L46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0:C50"/>
    <mergeCell ref="D50:D51"/>
    <mergeCell ref="E50:F50"/>
    <mergeCell ref="G50:H50"/>
    <mergeCell ref="I50:J50"/>
    <mergeCell ref="K50:L50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4:C54"/>
    <mergeCell ref="D54:D55"/>
    <mergeCell ref="E54:F54"/>
    <mergeCell ref="G54:H54"/>
    <mergeCell ref="I54:J54"/>
    <mergeCell ref="K54:L54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58:C58"/>
    <mergeCell ref="D58:D59"/>
    <mergeCell ref="E58:F58"/>
    <mergeCell ref="G58:H58"/>
    <mergeCell ref="I58:J58"/>
    <mergeCell ref="K58:L5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8:C68"/>
    <mergeCell ref="D68:D69"/>
    <mergeCell ref="E68:F68"/>
    <mergeCell ref="G68:H68"/>
    <mergeCell ref="I68:J68"/>
    <mergeCell ref="K68:L68"/>
    <mergeCell ref="M66:N66"/>
    <mergeCell ref="O66:P66"/>
    <mergeCell ref="B66:C66"/>
    <mergeCell ref="D66:D67"/>
    <mergeCell ref="E66:F66"/>
    <mergeCell ref="G66:H66"/>
    <mergeCell ref="I66:J66"/>
    <mergeCell ref="K66:L66"/>
    <mergeCell ref="M62:N62"/>
    <mergeCell ref="O62:P62"/>
    <mergeCell ref="B62:C62"/>
    <mergeCell ref="D62:D63"/>
    <mergeCell ref="E62:F62"/>
    <mergeCell ref="G62:H62"/>
    <mergeCell ref="I62:J62"/>
    <mergeCell ref="K62:L62"/>
  </mergeCells>
  <phoneticPr fontId="12" type="noConversion"/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72" orientation="landscape" horizontalDpi="180" verticalDpi="180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IV71"/>
  <sheetViews>
    <sheetView workbookViewId="0">
      <selection activeCell="B3" sqref="B3:K3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193" t="s">
        <v>1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</row>
    <row r="2" spans="1:16" ht="19.5">
      <c r="A2" s="194" t="s">
        <v>2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</row>
    <row r="3" spans="1:16" ht="19.5">
      <c r="A3" s="2"/>
      <c r="B3" s="200" t="s">
        <v>738</v>
      </c>
      <c r="C3" s="200"/>
      <c r="D3" s="200"/>
      <c r="E3" s="200"/>
      <c r="F3" s="200"/>
      <c r="G3" s="200"/>
      <c r="H3" s="200"/>
      <c r="I3" s="200"/>
      <c r="J3" s="200"/>
      <c r="K3" s="200"/>
      <c r="L3" s="3"/>
      <c r="M3" s="201"/>
      <c r="N3" s="221"/>
      <c r="O3" s="201" t="s">
        <v>3</v>
      </c>
      <c r="P3" s="221"/>
    </row>
    <row r="4" spans="1:16">
      <c r="B4" s="203" t="s">
        <v>739</v>
      </c>
      <c r="C4" s="203"/>
      <c r="D4" s="203"/>
      <c r="E4" s="203"/>
      <c r="F4" s="203"/>
      <c r="G4" s="203"/>
      <c r="H4" s="203"/>
      <c r="I4" s="203"/>
      <c r="J4" s="203"/>
      <c r="K4" s="203"/>
      <c r="L4" s="4"/>
      <c r="M4" s="204"/>
      <c r="N4" s="222"/>
      <c r="O4" s="204" t="s">
        <v>4</v>
      </c>
      <c r="P4" s="222"/>
    </row>
    <row r="5" spans="1:16">
      <c r="A5" s="206" t="s">
        <v>0</v>
      </c>
      <c r="B5" s="223" t="s">
        <v>5</v>
      </c>
      <c r="C5" s="223"/>
      <c r="D5" s="223"/>
      <c r="E5" s="223" t="s">
        <v>6</v>
      </c>
      <c r="F5" s="223"/>
      <c r="G5" s="223" t="s">
        <v>7</v>
      </c>
      <c r="H5" s="223"/>
      <c r="I5" s="223" t="s">
        <v>8</v>
      </c>
      <c r="J5" s="223"/>
      <c r="K5" s="223" t="s">
        <v>9</v>
      </c>
      <c r="L5" s="223"/>
      <c r="M5" s="223" t="s">
        <v>78</v>
      </c>
      <c r="N5" s="223"/>
      <c r="O5" s="223" t="s">
        <v>10</v>
      </c>
      <c r="P5" s="223"/>
    </row>
    <row r="6" spans="1:16" ht="17.25" customHeight="1">
      <c r="A6" s="207"/>
      <c r="B6" s="5" t="s">
        <v>11</v>
      </c>
      <c r="C6" s="5" t="s">
        <v>12</v>
      </c>
      <c r="D6" s="6" t="s">
        <v>13</v>
      </c>
      <c r="E6" s="5" t="s">
        <v>11</v>
      </c>
      <c r="F6" s="5" t="s">
        <v>12</v>
      </c>
      <c r="G6" s="5" t="s">
        <v>11</v>
      </c>
      <c r="H6" s="5" t="s">
        <v>12</v>
      </c>
      <c r="I6" s="5" t="s">
        <v>11</v>
      </c>
      <c r="J6" s="5" t="s">
        <v>12</v>
      </c>
      <c r="K6" s="5" t="s">
        <v>11</v>
      </c>
      <c r="L6" s="5" t="s">
        <v>12</v>
      </c>
      <c r="M6" s="5" t="s">
        <v>11</v>
      </c>
      <c r="N6" s="5" t="s">
        <v>12</v>
      </c>
      <c r="O6" s="5" t="s">
        <v>11</v>
      </c>
      <c r="P6" s="5" t="s">
        <v>12</v>
      </c>
    </row>
    <row r="7" spans="1:16" ht="17.25" customHeight="1">
      <c r="A7" s="7" t="s">
        <v>14</v>
      </c>
      <c r="B7" s="8" t="s">
        <v>15</v>
      </c>
      <c r="C7" s="9" t="s">
        <v>16</v>
      </c>
      <c r="D7" s="9" t="s">
        <v>17</v>
      </c>
      <c r="E7" s="8" t="s">
        <v>15</v>
      </c>
      <c r="F7" s="9" t="s">
        <v>16</v>
      </c>
      <c r="G7" s="8" t="s">
        <v>15</v>
      </c>
      <c r="H7" s="9" t="s">
        <v>16</v>
      </c>
      <c r="I7" s="8" t="s">
        <v>15</v>
      </c>
      <c r="J7" s="9" t="s">
        <v>16</v>
      </c>
      <c r="K7" s="8" t="s">
        <v>15</v>
      </c>
      <c r="L7" s="9" t="s">
        <v>16</v>
      </c>
      <c r="M7" s="8" t="s">
        <v>15</v>
      </c>
      <c r="N7" s="9" t="s">
        <v>16</v>
      </c>
      <c r="O7" s="8" t="s">
        <v>15</v>
      </c>
      <c r="P7" s="9" t="s">
        <v>16</v>
      </c>
    </row>
    <row r="8" spans="1:16" ht="17.25" customHeight="1">
      <c r="A8" s="10" t="s">
        <v>18</v>
      </c>
      <c r="B8" s="217">
        <f>B9+C9</f>
        <v>28362</v>
      </c>
      <c r="C8" s="217"/>
      <c r="D8" s="218">
        <f>B8/$B$8</f>
        <v>1</v>
      </c>
      <c r="E8" s="220">
        <f>IF(E9+F9=0,"-",E9+F9)</f>
        <v>14029</v>
      </c>
      <c r="F8" s="220"/>
      <c r="G8" s="220">
        <f>IF(G9+H9=0,"-",G9+H9)</f>
        <v>5318</v>
      </c>
      <c r="H8" s="220"/>
      <c r="I8" s="220">
        <f>IF(I9+J9=0,"-",I9+J9)</f>
        <v>4777</v>
      </c>
      <c r="J8" s="220"/>
      <c r="K8" s="220">
        <f>IF(K9+L9=0,"-",K9+L9)</f>
        <v>1680</v>
      </c>
      <c r="L8" s="220"/>
      <c r="M8" s="220">
        <f>IF(M9+N9=0,"-",M9+N9)</f>
        <v>1115</v>
      </c>
      <c r="N8" s="220"/>
      <c r="O8" s="220">
        <f>IF(O9+P9=0,"-",O9+P9)</f>
        <v>1443</v>
      </c>
      <c r="P8" s="220"/>
    </row>
    <row r="9" spans="1:16" ht="17.25" customHeight="1">
      <c r="A9" s="12" t="s">
        <v>19</v>
      </c>
      <c r="B9" s="11">
        <v>18626</v>
      </c>
      <c r="C9" s="11">
        <v>9736</v>
      </c>
      <c r="D9" s="219"/>
      <c r="E9" s="11">
        <v>9758</v>
      </c>
      <c r="F9" s="11">
        <v>4271</v>
      </c>
      <c r="G9" s="11">
        <v>3261</v>
      </c>
      <c r="H9" s="11">
        <v>2057</v>
      </c>
      <c r="I9" s="11">
        <v>3067</v>
      </c>
      <c r="J9" s="11">
        <v>1710</v>
      </c>
      <c r="K9" s="11">
        <v>957</v>
      </c>
      <c r="L9" s="11">
        <v>723</v>
      </c>
      <c r="M9" s="11">
        <v>648</v>
      </c>
      <c r="N9" s="11">
        <v>467</v>
      </c>
      <c r="O9" s="11">
        <v>935</v>
      </c>
      <c r="P9" s="11">
        <v>508</v>
      </c>
    </row>
    <row r="10" spans="1:16" ht="17.25" customHeight="1">
      <c r="A10" s="10" t="s">
        <v>20</v>
      </c>
      <c r="B10" s="217">
        <f>B11+C11</f>
        <v>11</v>
      </c>
      <c r="C10" s="217"/>
      <c r="D10" s="218">
        <f>B10/$B$8</f>
        <v>3.8784288837176504E-4</v>
      </c>
      <c r="E10" s="220" t="str">
        <f>IF(E11+F11=0,"-",E11+F11)</f>
        <v>-</v>
      </c>
      <c r="F10" s="220"/>
      <c r="G10" s="220" t="str">
        <f>IF(G11+H11=0,"-",G11+H11)</f>
        <v>-</v>
      </c>
      <c r="H10" s="220"/>
      <c r="I10" s="220">
        <f>IF(I11+J11=0,"-",I11+J11)</f>
        <v>4</v>
      </c>
      <c r="J10" s="220"/>
      <c r="K10" s="220">
        <f>IF(K11+L11=0,"-",K11+L11)</f>
        <v>3</v>
      </c>
      <c r="L10" s="220"/>
      <c r="M10" s="220" t="str">
        <f>IF(M11+N11=0,"-",M11+N11)</f>
        <v>-</v>
      </c>
      <c r="N10" s="220"/>
      <c r="O10" s="220">
        <f>IF(O11+P11=0,"-",O11+P11)</f>
        <v>4</v>
      </c>
      <c r="P10" s="220"/>
    </row>
    <row r="11" spans="1:16" ht="17.25" customHeight="1">
      <c r="A11" s="13" t="s">
        <v>21</v>
      </c>
      <c r="B11" s="11">
        <v>5</v>
      </c>
      <c r="C11" s="11">
        <v>6</v>
      </c>
      <c r="D11" s="219"/>
      <c r="E11" s="11">
        <v>0</v>
      </c>
      <c r="F11" s="11">
        <v>0</v>
      </c>
      <c r="G11" s="11">
        <v>0</v>
      </c>
      <c r="H11" s="11">
        <v>0</v>
      </c>
      <c r="I11" s="11">
        <v>2</v>
      </c>
      <c r="J11" s="11">
        <v>2</v>
      </c>
      <c r="K11" s="11">
        <v>1</v>
      </c>
      <c r="L11" s="11">
        <v>2</v>
      </c>
      <c r="M11" s="11">
        <v>0</v>
      </c>
      <c r="N11" s="11">
        <v>0</v>
      </c>
      <c r="O11" s="11">
        <v>2</v>
      </c>
      <c r="P11" s="11">
        <v>2</v>
      </c>
    </row>
    <row r="12" spans="1:16" ht="17.25" customHeight="1">
      <c r="A12" s="10" t="s">
        <v>22</v>
      </c>
      <c r="B12" s="217">
        <f>B13+C13</f>
        <v>94</v>
      </c>
      <c r="C12" s="217"/>
      <c r="D12" s="218">
        <f>B12/$B$8</f>
        <v>3.3142937733587194E-3</v>
      </c>
      <c r="E12" s="220" t="str">
        <f>IF(E13+F13=0,"-",E13+F13)</f>
        <v>-</v>
      </c>
      <c r="F12" s="220"/>
      <c r="G12" s="220" t="str">
        <f>IF(G13+H13=0,"-",G13+H13)</f>
        <v>-</v>
      </c>
      <c r="H12" s="220"/>
      <c r="I12" s="220" t="str">
        <f>IF(I13+J13=0,"-",I13+J13)</f>
        <v>-</v>
      </c>
      <c r="J12" s="220"/>
      <c r="K12" s="220">
        <f>IF(K13+L13=0,"-",K13+L13)</f>
        <v>94</v>
      </c>
      <c r="L12" s="220"/>
      <c r="M12" s="220" t="str">
        <f>IF(M13+N13=0,"-",M13+N13)</f>
        <v>-</v>
      </c>
      <c r="N12" s="220"/>
      <c r="O12" s="220" t="str">
        <f>IF(O13+P13=0,"-",O13+P13)</f>
        <v>-</v>
      </c>
      <c r="P12" s="220"/>
    </row>
    <row r="13" spans="1:16" ht="21.2" customHeight="1">
      <c r="A13" s="13" t="s">
        <v>23</v>
      </c>
      <c r="B13" s="11">
        <v>62</v>
      </c>
      <c r="C13" s="11">
        <v>32</v>
      </c>
      <c r="D13" s="219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62</v>
      </c>
      <c r="L13" s="11">
        <v>32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17">
        <f>B15+C15</f>
        <v>105</v>
      </c>
      <c r="C14" s="217"/>
      <c r="D14" s="218">
        <f>B14/$B$8</f>
        <v>3.7021366617304846E-3</v>
      </c>
      <c r="E14" s="220">
        <f>IF(E15+F15=0,"-",E15+F15)</f>
        <v>66</v>
      </c>
      <c r="F14" s="220"/>
      <c r="G14" s="220">
        <f>IF(G15+H15=0,"-",G15+H15)</f>
        <v>33</v>
      </c>
      <c r="H14" s="220"/>
      <c r="I14" s="220" t="str">
        <f>IF(I15+J15=0,"-",I15+J15)</f>
        <v>-</v>
      </c>
      <c r="J14" s="220"/>
      <c r="K14" s="220">
        <f>IF(K15+L15=0,"-",K15+L15)</f>
        <v>6</v>
      </c>
      <c r="L14" s="220"/>
      <c r="M14" s="220" t="str">
        <f>IF(M15+N15=0,"-",M15+N15)</f>
        <v>-</v>
      </c>
      <c r="N14" s="220"/>
      <c r="O14" s="220" t="str">
        <f>IF(O15+P15=0,"-",O15+P15)</f>
        <v>-</v>
      </c>
      <c r="P14" s="220"/>
    </row>
    <row r="15" spans="1:16" ht="17.25" customHeight="1">
      <c r="A15" s="13" t="s">
        <v>25</v>
      </c>
      <c r="B15" s="11">
        <v>15</v>
      </c>
      <c r="C15" s="11">
        <v>90</v>
      </c>
      <c r="D15" s="219"/>
      <c r="E15" s="11">
        <v>7</v>
      </c>
      <c r="F15" s="11">
        <v>59</v>
      </c>
      <c r="G15" s="11">
        <v>6</v>
      </c>
      <c r="H15" s="11">
        <v>27</v>
      </c>
      <c r="I15" s="11">
        <v>0</v>
      </c>
      <c r="J15" s="11">
        <v>0</v>
      </c>
      <c r="K15" s="11">
        <v>2</v>
      </c>
      <c r="L15" s="11">
        <v>4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17">
        <f>B17+C17</f>
        <v>25</v>
      </c>
      <c r="C16" s="217"/>
      <c r="D16" s="218">
        <f>B16/$B$8</f>
        <v>8.8146110993582959E-4</v>
      </c>
      <c r="E16" s="220" t="str">
        <f>IF(E17+F17=0,"-",E17+F17)</f>
        <v>-</v>
      </c>
      <c r="F16" s="220"/>
      <c r="G16" s="220">
        <f>IF(G17+H17=0,"-",G17+H17)</f>
        <v>1</v>
      </c>
      <c r="H16" s="220"/>
      <c r="I16" s="220" t="str">
        <f>IF(I17+J17=0,"-",I17+J17)</f>
        <v>-</v>
      </c>
      <c r="J16" s="220"/>
      <c r="K16" s="220">
        <f>IF(K17+L17=0,"-",K17+L17)</f>
        <v>9</v>
      </c>
      <c r="L16" s="220"/>
      <c r="M16" s="220">
        <f>IF(M17+N17=0,"-",M17+N17)</f>
        <v>9</v>
      </c>
      <c r="N16" s="220"/>
      <c r="O16" s="220">
        <f>IF(O17+P17=0,"-",O17+P17)</f>
        <v>6</v>
      </c>
      <c r="P16" s="220"/>
    </row>
    <row r="17" spans="1:16" ht="17.25" customHeight="1">
      <c r="A17" s="14" t="s">
        <v>27</v>
      </c>
      <c r="B17" s="11">
        <v>10</v>
      </c>
      <c r="C17" s="11">
        <v>15</v>
      </c>
      <c r="D17" s="219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3</v>
      </c>
      <c r="N17" s="11">
        <v>6</v>
      </c>
      <c r="O17" s="11">
        <v>3</v>
      </c>
      <c r="P17" s="11">
        <v>3</v>
      </c>
    </row>
    <row r="18" spans="1:16" ht="17.25" customHeight="1">
      <c r="A18" s="10" t="s">
        <v>28</v>
      </c>
      <c r="B18" s="217">
        <f>B19+C19</f>
        <v>3</v>
      </c>
      <c r="C18" s="217"/>
      <c r="D18" s="218">
        <f>B18/$B$8</f>
        <v>1.0577533319229955E-4</v>
      </c>
      <c r="E18" s="220" t="str">
        <f>IF(E19+F19=0,"-",E19+F19)</f>
        <v>-</v>
      </c>
      <c r="F18" s="220"/>
      <c r="G18" s="220">
        <f>IF(G19+H19=0,"-",G19+H19)</f>
        <v>3</v>
      </c>
      <c r="H18" s="220"/>
      <c r="I18" s="220" t="str">
        <f>IF(I19+J19=0,"-",I19+J19)</f>
        <v>-</v>
      </c>
      <c r="J18" s="220"/>
      <c r="K18" s="220" t="str">
        <f>IF(K19+L19=0,"-",K19+L19)</f>
        <v>-</v>
      </c>
      <c r="L18" s="220"/>
      <c r="M18" s="220" t="str">
        <f>IF(M19+N19=0,"-",M19+N19)</f>
        <v>-</v>
      </c>
      <c r="N18" s="220"/>
      <c r="O18" s="220" t="str">
        <f>IF(O19+P19=0,"-",O19+P19)</f>
        <v>-</v>
      </c>
      <c r="P18" s="220"/>
    </row>
    <row r="19" spans="1:16" ht="17.25" customHeight="1">
      <c r="A19" s="13" t="s">
        <v>29</v>
      </c>
      <c r="B19" s="11">
        <v>1</v>
      </c>
      <c r="C19" s="11">
        <v>2</v>
      </c>
      <c r="D19" s="219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17">
        <f>B21+C21</f>
        <v>102</v>
      </c>
      <c r="C20" s="217"/>
      <c r="D20" s="218">
        <f>B20/$B$8</f>
        <v>3.5963613285381847E-3</v>
      </c>
      <c r="E20" s="220">
        <f>IF(E21+F21=0,"-",E21+F21)</f>
        <v>4</v>
      </c>
      <c r="F20" s="220"/>
      <c r="G20" s="220" t="str">
        <f>IF(G21+H21=0,"-",G21+H21)</f>
        <v>-</v>
      </c>
      <c r="H20" s="220"/>
      <c r="I20" s="220" t="str">
        <f>IF(I21+J21=0,"-",I21+J21)</f>
        <v>-</v>
      </c>
      <c r="J20" s="220"/>
      <c r="K20" s="220">
        <f>IF(K21+L21=0,"-",K21+L21)</f>
        <v>98</v>
      </c>
      <c r="L20" s="220"/>
      <c r="M20" s="220" t="str">
        <f>IF(M21+N21=0,"-",M21+N21)</f>
        <v>-</v>
      </c>
      <c r="N20" s="220"/>
      <c r="O20" s="220" t="str">
        <f>IF(O21+P21=0,"-",O21+P21)</f>
        <v>-</v>
      </c>
      <c r="P20" s="220"/>
    </row>
    <row r="21" spans="1:16" ht="17.25" customHeight="1">
      <c r="A21" s="13" t="s">
        <v>31</v>
      </c>
      <c r="B21" s="11">
        <v>44</v>
      </c>
      <c r="C21" s="11">
        <v>58</v>
      </c>
      <c r="D21" s="219"/>
      <c r="E21" s="11">
        <v>0</v>
      </c>
      <c r="F21" s="11">
        <v>4</v>
      </c>
      <c r="G21" s="11">
        <v>0</v>
      </c>
      <c r="H21" s="11">
        <v>0</v>
      </c>
      <c r="I21" s="11">
        <v>0</v>
      </c>
      <c r="J21" s="11">
        <v>0</v>
      </c>
      <c r="K21" s="11">
        <v>44</v>
      </c>
      <c r="L21" s="11">
        <v>54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17">
        <f>B23+C23</f>
        <v>268</v>
      </c>
      <c r="C22" s="217"/>
      <c r="D22" s="218">
        <f>B22/$B$8</f>
        <v>9.4492630985120937E-3</v>
      </c>
      <c r="E22" s="220">
        <f>IF(E23+F23=0,"-",E23+F23)</f>
        <v>18</v>
      </c>
      <c r="F22" s="220"/>
      <c r="G22" s="220" t="str">
        <f>IF(G23+H23=0,"-",G23+H23)</f>
        <v>-</v>
      </c>
      <c r="H22" s="220"/>
      <c r="I22" s="220" t="str">
        <f>IF(I23+J23=0,"-",I23+J23)</f>
        <v>-</v>
      </c>
      <c r="J22" s="220"/>
      <c r="K22" s="220">
        <f>IF(K23+L23=0,"-",K23+L23)</f>
        <v>143</v>
      </c>
      <c r="L22" s="220"/>
      <c r="M22" s="220">
        <f>IF(M23+N23=0,"-",M23+N23)</f>
        <v>107</v>
      </c>
      <c r="N22" s="220"/>
      <c r="O22" s="220" t="str">
        <f>IF(O23+P23=0,"-",O23+P23)</f>
        <v>-</v>
      </c>
      <c r="P22" s="220"/>
    </row>
    <row r="23" spans="1:16" ht="17.25" customHeight="1">
      <c r="A23" s="14" t="s">
        <v>33</v>
      </c>
      <c r="B23" s="11">
        <v>190</v>
      </c>
      <c r="C23" s="11">
        <v>78</v>
      </c>
      <c r="D23" s="219"/>
      <c r="E23" s="11">
        <v>11</v>
      </c>
      <c r="F23" s="11">
        <v>7</v>
      </c>
      <c r="G23" s="11">
        <v>0</v>
      </c>
      <c r="H23" s="11">
        <v>0</v>
      </c>
      <c r="I23" s="11">
        <v>0</v>
      </c>
      <c r="J23" s="11">
        <v>0</v>
      </c>
      <c r="K23" s="11">
        <v>96</v>
      </c>
      <c r="L23" s="11">
        <v>47</v>
      </c>
      <c r="M23" s="11">
        <v>83</v>
      </c>
      <c r="N23" s="11">
        <v>24</v>
      </c>
      <c r="O23" s="11">
        <v>0</v>
      </c>
      <c r="P23" s="11">
        <v>0</v>
      </c>
    </row>
    <row r="24" spans="1:16" ht="17.25" customHeight="1">
      <c r="A24" s="16" t="s">
        <v>34</v>
      </c>
      <c r="B24" s="217">
        <f>B25+C25</f>
        <v>334</v>
      </c>
      <c r="C24" s="217"/>
      <c r="D24" s="218">
        <f>B24/$B$8</f>
        <v>1.1776320428742684E-2</v>
      </c>
      <c r="E24" s="220">
        <f>IF(E25+F25=0,"-",E25+F25)</f>
        <v>201</v>
      </c>
      <c r="F24" s="220"/>
      <c r="G24" s="220">
        <f>IF(G25+H25=0,"-",G25+H25)</f>
        <v>61</v>
      </c>
      <c r="H24" s="220"/>
      <c r="I24" s="220" t="str">
        <f>IF(I25+J25=0,"-",I25+J25)</f>
        <v>-</v>
      </c>
      <c r="J24" s="220"/>
      <c r="K24" s="220">
        <f>IF(K25+L25=0,"-",K25+L25)</f>
        <v>49</v>
      </c>
      <c r="L24" s="220"/>
      <c r="M24" s="220">
        <f>IF(M25+N25=0,"-",M25+N25)</f>
        <v>12</v>
      </c>
      <c r="N24" s="220"/>
      <c r="O24" s="220">
        <f>IF(O25+P25=0,"-",O25+P25)</f>
        <v>11</v>
      </c>
      <c r="P24" s="220"/>
    </row>
    <row r="25" spans="1:16" ht="17.25" customHeight="1">
      <c r="A25" s="13" t="s">
        <v>35</v>
      </c>
      <c r="B25" s="11">
        <v>250</v>
      </c>
      <c r="C25" s="11">
        <v>84</v>
      </c>
      <c r="D25" s="219"/>
      <c r="E25" s="11">
        <v>166</v>
      </c>
      <c r="F25" s="11">
        <v>35</v>
      </c>
      <c r="G25" s="11">
        <v>33</v>
      </c>
      <c r="H25" s="11">
        <v>28</v>
      </c>
      <c r="I25" s="11">
        <v>0</v>
      </c>
      <c r="J25" s="11">
        <v>0</v>
      </c>
      <c r="K25" s="11">
        <v>38</v>
      </c>
      <c r="L25" s="11">
        <v>11</v>
      </c>
      <c r="M25" s="11">
        <v>8</v>
      </c>
      <c r="N25" s="11">
        <v>4</v>
      </c>
      <c r="O25" s="11">
        <v>5</v>
      </c>
      <c r="P25" s="11">
        <v>6</v>
      </c>
    </row>
    <row r="26" spans="1:16" ht="17.25" customHeight="1">
      <c r="A26" s="15" t="s">
        <v>36</v>
      </c>
      <c r="B26" s="217">
        <f>B27+C27</f>
        <v>4</v>
      </c>
      <c r="C26" s="217"/>
      <c r="D26" s="218">
        <f>B26/$B$8</f>
        <v>1.4103377758973275E-4</v>
      </c>
      <c r="E26" s="220">
        <f>IF(E27+F27=0,"-",E27+F27)</f>
        <v>4</v>
      </c>
      <c r="F26" s="220"/>
      <c r="G26" s="220" t="str">
        <f>IF(G27+H27=0,"-",G27+H27)</f>
        <v>-</v>
      </c>
      <c r="H26" s="220"/>
      <c r="I26" s="220" t="str">
        <f>IF(I27+J27=0,"-",I27+J27)</f>
        <v>-</v>
      </c>
      <c r="J26" s="220"/>
      <c r="K26" s="220" t="str">
        <f>IF(K27+L27=0,"-",K27+L27)</f>
        <v>-</v>
      </c>
      <c r="L26" s="220"/>
      <c r="M26" s="220" t="str">
        <f>IF(M27+N27=0,"-",M27+N27)</f>
        <v>-</v>
      </c>
      <c r="N26" s="220"/>
      <c r="O26" s="220" t="str">
        <f>IF(O27+P27=0,"-",O27+P27)</f>
        <v>-</v>
      </c>
      <c r="P26" s="220"/>
    </row>
    <row r="27" spans="1:16" ht="21.2" customHeight="1">
      <c r="A27" s="14" t="s">
        <v>37</v>
      </c>
      <c r="B27" s="11">
        <v>0</v>
      </c>
      <c r="C27" s="11">
        <v>4</v>
      </c>
      <c r="D27" s="219"/>
      <c r="E27" s="11">
        <v>0</v>
      </c>
      <c r="F27" s="11">
        <v>4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17">
        <f>B29+C29</f>
        <v>2</v>
      </c>
      <c r="C28" s="217"/>
      <c r="D28" s="218">
        <f>B28/$B$8</f>
        <v>7.0516888794866373E-5</v>
      </c>
      <c r="E28" s="220" t="str">
        <f>IF(E29+F29=0,"-",E29+F29)</f>
        <v>-</v>
      </c>
      <c r="F28" s="220"/>
      <c r="G28" s="220" t="str">
        <f>IF(G29+H29=0,"-",G29+H29)</f>
        <v>-</v>
      </c>
      <c r="H28" s="220"/>
      <c r="I28" s="220" t="str">
        <f>IF(I29+J29=0,"-",I29+J29)</f>
        <v>-</v>
      </c>
      <c r="J28" s="220"/>
      <c r="K28" s="220">
        <f>IF(K29+L29=0,"-",K29+L29)</f>
        <v>2</v>
      </c>
      <c r="L28" s="220"/>
      <c r="M28" s="220" t="str">
        <f>IF(M29+N29=0,"-",M29+N29)</f>
        <v>-</v>
      </c>
      <c r="N28" s="220"/>
      <c r="O28" s="220" t="str">
        <f>IF(O29+P29=0,"-",O29+P29)</f>
        <v>-</v>
      </c>
      <c r="P28" s="220"/>
    </row>
    <row r="29" spans="1:16" ht="17.25" customHeight="1">
      <c r="A29" s="13" t="s">
        <v>39</v>
      </c>
      <c r="B29" s="11">
        <v>0</v>
      </c>
      <c r="C29" s="11">
        <v>2</v>
      </c>
      <c r="D29" s="219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17">
        <f>B31+C31</f>
        <v>680</v>
      </c>
      <c r="C30" s="217"/>
      <c r="D30" s="218">
        <f>B30/$B$8</f>
        <v>2.3975742190254567E-2</v>
      </c>
      <c r="E30" s="220">
        <f>IF(E31+F31=0,"-",E31+F31)</f>
        <v>62</v>
      </c>
      <c r="F30" s="220"/>
      <c r="G30" s="220">
        <f>IF(G31+H31=0,"-",G31+H31)</f>
        <v>75</v>
      </c>
      <c r="H30" s="220"/>
      <c r="I30" s="220" t="str">
        <f>IF(I31+J31=0,"-",I31+J31)</f>
        <v>-</v>
      </c>
      <c r="J30" s="220"/>
      <c r="K30" s="220">
        <f>IF(K31+L31=0,"-",K31+L31)</f>
        <v>315</v>
      </c>
      <c r="L30" s="220"/>
      <c r="M30" s="220">
        <f>IF(M31+N31=0,"-",M31+N31)</f>
        <v>218</v>
      </c>
      <c r="N30" s="220"/>
      <c r="O30" s="220">
        <f>IF(O31+P31=0,"-",O31+P31)</f>
        <v>10</v>
      </c>
      <c r="P30" s="220"/>
    </row>
    <row r="31" spans="1:16" ht="17.25" customHeight="1">
      <c r="A31" s="14" t="s">
        <v>41</v>
      </c>
      <c r="B31" s="11">
        <v>362</v>
      </c>
      <c r="C31" s="11">
        <v>318</v>
      </c>
      <c r="D31" s="219"/>
      <c r="E31" s="11">
        <v>29</v>
      </c>
      <c r="F31" s="11">
        <v>33</v>
      </c>
      <c r="G31" s="11">
        <v>43</v>
      </c>
      <c r="H31" s="11">
        <v>32</v>
      </c>
      <c r="I31" s="11">
        <v>0</v>
      </c>
      <c r="J31" s="11">
        <v>0</v>
      </c>
      <c r="K31" s="11">
        <v>156</v>
      </c>
      <c r="L31" s="11">
        <v>159</v>
      </c>
      <c r="M31" s="11">
        <v>127</v>
      </c>
      <c r="N31" s="11">
        <v>91</v>
      </c>
      <c r="O31" s="11">
        <v>7</v>
      </c>
      <c r="P31" s="11">
        <v>3</v>
      </c>
    </row>
    <row r="32" spans="1:16" ht="17.25" customHeight="1">
      <c r="A32" s="10" t="s">
        <v>42</v>
      </c>
      <c r="B32" s="217">
        <f>B33+C33</f>
        <v>180</v>
      </c>
      <c r="C32" s="217"/>
      <c r="D32" s="218">
        <f>B32/$B$8</f>
        <v>6.3465199915379734E-3</v>
      </c>
      <c r="E32" s="220">
        <f>IF(E33+F33=0,"-",E33+F33)</f>
        <v>36</v>
      </c>
      <c r="F32" s="220"/>
      <c r="G32" s="220">
        <f>IF(G33+H33=0,"-",G33+H33)</f>
        <v>2</v>
      </c>
      <c r="H32" s="220"/>
      <c r="I32" s="220" t="str">
        <f>IF(I33+J33=0,"-",I33+J33)</f>
        <v>-</v>
      </c>
      <c r="J32" s="220"/>
      <c r="K32" s="220">
        <f>IF(K33+L33=0,"-",K33+L33)</f>
        <v>142</v>
      </c>
      <c r="L32" s="220"/>
      <c r="M32" s="220" t="str">
        <f>IF(M33+N33=0,"-",M33+N33)</f>
        <v>-</v>
      </c>
      <c r="N32" s="220"/>
      <c r="O32" s="220" t="str">
        <f>IF(O33+P33=0,"-",O33+P33)</f>
        <v>-</v>
      </c>
      <c r="P32" s="220"/>
    </row>
    <row r="33" spans="1:16" ht="17.25" customHeight="1">
      <c r="A33" s="13" t="s">
        <v>43</v>
      </c>
      <c r="B33" s="11">
        <v>117</v>
      </c>
      <c r="C33" s="11">
        <v>63</v>
      </c>
      <c r="D33" s="219"/>
      <c r="E33" s="11">
        <v>18</v>
      </c>
      <c r="F33" s="11">
        <v>18</v>
      </c>
      <c r="G33" s="11">
        <v>0</v>
      </c>
      <c r="H33" s="11">
        <v>2</v>
      </c>
      <c r="I33" s="11">
        <v>0</v>
      </c>
      <c r="J33" s="11">
        <v>0</v>
      </c>
      <c r="K33" s="11">
        <v>99</v>
      </c>
      <c r="L33" s="11">
        <v>43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17">
        <f>B35+C35</f>
        <v>102</v>
      </c>
      <c r="C34" s="217"/>
      <c r="D34" s="218">
        <f>B34/$B$8</f>
        <v>3.5963613285381847E-3</v>
      </c>
      <c r="E34" s="220" t="str">
        <f>IF(E35+F35=0,"-",E35+F35)</f>
        <v>-</v>
      </c>
      <c r="F34" s="220"/>
      <c r="G34" s="220" t="str">
        <f>IF(G35+H35=0,"-",G35+H35)</f>
        <v>-</v>
      </c>
      <c r="H34" s="220"/>
      <c r="I34" s="220" t="str">
        <f>IF(I35+J35=0,"-",I35+J35)</f>
        <v>-</v>
      </c>
      <c r="J34" s="220"/>
      <c r="K34" s="220" t="str">
        <f>IF(K35+L35=0,"-",K35+L35)</f>
        <v>-</v>
      </c>
      <c r="L34" s="220"/>
      <c r="M34" s="220">
        <f>IF(M35+N35=0,"-",M35+N35)</f>
        <v>91</v>
      </c>
      <c r="N34" s="220"/>
      <c r="O34" s="220">
        <f>IF(O35+P35=0,"-",O35+P35)</f>
        <v>11</v>
      </c>
      <c r="P34" s="220"/>
    </row>
    <row r="35" spans="1:16" ht="17.25" customHeight="1">
      <c r="A35" s="14" t="s">
        <v>45</v>
      </c>
      <c r="B35" s="11">
        <v>52</v>
      </c>
      <c r="C35" s="11">
        <v>50</v>
      </c>
      <c r="D35" s="219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45</v>
      </c>
      <c r="N35" s="11">
        <v>46</v>
      </c>
      <c r="O35" s="11">
        <v>7</v>
      </c>
      <c r="P35" s="11">
        <v>4</v>
      </c>
    </row>
    <row r="36" spans="1:16" ht="17.25" customHeight="1">
      <c r="A36" s="10" t="s">
        <v>46</v>
      </c>
      <c r="B36" s="217">
        <f>B37+C37</f>
        <v>688</v>
      </c>
      <c r="C36" s="217"/>
      <c r="D36" s="218">
        <f>B36/$B$8</f>
        <v>2.4257809745434032E-2</v>
      </c>
      <c r="E36" s="220">
        <f>IF(E37+F37=0,"-",E37+F37)</f>
        <v>66</v>
      </c>
      <c r="F36" s="220"/>
      <c r="G36" s="220">
        <f>IF(G37+H37=0,"-",G37+H37)</f>
        <v>44</v>
      </c>
      <c r="H36" s="220"/>
      <c r="I36" s="220">
        <f>IF(I37+J37=0,"-",I37+J37)</f>
        <v>231</v>
      </c>
      <c r="J36" s="220"/>
      <c r="K36" s="220">
        <f>IF(K37+L37=0,"-",K37+L37)</f>
        <v>299</v>
      </c>
      <c r="L36" s="220"/>
      <c r="M36" s="220">
        <f>IF(M37+N37=0,"-",M37+N37)</f>
        <v>48</v>
      </c>
      <c r="N36" s="220"/>
      <c r="O36" s="220" t="str">
        <f>IF(O37+P37=0,"-",O37+P37)</f>
        <v>-</v>
      </c>
      <c r="P36" s="220"/>
    </row>
    <row r="37" spans="1:16" ht="17.25" customHeight="1">
      <c r="A37" s="13" t="s">
        <v>47</v>
      </c>
      <c r="B37" s="11">
        <v>333</v>
      </c>
      <c r="C37" s="11">
        <v>355</v>
      </c>
      <c r="D37" s="219"/>
      <c r="E37" s="11">
        <v>35</v>
      </c>
      <c r="F37" s="11">
        <v>31</v>
      </c>
      <c r="G37" s="11">
        <v>27</v>
      </c>
      <c r="H37" s="11">
        <v>17</v>
      </c>
      <c r="I37" s="11">
        <v>129</v>
      </c>
      <c r="J37" s="11">
        <v>102</v>
      </c>
      <c r="K37" s="11">
        <v>126</v>
      </c>
      <c r="L37" s="11">
        <v>173</v>
      </c>
      <c r="M37" s="11">
        <v>16</v>
      </c>
      <c r="N37" s="11">
        <v>32</v>
      </c>
      <c r="O37" s="11">
        <v>0</v>
      </c>
      <c r="P37" s="11">
        <v>0</v>
      </c>
    </row>
    <row r="38" spans="1:16" ht="17.25" customHeight="1">
      <c r="A38" s="15" t="s">
        <v>48</v>
      </c>
      <c r="B38" s="217">
        <f>B39+C39</f>
        <v>20466</v>
      </c>
      <c r="C38" s="217"/>
      <c r="D38" s="218">
        <f>B38/$B$8</f>
        <v>0.72159932303786756</v>
      </c>
      <c r="E38" s="220">
        <f>IF(E39+F39=0,"-",E39+F39)</f>
        <v>11941</v>
      </c>
      <c r="F38" s="220"/>
      <c r="G38" s="220">
        <f>IF(G39+H39=0,"-",G39+H39)</f>
        <v>4435</v>
      </c>
      <c r="H38" s="220"/>
      <c r="I38" s="220">
        <f>IF(I39+J39=0,"-",I39+J39)</f>
        <v>3307</v>
      </c>
      <c r="J38" s="220"/>
      <c r="K38" s="220">
        <f>IF(K39+L39=0,"-",K39+L39)</f>
        <v>207</v>
      </c>
      <c r="L38" s="220"/>
      <c r="M38" s="220">
        <f>IF(M39+N39=0,"-",M39+N39)</f>
        <v>119</v>
      </c>
      <c r="N38" s="220"/>
      <c r="O38" s="220">
        <f>IF(O39+P39=0,"-",O39+P39)</f>
        <v>457</v>
      </c>
      <c r="P38" s="220"/>
    </row>
    <row r="39" spans="1:16" ht="17.25" customHeight="1">
      <c r="A39" s="14" t="s">
        <v>49</v>
      </c>
      <c r="B39" s="11">
        <v>13991</v>
      </c>
      <c r="C39" s="11">
        <v>6475</v>
      </c>
      <c r="D39" s="219"/>
      <c r="E39" s="11">
        <v>8459</v>
      </c>
      <c r="F39" s="11">
        <v>3482</v>
      </c>
      <c r="G39" s="11">
        <v>2808</v>
      </c>
      <c r="H39" s="11">
        <v>1627</v>
      </c>
      <c r="I39" s="11">
        <v>2228</v>
      </c>
      <c r="J39" s="11">
        <v>1079</v>
      </c>
      <c r="K39" s="11">
        <v>142</v>
      </c>
      <c r="L39" s="11">
        <v>65</v>
      </c>
      <c r="M39" s="11">
        <v>86</v>
      </c>
      <c r="N39" s="11">
        <v>33</v>
      </c>
      <c r="O39" s="11">
        <v>268</v>
      </c>
      <c r="P39" s="11">
        <v>189</v>
      </c>
    </row>
    <row r="40" spans="1:16" ht="17.25" customHeight="1">
      <c r="A40" s="10" t="s">
        <v>50</v>
      </c>
      <c r="B40" s="217">
        <f>B41+C41</f>
        <v>2163</v>
      </c>
      <c r="C40" s="217"/>
      <c r="D40" s="218">
        <f>B40/$B$8</f>
        <v>7.6264015231647983E-2</v>
      </c>
      <c r="E40" s="220">
        <f>IF(E41+F41=0,"-",E41+F41)</f>
        <v>500</v>
      </c>
      <c r="F40" s="220"/>
      <c r="G40" s="220">
        <f>IF(G41+H41=0,"-",G41+H41)</f>
        <v>427</v>
      </c>
      <c r="H40" s="220"/>
      <c r="I40" s="220">
        <f>IF(I41+J41=0,"-",I41+J41)</f>
        <v>935</v>
      </c>
      <c r="J40" s="220"/>
      <c r="K40" s="220">
        <f>IF(K41+L41=0,"-",K41+L41)</f>
        <v>99</v>
      </c>
      <c r="L40" s="220"/>
      <c r="M40" s="220" t="str">
        <f>IF(M41+N41=0,"-",M41+N41)</f>
        <v>-</v>
      </c>
      <c r="N40" s="220"/>
      <c r="O40" s="220">
        <f>IF(O41+P41=0,"-",O41+P41)</f>
        <v>202</v>
      </c>
      <c r="P40" s="220"/>
    </row>
    <row r="41" spans="1:16" ht="17.25" customHeight="1">
      <c r="A41" s="13" t="s">
        <v>51</v>
      </c>
      <c r="B41" s="11">
        <v>1293</v>
      </c>
      <c r="C41" s="11">
        <v>870</v>
      </c>
      <c r="D41" s="219"/>
      <c r="E41" s="11">
        <v>312</v>
      </c>
      <c r="F41" s="11">
        <v>188</v>
      </c>
      <c r="G41" s="11">
        <v>219</v>
      </c>
      <c r="H41" s="11">
        <v>208</v>
      </c>
      <c r="I41" s="11">
        <v>583</v>
      </c>
      <c r="J41" s="11">
        <v>352</v>
      </c>
      <c r="K41" s="11">
        <v>60</v>
      </c>
      <c r="L41" s="11">
        <v>39</v>
      </c>
      <c r="M41" s="11">
        <v>0</v>
      </c>
      <c r="N41" s="11">
        <v>0</v>
      </c>
      <c r="O41" s="11">
        <v>119</v>
      </c>
      <c r="P41" s="11">
        <v>83</v>
      </c>
    </row>
    <row r="42" spans="1:16" ht="17.25" customHeight="1">
      <c r="A42" s="15" t="s">
        <v>52</v>
      </c>
      <c r="B42" s="217">
        <f>B43+C43</f>
        <v>581</v>
      </c>
      <c r="C42" s="217"/>
      <c r="D42" s="218">
        <f>B42/$B$8</f>
        <v>2.048515619490868E-2</v>
      </c>
      <c r="E42" s="220">
        <f>IF(E43+F43=0,"-",E43+F43)</f>
        <v>235</v>
      </c>
      <c r="F42" s="220"/>
      <c r="G42" s="220">
        <f>IF(G43+H43=0,"-",G43+H43)</f>
        <v>55</v>
      </c>
      <c r="H42" s="220"/>
      <c r="I42" s="220">
        <f>IF(I43+J43=0,"-",I43+J43)</f>
        <v>49</v>
      </c>
      <c r="J42" s="220"/>
      <c r="K42" s="220" t="str">
        <f>IF(K43+L43=0,"-",K43+L43)</f>
        <v>-</v>
      </c>
      <c r="L42" s="220"/>
      <c r="M42" s="220">
        <f>IF(M43+N43=0,"-",M43+N43)</f>
        <v>216</v>
      </c>
      <c r="N42" s="220"/>
      <c r="O42" s="220">
        <f>IF(O43+P43=0,"-",O43+P43)</f>
        <v>26</v>
      </c>
      <c r="P42" s="220"/>
    </row>
    <row r="43" spans="1:16" ht="17.25" customHeight="1">
      <c r="A43" s="14" t="s">
        <v>53</v>
      </c>
      <c r="B43" s="11">
        <v>285</v>
      </c>
      <c r="C43" s="11">
        <v>296</v>
      </c>
      <c r="D43" s="219"/>
      <c r="E43" s="11">
        <v>123</v>
      </c>
      <c r="F43" s="11">
        <v>112</v>
      </c>
      <c r="G43" s="11">
        <v>25</v>
      </c>
      <c r="H43" s="11">
        <v>30</v>
      </c>
      <c r="I43" s="11">
        <v>25</v>
      </c>
      <c r="J43" s="11">
        <v>24</v>
      </c>
      <c r="K43" s="11">
        <v>0</v>
      </c>
      <c r="L43" s="11">
        <v>0</v>
      </c>
      <c r="M43" s="11">
        <v>100</v>
      </c>
      <c r="N43" s="11">
        <v>116</v>
      </c>
      <c r="O43" s="11">
        <v>12</v>
      </c>
      <c r="P43" s="11">
        <v>14</v>
      </c>
    </row>
    <row r="44" spans="1:16" ht="17.25" customHeight="1">
      <c r="A44" s="10" t="s">
        <v>54</v>
      </c>
      <c r="B44" s="217">
        <f>B45+C45</f>
        <v>420</v>
      </c>
      <c r="C44" s="217"/>
      <c r="D44" s="218">
        <f>B44/$B$8</f>
        <v>1.4808546646921938E-2</v>
      </c>
      <c r="E44" s="220">
        <f>IF(E45+F45=0,"-",E45+F45)</f>
        <v>158</v>
      </c>
      <c r="F44" s="220"/>
      <c r="G44" s="220">
        <f>IF(G45+H45=0,"-",G45+H45)</f>
        <v>3</v>
      </c>
      <c r="H44" s="220"/>
      <c r="I44" s="220">
        <f>IF(I45+J45=0,"-",I45+J45)</f>
        <v>32</v>
      </c>
      <c r="J44" s="220"/>
      <c r="K44" s="220">
        <f>IF(K45+L45=0,"-",K45+L45)</f>
        <v>45</v>
      </c>
      <c r="L44" s="220"/>
      <c r="M44" s="220">
        <f>IF(M45+N45=0,"-",M45+N45)</f>
        <v>176</v>
      </c>
      <c r="N44" s="220"/>
      <c r="O44" s="220">
        <f>IF(O45+P45=0,"-",O45+P45)</f>
        <v>6</v>
      </c>
      <c r="P44" s="220"/>
    </row>
    <row r="45" spans="1:16" ht="17.25" customHeight="1">
      <c r="A45" s="13" t="s">
        <v>55</v>
      </c>
      <c r="B45" s="11">
        <v>227</v>
      </c>
      <c r="C45" s="11">
        <v>193</v>
      </c>
      <c r="D45" s="219"/>
      <c r="E45" s="11">
        <v>92</v>
      </c>
      <c r="F45" s="11">
        <v>66</v>
      </c>
      <c r="G45" s="11">
        <v>0</v>
      </c>
      <c r="H45" s="11">
        <v>3</v>
      </c>
      <c r="I45" s="11">
        <v>10</v>
      </c>
      <c r="J45" s="11">
        <v>22</v>
      </c>
      <c r="K45" s="11">
        <v>25</v>
      </c>
      <c r="L45" s="11">
        <v>20</v>
      </c>
      <c r="M45" s="11">
        <v>96</v>
      </c>
      <c r="N45" s="11">
        <v>80</v>
      </c>
      <c r="O45" s="11">
        <v>4</v>
      </c>
      <c r="P45" s="11">
        <v>2</v>
      </c>
    </row>
    <row r="46" spans="1:16" ht="17.25" customHeight="1">
      <c r="A46" s="10" t="s">
        <v>58</v>
      </c>
      <c r="B46" s="217">
        <f>B47+C47</f>
        <v>17</v>
      </c>
      <c r="C46" s="217"/>
      <c r="D46" s="218">
        <f>B46/$B$8</f>
        <v>5.9939355475636415E-4</v>
      </c>
      <c r="E46" s="220" t="str">
        <f>IF(E47+F47=0,"-",E47+F47)</f>
        <v>-</v>
      </c>
      <c r="F46" s="220"/>
      <c r="G46" s="220" t="str">
        <f>IF(G47+H47=0,"-",G47+H47)</f>
        <v>-</v>
      </c>
      <c r="H46" s="220"/>
      <c r="I46" s="220" t="str">
        <f>IF(I47+J47=0,"-",I47+J47)</f>
        <v>-</v>
      </c>
      <c r="J46" s="220"/>
      <c r="K46" s="220">
        <f>IF(K47+L47=0,"-",K47+L47)</f>
        <v>17</v>
      </c>
      <c r="L46" s="220"/>
      <c r="M46" s="220" t="str">
        <f>IF(M47+N47=0,"-",M47+N47)</f>
        <v>-</v>
      </c>
      <c r="N46" s="220"/>
      <c r="O46" s="220" t="str">
        <f>IF(O47+P47=0,"-",O47+P47)</f>
        <v>-</v>
      </c>
      <c r="P46" s="220"/>
    </row>
    <row r="47" spans="1:16" ht="17.25" customHeight="1">
      <c r="A47" s="13" t="s">
        <v>59</v>
      </c>
      <c r="B47" s="11">
        <v>5</v>
      </c>
      <c r="C47" s="11">
        <v>12</v>
      </c>
      <c r="D47" s="219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5</v>
      </c>
      <c r="L47" s="11">
        <v>12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17">
        <f>B49+C49</f>
        <v>244</v>
      </c>
      <c r="C48" s="217"/>
      <c r="D48" s="218">
        <f>B48/$B$8</f>
        <v>8.6030604329736977E-3</v>
      </c>
      <c r="E48" s="220" t="str">
        <f>IF(E49+F49=0,"-",E49+F49)</f>
        <v>-</v>
      </c>
      <c r="F48" s="220"/>
      <c r="G48" s="220">
        <f>IF(G49+H49=0,"-",G49+H49)</f>
        <v>47</v>
      </c>
      <c r="H48" s="220"/>
      <c r="I48" s="220" t="str">
        <f>IF(I49+J49=0,"-",I49+J49)</f>
        <v>-</v>
      </c>
      <c r="J48" s="220"/>
      <c r="K48" s="220">
        <f>IF(K49+L49=0,"-",K49+L49)</f>
        <v>11</v>
      </c>
      <c r="L48" s="220"/>
      <c r="M48" s="220">
        <f>IF(M49+N49=0,"-",M49+N49)</f>
        <v>8</v>
      </c>
      <c r="N48" s="220"/>
      <c r="O48" s="220">
        <f>IF(O49+P49=0,"-",O49+P49)</f>
        <v>178</v>
      </c>
      <c r="P48" s="220"/>
    </row>
    <row r="49" spans="1:16" ht="17.25" customHeight="1">
      <c r="A49" s="13" t="s">
        <v>61</v>
      </c>
      <c r="B49" s="11">
        <v>190</v>
      </c>
      <c r="C49" s="11">
        <v>54</v>
      </c>
      <c r="D49" s="219"/>
      <c r="E49" s="11">
        <v>0</v>
      </c>
      <c r="F49" s="11">
        <v>0</v>
      </c>
      <c r="G49" s="11">
        <v>31</v>
      </c>
      <c r="H49" s="11">
        <v>16</v>
      </c>
      <c r="I49" s="11">
        <v>0</v>
      </c>
      <c r="J49" s="11">
        <v>0</v>
      </c>
      <c r="K49" s="11">
        <v>4</v>
      </c>
      <c r="L49" s="11">
        <v>7</v>
      </c>
      <c r="M49" s="11">
        <v>5</v>
      </c>
      <c r="N49" s="11">
        <v>3</v>
      </c>
      <c r="O49" s="11">
        <v>150</v>
      </c>
      <c r="P49" s="11">
        <v>28</v>
      </c>
    </row>
    <row r="50" spans="1:16" ht="17.25" customHeight="1">
      <c r="A50" s="15" t="s">
        <v>62</v>
      </c>
      <c r="B50" s="217">
        <f>B51+C51</f>
        <v>228</v>
      </c>
      <c r="C50" s="217"/>
      <c r="D50" s="218">
        <f>B50/$B$8</f>
        <v>8.0389253226147671E-3</v>
      </c>
      <c r="E50" s="220">
        <f>IF(E51+F51=0,"-",E51+F51)</f>
        <v>6</v>
      </c>
      <c r="F50" s="220"/>
      <c r="G50" s="220" t="str">
        <f>IF(G51+H51=0,"-",G51+H51)</f>
        <v>-</v>
      </c>
      <c r="H50" s="220"/>
      <c r="I50" s="220">
        <f>IF(I51+J51=0,"-",I51+J51)</f>
        <v>130</v>
      </c>
      <c r="J50" s="220"/>
      <c r="K50" s="220" t="str">
        <f>IF(K51+L51=0,"-",K51+L51)</f>
        <v>-</v>
      </c>
      <c r="L50" s="220"/>
      <c r="M50" s="220">
        <f>IF(M51+N51=0,"-",M51+N51)</f>
        <v>91</v>
      </c>
      <c r="N50" s="220"/>
      <c r="O50" s="220">
        <f>IF(O51+P51=0,"-",O51+P51)</f>
        <v>1</v>
      </c>
      <c r="P50" s="220"/>
    </row>
    <row r="51" spans="1:16" ht="25.15" customHeight="1">
      <c r="A51" s="13" t="s">
        <v>63</v>
      </c>
      <c r="B51" s="11">
        <v>113</v>
      </c>
      <c r="C51" s="11">
        <v>115</v>
      </c>
      <c r="D51" s="219"/>
      <c r="E51" s="11">
        <v>1</v>
      </c>
      <c r="F51" s="11">
        <v>5</v>
      </c>
      <c r="G51" s="11">
        <v>0</v>
      </c>
      <c r="H51" s="11">
        <v>0</v>
      </c>
      <c r="I51" s="11">
        <v>50</v>
      </c>
      <c r="J51" s="11">
        <v>80</v>
      </c>
      <c r="K51" s="11">
        <v>0</v>
      </c>
      <c r="L51" s="11">
        <v>0</v>
      </c>
      <c r="M51" s="11">
        <v>62</v>
      </c>
      <c r="N51" s="11">
        <v>29</v>
      </c>
      <c r="O51" s="11">
        <v>0</v>
      </c>
      <c r="P51" s="11">
        <v>1</v>
      </c>
    </row>
    <row r="52" spans="1:16" ht="17.25" customHeight="1">
      <c r="A52" s="15" t="s">
        <v>56</v>
      </c>
      <c r="B52" s="217">
        <f>B53+C53</f>
        <v>30</v>
      </c>
      <c r="C52" s="217"/>
      <c r="D52" s="218">
        <f>B52/$B$8</f>
        <v>1.0577533319229956E-3</v>
      </c>
      <c r="E52" s="220" t="str">
        <f>IF(E53+F53=0,"-",E53+F53)</f>
        <v>-</v>
      </c>
      <c r="F52" s="220"/>
      <c r="G52" s="220" t="str">
        <f>IF(G53+H53=0,"-",G53+H53)</f>
        <v>-</v>
      </c>
      <c r="H52" s="220"/>
      <c r="I52" s="220" t="str">
        <f>IF(I53+J53=0,"-",I53+J53)</f>
        <v>-</v>
      </c>
      <c r="J52" s="220"/>
      <c r="K52" s="220" t="str">
        <f>IF(K53+L53=0,"-",K53+L53)</f>
        <v>-</v>
      </c>
      <c r="L52" s="220"/>
      <c r="M52" s="220" t="str">
        <f>IF(M53+N53=0,"-",M53+N53)</f>
        <v>-</v>
      </c>
      <c r="N52" s="220"/>
      <c r="O52" s="220">
        <f>IF(O53+P53=0,"-",O53+P53)</f>
        <v>30</v>
      </c>
      <c r="P52" s="220"/>
    </row>
    <row r="53" spans="1:16" ht="17.25" customHeight="1">
      <c r="A53" s="14" t="s">
        <v>57</v>
      </c>
      <c r="B53" s="11">
        <v>19</v>
      </c>
      <c r="C53" s="11">
        <v>11</v>
      </c>
      <c r="D53" s="219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19</v>
      </c>
      <c r="P53" s="11">
        <v>11</v>
      </c>
    </row>
    <row r="54" spans="1:16" ht="16.149999999999999" customHeight="1">
      <c r="A54" s="15" t="s">
        <v>64</v>
      </c>
      <c r="B54" s="217">
        <f>B55+C55</f>
        <v>307</v>
      </c>
      <c r="C54" s="217"/>
      <c r="D54" s="218">
        <f>B54/$B$8</f>
        <v>1.0824342430011989E-2</v>
      </c>
      <c r="E54" s="220">
        <f>IF(E55+F55=0,"-",E55+F55)</f>
        <v>66</v>
      </c>
      <c r="F54" s="220"/>
      <c r="G54" s="220">
        <f>IF(G55+H55=0,"-",G55+H55)</f>
        <v>74</v>
      </c>
      <c r="H54" s="220"/>
      <c r="I54" s="220">
        <f>IF(I55+J55=0,"-",I55+J55)</f>
        <v>19</v>
      </c>
      <c r="J54" s="220"/>
      <c r="K54" s="220">
        <f>IF(K55+L55=0,"-",K55+L55)</f>
        <v>52</v>
      </c>
      <c r="L54" s="220"/>
      <c r="M54" s="220">
        <f>IF(M55+N55=0,"-",M55+N55)</f>
        <v>4</v>
      </c>
      <c r="N54" s="220"/>
      <c r="O54" s="220">
        <f>IF(O55+P55=0,"-",O55+P55)</f>
        <v>92</v>
      </c>
      <c r="P54" s="220"/>
    </row>
    <row r="55" spans="1:16" ht="16.149999999999999" customHeight="1">
      <c r="A55" s="14" t="s">
        <v>65</v>
      </c>
      <c r="B55" s="11">
        <v>191</v>
      </c>
      <c r="C55" s="11">
        <v>116</v>
      </c>
      <c r="D55" s="219"/>
      <c r="E55" s="11">
        <v>37</v>
      </c>
      <c r="F55" s="11">
        <v>29</v>
      </c>
      <c r="G55" s="11">
        <v>38</v>
      </c>
      <c r="H55" s="11">
        <v>36</v>
      </c>
      <c r="I55" s="11">
        <v>12</v>
      </c>
      <c r="J55" s="11">
        <v>7</v>
      </c>
      <c r="K55" s="11">
        <v>45</v>
      </c>
      <c r="L55" s="11">
        <v>7</v>
      </c>
      <c r="M55" s="11">
        <v>4</v>
      </c>
      <c r="N55" s="11">
        <v>0</v>
      </c>
      <c r="O55" s="11">
        <v>55</v>
      </c>
      <c r="P55" s="11">
        <v>37</v>
      </c>
    </row>
    <row r="56" spans="1:16" ht="16.149999999999999" customHeight="1">
      <c r="A56" s="10" t="s">
        <v>66</v>
      </c>
      <c r="B56" s="217">
        <f>B57+C57</f>
        <v>24</v>
      </c>
      <c r="C56" s="217"/>
      <c r="D56" s="218">
        <f>B56/$B$8</f>
        <v>8.4620266553839642E-4</v>
      </c>
      <c r="E56" s="220">
        <f>IF(E57+F57=0,"-",E57+F57)</f>
        <v>21</v>
      </c>
      <c r="F56" s="220"/>
      <c r="G56" s="220" t="str">
        <f>IF(G57+H57=0,"-",G57+H57)</f>
        <v>-</v>
      </c>
      <c r="H56" s="220"/>
      <c r="I56" s="220" t="str">
        <f>IF(I57+J57=0,"-",I57+J57)</f>
        <v>-</v>
      </c>
      <c r="J56" s="220"/>
      <c r="K56" s="220" t="str">
        <f>IF(K57+L57=0,"-",K57+L57)</f>
        <v>-</v>
      </c>
      <c r="L56" s="220"/>
      <c r="M56" s="220" t="str">
        <f>IF(M57+N57=0,"-",M57+N57)</f>
        <v>-</v>
      </c>
      <c r="N56" s="220"/>
      <c r="O56" s="220">
        <f>IF(O57+P57=0,"-",O57+P57)</f>
        <v>3</v>
      </c>
      <c r="P56" s="220"/>
    </row>
    <row r="57" spans="1:16" ht="16.149999999999999" customHeight="1">
      <c r="A57" s="13" t="s">
        <v>67</v>
      </c>
      <c r="B57" s="11">
        <v>24</v>
      </c>
      <c r="C57" s="11">
        <v>0</v>
      </c>
      <c r="D57" s="219"/>
      <c r="E57" s="11">
        <v>21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6.149999999999999" customHeight="1">
      <c r="A58" s="15" t="s">
        <v>68</v>
      </c>
      <c r="B58" s="217">
        <f>B59+C59</f>
        <v>36</v>
      </c>
      <c r="C58" s="217"/>
      <c r="D58" s="218">
        <f>B58/$B$8</f>
        <v>1.2693039983075946E-3</v>
      </c>
      <c r="E58" s="220" t="str">
        <f>IF(E59+F59=0,"-",E59+F59)</f>
        <v>-</v>
      </c>
      <c r="F58" s="220"/>
      <c r="G58" s="220" t="str">
        <f>IF(G59+H59=0,"-",G59+H59)</f>
        <v>-</v>
      </c>
      <c r="H58" s="220"/>
      <c r="I58" s="220" t="str">
        <f>IF(I59+J59=0,"-",I59+J59)</f>
        <v>-</v>
      </c>
      <c r="J58" s="220"/>
      <c r="K58" s="220">
        <f>IF(K59+L59=0,"-",K59+L59)</f>
        <v>15</v>
      </c>
      <c r="L58" s="220"/>
      <c r="M58" s="220">
        <f>IF(M59+N59=0,"-",M59+N59)</f>
        <v>16</v>
      </c>
      <c r="N58" s="220"/>
      <c r="O58" s="220">
        <f>IF(O59+P59=0,"-",O59+P59)</f>
        <v>5</v>
      </c>
      <c r="P58" s="220"/>
    </row>
    <row r="59" spans="1:16" ht="16.149999999999999" customHeight="1">
      <c r="A59" s="14" t="s">
        <v>69</v>
      </c>
      <c r="B59" s="11">
        <v>22</v>
      </c>
      <c r="C59" s="11">
        <v>14</v>
      </c>
      <c r="D59" s="219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6</v>
      </c>
      <c r="L59" s="11">
        <v>9</v>
      </c>
      <c r="M59" s="11">
        <v>13</v>
      </c>
      <c r="N59" s="11">
        <v>3</v>
      </c>
      <c r="O59" s="11">
        <v>3</v>
      </c>
      <c r="P59" s="11">
        <v>2</v>
      </c>
    </row>
    <row r="60" spans="1:16" ht="16.149999999999999" customHeight="1">
      <c r="A60" s="10" t="s">
        <v>70</v>
      </c>
      <c r="B60" s="217">
        <f>B61+C61</f>
        <v>295</v>
      </c>
      <c r="C60" s="217"/>
      <c r="D60" s="218">
        <f>B60/$B$8</f>
        <v>1.0401241097242791E-2</v>
      </c>
      <c r="E60" s="220">
        <f>IF(E61+F61=0,"-",E61+F61)</f>
        <v>109</v>
      </c>
      <c r="F60" s="220"/>
      <c r="G60" s="220" t="str">
        <f>IF(G61+H61=0,"-",G61+H61)</f>
        <v>-</v>
      </c>
      <c r="H60" s="220"/>
      <c r="I60" s="220" t="str">
        <f>IF(I61+J61=0,"-",I61+J61)</f>
        <v>-</v>
      </c>
      <c r="J60" s="220"/>
      <c r="K60" s="220" t="str">
        <f>IF(K61+L61=0,"-",K61+L61)</f>
        <v>-</v>
      </c>
      <c r="L60" s="220"/>
      <c r="M60" s="220" t="str">
        <f>IF(M61+N61=0,"-",M61+N61)</f>
        <v>-</v>
      </c>
      <c r="N60" s="220"/>
      <c r="O60" s="220">
        <f>IF(O61+P61=0,"-",O61+P61)</f>
        <v>186</v>
      </c>
      <c r="P60" s="220"/>
    </row>
    <row r="61" spans="1:16" ht="16.149999999999999" customHeight="1">
      <c r="A61" s="13" t="s">
        <v>71</v>
      </c>
      <c r="B61" s="11">
        <v>207</v>
      </c>
      <c r="C61" s="11">
        <v>88</v>
      </c>
      <c r="D61" s="219"/>
      <c r="E61" s="11">
        <v>75</v>
      </c>
      <c r="F61" s="11">
        <v>34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132</v>
      </c>
      <c r="P61" s="11">
        <v>54</v>
      </c>
    </row>
    <row r="62" spans="1:16" ht="16.149999999999999" customHeight="1">
      <c r="A62" s="15" t="s">
        <v>525</v>
      </c>
      <c r="B62" s="217">
        <f>B63+C63</f>
        <v>149</v>
      </c>
      <c r="C62" s="217"/>
      <c r="D62" s="218">
        <f>B62/$B$8</f>
        <v>5.2535082152175448E-3</v>
      </c>
      <c r="E62" s="220">
        <f>IF(E63+F63=0,"-",E63+F63)</f>
        <v>3</v>
      </c>
      <c r="F62" s="220"/>
      <c r="G62" s="220" t="str">
        <f>IF(G63+H63=0,"-",G63+H63)</f>
        <v>-</v>
      </c>
      <c r="H62" s="220"/>
      <c r="I62" s="220" t="str">
        <f>IF(I63+J63=0,"-",I63+J63)</f>
        <v>-</v>
      </c>
      <c r="J62" s="220"/>
      <c r="K62" s="220" t="str">
        <f>IF(K63+L63=0,"-",K63+L63)</f>
        <v>-</v>
      </c>
      <c r="L62" s="220"/>
      <c r="M62" s="220" t="str">
        <f>IF(M63+N63=0,"-",M63+N63)</f>
        <v>-</v>
      </c>
      <c r="N62" s="220"/>
      <c r="O62" s="220">
        <f>IF(O63+P63=0,"-",O63+P63)</f>
        <v>146</v>
      </c>
      <c r="P62" s="220"/>
    </row>
    <row r="63" spans="1:16" ht="16.149999999999999" customHeight="1">
      <c r="A63" s="14" t="s">
        <v>73</v>
      </c>
      <c r="B63" s="11">
        <v>95</v>
      </c>
      <c r="C63" s="11">
        <v>54</v>
      </c>
      <c r="D63" s="219"/>
      <c r="E63" s="11">
        <v>2</v>
      </c>
      <c r="F63" s="11">
        <v>1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93</v>
      </c>
      <c r="P63" s="11">
        <v>53</v>
      </c>
    </row>
    <row r="64" spans="1:16" ht="16.149999999999999" customHeight="1">
      <c r="A64" s="15" t="s">
        <v>526</v>
      </c>
      <c r="B64" s="217">
        <f>B65+C65</f>
        <v>0</v>
      </c>
      <c r="C64" s="217"/>
      <c r="D64" s="218">
        <f>B64/$B$8</f>
        <v>0</v>
      </c>
      <c r="E64" s="220" t="str">
        <f>IF(E65+F65=0,"-",E65+F65)</f>
        <v>-</v>
      </c>
      <c r="F64" s="220"/>
      <c r="G64" s="220" t="str">
        <f>IF(G65+H65=0,"-",G65+H65)</f>
        <v>-</v>
      </c>
      <c r="H64" s="220"/>
      <c r="I64" s="220" t="str">
        <f>IF(I65+J65=0,"-",I65+J65)</f>
        <v>-</v>
      </c>
      <c r="J64" s="220"/>
      <c r="K64" s="220" t="str">
        <f>IF(K65+L65=0,"-",K65+L65)</f>
        <v>-</v>
      </c>
      <c r="L64" s="220"/>
      <c r="M64" s="220" t="str">
        <f>IF(M65+N65=0,"-",M65+N65)</f>
        <v>-</v>
      </c>
      <c r="N64" s="220"/>
      <c r="O64" s="220" t="str">
        <f>IF(O65+P65=0,"-",O65+P65)</f>
        <v>-</v>
      </c>
      <c r="P64" s="220"/>
    </row>
    <row r="65" spans="1:256" ht="16.149999999999999" customHeight="1">
      <c r="A65" s="14" t="s">
        <v>524</v>
      </c>
      <c r="B65" s="11">
        <v>0</v>
      </c>
      <c r="C65" s="11">
        <v>0</v>
      </c>
      <c r="D65" s="219"/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</row>
    <row r="66" spans="1:256" ht="16.149999999999999" customHeight="1">
      <c r="A66" s="10" t="s">
        <v>74</v>
      </c>
      <c r="B66" s="217">
        <f>B67+C67</f>
        <v>467</v>
      </c>
      <c r="C66" s="217"/>
      <c r="D66" s="218">
        <f>B66/$B$8</f>
        <v>1.6465693533601299E-2</v>
      </c>
      <c r="E66" s="220">
        <f>IF(E67+F67=0,"-",E67+F67)</f>
        <v>429</v>
      </c>
      <c r="F66" s="220"/>
      <c r="G66" s="220" t="str">
        <f>IF(G67+H67=0,"-",G67+H67)</f>
        <v>-</v>
      </c>
      <c r="H66" s="220"/>
      <c r="I66" s="220" t="str">
        <f>IF(I67+J67=0,"-",I67+J67)</f>
        <v>-</v>
      </c>
      <c r="J66" s="220"/>
      <c r="K66" s="220" t="str">
        <f>IF(K67+L67=0,"-",K67+L67)</f>
        <v>-</v>
      </c>
      <c r="L66" s="220"/>
      <c r="M66" s="220" t="str">
        <f>IF(M67+N67=0,"-",M67+N67)</f>
        <v>-</v>
      </c>
      <c r="N66" s="220"/>
      <c r="O66" s="220">
        <f>IF(O67+P67=0,"-",O67+P67)</f>
        <v>38</v>
      </c>
      <c r="P66" s="220"/>
    </row>
    <row r="67" spans="1:256" ht="16.149999999999999" customHeight="1">
      <c r="A67" s="13" t="s">
        <v>75</v>
      </c>
      <c r="B67" s="11">
        <v>351</v>
      </c>
      <c r="C67" s="11">
        <v>116</v>
      </c>
      <c r="D67" s="219"/>
      <c r="E67" s="11">
        <v>319</v>
      </c>
      <c r="F67" s="11">
        <v>110</v>
      </c>
      <c r="G67" s="11">
        <v>0</v>
      </c>
      <c r="H67" s="11">
        <v>0</v>
      </c>
      <c r="I67" s="11">
        <v>0</v>
      </c>
      <c r="J67" s="11">
        <v>0</v>
      </c>
      <c r="K67" s="11">
        <v>0</v>
      </c>
      <c r="L67" s="11">
        <v>0</v>
      </c>
      <c r="M67" s="11">
        <v>0</v>
      </c>
      <c r="N67" s="11">
        <v>0</v>
      </c>
      <c r="O67" s="11">
        <v>32</v>
      </c>
      <c r="P67" s="11">
        <v>6</v>
      </c>
    </row>
    <row r="68" spans="1:256" ht="16.149999999999999" customHeight="1">
      <c r="A68" s="10" t="s">
        <v>76</v>
      </c>
      <c r="B68" s="217">
        <f>B69+C69</f>
        <v>337</v>
      </c>
      <c r="C68" s="217"/>
      <c r="D68" s="218">
        <f>B68/$B$8</f>
        <v>1.1882095761934983E-2</v>
      </c>
      <c r="E68" s="220">
        <f>IF(E69+F69=0,"-",E69+F69)</f>
        <v>104</v>
      </c>
      <c r="F68" s="220"/>
      <c r="G68" s="220">
        <f>IF(G69+H69=0,"-",G69+H69)</f>
        <v>58</v>
      </c>
      <c r="H68" s="220"/>
      <c r="I68" s="220">
        <f>IF(I69+J69=0,"-",I69+J69)</f>
        <v>70</v>
      </c>
      <c r="J68" s="220"/>
      <c r="K68" s="220">
        <f>IF(K69+L69=0,"-",K69+L69)</f>
        <v>74</v>
      </c>
      <c r="L68" s="220"/>
      <c r="M68" s="220" t="str">
        <f>IF(M69+N69=0,"-",M69+N69)</f>
        <v>-</v>
      </c>
      <c r="N68" s="220"/>
      <c r="O68" s="220">
        <f>IF(O69+P69=0,"-",O69+P69)</f>
        <v>31</v>
      </c>
      <c r="P68" s="220"/>
    </row>
    <row r="69" spans="1:256" ht="19.5" customHeight="1">
      <c r="A69" s="13" t="s">
        <v>77</v>
      </c>
      <c r="B69" s="11">
        <v>172</v>
      </c>
      <c r="C69" s="11">
        <v>165</v>
      </c>
      <c r="D69" s="219"/>
      <c r="E69" s="11">
        <v>51</v>
      </c>
      <c r="F69" s="11">
        <v>53</v>
      </c>
      <c r="G69" s="11">
        <v>29</v>
      </c>
      <c r="H69" s="11">
        <v>29</v>
      </c>
      <c r="I69" s="11">
        <v>28</v>
      </c>
      <c r="J69" s="11">
        <v>42</v>
      </c>
      <c r="K69" s="11">
        <v>43</v>
      </c>
      <c r="L69" s="11">
        <v>31</v>
      </c>
      <c r="M69" s="11">
        <v>0</v>
      </c>
      <c r="N69" s="11">
        <v>0</v>
      </c>
      <c r="O69" s="11">
        <v>21</v>
      </c>
      <c r="P69" s="11">
        <v>10</v>
      </c>
    </row>
    <row r="70" spans="1:256" s="18" customFormat="1">
      <c r="A70" s="17" t="s">
        <v>297</v>
      </c>
      <c r="B70" s="17"/>
      <c r="C70" s="17"/>
      <c r="D70" s="17"/>
      <c r="E70" s="17"/>
      <c r="F70" s="17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18" customFormat="1">
      <c r="A71" s="17" t="s">
        <v>298</v>
      </c>
      <c r="B71" s="17"/>
      <c r="C71" s="17"/>
      <c r="D71" s="17"/>
      <c r="E71" s="17"/>
      <c r="F71" s="17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</sheetData>
  <mergeCells count="264">
    <mergeCell ref="B66:C66"/>
    <mergeCell ref="D66:D67"/>
    <mergeCell ref="E66:F66"/>
    <mergeCell ref="G66:H66"/>
    <mergeCell ref="I66:J66"/>
    <mergeCell ref="K66:L66"/>
    <mergeCell ref="M66:N66"/>
    <mergeCell ref="O66:P66"/>
    <mergeCell ref="B68:C68"/>
    <mergeCell ref="D68:D69"/>
    <mergeCell ref="E68:F68"/>
    <mergeCell ref="G68:H68"/>
    <mergeCell ref="I68:J68"/>
    <mergeCell ref="K68:L68"/>
    <mergeCell ref="M68:N68"/>
    <mergeCell ref="O68:P68"/>
    <mergeCell ref="B62:C62"/>
    <mergeCell ref="D62:D63"/>
    <mergeCell ref="E62:F62"/>
    <mergeCell ref="G62:H62"/>
    <mergeCell ref="I62:J62"/>
    <mergeCell ref="K62:L62"/>
    <mergeCell ref="M62:N62"/>
    <mergeCell ref="O62:P62"/>
    <mergeCell ref="B64:C64"/>
    <mergeCell ref="D64:D65"/>
    <mergeCell ref="E64:F64"/>
    <mergeCell ref="G64:H64"/>
    <mergeCell ref="I64:J64"/>
    <mergeCell ref="K64:L64"/>
    <mergeCell ref="M64:N64"/>
    <mergeCell ref="O64:P64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M12:N12"/>
    <mergeCell ref="O12:P12"/>
    <mergeCell ref="B10:C10"/>
    <mergeCell ref="D10:D11"/>
    <mergeCell ref="E10:F10"/>
    <mergeCell ref="G10:H10"/>
    <mergeCell ref="I10:J10"/>
    <mergeCell ref="K10:L10"/>
    <mergeCell ref="M8:N8"/>
    <mergeCell ref="O8:P8"/>
    <mergeCell ref="M10:N10"/>
    <mergeCell ref="O10:P10"/>
    <mergeCell ref="B12:C12"/>
    <mergeCell ref="D12:D13"/>
    <mergeCell ref="E12:F12"/>
    <mergeCell ref="G12:H12"/>
    <mergeCell ref="I12:J12"/>
    <mergeCell ref="K12:L12"/>
    <mergeCell ref="B8:C8"/>
    <mergeCell ref="D8:D9"/>
    <mergeCell ref="E8:F8"/>
    <mergeCell ref="G8:H8"/>
    <mergeCell ref="I8:J8"/>
    <mergeCell ref="K8:L8"/>
    <mergeCell ref="A1:N1"/>
    <mergeCell ref="A2:N2"/>
    <mergeCell ref="B3:K3"/>
    <mergeCell ref="M3:N3"/>
    <mergeCell ref="M5:N5"/>
    <mergeCell ref="O5:P5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</mergeCells>
  <phoneticPr fontId="12" type="noConversion"/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72" orientation="landscape" horizontalDpi="180" verticalDpi="18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V71"/>
  <sheetViews>
    <sheetView workbookViewId="0">
      <selection activeCell="A5" sqref="A5:A6"/>
    </sheetView>
  </sheetViews>
  <sheetFormatPr defaultRowHeight="16.5"/>
  <cols>
    <col min="1" max="1" width="25.125" style="53" customWidth="1"/>
    <col min="2" max="14" width="12.5" style="53" customWidth="1"/>
    <col min="15" max="15" width="14.875" style="53" customWidth="1"/>
    <col min="16" max="16" width="11.5" style="53" customWidth="1"/>
    <col min="17" max="16384" width="9" style="53"/>
  </cols>
  <sheetData>
    <row r="1" spans="1:16" ht="19.5">
      <c r="A1" s="193" t="s">
        <v>2128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</row>
    <row r="2" spans="1:16" ht="19.5">
      <c r="A2" s="194" t="s">
        <v>2129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</row>
    <row r="3" spans="1:16" ht="19.5">
      <c r="A3" s="2"/>
      <c r="B3" s="200" t="s">
        <v>2130</v>
      </c>
      <c r="C3" s="200"/>
      <c r="D3" s="200"/>
      <c r="E3" s="200"/>
      <c r="F3" s="200"/>
      <c r="G3" s="200"/>
      <c r="H3" s="200"/>
      <c r="I3" s="200"/>
      <c r="J3" s="200"/>
      <c r="K3" s="200"/>
      <c r="L3" s="3"/>
      <c r="M3" s="201"/>
      <c r="N3" s="202"/>
      <c r="O3" s="201" t="s">
        <v>2131</v>
      </c>
      <c r="P3" s="202"/>
    </row>
    <row r="4" spans="1:16">
      <c r="B4" s="203" t="s">
        <v>2132</v>
      </c>
      <c r="C4" s="203"/>
      <c r="D4" s="203"/>
      <c r="E4" s="203"/>
      <c r="F4" s="203"/>
      <c r="G4" s="203"/>
      <c r="H4" s="203"/>
      <c r="I4" s="203"/>
      <c r="J4" s="203"/>
      <c r="K4" s="203"/>
      <c r="L4" s="4"/>
      <c r="M4" s="204"/>
      <c r="N4" s="205"/>
      <c r="O4" s="204" t="s">
        <v>2133</v>
      </c>
      <c r="P4" s="205"/>
    </row>
    <row r="5" spans="1:16">
      <c r="A5" s="206" t="s">
        <v>0</v>
      </c>
      <c r="B5" s="208" t="s">
        <v>2134</v>
      </c>
      <c r="C5" s="208"/>
      <c r="D5" s="208"/>
      <c r="E5" s="208" t="s">
        <v>2135</v>
      </c>
      <c r="F5" s="208"/>
      <c r="G5" s="208" t="s">
        <v>2136</v>
      </c>
      <c r="H5" s="208"/>
      <c r="I5" s="208" t="s">
        <v>2137</v>
      </c>
      <c r="J5" s="208"/>
      <c r="K5" s="208" t="s">
        <v>2138</v>
      </c>
      <c r="L5" s="208"/>
      <c r="M5" s="208" t="s">
        <v>2139</v>
      </c>
      <c r="N5" s="208"/>
      <c r="O5" s="208" t="s">
        <v>2140</v>
      </c>
      <c r="P5" s="208"/>
    </row>
    <row r="6" spans="1:16" ht="17.25" customHeight="1">
      <c r="A6" s="207"/>
      <c r="B6" s="57" t="s">
        <v>2141</v>
      </c>
      <c r="C6" s="57" t="s">
        <v>2142</v>
      </c>
      <c r="D6" s="6" t="s">
        <v>2143</v>
      </c>
      <c r="E6" s="57" t="s">
        <v>2141</v>
      </c>
      <c r="F6" s="57" t="s">
        <v>2144</v>
      </c>
      <c r="G6" s="57" t="s">
        <v>2141</v>
      </c>
      <c r="H6" s="57" t="s">
        <v>2145</v>
      </c>
      <c r="I6" s="57" t="s">
        <v>2141</v>
      </c>
      <c r="J6" s="57" t="s">
        <v>2144</v>
      </c>
      <c r="K6" s="57" t="s">
        <v>2141</v>
      </c>
      <c r="L6" s="57" t="s">
        <v>2144</v>
      </c>
      <c r="M6" s="57" t="s">
        <v>2141</v>
      </c>
      <c r="N6" s="57" t="s">
        <v>2142</v>
      </c>
      <c r="O6" s="57" t="s">
        <v>2141</v>
      </c>
      <c r="P6" s="57" t="s">
        <v>2144</v>
      </c>
    </row>
    <row r="7" spans="1:16" ht="17.25" customHeight="1">
      <c r="A7" s="7" t="s">
        <v>2146</v>
      </c>
      <c r="B7" s="8" t="s">
        <v>2147</v>
      </c>
      <c r="C7" s="9" t="s">
        <v>2148</v>
      </c>
      <c r="D7" s="9" t="s">
        <v>2149</v>
      </c>
      <c r="E7" s="8" t="s">
        <v>2147</v>
      </c>
      <c r="F7" s="9" t="s">
        <v>2150</v>
      </c>
      <c r="G7" s="8" t="s">
        <v>2147</v>
      </c>
      <c r="H7" s="9" t="s">
        <v>2150</v>
      </c>
      <c r="I7" s="8" t="s">
        <v>2147</v>
      </c>
      <c r="J7" s="9" t="s">
        <v>2150</v>
      </c>
      <c r="K7" s="8" t="s">
        <v>2147</v>
      </c>
      <c r="L7" s="9" t="s">
        <v>2150</v>
      </c>
      <c r="M7" s="8" t="s">
        <v>2147</v>
      </c>
      <c r="N7" s="9" t="s">
        <v>2150</v>
      </c>
      <c r="O7" s="8" t="s">
        <v>2147</v>
      </c>
      <c r="P7" s="9" t="s">
        <v>2150</v>
      </c>
    </row>
    <row r="8" spans="1:16" ht="17.25" customHeight="1">
      <c r="A8" s="10" t="s">
        <v>2151</v>
      </c>
      <c r="B8" s="196">
        <f>B9+C9</f>
        <v>79302</v>
      </c>
      <c r="C8" s="196"/>
      <c r="D8" s="197">
        <f>B8/$B$8</f>
        <v>1</v>
      </c>
      <c r="E8" s="199">
        <f>IF(E9+F9=0,"-",E9+F9)</f>
        <v>41425</v>
      </c>
      <c r="F8" s="199"/>
      <c r="G8" s="199">
        <f>IF(G9+H9=0,"-",G9+H9)</f>
        <v>14757</v>
      </c>
      <c r="H8" s="199"/>
      <c r="I8" s="199">
        <f>IF(I9+J9=0,"-",I9+J9)</f>
        <v>9686</v>
      </c>
      <c r="J8" s="199"/>
      <c r="K8" s="199">
        <f>IF(K9+L9=0,"-",K9+L9)</f>
        <v>7381</v>
      </c>
      <c r="L8" s="199"/>
      <c r="M8" s="199">
        <f>IF(M9+N9=0,"-",M9+N9)</f>
        <v>2535</v>
      </c>
      <c r="N8" s="199"/>
      <c r="O8" s="199">
        <f>IF(O9+P9=0,"-",O9+P9)</f>
        <v>3518</v>
      </c>
      <c r="P8" s="199"/>
    </row>
    <row r="9" spans="1:16" ht="17.25" customHeight="1">
      <c r="A9" s="12" t="s">
        <v>2152</v>
      </c>
      <c r="B9" s="56">
        <v>37960</v>
      </c>
      <c r="C9" s="56">
        <v>41342</v>
      </c>
      <c r="D9" s="198"/>
      <c r="E9" s="56">
        <v>19796</v>
      </c>
      <c r="F9" s="56">
        <v>21629</v>
      </c>
      <c r="G9" s="56">
        <v>6584</v>
      </c>
      <c r="H9" s="56">
        <v>8173</v>
      </c>
      <c r="I9" s="56">
        <v>3576</v>
      </c>
      <c r="J9" s="56">
        <v>6110</v>
      </c>
      <c r="K9" s="56">
        <v>4737</v>
      </c>
      <c r="L9" s="56">
        <v>2644</v>
      </c>
      <c r="M9" s="56">
        <v>1386</v>
      </c>
      <c r="N9" s="56">
        <v>1149</v>
      </c>
      <c r="O9" s="56">
        <v>1881</v>
      </c>
      <c r="P9" s="56">
        <v>1637</v>
      </c>
    </row>
    <row r="10" spans="1:16" ht="17.25" customHeight="1">
      <c r="A10" s="10" t="s">
        <v>20</v>
      </c>
      <c r="B10" s="196">
        <f>B11+C11</f>
        <v>370</v>
      </c>
      <c r="C10" s="196"/>
      <c r="D10" s="197">
        <f>B10/$B$8</f>
        <v>4.6657083049607825E-3</v>
      </c>
      <c r="E10" s="199" t="str">
        <f>IF(E11+F11=0,"-",E11+F11)</f>
        <v>-</v>
      </c>
      <c r="F10" s="199"/>
      <c r="G10" s="199">
        <f>IF(G11+H11=0,"-",G11+H11)</f>
        <v>9</v>
      </c>
      <c r="H10" s="199"/>
      <c r="I10" s="199">
        <f>IF(I11+J11=0,"-",I11+J11)</f>
        <v>47</v>
      </c>
      <c r="J10" s="199"/>
      <c r="K10" s="199">
        <f>IF(K11+L11=0,"-",K11+L11)</f>
        <v>146</v>
      </c>
      <c r="L10" s="199"/>
      <c r="M10" s="199">
        <f>IF(M11+N11=0,"-",M11+N11)</f>
        <v>64</v>
      </c>
      <c r="N10" s="199"/>
      <c r="O10" s="199">
        <f>IF(O11+P11=0,"-",O11+P11)</f>
        <v>104</v>
      </c>
      <c r="P10" s="199"/>
    </row>
    <row r="11" spans="1:16" ht="17.25" customHeight="1">
      <c r="A11" s="13" t="s">
        <v>21</v>
      </c>
      <c r="B11" s="56">
        <v>153</v>
      </c>
      <c r="C11" s="56">
        <v>217</v>
      </c>
      <c r="D11" s="198"/>
      <c r="E11" s="56">
        <v>0</v>
      </c>
      <c r="F11" s="56">
        <v>0</v>
      </c>
      <c r="G11" s="56">
        <v>4</v>
      </c>
      <c r="H11" s="56">
        <v>5</v>
      </c>
      <c r="I11" s="56">
        <v>13</v>
      </c>
      <c r="J11" s="56">
        <v>34</v>
      </c>
      <c r="K11" s="56">
        <v>82</v>
      </c>
      <c r="L11" s="56">
        <v>64</v>
      </c>
      <c r="M11" s="56">
        <v>25</v>
      </c>
      <c r="N11" s="56">
        <v>39</v>
      </c>
      <c r="O11" s="56">
        <v>29</v>
      </c>
      <c r="P11" s="56">
        <v>75</v>
      </c>
    </row>
    <row r="12" spans="1:16" ht="17.25" customHeight="1">
      <c r="A12" s="10" t="s">
        <v>22</v>
      </c>
      <c r="B12" s="196">
        <f>B13+C13</f>
        <v>399</v>
      </c>
      <c r="C12" s="196"/>
      <c r="D12" s="197">
        <f>B12/$B$8</f>
        <v>5.0313989558901416E-3</v>
      </c>
      <c r="E12" s="199" t="str">
        <f>IF(E13+F13=0,"-",E13+F13)</f>
        <v>-</v>
      </c>
      <c r="F12" s="199"/>
      <c r="G12" s="199" t="str">
        <f>IF(G13+H13=0,"-",G13+H13)</f>
        <v>-</v>
      </c>
      <c r="H12" s="199"/>
      <c r="I12" s="199" t="str">
        <f>IF(I13+J13=0,"-",I13+J13)</f>
        <v>-</v>
      </c>
      <c r="J12" s="199"/>
      <c r="K12" s="199">
        <f>IF(K13+L13=0,"-",K13+L13)</f>
        <v>379</v>
      </c>
      <c r="L12" s="199"/>
      <c r="M12" s="199" t="str">
        <f>IF(M13+N13=0,"-",M13+N13)</f>
        <v>-</v>
      </c>
      <c r="N12" s="199"/>
      <c r="O12" s="199">
        <f>IF(O13+P13=0,"-",O13+P13)</f>
        <v>20</v>
      </c>
      <c r="P12" s="199"/>
    </row>
    <row r="13" spans="1:16" ht="21" customHeight="1">
      <c r="A13" s="13" t="s">
        <v>23</v>
      </c>
      <c r="B13" s="56">
        <v>307</v>
      </c>
      <c r="C13" s="56">
        <v>92</v>
      </c>
      <c r="D13" s="198"/>
      <c r="E13" s="56">
        <v>0</v>
      </c>
      <c r="F13" s="56">
        <v>0</v>
      </c>
      <c r="G13" s="56">
        <v>0</v>
      </c>
      <c r="H13" s="56">
        <v>0</v>
      </c>
      <c r="I13" s="56">
        <v>0</v>
      </c>
      <c r="J13" s="56">
        <v>0</v>
      </c>
      <c r="K13" s="56">
        <v>301</v>
      </c>
      <c r="L13" s="56">
        <v>78</v>
      </c>
      <c r="M13" s="56">
        <v>0</v>
      </c>
      <c r="N13" s="56">
        <v>0</v>
      </c>
      <c r="O13" s="56">
        <v>6</v>
      </c>
      <c r="P13" s="56">
        <v>14</v>
      </c>
    </row>
    <row r="14" spans="1:16" ht="17.25" customHeight="1">
      <c r="A14" s="10" t="s">
        <v>24</v>
      </c>
      <c r="B14" s="196">
        <f>B15+C15</f>
        <v>147</v>
      </c>
      <c r="C14" s="196"/>
      <c r="D14" s="197">
        <f>B14/$B$8</f>
        <v>1.8536732995384731E-3</v>
      </c>
      <c r="E14" s="199">
        <f>IF(E15+F15=0,"-",E15+F15)</f>
        <v>55</v>
      </c>
      <c r="F14" s="199"/>
      <c r="G14" s="199">
        <f>IF(G15+H15=0,"-",G15+H15)</f>
        <v>69</v>
      </c>
      <c r="H14" s="199"/>
      <c r="I14" s="199" t="str">
        <f>IF(I15+J15=0,"-",I15+J15)</f>
        <v>-</v>
      </c>
      <c r="J14" s="199"/>
      <c r="K14" s="199">
        <f>IF(K15+L15=0,"-",K15+L15)</f>
        <v>23</v>
      </c>
      <c r="L14" s="199"/>
      <c r="M14" s="199" t="str">
        <f>IF(M15+N15=0,"-",M15+N15)</f>
        <v>-</v>
      </c>
      <c r="N14" s="199"/>
      <c r="O14" s="199" t="str">
        <f>IF(O15+P15=0,"-",O15+P15)</f>
        <v>-</v>
      </c>
      <c r="P14" s="199"/>
    </row>
    <row r="15" spans="1:16" ht="17.25" customHeight="1">
      <c r="A15" s="13" t="s">
        <v>25</v>
      </c>
      <c r="B15" s="56">
        <v>23</v>
      </c>
      <c r="C15" s="56">
        <v>124</v>
      </c>
      <c r="D15" s="198"/>
      <c r="E15" s="56">
        <v>7</v>
      </c>
      <c r="F15" s="56">
        <v>48</v>
      </c>
      <c r="G15" s="56">
        <v>7</v>
      </c>
      <c r="H15" s="56">
        <v>62</v>
      </c>
      <c r="I15" s="56">
        <v>0</v>
      </c>
      <c r="J15" s="56">
        <v>0</v>
      </c>
      <c r="K15" s="56">
        <v>9</v>
      </c>
      <c r="L15" s="56">
        <v>14</v>
      </c>
      <c r="M15" s="56">
        <v>0</v>
      </c>
      <c r="N15" s="56">
        <v>0</v>
      </c>
      <c r="O15" s="56">
        <v>0</v>
      </c>
      <c r="P15" s="56">
        <v>0</v>
      </c>
    </row>
    <row r="16" spans="1:16" ht="17.25" customHeight="1">
      <c r="A16" s="19" t="s">
        <v>26</v>
      </c>
      <c r="B16" s="196">
        <f>B17+C17</f>
        <v>58</v>
      </c>
      <c r="C16" s="196"/>
      <c r="D16" s="197">
        <f>B16/$B$8</f>
        <v>7.313813018587173E-4</v>
      </c>
      <c r="E16" s="199" t="str">
        <f>IF(E17+F17=0,"-",E17+F17)</f>
        <v>-</v>
      </c>
      <c r="F16" s="199"/>
      <c r="G16" s="199">
        <f>IF(G17+H17=0,"-",G17+H17)</f>
        <v>29</v>
      </c>
      <c r="H16" s="199"/>
      <c r="I16" s="199" t="str">
        <f>IF(I17+J17=0,"-",I17+J17)</f>
        <v>-</v>
      </c>
      <c r="J16" s="199"/>
      <c r="K16" s="199">
        <f>IF(K17+L17=0,"-",K17+L17)</f>
        <v>29</v>
      </c>
      <c r="L16" s="199"/>
      <c r="M16" s="199" t="str">
        <f>IF(M17+N17=0,"-",M17+N17)</f>
        <v>-</v>
      </c>
      <c r="N16" s="199"/>
      <c r="O16" s="199" t="str">
        <f>IF(O17+P17=0,"-",O17+P17)</f>
        <v>-</v>
      </c>
      <c r="P16" s="199"/>
    </row>
    <row r="17" spans="1:16" ht="17.25" customHeight="1">
      <c r="A17" s="14" t="s">
        <v>27</v>
      </c>
      <c r="B17" s="56">
        <v>51</v>
      </c>
      <c r="C17" s="56">
        <v>7</v>
      </c>
      <c r="D17" s="198"/>
      <c r="E17" s="56">
        <v>0</v>
      </c>
      <c r="F17" s="56">
        <v>0</v>
      </c>
      <c r="G17" s="56">
        <v>29</v>
      </c>
      <c r="H17" s="56">
        <v>0</v>
      </c>
      <c r="I17" s="56">
        <v>0</v>
      </c>
      <c r="J17" s="56">
        <v>0</v>
      </c>
      <c r="K17" s="56">
        <v>22</v>
      </c>
      <c r="L17" s="56">
        <v>7</v>
      </c>
      <c r="M17" s="56">
        <v>0</v>
      </c>
      <c r="N17" s="56">
        <v>0</v>
      </c>
      <c r="O17" s="56">
        <v>0</v>
      </c>
      <c r="P17" s="56">
        <v>0</v>
      </c>
    </row>
    <row r="18" spans="1:16" ht="17.25" customHeight="1">
      <c r="A18" s="10" t="s">
        <v>28</v>
      </c>
      <c r="B18" s="196">
        <f>B19+C19</f>
        <v>14</v>
      </c>
      <c r="C18" s="196"/>
      <c r="D18" s="197">
        <f>B18/$B$8</f>
        <v>1.7654031424175934E-4</v>
      </c>
      <c r="E18" s="199" t="str">
        <f>IF(E19+F19=0,"-",E19+F19)</f>
        <v>-</v>
      </c>
      <c r="F18" s="199"/>
      <c r="G18" s="199">
        <f>IF(G19+H19=0,"-",G19+H19)</f>
        <v>14</v>
      </c>
      <c r="H18" s="199"/>
      <c r="I18" s="199" t="str">
        <f>IF(I19+J19=0,"-",I19+J19)</f>
        <v>-</v>
      </c>
      <c r="J18" s="199"/>
      <c r="K18" s="199" t="str">
        <f>IF(K19+L19=0,"-",K19+L19)</f>
        <v>-</v>
      </c>
      <c r="L18" s="199"/>
      <c r="M18" s="199" t="str">
        <f>IF(M19+N19=0,"-",M19+N19)</f>
        <v>-</v>
      </c>
      <c r="N18" s="199"/>
      <c r="O18" s="199" t="str">
        <f>IF(O19+P19=0,"-",O19+P19)</f>
        <v>-</v>
      </c>
      <c r="P18" s="199"/>
    </row>
    <row r="19" spans="1:16" ht="17.25" customHeight="1">
      <c r="A19" s="13" t="s">
        <v>29</v>
      </c>
      <c r="B19" s="56">
        <v>7</v>
      </c>
      <c r="C19" s="56">
        <v>7</v>
      </c>
      <c r="D19" s="198"/>
      <c r="E19" s="56">
        <v>0</v>
      </c>
      <c r="F19" s="56">
        <v>0</v>
      </c>
      <c r="G19" s="56">
        <v>7</v>
      </c>
      <c r="H19" s="56">
        <v>7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6">
        <v>0</v>
      </c>
    </row>
    <row r="20" spans="1:16" ht="17.25" customHeight="1">
      <c r="A20" s="10" t="s">
        <v>30</v>
      </c>
      <c r="B20" s="196">
        <f>B21+C21</f>
        <v>393</v>
      </c>
      <c r="C20" s="196"/>
      <c r="D20" s="197">
        <f>B20/$B$8</f>
        <v>4.9557388212151015E-3</v>
      </c>
      <c r="E20" s="199">
        <f>IF(E21+F21=0,"-",E21+F21)</f>
        <v>29</v>
      </c>
      <c r="F20" s="199"/>
      <c r="G20" s="199" t="str">
        <f>IF(G21+H21=0,"-",G21+H21)</f>
        <v>-</v>
      </c>
      <c r="H20" s="199"/>
      <c r="I20" s="199" t="str">
        <f>IF(I21+J21=0,"-",I21+J21)</f>
        <v>-</v>
      </c>
      <c r="J20" s="199"/>
      <c r="K20" s="199">
        <f>IF(K21+L21=0,"-",K21+L21)</f>
        <v>364</v>
      </c>
      <c r="L20" s="199"/>
      <c r="M20" s="199" t="str">
        <f>IF(M21+N21=0,"-",M21+N21)</f>
        <v>-</v>
      </c>
      <c r="N20" s="199"/>
      <c r="O20" s="199" t="str">
        <f>IF(O21+P21=0,"-",O21+P21)</f>
        <v>-</v>
      </c>
      <c r="P20" s="199"/>
    </row>
    <row r="21" spans="1:16" ht="17.25" customHeight="1">
      <c r="A21" s="13" t="s">
        <v>31</v>
      </c>
      <c r="B21" s="56">
        <v>239</v>
      </c>
      <c r="C21" s="56">
        <v>154</v>
      </c>
      <c r="D21" s="198"/>
      <c r="E21" s="56">
        <v>9</v>
      </c>
      <c r="F21" s="56">
        <v>20</v>
      </c>
      <c r="G21" s="56">
        <v>0</v>
      </c>
      <c r="H21" s="56">
        <v>0</v>
      </c>
      <c r="I21" s="56">
        <v>0</v>
      </c>
      <c r="J21" s="56">
        <v>0</v>
      </c>
      <c r="K21" s="56">
        <v>230</v>
      </c>
      <c r="L21" s="56">
        <v>134</v>
      </c>
      <c r="M21" s="56">
        <v>0</v>
      </c>
      <c r="N21" s="56">
        <v>0</v>
      </c>
      <c r="O21" s="56">
        <v>0</v>
      </c>
      <c r="P21" s="56">
        <v>0</v>
      </c>
    </row>
    <row r="22" spans="1:16" ht="17.25" customHeight="1">
      <c r="A22" s="15" t="s">
        <v>32</v>
      </c>
      <c r="B22" s="196">
        <f>B23+C23</f>
        <v>567</v>
      </c>
      <c r="C22" s="196"/>
      <c r="D22" s="197">
        <f>B22/$B$8</f>
        <v>7.1498827267912537E-3</v>
      </c>
      <c r="E22" s="199">
        <f>IF(E23+F23=0,"-",E23+F23)</f>
        <v>137</v>
      </c>
      <c r="F22" s="199"/>
      <c r="G22" s="199">
        <f>IF(G23+H23=0,"-",G23+H23)</f>
        <v>9</v>
      </c>
      <c r="H22" s="199"/>
      <c r="I22" s="199" t="str">
        <f>IF(I23+J23=0,"-",I23+J23)</f>
        <v>-</v>
      </c>
      <c r="J22" s="199"/>
      <c r="K22" s="199">
        <f>IF(K23+L23=0,"-",K23+L23)</f>
        <v>331</v>
      </c>
      <c r="L22" s="199"/>
      <c r="M22" s="199">
        <f>IF(M23+N23=0,"-",M23+N23)</f>
        <v>90</v>
      </c>
      <c r="N22" s="199"/>
      <c r="O22" s="199" t="str">
        <f>IF(O23+P23=0,"-",O23+P23)</f>
        <v>-</v>
      </c>
      <c r="P22" s="199"/>
    </row>
    <row r="23" spans="1:16" ht="17.25" customHeight="1">
      <c r="A23" s="14" t="s">
        <v>33</v>
      </c>
      <c r="B23" s="56">
        <v>435</v>
      </c>
      <c r="C23" s="56">
        <v>132</v>
      </c>
      <c r="D23" s="198"/>
      <c r="E23" s="56">
        <v>99</v>
      </c>
      <c r="F23" s="56">
        <v>38</v>
      </c>
      <c r="G23" s="56">
        <v>9</v>
      </c>
      <c r="H23" s="56">
        <v>0</v>
      </c>
      <c r="I23" s="56">
        <v>0</v>
      </c>
      <c r="J23" s="56">
        <v>0</v>
      </c>
      <c r="K23" s="56">
        <v>257</v>
      </c>
      <c r="L23" s="56">
        <v>74</v>
      </c>
      <c r="M23" s="56">
        <v>70</v>
      </c>
      <c r="N23" s="56">
        <v>20</v>
      </c>
      <c r="O23" s="56">
        <v>0</v>
      </c>
      <c r="P23" s="56">
        <v>0</v>
      </c>
    </row>
    <row r="24" spans="1:16" ht="17.25" customHeight="1">
      <c r="A24" s="16" t="s">
        <v>34</v>
      </c>
      <c r="B24" s="196">
        <f>B25+C25</f>
        <v>599</v>
      </c>
      <c r="C24" s="196"/>
      <c r="D24" s="197">
        <f>B24/$B$8</f>
        <v>7.553403445058132E-3</v>
      </c>
      <c r="E24" s="199">
        <f>IF(E25+F25=0,"-",E25+F25)</f>
        <v>230</v>
      </c>
      <c r="F24" s="199"/>
      <c r="G24" s="199">
        <f>IF(G25+H25=0,"-",G25+H25)</f>
        <v>110</v>
      </c>
      <c r="H24" s="199"/>
      <c r="I24" s="199" t="str">
        <f>IF(I25+J25=0,"-",I25+J25)</f>
        <v>-</v>
      </c>
      <c r="J24" s="199"/>
      <c r="K24" s="199">
        <f>IF(K25+L25=0,"-",K25+L25)</f>
        <v>203</v>
      </c>
      <c r="L24" s="199"/>
      <c r="M24" s="199">
        <f>IF(M25+N25=0,"-",M25+N25)</f>
        <v>39</v>
      </c>
      <c r="N24" s="199"/>
      <c r="O24" s="199">
        <f>IF(O25+P25=0,"-",O25+P25)</f>
        <v>17</v>
      </c>
      <c r="P24" s="199"/>
    </row>
    <row r="25" spans="1:16" ht="17.25" customHeight="1">
      <c r="A25" s="13" t="s">
        <v>35</v>
      </c>
      <c r="B25" s="56">
        <v>435</v>
      </c>
      <c r="C25" s="56">
        <v>164</v>
      </c>
      <c r="D25" s="198"/>
      <c r="E25" s="56">
        <v>184</v>
      </c>
      <c r="F25" s="56">
        <v>46</v>
      </c>
      <c r="G25" s="56">
        <v>55</v>
      </c>
      <c r="H25" s="56">
        <v>55</v>
      </c>
      <c r="I25" s="56">
        <v>0</v>
      </c>
      <c r="J25" s="56">
        <v>0</v>
      </c>
      <c r="K25" s="56">
        <v>154</v>
      </c>
      <c r="L25" s="56">
        <v>49</v>
      </c>
      <c r="M25" s="56">
        <v>33</v>
      </c>
      <c r="N25" s="56">
        <v>6</v>
      </c>
      <c r="O25" s="56">
        <v>9</v>
      </c>
      <c r="P25" s="56">
        <v>8</v>
      </c>
    </row>
    <row r="26" spans="1:16" ht="17.25" customHeight="1">
      <c r="A26" s="15" t="s">
        <v>36</v>
      </c>
      <c r="B26" s="196">
        <f>B27+C27</f>
        <v>48</v>
      </c>
      <c r="C26" s="196"/>
      <c r="D26" s="197">
        <f>B26/$B$8</f>
        <v>6.0528107740031776E-4</v>
      </c>
      <c r="E26" s="199">
        <f>IF(E27+F27=0,"-",E27+F27)</f>
        <v>4</v>
      </c>
      <c r="F26" s="199"/>
      <c r="G26" s="199" t="str">
        <f>IF(G27+H27=0,"-",G27+H27)</f>
        <v>-</v>
      </c>
      <c r="H26" s="199"/>
      <c r="I26" s="199" t="str">
        <f>IF(I27+J27=0,"-",I27+J27)</f>
        <v>-</v>
      </c>
      <c r="J26" s="199"/>
      <c r="K26" s="199">
        <f>IF(K27+L27=0,"-",K27+L27)</f>
        <v>38</v>
      </c>
      <c r="L26" s="199"/>
      <c r="M26" s="199" t="str">
        <f>IF(M27+N27=0,"-",M27+N27)</f>
        <v>-</v>
      </c>
      <c r="N26" s="199"/>
      <c r="O26" s="199">
        <f>IF(O27+P27=0,"-",O27+P27)</f>
        <v>6</v>
      </c>
      <c r="P26" s="199"/>
    </row>
    <row r="27" spans="1:16" ht="21" customHeight="1">
      <c r="A27" s="14" t="s">
        <v>37</v>
      </c>
      <c r="B27" s="56">
        <v>19</v>
      </c>
      <c r="C27" s="56">
        <v>29</v>
      </c>
      <c r="D27" s="198"/>
      <c r="E27" s="56">
        <v>1</v>
      </c>
      <c r="F27" s="56">
        <v>3</v>
      </c>
      <c r="G27" s="56">
        <v>0</v>
      </c>
      <c r="H27" s="56">
        <v>0</v>
      </c>
      <c r="I27" s="56">
        <v>0</v>
      </c>
      <c r="J27" s="56">
        <v>0</v>
      </c>
      <c r="K27" s="56">
        <v>16</v>
      </c>
      <c r="L27" s="56">
        <v>22</v>
      </c>
      <c r="M27" s="56">
        <v>0</v>
      </c>
      <c r="N27" s="56">
        <v>0</v>
      </c>
      <c r="O27" s="56">
        <v>2</v>
      </c>
      <c r="P27" s="56">
        <v>4</v>
      </c>
    </row>
    <row r="28" spans="1:16" ht="17.25" customHeight="1">
      <c r="A28" s="10" t="s">
        <v>38</v>
      </c>
      <c r="B28" s="196">
        <f>B29+C29</f>
        <v>7</v>
      </c>
      <c r="C28" s="196"/>
      <c r="D28" s="197">
        <f>B28/$B$8</f>
        <v>8.8270157120879668E-5</v>
      </c>
      <c r="E28" s="199" t="str">
        <f>IF(E29+F29=0,"-",E29+F29)</f>
        <v>-</v>
      </c>
      <c r="F28" s="199"/>
      <c r="G28" s="199" t="str">
        <f>IF(G29+H29=0,"-",G29+H29)</f>
        <v>-</v>
      </c>
      <c r="H28" s="199"/>
      <c r="I28" s="199" t="str">
        <f>IF(I29+J29=0,"-",I29+J29)</f>
        <v>-</v>
      </c>
      <c r="J28" s="199"/>
      <c r="K28" s="199">
        <f>IF(K29+L29=0,"-",K29+L29)</f>
        <v>7</v>
      </c>
      <c r="L28" s="199"/>
      <c r="M28" s="199" t="str">
        <f>IF(M29+N29=0,"-",M29+N29)</f>
        <v>-</v>
      </c>
      <c r="N28" s="199"/>
      <c r="O28" s="199" t="str">
        <f>IF(O29+P29=0,"-",O29+P29)</f>
        <v>-</v>
      </c>
      <c r="P28" s="199"/>
    </row>
    <row r="29" spans="1:16" ht="17.25" customHeight="1">
      <c r="A29" s="13" t="s">
        <v>39</v>
      </c>
      <c r="B29" s="56">
        <v>3</v>
      </c>
      <c r="C29" s="56">
        <v>4</v>
      </c>
      <c r="D29" s="198"/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3</v>
      </c>
      <c r="L29" s="56">
        <v>4</v>
      </c>
      <c r="M29" s="56">
        <v>0</v>
      </c>
      <c r="N29" s="56">
        <v>0</v>
      </c>
      <c r="O29" s="56">
        <v>0</v>
      </c>
      <c r="P29" s="56">
        <v>0</v>
      </c>
    </row>
    <row r="30" spans="1:16" ht="17.25" customHeight="1">
      <c r="A30" s="15" t="s">
        <v>40</v>
      </c>
      <c r="B30" s="196">
        <f>B31+C31</f>
        <v>2537</v>
      </c>
      <c r="C30" s="196"/>
      <c r="D30" s="197">
        <f>B30/$B$8</f>
        <v>3.1991626945095962E-2</v>
      </c>
      <c r="E30" s="199">
        <f>IF(E31+F31=0,"-",E31+F31)</f>
        <v>149</v>
      </c>
      <c r="F30" s="199"/>
      <c r="G30" s="199">
        <f>IF(G31+H31=0,"-",G31+H31)</f>
        <v>433</v>
      </c>
      <c r="H30" s="199"/>
      <c r="I30" s="199" t="str">
        <f>IF(I31+J31=0,"-",I31+J31)</f>
        <v>-</v>
      </c>
      <c r="J30" s="199"/>
      <c r="K30" s="199">
        <f>IF(K31+L31=0,"-",K31+L31)</f>
        <v>1017</v>
      </c>
      <c r="L30" s="199"/>
      <c r="M30" s="199">
        <f>IF(M31+N31=0,"-",M31+N31)</f>
        <v>927</v>
      </c>
      <c r="N30" s="199"/>
      <c r="O30" s="199">
        <f>IF(O31+P31=0,"-",O31+P31)</f>
        <v>11</v>
      </c>
      <c r="P30" s="199"/>
    </row>
    <row r="31" spans="1:16" ht="17.25" customHeight="1">
      <c r="A31" s="14" t="s">
        <v>41</v>
      </c>
      <c r="B31" s="56">
        <v>1415</v>
      </c>
      <c r="C31" s="56">
        <v>1122</v>
      </c>
      <c r="D31" s="198"/>
      <c r="E31" s="56">
        <v>58</v>
      </c>
      <c r="F31" s="56">
        <v>91</v>
      </c>
      <c r="G31" s="56">
        <v>301</v>
      </c>
      <c r="H31" s="56">
        <v>132</v>
      </c>
      <c r="I31" s="56">
        <v>0</v>
      </c>
      <c r="J31" s="56">
        <v>0</v>
      </c>
      <c r="K31" s="56">
        <v>640</v>
      </c>
      <c r="L31" s="56">
        <v>377</v>
      </c>
      <c r="M31" s="56">
        <v>411</v>
      </c>
      <c r="N31" s="56">
        <v>516</v>
      </c>
      <c r="O31" s="56">
        <v>5</v>
      </c>
      <c r="P31" s="56">
        <v>6</v>
      </c>
    </row>
    <row r="32" spans="1:16" ht="17.25" customHeight="1">
      <c r="A32" s="10" t="s">
        <v>42</v>
      </c>
      <c r="B32" s="196">
        <f>B33+C33</f>
        <v>663</v>
      </c>
      <c r="C32" s="196"/>
      <c r="D32" s="197">
        <f>B32/$B$8</f>
        <v>8.3604448815918896E-3</v>
      </c>
      <c r="E32" s="199">
        <f>IF(E33+F33=0,"-",E33+F33)</f>
        <v>69</v>
      </c>
      <c r="F32" s="199"/>
      <c r="G32" s="199">
        <f>IF(G33+H33=0,"-",G33+H33)</f>
        <v>2</v>
      </c>
      <c r="H32" s="199"/>
      <c r="I32" s="199" t="str">
        <f>IF(I33+J33=0,"-",I33+J33)</f>
        <v>-</v>
      </c>
      <c r="J32" s="199"/>
      <c r="K32" s="199">
        <f>IF(K33+L33=0,"-",K33+L33)</f>
        <v>592</v>
      </c>
      <c r="L32" s="199"/>
      <c r="M32" s="199" t="str">
        <f>IF(M33+N33=0,"-",M33+N33)</f>
        <v>-</v>
      </c>
      <c r="N32" s="199"/>
      <c r="O32" s="199" t="str">
        <f>IF(O33+P33=0,"-",O33+P33)</f>
        <v>-</v>
      </c>
      <c r="P32" s="199"/>
    </row>
    <row r="33" spans="1:16" ht="17.25" customHeight="1">
      <c r="A33" s="13" t="s">
        <v>43</v>
      </c>
      <c r="B33" s="56">
        <v>481</v>
      </c>
      <c r="C33" s="56">
        <v>182</v>
      </c>
      <c r="D33" s="198"/>
      <c r="E33" s="56">
        <v>41</v>
      </c>
      <c r="F33" s="56">
        <v>28</v>
      </c>
      <c r="G33" s="56">
        <v>0</v>
      </c>
      <c r="H33" s="56">
        <v>2</v>
      </c>
      <c r="I33" s="56">
        <v>0</v>
      </c>
      <c r="J33" s="56">
        <v>0</v>
      </c>
      <c r="K33" s="56">
        <v>440</v>
      </c>
      <c r="L33" s="56">
        <v>152</v>
      </c>
      <c r="M33" s="56">
        <v>0</v>
      </c>
      <c r="N33" s="56">
        <v>0</v>
      </c>
      <c r="O33" s="56">
        <v>0</v>
      </c>
      <c r="P33" s="56">
        <v>0</v>
      </c>
    </row>
    <row r="34" spans="1:16" ht="17.25" customHeight="1">
      <c r="A34" s="15" t="s">
        <v>44</v>
      </c>
      <c r="B34" s="196">
        <f>B35+C35</f>
        <v>383</v>
      </c>
      <c r="C34" s="196"/>
      <c r="D34" s="197">
        <f>B34/$B$8</f>
        <v>4.829638596756702E-3</v>
      </c>
      <c r="E34" s="199" t="str">
        <f>IF(E35+F35=0,"-",E35+F35)</f>
        <v>-</v>
      </c>
      <c r="F34" s="199"/>
      <c r="G34" s="199" t="str">
        <f>IF(G35+H35=0,"-",G35+H35)</f>
        <v>-</v>
      </c>
      <c r="H34" s="199"/>
      <c r="I34" s="199" t="str">
        <f>IF(I35+J35=0,"-",I35+J35)</f>
        <v>-</v>
      </c>
      <c r="J34" s="199"/>
      <c r="K34" s="199">
        <f>IF(K35+L35=0,"-",K35+L35)</f>
        <v>360</v>
      </c>
      <c r="L34" s="199"/>
      <c r="M34" s="199">
        <f>IF(M35+N35=0,"-",M35+N35)</f>
        <v>2</v>
      </c>
      <c r="N34" s="199"/>
      <c r="O34" s="199">
        <f>IF(O35+P35=0,"-",O35+P35)</f>
        <v>21</v>
      </c>
      <c r="P34" s="199"/>
    </row>
    <row r="35" spans="1:16" ht="17.25" customHeight="1">
      <c r="A35" s="14" t="s">
        <v>45</v>
      </c>
      <c r="B35" s="56">
        <v>362</v>
      </c>
      <c r="C35" s="56">
        <v>21</v>
      </c>
      <c r="D35" s="198"/>
      <c r="E35" s="56">
        <v>0</v>
      </c>
      <c r="F35" s="56">
        <v>0</v>
      </c>
      <c r="G35" s="56">
        <v>0</v>
      </c>
      <c r="H35" s="56">
        <v>0</v>
      </c>
      <c r="I35" s="56">
        <v>0</v>
      </c>
      <c r="J35" s="56">
        <v>0</v>
      </c>
      <c r="K35" s="56">
        <v>354</v>
      </c>
      <c r="L35" s="56">
        <v>6</v>
      </c>
      <c r="M35" s="56">
        <v>0</v>
      </c>
      <c r="N35" s="56">
        <v>2</v>
      </c>
      <c r="O35" s="56">
        <v>8</v>
      </c>
      <c r="P35" s="56">
        <v>13</v>
      </c>
    </row>
    <row r="36" spans="1:16" ht="17.25" customHeight="1">
      <c r="A36" s="10" t="s">
        <v>46</v>
      </c>
      <c r="B36" s="196">
        <f>B37+C37</f>
        <v>1922</v>
      </c>
      <c r="C36" s="196"/>
      <c r="D36" s="197">
        <f>B36/$B$8</f>
        <v>2.4236463140904392E-2</v>
      </c>
      <c r="E36" s="199">
        <f>IF(E37+F37=0,"-",E37+F37)</f>
        <v>523</v>
      </c>
      <c r="F36" s="199"/>
      <c r="G36" s="199">
        <f>IF(G37+H37=0,"-",G37+H37)</f>
        <v>227</v>
      </c>
      <c r="H36" s="199"/>
      <c r="I36" s="199">
        <f>IF(I37+J37=0,"-",I37+J37)</f>
        <v>175</v>
      </c>
      <c r="J36" s="199"/>
      <c r="K36" s="199">
        <f>IF(K37+L37=0,"-",K37+L37)</f>
        <v>812</v>
      </c>
      <c r="L36" s="199"/>
      <c r="M36" s="199">
        <f>IF(M37+N37=0,"-",M37+N37)</f>
        <v>164</v>
      </c>
      <c r="N36" s="199"/>
      <c r="O36" s="199">
        <f>IF(O37+P37=0,"-",O37+P37)</f>
        <v>21</v>
      </c>
      <c r="P36" s="199"/>
    </row>
    <row r="37" spans="1:16" ht="17.25" customHeight="1">
      <c r="A37" s="13" t="s">
        <v>47</v>
      </c>
      <c r="B37" s="56">
        <v>959</v>
      </c>
      <c r="C37" s="56">
        <v>963</v>
      </c>
      <c r="D37" s="198"/>
      <c r="E37" s="56">
        <v>307</v>
      </c>
      <c r="F37" s="56">
        <v>216</v>
      </c>
      <c r="G37" s="56">
        <v>118</v>
      </c>
      <c r="H37" s="56">
        <v>109</v>
      </c>
      <c r="I37" s="56">
        <v>88</v>
      </c>
      <c r="J37" s="56">
        <v>87</v>
      </c>
      <c r="K37" s="56">
        <v>392</v>
      </c>
      <c r="L37" s="56">
        <v>420</v>
      </c>
      <c r="M37" s="56">
        <v>41</v>
      </c>
      <c r="N37" s="56">
        <v>123</v>
      </c>
      <c r="O37" s="56">
        <v>13</v>
      </c>
      <c r="P37" s="56">
        <v>8</v>
      </c>
    </row>
    <row r="38" spans="1:16" ht="17.25" customHeight="1">
      <c r="A38" s="15" t="s">
        <v>48</v>
      </c>
      <c r="B38" s="196">
        <f>B39+C39</f>
        <v>55406</v>
      </c>
      <c r="C38" s="196"/>
      <c r="D38" s="197">
        <f>B38/$B$8</f>
        <v>0.69867090363420847</v>
      </c>
      <c r="E38" s="199">
        <f>IF(E39+F39=0,"-",E39+F39)</f>
        <v>36902</v>
      </c>
      <c r="F38" s="199"/>
      <c r="G38" s="199">
        <f>IF(G39+H39=0,"-",G39+H39)</f>
        <v>11910</v>
      </c>
      <c r="H38" s="199"/>
      <c r="I38" s="199">
        <f>IF(I39+J39=0,"-",I39+J39)</f>
        <v>4297</v>
      </c>
      <c r="J38" s="199"/>
      <c r="K38" s="199">
        <f>IF(K39+L39=0,"-",K39+L39)</f>
        <v>1321</v>
      </c>
      <c r="L38" s="199"/>
      <c r="M38" s="199">
        <f>IF(M39+N39=0,"-",M39+N39)</f>
        <v>129</v>
      </c>
      <c r="N38" s="199"/>
      <c r="O38" s="199">
        <f>IF(O39+P39=0,"-",O39+P39)</f>
        <v>847</v>
      </c>
      <c r="P38" s="199"/>
    </row>
    <row r="39" spans="1:16" ht="17.25" customHeight="1">
      <c r="A39" s="14" t="s">
        <v>49</v>
      </c>
      <c r="B39" s="56">
        <v>25545</v>
      </c>
      <c r="C39" s="56">
        <v>29861</v>
      </c>
      <c r="D39" s="198"/>
      <c r="E39" s="56">
        <v>17334</v>
      </c>
      <c r="F39" s="56">
        <v>19568</v>
      </c>
      <c r="G39" s="56">
        <v>5217</v>
      </c>
      <c r="H39" s="56">
        <v>6693</v>
      </c>
      <c r="I39" s="56">
        <v>1511</v>
      </c>
      <c r="J39" s="56">
        <v>2786</v>
      </c>
      <c r="K39" s="56">
        <v>978</v>
      </c>
      <c r="L39" s="56">
        <v>343</v>
      </c>
      <c r="M39" s="56">
        <v>76</v>
      </c>
      <c r="N39" s="56">
        <v>53</v>
      </c>
      <c r="O39" s="56">
        <v>429</v>
      </c>
      <c r="P39" s="56">
        <v>418</v>
      </c>
    </row>
    <row r="40" spans="1:16" ht="17.25" customHeight="1">
      <c r="A40" s="10" t="s">
        <v>50</v>
      </c>
      <c r="B40" s="196">
        <f>B41+C41</f>
        <v>7971</v>
      </c>
      <c r="C40" s="196"/>
      <c r="D40" s="197">
        <f>B40/$B$8</f>
        <v>0.10051448891579028</v>
      </c>
      <c r="E40" s="199">
        <f>IF(E41+F41=0,"-",E41+F41)</f>
        <v>847</v>
      </c>
      <c r="F40" s="199"/>
      <c r="G40" s="199">
        <f>IF(G41+H41=0,"-",G41+H41)</f>
        <v>1268</v>
      </c>
      <c r="H40" s="199"/>
      <c r="I40" s="199">
        <f>IF(I41+J41=0,"-",I41+J41)</f>
        <v>4407</v>
      </c>
      <c r="J40" s="199"/>
      <c r="K40" s="199">
        <f>IF(K41+L41=0,"-",K41+L41)</f>
        <v>962</v>
      </c>
      <c r="L40" s="199"/>
      <c r="M40" s="199" t="str">
        <f>IF(M41+N41=0,"-",M41+N41)</f>
        <v>-</v>
      </c>
      <c r="N40" s="199"/>
      <c r="O40" s="199">
        <f>IF(O41+P41=0,"-",O41+P41)</f>
        <v>487</v>
      </c>
      <c r="P40" s="199"/>
    </row>
    <row r="41" spans="1:16" ht="17.25" customHeight="1">
      <c r="A41" s="13" t="s">
        <v>51</v>
      </c>
      <c r="B41" s="56">
        <v>3171</v>
      </c>
      <c r="C41" s="56">
        <v>4800</v>
      </c>
      <c r="D41" s="198"/>
      <c r="E41" s="56">
        <v>436</v>
      </c>
      <c r="F41" s="56">
        <v>411</v>
      </c>
      <c r="G41" s="56">
        <v>495</v>
      </c>
      <c r="H41" s="56">
        <v>773</v>
      </c>
      <c r="I41" s="56">
        <v>1655</v>
      </c>
      <c r="J41" s="56">
        <v>2752</v>
      </c>
      <c r="K41" s="56">
        <v>408</v>
      </c>
      <c r="L41" s="56">
        <v>554</v>
      </c>
      <c r="M41" s="56">
        <v>0</v>
      </c>
      <c r="N41" s="56">
        <v>0</v>
      </c>
      <c r="O41" s="56">
        <v>177</v>
      </c>
      <c r="P41" s="56">
        <v>310</v>
      </c>
    </row>
    <row r="42" spans="1:16" ht="17.25" customHeight="1">
      <c r="A42" s="15" t="s">
        <v>52</v>
      </c>
      <c r="B42" s="196">
        <f>B43+C43</f>
        <v>1261</v>
      </c>
      <c r="C42" s="196"/>
      <c r="D42" s="197">
        <f>B42/$B$8</f>
        <v>1.5901238304204181E-2</v>
      </c>
      <c r="E42" s="199">
        <f>IF(E43+F43=0,"-",E43+F43)</f>
        <v>351</v>
      </c>
      <c r="F42" s="199"/>
      <c r="G42" s="199">
        <f>IF(G43+H43=0,"-",G43+H43)</f>
        <v>239</v>
      </c>
      <c r="H42" s="199"/>
      <c r="I42" s="199">
        <f>IF(I43+J43=0,"-",I43+J43)</f>
        <v>267</v>
      </c>
      <c r="J42" s="199"/>
      <c r="K42" s="199" t="str">
        <f>IF(K43+L43=0,"-",K43+L43)</f>
        <v>-</v>
      </c>
      <c r="L42" s="199"/>
      <c r="M42" s="199">
        <f>IF(M43+N43=0,"-",M43+N43)</f>
        <v>218</v>
      </c>
      <c r="N42" s="199"/>
      <c r="O42" s="199">
        <f>IF(O43+P43=0,"-",O43+P43)</f>
        <v>186</v>
      </c>
      <c r="P42" s="199"/>
    </row>
    <row r="43" spans="1:16" ht="17.25" customHeight="1">
      <c r="A43" s="14" t="s">
        <v>53</v>
      </c>
      <c r="B43" s="56">
        <v>610</v>
      </c>
      <c r="C43" s="56">
        <v>651</v>
      </c>
      <c r="D43" s="198"/>
      <c r="E43" s="56">
        <v>134</v>
      </c>
      <c r="F43" s="56">
        <v>217</v>
      </c>
      <c r="G43" s="56">
        <v>123</v>
      </c>
      <c r="H43" s="56">
        <v>116</v>
      </c>
      <c r="I43" s="56">
        <v>127</v>
      </c>
      <c r="J43" s="56">
        <v>140</v>
      </c>
      <c r="K43" s="56">
        <v>0</v>
      </c>
      <c r="L43" s="56">
        <v>0</v>
      </c>
      <c r="M43" s="56">
        <v>134</v>
      </c>
      <c r="N43" s="56">
        <v>84</v>
      </c>
      <c r="O43" s="56">
        <v>92</v>
      </c>
      <c r="P43" s="56">
        <v>94</v>
      </c>
    </row>
    <row r="44" spans="1:16" ht="17.25" customHeight="1">
      <c r="A44" s="10" t="s">
        <v>54</v>
      </c>
      <c r="B44" s="196">
        <f>B45+C45</f>
        <v>1184</v>
      </c>
      <c r="C44" s="196"/>
      <c r="D44" s="197">
        <f>B44/$B$8</f>
        <v>1.4930266575874505E-2</v>
      </c>
      <c r="E44" s="199">
        <f>IF(E45+F45=0,"-",E45+F45)</f>
        <v>411</v>
      </c>
      <c r="F44" s="199"/>
      <c r="G44" s="199">
        <f>IF(G45+H45=0,"-",G45+H45)</f>
        <v>6</v>
      </c>
      <c r="H44" s="199"/>
      <c r="I44" s="199">
        <f>IF(I45+J45=0,"-",I45+J45)</f>
        <v>103</v>
      </c>
      <c r="J44" s="199"/>
      <c r="K44" s="199">
        <f>IF(K45+L45=0,"-",K45+L45)</f>
        <v>226</v>
      </c>
      <c r="L44" s="199"/>
      <c r="M44" s="199">
        <f>IF(M45+N45=0,"-",M45+N45)</f>
        <v>430</v>
      </c>
      <c r="N44" s="199"/>
      <c r="O44" s="199">
        <f>IF(O45+P45=0,"-",O45+P45)</f>
        <v>8</v>
      </c>
      <c r="P44" s="199"/>
    </row>
    <row r="45" spans="1:16" ht="17.25" customHeight="1">
      <c r="A45" s="13" t="s">
        <v>55</v>
      </c>
      <c r="B45" s="56">
        <v>646</v>
      </c>
      <c r="C45" s="56">
        <v>538</v>
      </c>
      <c r="D45" s="198"/>
      <c r="E45" s="56">
        <v>166</v>
      </c>
      <c r="F45" s="56">
        <v>245</v>
      </c>
      <c r="G45" s="56">
        <v>3</v>
      </c>
      <c r="H45" s="56">
        <v>3</v>
      </c>
      <c r="I45" s="56">
        <v>31</v>
      </c>
      <c r="J45" s="56">
        <v>72</v>
      </c>
      <c r="K45" s="56">
        <v>176</v>
      </c>
      <c r="L45" s="56">
        <v>50</v>
      </c>
      <c r="M45" s="56">
        <v>266</v>
      </c>
      <c r="N45" s="56">
        <v>164</v>
      </c>
      <c r="O45" s="56">
        <v>4</v>
      </c>
      <c r="P45" s="56">
        <v>4</v>
      </c>
    </row>
    <row r="46" spans="1:16" ht="17.25" customHeight="1">
      <c r="A46" s="10" t="s">
        <v>58</v>
      </c>
      <c r="B46" s="196">
        <f>B47+C47</f>
        <v>73</v>
      </c>
      <c r="C46" s="196"/>
      <c r="D46" s="197">
        <f>B46/$B$8</f>
        <v>9.2053163854631667E-4</v>
      </c>
      <c r="E46" s="199" t="str">
        <f>IF(E47+F47=0,"-",E47+F47)</f>
        <v>-</v>
      </c>
      <c r="F46" s="199"/>
      <c r="G46" s="199" t="str">
        <f>IF(G47+H47=0,"-",G47+H47)</f>
        <v>-</v>
      </c>
      <c r="H46" s="199"/>
      <c r="I46" s="199" t="str">
        <f>IF(I47+J47=0,"-",I47+J47)</f>
        <v>-</v>
      </c>
      <c r="J46" s="199"/>
      <c r="K46" s="199">
        <f>IF(K47+L47=0,"-",K47+L47)</f>
        <v>73</v>
      </c>
      <c r="L46" s="199"/>
      <c r="M46" s="199" t="str">
        <f>IF(M47+N47=0,"-",M47+N47)</f>
        <v>-</v>
      </c>
      <c r="N46" s="199"/>
      <c r="O46" s="199" t="str">
        <f>IF(O47+P47=0,"-",O47+P47)</f>
        <v>-</v>
      </c>
      <c r="P46" s="199"/>
    </row>
    <row r="47" spans="1:16" ht="17.25" customHeight="1">
      <c r="A47" s="13" t="s">
        <v>59</v>
      </c>
      <c r="B47" s="56">
        <v>36</v>
      </c>
      <c r="C47" s="56">
        <v>37</v>
      </c>
      <c r="D47" s="198"/>
      <c r="E47" s="56">
        <v>0</v>
      </c>
      <c r="F47" s="56">
        <v>0</v>
      </c>
      <c r="G47" s="56">
        <v>0</v>
      </c>
      <c r="H47" s="56">
        <v>0</v>
      </c>
      <c r="I47" s="56">
        <v>0</v>
      </c>
      <c r="J47" s="56">
        <v>0</v>
      </c>
      <c r="K47" s="56">
        <v>36</v>
      </c>
      <c r="L47" s="56">
        <v>37</v>
      </c>
      <c r="M47" s="56">
        <v>0</v>
      </c>
      <c r="N47" s="56">
        <v>0</v>
      </c>
      <c r="O47" s="56">
        <v>0</v>
      </c>
      <c r="P47" s="56">
        <v>0</v>
      </c>
    </row>
    <row r="48" spans="1:16" ht="17.25" customHeight="1">
      <c r="A48" s="10" t="s">
        <v>60</v>
      </c>
      <c r="B48" s="196">
        <f>B49+C49</f>
        <v>504</v>
      </c>
      <c r="C48" s="196"/>
      <c r="D48" s="197">
        <f>B48/$B$8</f>
        <v>6.355451312703337E-3</v>
      </c>
      <c r="E48" s="199">
        <f>IF(E49+F49=0,"-",E49+F49)</f>
        <v>7</v>
      </c>
      <c r="F48" s="199"/>
      <c r="G48" s="199">
        <f>IF(G49+H49=0,"-",G49+H49)</f>
        <v>193</v>
      </c>
      <c r="H48" s="199"/>
      <c r="I48" s="199" t="str">
        <f>IF(I49+J49=0,"-",I49+J49)</f>
        <v>-</v>
      </c>
      <c r="J48" s="199"/>
      <c r="K48" s="199">
        <f>IF(K49+L49=0,"-",K49+L49)</f>
        <v>53</v>
      </c>
      <c r="L48" s="199"/>
      <c r="M48" s="199">
        <f>IF(M49+N49=0,"-",M49+N49)</f>
        <v>17</v>
      </c>
      <c r="N48" s="199"/>
      <c r="O48" s="199">
        <f>IF(O49+P49=0,"-",O49+P49)</f>
        <v>234</v>
      </c>
      <c r="P48" s="199"/>
    </row>
    <row r="49" spans="1:16" ht="17.25" customHeight="1">
      <c r="A49" s="13" t="s">
        <v>61</v>
      </c>
      <c r="B49" s="56">
        <v>321</v>
      </c>
      <c r="C49" s="56">
        <v>183</v>
      </c>
      <c r="D49" s="198"/>
      <c r="E49" s="56">
        <v>5</v>
      </c>
      <c r="F49" s="56">
        <v>2</v>
      </c>
      <c r="G49" s="56">
        <v>101</v>
      </c>
      <c r="H49" s="56">
        <v>92</v>
      </c>
      <c r="I49" s="56">
        <v>0</v>
      </c>
      <c r="J49" s="56">
        <v>0</v>
      </c>
      <c r="K49" s="56">
        <v>28</v>
      </c>
      <c r="L49" s="56">
        <v>25</v>
      </c>
      <c r="M49" s="56">
        <v>13</v>
      </c>
      <c r="N49" s="56">
        <v>4</v>
      </c>
      <c r="O49" s="56">
        <v>174</v>
      </c>
      <c r="P49" s="56">
        <v>60</v>
      </c>
    </row>
    <row r="50" spans="1:16" ht="17.25" customHeight="1">
      <c r="A50" s="15" t="s">
        <v>62</v>
      </c>
      <c r="B50" s="196">
        <f>B51+C51</f>
        <v>776</v>
      </c>
      <c r="C50" s="196"/>
      <c r="D50" s="197">
        <f>B50/$B$8</f>
        <v>9.7853774179718044E-3</v>
      </c>
      <c r="E50" s="199" t="str">
        <f>IF(E51+F51=0,"-",E51+F51)</f>
        <v>-</v>
      </c>
      <c r="F50" s="199"/>
      <c r="G50" s="199">
        <f>IF(G51+H51=0,"-",G51+H51)</f>
        <v>20</v>
      </c>
      <c r="H50" s="199"/>
      <c r="I50" s="199">
        <f>IF(I51+J51=0,"-",I51+J51)</f>
        <v>308</v>
      </c>
      <c r="J50" s="199"/>
      <c r="K50" s="199">
        <f>IF(K51+L51=0,"-",K51+L51)</f>
        <v>35</v>
      </c>
      <c r="L50" s="199"/>
      <c r="M50" s="199">
        <f>IF(M51+N51=0,"-",M51+N51)</f>
        <v>402</v>
      </c>
      <c r="N50" s="199"/>
      <c r="O50" s="199">
        <f>IF(O51+P51=0,"-",O51+P51)</f>
        <v>11</v>
      </c>
      <c r="P50" s="199"/>
    </row>
    <row r="51" spans="1:16" ht="24.75" customHeight="1">
      <c r="A51" s="13" t="s">
        <v>63</v>
      </c>
      <c r="B51" s="56">
        <v>418</v>
      </c>
      <c r="C51" s="56">
        <v>358</v>
      </c>
      <c r="D51" s="198"/>
      <c r="E51" s="56">
        <v>0</v>
      </c>
      <c r="F51" s="56">
        <v>0</v>
      </c>
      <c r="G51" s="56">
        <v>9</v>
      </c>
      <c r="H51" s="56">
        <v>11</v>
      </c>
      <c r="I51" s="56">
        <v>116</v>
      </c>
      <c r="J51" s="56">
        <v>192</v>
      </c>
      <c r="K51" s="56">
        <v>11</v>
      </c>
      <c r="L51" s="56">
        <v>24</v>
      </c>
      <c r="M51" s="56">
        <v>274</v>
      </c>
      <c r="N51" s="56">
        <v>128</v>
      </c>
      <c r="O51" s="56">
        <v>8</v>
      </c>
      <c r="P51" s="56">
        <v>3</v>
      </c>
    </row>
    <row r="52" spans="1:16" ht="17.25" customHeight="1">
      <c r="A52" s="15" t="s">
        <v>56</v>
      </c>
      <c r="B52" s="196">
        <f>B53+C53</f>
        <v>28</v>
      </c>
      <c r="C52" s="196"/>
      <c r="D52" s="197">
        <f>B52/$B$8</f>
        <v>3.5308062848351867E-4</v>
      </c>
      <c r="E52" s="199" t="str">
        <f>IF(E53+F53=0,"-",E53+F53)</f>
        <v>-</v>
      </c>
      <c r="F52" s="199"/>
      <c r="G52" s="199" t="str">
        <f>IF(G53+H53=0,"-",G53+H53)</f>
        <v>-</v>
      </c>
      <c r="H52" s="199"/>
      <c r="I52" s="199" t="str">
        <f>IF(I53+J53=0,"-",I53+J53)</f>
        <v>-</v>
      </c>
      <c r="J52" s="199"/>
      <c r="K52" s="199" t="str">
        <f>IF(K53+L53=0,"-",K53+L53)</f>
        <v>-</v>
      </c>
      <c r="L52" s="199"/>
      <c r="M52" s="199" t="str">
        <f>IF(M53+N53=0,"-",M53+N53)</f>
        <v>-</v>
      </c>
      <c r="N52" s="199"/>
      <c r="O52" s="199">
        <f>IF(O53+P53=0,"-",O53+P53)</f>
        <v>28</v>
      </c>
      <c r="P52" s="199"/>
    </row>
    <row r="53" spans="1:16" ht="17.25" customHeight="1">
      <c r="A53" s="14" t="s">
        <v>57</v>
      </c>
      <c r="B53" s="56">
        <v>12</v>
      </c>
      <c r="C53" s="56">
        <v>16</v>
      </c>
      <c r="D53" s="198"/>
      <c r="E53" s="56">
        <v>0</v>
      </c>
      <c r="F53" s="56">
        <v>0</v>
      </c>
      <c r="G53" s="56">
        <v>0</v>
      </c>
      <c r="H53" s="56">
        <v>0</v>
      </c>
      <c r="I53" s="56">
        <v>0</v>
      </c>
      <c r="J53" s="56">
        <v>0</v>
      </c>
      <c r="K53" s="56">
        <v>0</v>
      </c>
      <c r="L53" s="56">
        <v>0</v>
      </c>
      <c r="M53" s="56">
        <v>0</v>
      </c>
      <c r="N53" s="56">
        <v>0</v>
      </c>
      <c r="O53" s="56">
        <v>12</v>
      </c>
      <c r="P53" s="56">
        <v>16</v>
      </c>
    </row>
    <row r="54" spans="1:16" ht="15.75" customHeight="1">
      <c r="A54" s="15" t="s">
        <v>64</v>
      </c>
      <c r="B54" s="196">
        <f>B55+C55</f>
        <v>971</v>
      </c>
      <c r="C54" s="196"/>
      <c r="D54" s="197">
        <f>B54/$B$8</f>
        <v>1.2244331794910595E-2</v>
      </c>
      <c r="E54" s="199">
        <f>IF(E55+F55=0,"-",E55+F55)</f>
        <v>349</v>
      </c>
      <c r="F54" s="199"/>
      <c r="G54" s="199">
        <f>IF(G55+H55=0,"-",G55+H55)</f>
        <v>161</v>
      </c>
      <c r="H54" s="199"/>
      <c r="I54" s="199">
        <f>IF(I55+J55=0,"-",I55+J55)</f>
        <v>13</v>
      </c>
      <c r="J54" s="199"/>
      <c r="K54" s="199">
        <f>IF(K55+L55=0,"-",K55+L55)</f>
        <v>120</v>
      </c>
      <c r="L54" s="199"/>
      <c r="M54" s="199">
        <f>IF(M55+N55=0,"-",M55+N55)</f>
        <v>39</v>
      </c>
      <c r="N54" s="199"/>
      <c r="O54" s="199">
        <f>IF(O55+P55=0,"-",O55+P55)</f>
        <v>289</v>
      </c>
      <c r="P54" s="199"/>
    </row>
    <row r="55" spans="1:16" ht="15.75" customHeight="1">
      <c r="A55" s="14" t="s">
        <v>65</v>
      </c>
      <c r="B55" s="56">
        <v>557</v>
      </c>
      <c r="C55" s="56">
        <v>414</v>
      </c>
      <c r="D55" s="198"/>
      <c r="E55" s="56">
        <v>238</v>
      </c>
      <c r="F55" s="56">
        <v>111</v>
      </c>
      <c r="G55" s="56">
        <v>77</v>
      </c>
      <c r="H55" s="56">
        <v>84</v>
      </c>
      <c r="I55" s="56">
        <v>5</v>
      </c>
      <c r="J55" s="56">
        <v>8</v>
      </c>
      <c r="K55" s="56">
        <v>79</v>
      </c>
      <c r="L55" s="56">
        <v>41</v>
      </c>
      <c r="M55" s="56">
        <v>32</v>
      </c>
      <c r="N55" s="56">
        <v>7</v>
      </c>
      <c r="O55" s="56">
        <v>126</v>
      </c>
      <c r="P55" s="56">
        <v>163</v>
      </c>
    </row>
    <row r="56" spans="1:16" ht="15.75" customHeight="1">
      <c r="A56" s="10" t="s">
        <v>66</v>
      </c>
      <c r="B56" s="196">
        <f>B57+C57</f>
        <v>144</v>
      </c>
      <c r="C56" s="196"/>
      <c r="D56" s="197">
        <f>B56/$B$8</f>
        <v>1.8158432322009533E-3</v>
      </c>
      <c r="E56" s="199">
        <f>IF(E57+F57=0,"-",E57+F57)</f>
        <v>144</v>
      </c>
      <c r="F56" s="199"/>
      <c r="G56" s="199" t="str">
        <f>IF(G57+H57=0,"-",G57+H57)</f>
        <v>-</v>
      </c>
      <c r="H56" s="199"/>
      <c r="I56" s="199" t="str">
        <f>IF(I57+J57=0,"-",I57+J57)</f>
        <v>-</v>
      </c>
      <c r="J56" s="199"/>
      <c r="K56" s="199" t="str">
        <f>IF(K57+L57=0,"-",K57+L57)</f>
        <v>-</v>
      </c>
      <c r="L56" s="199"/>
      <c r="M56" s="199" t="str">
        <f>IF(M57+N57=0,"-",M57+N57)</f>
        <v>-</v>
      </c>
      <c r="N56" s="199"/>
      <c r="O56" s="199" t="str">
        <f>IF(O57+P57=0,"-",O57+P57)</f>
        <v>-</v>
      </c>
      <c r="P56" s="199"/>
    </row>
    <row r="57" spans="1:16" ht="15.75" customHeight="1">
      <c r="A57" s="13" t="s">
        <v>67</v>
      </c>
      <c r="B57" s="56">
        <v>131</v>
      </c>
      <c r="C57" s="56">
        <v>13</v>
      </c>
      <c r="D57" s="198"/>
      <c r="E57" s="56">
        <v>131</v>
      </c>
      <c r="F57" s="56">
        <v>13</v>
      </c>
      <c r="G57" s="56">
        <v>0</v>
      </c>
      <c r="H57" s="56">
        <v>0</v>
      </c>
      <c r="I57" s="56">
        <v>0</v>
      </c>
      <c r="J57" s="56">
        <v>0</v>
      </c>
      <c r="K57" s="56">
        <v>0</v>
      </c>
      <c r="L57" s="56">
        <v>0</v>
      </c>
      <c r="M57" s="56">
        <v>0</v>
      </c>
      <c r="N57" s="56">
        <v>0</v>
      </c>
      <c r="O57" s="56">
        <v>0</v>
      </c>
      <c r="P57" s="56">
        <v>0</v>
      </c>
    </row>
    <row r="58" spans="1:16" ht="15.75" customHeight="1">
      <c r="A58" s="15" t="s">
        <v>68</v>
      </c>
      <c r="B58" s="196">
        <f>B59+C59</f>
        <v>204</v>
      </c>
      <c r="C58" s="196"/>
      <c r="D58" s="197">
        <f>B58/$B$8</f>
        <v>2.5724445789513505E-3</v>
      </c>
      <c r="E58" s="199" t="str">
        <f>IF(E59+F59=0,"-",E59+F59)</f>
        <v>-</v>
      </c>
      <c r="F58" s="199"/>
      <c r="G58" s="199" t="str">
        <f>IF(G59+H59=0,"-",G59+H59)</f>
        <v>-</v>
      </c>
      <c r="H58" s="199"/>
      <c r="I58" s="199" t="str">
        <f>IF(I59+J59=0,"-",I59+J59)</f>
        <v>-</v>
      </c>
      <c r="J58" s="199"/>
      <c r="K58" s="199">
        <f>IF(K59+L59=0,"-",K59+L59)</f>
        <v>37</v>
      </c>
      <c r="L58" s="199"/>
      <c r="M58" s="199">
        <f>IF(M59+N59=0,"-",M59+N59)</f>
        <v>14</v>
      </c>
      <c r="N58" s="199"/>
      <c r="O58" s="199">
        <f>IF(O59+P59=0,"-",O59+P59)</f>
        <v>153</v>
      </c>
      <c r="P58" s="199"/>
    </row>
    <row r="59" spans="1:16" ht="15.75" customHeight="1">
      <c r="A59" s="14" t="s">
        <v>69</v>
      </c>
      <c r="B59" s="56">
        <v>143</v>
      </c>
      <c r="C59" s="56">
        <v>61</v>
      </c>
      <c r="D59" s="198"/>
      <c r="E59" s="56">
        <v>0</v>
      </c>
      <c r="F59" s="56">
        <v>0</v>
      </c>
      <c r="G59" s="56">
        <v>0</v>
      </c>
      <c r="H59" s="56">
        <v>0</v>
      </c>
      <c r="I59" s="56">
        <v>0</v>
      </c>
      <c r="J59" s="56">
        <v>0</v>
      </c>
      <c r="K59" s="56">
        <v>25</v>
      </c>
      <c r="L59" s="56">
        <v>12</v>
      </c>
      <c r="M59" s="56">
        <v>11</v>
      </c>
      <c r="N59" s="56">
        <v>3</v>
      </c>
      <c r="O59" s="56">
        <v>107</v>
      </c>
      <c r="P59" s="56">
        <v>46</v>
      </c>
    </row>
    <row r="60" spans="1:16" ht="15.75" customHeight="1">
      <c r="A60" s="10" t="s">
        <v>70</v>
      </c>
      <c r="B60" s="196">
        <f>B61+C61</f>
        <v>1033</v>
      </c>
      <c r="C60" s="196"/>
      <c r="D60" s="197">
        <f>B60/$B$8</f>
        <v>1.3026153186552671E-2</v>
      </c>
      <c r="E60" s="199">
        <f>IF(E61+F61=0,"-",E61+F61)</f>
        <v>195</v>
      </c>
      <c r="F60" s="199"/>
      <c r="G60" s="199" t="str">
        <f>IF(G61+H61=0,"-",G61+H61)</f>
        <v>-</v>
      </c>
      <c r="H60" s="199"/>
      <c r="I60" s="199" t="str">
        <f>IF(I61+J61=0,"-",I61+J61)</f>
        <v>-</v>
      </c>
      <c r="J60" s="199"/>
      <c r="K60" s="199" t="str">
        <f>IF(K61+L61=0,"-",K61+L61)</f>
        <v>-</v>
      </c>
      <c r="L60" s="199"/>
      <c r="M60" s="199" t="str">
        <f>IF(M61+N61=0,"-",M61+N61)</f>
        <v>-</v>
      </c>
      <c r="N60" s="199"/>
      <c r="O60" s="199">
        <f>IF(O61+P61=0,"-",O61+P61)</f>
        <v>838</v>
      </c>
      <c r="P60" s="199"/>
    </row>
    <row r="61" spans="1:16" ht="15.75" customHeight="1">
      <c r="A61" s="13" t="s">
        <v>71</v>
      </c>
      <c r="B61" s="56">
        <v>653</v>
      </c>
      <c r="C61" s="56">
        <v>380</v>
      </c>
      <c r="D61" s="198"/>
      <c r="E61" s="56">
        <v>110</v>
      </c>
      <c r="F61" s="56">
        <v>85</v>
      </c>
      <c r="G61" s="56">
        <v>0</v>
      </c>
      <c r="H61" s="56">
        <v>0</v>
      </c>
      <c r="I61" s="56">
        <v>0</v>
      </c>
      <c r="J61" s="56">
        <v>0</v>
      </c>
      <c r="K61" s="56">
        <v>0</v>
      </c>
      <c r="L61" s="56">
        <v>0</v>
      </c>
      <c r="M61" s="56">
        <v>0</v>
      </c>
      <c r="N61" s="56">
        <v>0</v>
      </c>
      <c r="O61" s="56">
        <v>543</v>
      </c>
      <c r="P61" s="56">
        <v>295</v>
      </c>
    </row>
    <row r="62" spans="1:16" ht="15.75" customHeight="1">
      <c r="A62" s="15" t="s">
        <v>2153</v>
      </c>
      <c r="B62" s="196">
        <f>B63+C63</f>
        <v>56</v>
      </c>
      <c r="C62" s="196"/>
      <c r="D62" s="197">
        <f>B62/$B$8</f>
        <v>7.0616125696703735E-4</v>
      </c>
      <c r="E62" s="199" t="str">
        <f>IF(E63+F63=0,"-",E63+F63)</f>
        <v>-</v>
      </c>
      <c r="F62" s="199"/>
      <c r="G62" s="199" t="str">
        <f>IF(G63+H63=0,"-",G63+H63)</f>
        <v>-</v>
      </c>
      <c r="H62" s="199"/>
      <c r="I62" s="199" t="str">
        <f>IF(I63+J63=0,"-",I63+J63)</f>
        <v>-</v>
      </c>
      <c r="J62" s="199"/>
      <c r="K62" s="199" t="str">
        <f>IF(K63+L63=0,"-",K63+L63)</f>
        <v>-</v>
      </c>
      <c r="L62" s="199"/>
      <c r="M62" s="199" t="str">
        <f>IF(M63+N63=0,"-",M63+N63)</f>
        <v>-</v>
      </c>
      <c r="N62" s="199"/>
      <c r="O62" s="199">
        <f>IF(O63+P63=0,"-",O63+P63)</f>
        <v>56</v>
      </c>
      <c r="P62" s="199"/>
    </row>
    <row r="63" spans="1:16" ht="15.75" customHeight="1">
      <c r="A63" s="14" t="s">
        <v>73</v>
      </c>
      <c r="B63" s="56">
        <v>34</v>
      </c>
      <c r="C63" s="56">
        <v>22</v>
      </c>
      <c r="D63" s="198"/>
      <c r="E63" s="56">
        <v>0</v>
      </c>
      <c r="F63" s="56">
        <v>0</v>
      </c>
      <c r="G63" s="56">
        <v>0</v>
      </c>
      <c r="H63" s="56">
        <v>0</v>
      </c>
      <c r="I63" s="56">
        <v>0</v>
      </c>
      <c r="J63" s="56">
        <v>0</v>
      </c>
      <c r="K63" s="56">
        <v>0</v>
      </c>
      <c r="L63" s="56">
        <v>0</v>
      </c>
      <c r="M63" s="56">
        <v>0</v>
      </c>
      <c r="N63" s="56">
        <v>0</v>
      </c>
      <c r="O63" s="56">
        <v>34</v>
      </c>
      <c r="P63" s="56">
        <v>22</v>
      </c>
    </row>
    <row r="64" spans="1:16" ht="15.75" customHeight="1">
      <c r="A64" s="15" t="s">
        <v>2154</v>
      </c>
      <c r="B64" s="196">
        <f>B65+C65</f>
        <v>48</v>
      </c>
      <c r="C64" s="196"/>
      <c r="D64" s="197">
        <f>B64/$B$8</f>
        <v>6.0528107740031776E-4</v>
      </c>
      <c r="E64" s="199">
        <f>IF(E65+F65=0,"-",E65+F65)</f>
        <v>33</v>
      </c>
      <c r="F64" s="199"/>
      <c r="G64" s="199" t="str">
        <f>IF(G65+H65=0,"-",G65+H65)</f>
        <v>-</v>
      </c>
      <c r="H64" s="199"/>
      <c r="I64" s="199" t="str">
        <f>IF(I65+J65=0,"-",I65+J65)</f>
        <v>-</v>
      </c>
      <c r="J64" s="199"/>
      <c r="K64" s="199" t="str">
        <f>IF(K65+L65=0,"-",K65+L65)</f>
        <v>-</v>
      </c>
      <c r="L64" s="199"/>
      <c r="M64" s="199" t="str">
        <f>IF(M65+N65=0,"-",M65+N65)</f>
        <v>-</v>
      </c>
      <c r="N64" s="199"/>
      <c r="O64" s="199">
        <f>IF(O65+P65=0,"-",O65+P65)</f>
        <v>15</v>
      </c>
      <c r="P64" s="199"/>
    </row>
    <row r="65" spans="1:256" ht="15.75" customHeight="1">
      <c r="A65" s="14" t="s">
        <v>2155</v>
      </c>
      <c r="B65" s="56">
        <v>12</v>
      </c>
      <c r="C65" s="56">
        <v>36</v>
      </c>
      <c r="D65" s="198"/>
      <c r="E65" s="56">
        <v>4</v>
      </c>
      <c r="F65" s="56">
        <v>29</v>
      </c>
      <c r="G65" s="56">
        <v>0</v>
      </c>
      <c r="H65" s="56">
        <v>0</v>
      </c>
      <c r="I65" s="56">
        <v>0</v>
      </c>
      <c r="J65" s="56">
        <v>0</v>
      </c>
      <c r="K65" s="56">
        <v>0</v>
      </c>
      <c r="L65" s="56">
        <v>0</v>
      </c>
      <c r="M65" s="56">
        <v>0</v>
      </c>
      <c r="N65" s="56">
        <v>0</v>
      </c>
      <c r="O65" s="56">
        <v>8</v>
      </c>
      <c r="P65" s="56">
        <v>7</v>
      </c>
    </row>
    <row r="66" spans="1:256" ht="15.75" customHeight="1">
      <c r="A66" s="10" t="s">
        <v>74</v>
      </c>
      <c r="B66" s="196">
        <f>B67+C67</f>
        <v>985</v>
      </c>
      <c r="C66" s="196"/>
      <c r="D66" s="197">
        <f>B66/$B$8</f>
        <v>1.2420872109152355E-2</v>
      </c>
      <c r="E66" s="199">
        <f>IF(E67+F67=0,"-",E67+F67)</f>
        <v>888</v>
      </c>
      <c r="F66" s="199"/>
      <c r="G66" s="199" t="str">
        <f>IF(G67+H67=0,"-",G67+H67)</f>
        <v>-</v>
      </c>
      <c r="H66" s="199"/>
      <c r="I66" s="199" t="str">
        <f>IF(I67+J67=0,"-",I67+J67)</f>
        <v>-</v>
      </c>
      <c r="J66" s="199"/>
      <c r="K66" s="199" t="str">
        <f>IF(K67+L67=0,"-",K67+L67)</f>
        <v>-</v>
      </c>
      <c r="L66" s="199"/>
      <c r="M66" s="199" t="str">
        <f>IF(M67+N67=0,"-",M67+N67)</f>
        <v>-</v>
      </c>
      <c r="N66" s="199"/>
      <c r="O66" s="199">
        <f>IF(O67+P67=0,"-",O67+P67)</f>
        <v>97</v>
      </c>
      <c r="P66" s="199"/>
    </row>
    <row r="67" spans="1:256" ht="15.75" customHeight="1">
      <c r="A67" s="13" t="s">
        <v>75</v>
      </c>
      <c r="B67" s="56">
        <v>538</v>
      </c>
      <c r="C67" s="56">
        <v>447</v>
      </c>
      <c r="D67" s="198"/>
      <c r="E67" s="56">
        <v>481</v>
      </c>
      <c r="F67" s="56">
        <v>407</v>
      </c>
      <c r="G67" s="56">
        <v>0</v>
      </c>
      <c r="H67" s="56">
        <v>0</v>
      </c>
      <c r="I67" s="56">
        <v>0</v>
      </c>
      <c r="J67" s="56">
        <v>0</v>
      </c>
      <c r="K67" s="56">
        <v>0</v>
      </c>
      <c r="L67" s="56">
        <v>0</v>
      </c>
      <c r="M67" s="56">
        <v>0</v>
      </c>
      <c r="N67" s="56">
        <v>0</v>
      </c>
      <c r="O67" s="56">
        <v>57</v>
      </c>
      <c r="P67" s="56">
        <v>40</v>
      </c>
    </row>
    <row r="68" spans="1:256" ht="15.75" customHeight="1">
      <c r="A68" s="10" t="s">
        <v>2156</v>
      </c>
      <c r="B68" s="196">
        <f>B69+C69</f>
        <v>551</v>
      </c>
      <c r="C68" s="196"/>
      <c r="D68" s="197">
        <f>B68/$B$8</f>
        <v>6.9481223676578141E-3</v>
      </c>
      <c r="E68" s="199">
        <f>IF(E69+F69=0,"-",E69+F69)</f>
        <v>102</v>
      </c>
      <c r="F68" s="199"/>
      <c r="G68" s="199">
        <f>IF(G69+H69=0,"-",G69+H69)</f>
        <v>58</v>
      </c>
      <c r="H68" s="199"/>
      <c r="I68" s="199">
        <f>IF(I69+J69=0,"-",I69+J69)</f>
        <v>69</v>
      </c>
      <c r="J68" s="199"/>
      <c r="K68" s="199">
        <f>IF(K69+L69=0,"-",K69+L69)</f>
        <v>253</v>
      </c>
      <c r="L68" s="199"/>
      <c r="M68" s="199" t="str">
        <f>IF(M69+N69=0,"-",M69+N69)</f>
        <v>-</v>
      </c>
      <c r="N68" s="199"/>
      <c r="O68" s="199">
        <f>IF(O69+P69=0,"-",O69+P69)</f>
        <v>69</v>
      </c>
      <c r="P68" s="199"/>
    </row>
    <row r="69" spans="1:256" ht="19.5" customHeight="1">
      <c r="A69" s="13" t="s">
        <v>2157</v>
      </c>
      <c r="B69" s="56">
        <v>244</v>
      </c>
      <c r="C69" s="56">
        <v>307</v>
      </c>
      <c r="D69" s="198"/>
      <c r="E69" s="56">
        <v>51</v>
      </c>
      <c r="F69" s="56">
        <v>51</v>
      </c>
      <c r="G69" s="56">
        <v>29</v>
      </c>
      <c r="H69" s="56">
        <v>29</v>
      </c>
      <c r="I69" s="56">
        <v>30</v>
      </c>
      <c r="J69" s="56">
        <v>39</v>
      </c>
      <c r="K69" s="56">
        <v>96</v>
      </c>
      <c r="L69" s="56">
        <v>157</v>
      </c>
      <c r="M69" s="56">
        <v>0</v>
      </c>
      <c r="N69" s="56">
        <v>0</v>
      </c>
      <c r="O69" s="56">
        <v>38</v>
      </c>
      <c r="P69" s="56">
        <v>31</v>
      </c>
    </row>
    <row r="70" spans="1:256" s="54" customFormat="1">
      <c r="A70" s="55" t="s">
        <v>2158</v>
      </c>
      <c r="B70" s="55"/>
      <c r="C70" s="55"/>
      <c r="D70" s="55"/>
      <c r="E70" s="55"/>
      <c r="F70" s="55"/>
      <c r="FA70" s="53"/>
      <c r="FB70" s="53"/>
      <c r="FC70" s="53"/>
      <c r="FD70" s="53"/>
      <c r="FE70" s="53"/>
      <c r="FF70" s="53"/>
      <c r="FG70" s="53"/>
      <c r="FH70" s="53"/>
      <c r="FI70" s="53"/>
      <c r="FJ70" s="53"/>
      <c r="FK70" s="53"/>
      <c r="FL70" s="53"/>
      <c r="FM70" s="53"/>
      <c r="FN70" s="53"/>
      <c r="FO70" s="53"/>
      <c r="FP70" s="53"/>
      <c r="FQ70" s="53"/>
      <c r="FR70" s="53"/>
      <c r="FS70" s="53"/>
      <c r="FT70" s="53"/>
      <c r="FU70" s="53"/>
      <c r="FV70" s="53"/>
      <c r="FW70" s="53"/>
      <c r="FX70" s="53"/>
      <c r="FY70" s="53"/>
      <c r="FZ70" s="53"/>
      <c r="GA70" s="53"/>
      <c r="GB70" s="53"/>
      <c r="GC70" s="53"/>
      <c r="GD70" s="53"/>
      <c r="GE70" s="53"/>
      <c r="GF70" s="53"/>
      <c r="GG70" s="53"/>
      <c r="GH70" s="53"/>
      <c r="GI70" s="53"/>
      <c r="GJ70" s="53"/>
      <c r="GK70" s="53"/>
      <c r="GL70" s="53"/>
      <c r="GM70" s="53"/>
      <c r="GN70" s="53"/>
      <c r="GO70" s="53"/>
      <c r="GP70" s="53"/>
      <c r="GQ70" s="53"/>
      <c r="GR70" s="53"/>
      <c r="GS70" s="53"/>
      <c r="GT70" s="53"/>
      <c r="GU70" s="53"/>
      <c r="GV70" s="53"/>
      <c r="GW70" s="53"/>
      <c r="GX70" s="53"/>
      <c r="GY70" s="53"/>
      <c r="GZ70" s="53"/>
      <c r="HA70" s="53"/>
      <c r="HB70" s="53"/>
      <c r="HC70" s="53"/>
      <c r="HD70" s="53"/>
      <c r="HE70" s="53"/>
      <c r="HF70" s="53"/>
      <c r="HG70" s="53"/>
      <c r="HH70" s="53"/>
      <c r="HI70" s="53"/>
      <c r="HJ70" s="53"/>
      <c r="HK70" s="53"/>
      <c r="HL70" s="53"/>
      <c r="HM70" s="53"/>
      <c r="HN70" s="53"/>
      <c r="HO70" s="53"/>
      <c r="HP70" s="53"/>
      <c r="HQ70" s="53"/>
      <c r="HR70" s="53"/>
      <c r="HS70" s="53"/>
      <c r="HT70" s="53"/>
      <c r="HU70" s="53"/>
      <c r="HV70" s="53"/>
      <c r="HW70" s="53"/>
      <c r="HX70" s="53"/>
      <c r="HY70" s="53"/>
      <c r="HZ70" s="53"/>
      <c r="IA70" s="53"/>
      <c r="IB70" s="53"/>
      <c r="IC70" s="53"/>
      <c r="ID70" s="53"/>
      <c r="IE70" s="53"/>
      <c r="IF70" s="53"/>
      <c r="IG70" s="53"/>
      <c r="IH70" s="53"/>
      <c r="II70" s="53"/>
      <c r="IJ70" s="53"/>
      <c r="IK70" s="53"/>
      <c r="IL70" s="53"/>
      <c r="IM70" s="53"/>
      <c r="IN70" s="53"/>
      <c r="IO70" s="53"/>
      <c r="IP70" s="53"/>
      <c r="IQ70" s="53"/>
      <c r="IR70" s="53"/>
      <c r="IS70" s="53"/>
      <c r="IT70" s="53"/>
      <c r="IU70" s="53"/>
      <c r="IV70" s="53"/>
    </row>
    <row r="71" spans="1:256" s="54" customFormat="1">
      <c r="A71" s="55" t="s">
        <v>2159</v>
      </c>
      <c r="B71" s="55"/>
      <c r="C71" s="55"/>
      <c r="D71" s="55"/>
      <c r="E71" s="55"/>
      <c r="F71" s="55"/>
      <c r="FA71" s="53"/>
      <c r="FB71" s="53"/>
      <c r="FC71" s="53"/>
      <c r="FD71" s="53"/>
      <c r="FE71" s="53"/>
      <c r="FF71" s="53"/>
      <c r="FG71" s="53"/>
      <c r="FH71" s="53"/>
      <c r="FI71" s="53"/>
      <c r="FJ71" s="53"/>
      <c r="FK71" s="53"/>
      <c r="FL71" s="53"/>
      <c r="FM71" s="53"/>
      <c r="FN71" s="53"/>
      <c r="FO71" s="53"/>
      <c r="FP71" s="53"/>
      <c r="FQ71" s="53"/>
      <c r="FR71" s="53"/>
      <c r="FS71" s="53"/>
      <c r="FT71" s="53"/>
      <c r="FU71" s="53"/>
      <c r="FV71" s="53"/>
      <c r="FW71" s="53"/>
      <c r="FX71" s="53"/>
      <c r="FY71" s="53"/>
      <c r="FZ71" s="53"/>
      <c r="GA71" s="53"/>
      <c r="GB71" s="53"/>
      <c r="GC71" s="53"/>
      <c r="GD71" s="53"/>
      <c r="GE71" s="53"/>
      <c r="GF71" s="53"/>
      <c r="GG71" s="53"/>
      <c r="GH71" s="53"/>
      <c r="GI71" s="53"/>
      <c r="GJ71" s="53"/>
      <c r="GK71" s="53"/>
      <c r="GL71" s="53"/>
      <c r="GM71" s="53"/>
      <c r="GN71" s="53"/>
      <c r="GO71" s="53"/>
      <c r="GP71" s="53"/>
      <c r="GQ71" s="53"/>
      <c r="GR71" s="53"/>
      <c r="GS71" s="53"/>
      <c r="GT71" s="53"/>
      <c r="GU71" s="53"/>
      <c r="GV71" s="53"/>
      <c r="GW71" s="53"/>
      <c r="GX71" s="53"/>
      <c r="GY71" s="53"/>
      <c r="GZ71" s="53"/>
      <c r="HA71" s="53"/>
      <c r="HB71" s="53"/>
      <c r="HC71" s="53"/>
      <c r="HD71" s="53"/>
      <c r="HE71" s="53"/>
      <c r="HF71" s="53"/>
      <c r="HG71" s="53"/>
      <c r="HH71" s="53"/>
      <c r="HI71" s="53"/>
      <c r="HJ71" s="53"/>
      <c r="HK71" s="53"/>
      <c r="HL71" s="53"/>
      <c r="HM71" s="53"/>
      <c r="HN71" s="53"/>
      <c r="HO71" s="53"/>
      <c r="HP71" s="53"/>
      <c r="HQ71" s="53"/>
      <c r="HR71" s="53"/>
      <c r="HS71" s="53"/>
      <c r="HT71" s="53"/>
      <c r="HU71" s="53"/>
      <c r="HV71" s="53"/>
      <c r="HW71" s="53"/>
      <c r="HX71" s="53"/>
      <c r="HY71" s="53"/>
      <c r="HZ71" s="53"/>
      <c r="IA71" s="53"/>
      <c r="IB71" s="53"/>
      <c r="IC71" s="53"/>
      <c r="ID71" s="53"/>
      <c r="IE71" s="53"/>
      <c r="IF71" s="53"/>
      <c r="IG71" s="53"/>
      <c r="IH71" s="53"/>
      <c r="II71" s="53"/>
      <c r="IJ71" s="53"/>
      <c r="IK71" s="53"/>
      <c r="IL71" s="53"/>
      <c r="IM71" s="53"/>
      <c r="IN71" s="53"/>
      <c r="IO71" s="53"/>
      <c r="IP71" s="53"/>
      <c r="IQ71" s="53"/>
      <c r="IR71" s="53"/>
      <c r="IS71" s="53"/>
      <c r="IT71" s="53"/>
      <c r="IU71" s="53"/>
      <c r="IV71" s="53"/>
    </row>
  </sheetData>
  <mergeCells count="264"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</mergeCells>
  <phoneticPr fontId="12" type="noConversion"/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IV71"/>
  <sheetViews>
    <sheetView workbookViewId="0">
      <selection activeCell="B3" sqref="B3:K3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193" t="s">
        <v>680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</row>
    <row r="2" spans="1:16" ht="19.5">
      <c r="A2" s="194" t="s">
        <v>681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</row>
    <row r="3" spans="1:16" ht="19.5">
      <c r="A3" s="2"/>
      <c r="B3" s="200" t="s">
        <v>682</v>
      </c>
      <c r="C3" s="200"/>
      <c r="D3" s="200"/>
      <c r="E3" s="200"/>
      <c r="F3" s="200"/>
      <c r="G3" s="200"/>
      <c r="H3" s="200"/>
      <c r="I3" s="200"/>
      <c r="J3" s="200"/>
      <c r="K3" s="200"/>
      <c r="L3" s="3"/>
      <c r="M3" s="201"/>
      <c r="N3" s="221"/>
      <c r="O3" s="201" t="s">
        <v>683</v>
      </c>
      <c r="P3" s="221"/>
    </row>
    <row r="4" spans="1:16">
      <c r="B4" s="203" t="s">
        <v>684</v>
      </c>
      <c r="C4" s="203"/>
      <c r="D4" s="203"/>
      <c r="E4" s="203"/>
      <c r="F4" s="203"/>
      <c r="G4" s="203"/>
      <c r="H4" s="203"/>
      <c r="I4" s="203"/>
      <c r="J4" s="203"/>
      <c r="K4" s="203"/>
      <c r="L4" s="4"/>
      <c r="M4" s="204"/>
      <c r="N4" s="222"/>
      <c r="O4" s="204" t="s">
        <v>685</v>
      </c>
      <c r="P4" s="222"/>
    </row>
    <row r="5" spans="1:16">
      <c r="A5" s="206" t="s">
        <v>0</v>
      </c>
      <c r="B5" s="223" t="s">
        <v>686</v>
      </c>
      <c r="C5" s="223"/>
      <c r="D5" s="223"/>
      <c r="E5" s="223" t="s">
        <v>687</v>
      </c>
      <c r="F5" s="223"/>
      <c r="G5" s="223" t="s">
        <v>688</v>
      </c>
      <c r="H5" s="223"/>
      <c r="I5" s="223" t="s">
        <v>689</v>
      </c>
      <c r="J5" s="223"/>
      <c r="K5" s="223" t="s">
        <v>690</v>
      </c>
      <c r="L5" s="223"/>
      <c r="M5" s="223" t="s">
        <v>691</v>
      </c>
      <c r="N5" s="223"/>
      <c r="O5" s="223" t="s">
        <v>692</v>
      </c>
      <c r="P5" s="223"/>
    </row>
    <row r="6" spans="1:16" ht="17.25" customHeight="1">
      <c r="A6" s="207"/>
      <c r="B6" s="5" t="s">
        <v>693</v>
      </c>
      <c r="C6" s="5" t="s">
        <v>694</v>
      </c>
      <c r="D6" s="6" t="s">
        <v>695</v>
      </c>
      <c r="E6" s="5" t="s">
        <v>693</v>
      </c>
      <c r="F6" s="5" t="s">
        <v>694</v>
      </c>
      <c r="G6" s="5" t="s">
        <v>693</v>
      </c>
      <c r="H6" s="5" t="s">
        <v>694</v>
      </c>
      <c r="I6" s="5" t="s">
        <v>693</v>
      </c>
      <c r="J6" s="5" t="s">
        <v>694</v>
      </c>
      <c r="K6" s="5" t="s">
        <v>693</v>
      </c>
      <c r="L6" s="5" t="s">
        <v>694</v>
      </c>
      <c r="M6" s="5" t="s">
        <v>693</v>
      </c>
      <c r="N6" s="5" t="s">
        <v>694</v>
      </c>
      <c r="O6" s="5" t="s">
        <v>693</v>
      </c>
      <c r="P6" s="5" t="s">
        <v>694</v>
      </c>
    </row>
    <row r="7" spans="1:16" ht="17.25" customHeight="1">
      <c r="A7" s="7" t="s">
        <v>696</v>
      </c>
      <c r="B7" s="8" t="s">
        <v>697</v>
      </c>
      <c r="C7" s="9" t="s">
        <v>698</v>
      </c>
      <c r="D7" s="9" t="s">
        <v>699</v>
      </c>
      <c r="E7" s="8" t="s">
        <v>697</v>
      </c>
      <c r="F7" s="9" t="s">
        <v>698</v>
      </c>
      <c r="G7" s="8" t="s">
        <v>697</v>
      </c>
      <c r="H7" s="9" t="s">
        <v>698</v>
      </c>
      <c r="I7" s="8" t="s">
        <v>697</v>
      </c>
      <c r="J7" s="9" t="s">
        <v>698</v>
      </c>
      <c r="K7" s="8" t="s">
        <v>697</v>
      </c>
      <c r="L7" s="9" t="s">
        <v>698</v>
      </c>
      <c r="M7" s="8" t="s">
        <v>697</v>
      </c>
      <c r="N7" s="9" t="s">
        <v>698</v>
      </c>
      <c r="O7" s="8" t="s">
        <v>697</v>
      </c>
      <c r="P7" s="9" t="s">
        <v>698</v>
      </c>
    </row>
    <row r="8" spans="1:16" ht="17.25" customHeight="1">
      <c r="A8" s="10" t="s">
        <v>700</v>
      </c>
      <c r="B8" s="217">
        <f>B9+C9</f>
        <v>28020</v>
      </c>
      <c r="C8" s="217"/>
      <c r="D8" s="218">
        <f>B8/$B$8</f>
        <v>1</v>
      </c>
      <c r="E8" s="220">
        <f>IF(E9+F9=0,"-",E9+F9)</f>
        <v>13897</v>
      </c>
      <c r="F8" s="220"/>
      <c r="G8" s="220">
        <f>IF(G9+H9=0,"-",G9+H9)</f>
        <v>5173</v>
      </c>
      <c r="H8" s="220"/>
      <c r="I8" s="220">
        <f>IF(I9+J9=0,"-",I9+J9)</f>
        <v>4760</v>
      </c>
      <c r="J8" s="220"/>
      <c r="K8" s="220">
        <f>IF(K9+L9=0,"-",K9+L9)</f>
        <v>1669</v>
      </c>
      <c r="L8" s="220"/>
      <c r="M8" s="220">
        <f>IF(M9+N9=0,"-",M9+N9)</f>
        <v>1095</v>
      </c>
      <c r="N8" s="220"/>
      <c r="O8" s="220">
        <f>IF(O9+P9=0,"-",O9+P9)</f>
        <v>1426</v>
      </c>
      <c r="P8" s="220"/>
    </row>
    <row r="9" spans="1:16" ht="17.25" customHeight="1">
      <c r="A9" s="12" t="s">
        <v>701</v>
      </c>
      <c r="B9" s="11">
        <v>18424</v>
      </c>
      <c r="C9" s="11">
        <v>9596</v>
      </c>
      <c r="D9" s="219"/>
      <c r="E9" s="11">
        <v>9678</v>
      </c>
      <c r="F9" s="11">
        <v>4219</v>
      </c>
      <c r="G9" s="11">
        <v>3182</v>
      </c>
      <c r="H9" s="11">
        <v>1991</v>
      </c>
      <c r="I9" s="11">
        <v>3057</v>
      </c>
      <c r="J9" s="11">
        <v>1703</v>
      </c>
      <c r="K9" s="11">
        <v>947</v>
      </c>
      <c r="L9" s="11">
        <v>722</v>
      </c>
      <c r="M9" s="11">
        <v>639</v>
      </c>
      <c r="N9" s="11">
        <v>456</v>
      </c>
      <c r="O9" s="11">
        <v>921</v>
      </c>
      <c r="P9" s="11">
        <v>505</v>
      </c>
    </row>
    <row r="10" spans="1:16" ht="17.25" customHeight="1">
      <c r="A10" s="10" t="s">
        <v>20</v>
      </c>
      <c r="B10" s="217">
        <f>B11+C11</f>
        <v>10</v>
      </c>
      <c r="C10" s="217"/>
      <c r="D10" s="218">
        <f>B10/$B$8</f>
        <v>3.5688793718772306E-4</v>
      </c>
      <c r="E10" s="220" t="str">
        <f>IF(E11+F11=0,"-",E11+F11)</f>
        <v>-</v>
      </c>
      <c r="F10" s="220"/>
      <c r="G10" s="220" t="str">
        <f>IF(G11+H11=0,"-",G11+H11)</f>
        <v>-</v>
      </c>
      <c r="H10" s="220"/>
      <c r="I10" s="220">
        <f>IF(I11+J11=0,"-",I11+J11)</f>
        <v>4</v>
      </c>
      <c r="J10" s="220"/>
      <c r="K10" s="220">
        <f>IF(K11+L11=0,"-",K11+L11)</f>
        <v>2</v>
      </c>
      <c r="L10" s="220"/>
      <c r="M10" s="220" t="str">
        <f>IF(M11+N11=0,"-",M11+N11)</f>
        <v>-</v>
      </c>
      <c r="N10" s="220"/>
      <c r="O10" s="220">
        <f>IF(O11+P11=0,"-",O11+P11)</f>
        <v>4</v>
      </c>
      <c r="P10" s="220"/>
    </row>
    <row r="11" spans="1:16" ht="17.25" customHeight="1">
      <c r="A11" s="13" t="s">
        <v>21</v>
      </c>
      <c r="B11" s="11">
        <v>5</v>
      </c>
      <c r="C11" s="11">
        <v>5</v>
      </c>
      <c r="D11" s="219"/>
      <c r="E11" s="11">
        <v>0</v>
      </c>
      <c r="F11" s="11">
        <v>0</v>
      </c>
      <c r="G11" s="11">
        <v>0</v>
      </c>
      <c r="H11" s="11">
        <v>0</v>
      </c>
      <c r="I11" s="11">
        <v>2</v>
      </c>
      <c r="J11" s="11">
        <v>2</v>
      </c>
      <c r="K11" s="11">
        <v>1</v>
      </c>
      <c r="L11" s="11">
        <v>1</v>
      </c>
      <c r="M11" s="11">
        <v>0</v>
      </c>
      <c r="N11" s="11">
        <v>0</v>
      </c>
      <c r="O11" s="11">
        <v>2</v>
      </c>
      <c r="P11" s="11">
        <v>2</v>
      </c>
    </row>
    <row r="12" spans="1:16" ht="17.25" customHeight="1">
      <c r="A12" s="10" t="s">
        <v>22</v>
      </c>
      <c r="B12" s="217">
        <f>B13+C13</f>
        <v>93</v>
      </c>
      <c r="C12" s="217"/>
      <c r="D12" s="218">
        <f>B12/$B$8</f>
        <v>3.3190578158458243E-3</v>
      </c>
      <c r="E12" s="220" t="str">
        <f>IF(E13+F13=0,"-",E13+F13)</f>
        <v>-</v>
      </c>
      <c r="F12" s="220"/>
      <c r="G12" s="220" t="str">
        <f>IF(G13+H13=0,"-",G13+H13)</f>
        <v>-</v>
      </c>
      <c r="H12" s="220"/>
      <c r="I12" s="220" t="str">
        <f>IF(I13+J13=0,"-",I13+J13)</f>
        <v>-</v>
      </c>
      <c r="J12" s="220"/>
      <c r="K12" s="220">
        <f>IF(K13+L13=0,"-",K13+L13)</f>
        <v>93</v>
      </c>
      <c r="L12" s="220"/>
      <c r="M12" s="220" t="str">
        <f>IF(M13+N13=0,"-",M13+N13)</f>
        <v>-</v>
      </c>
      <c r="N12" s="220"/>
      <c r="O12" s="220" t="str">
        <f>IF(O13+P13=0,"-",O13+P13)</f>
        <v>-</v>
      </c>
      <c r="P12" s="220"/>
    </row>
    <row r="13" spans="1:16" ht="21.2" customHeight="1">
      <c r="A13" s="13" t="s">
        <v>23</v>
      </c>
      <c r="B13" s="11">
        <v>61</v>
      </c>
      <c r="C13" s="11">
        <v>32</v>
      </c>
      <c r="D13" s="219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61</v>
      </c>
      <c r="L13" s="11">
        <v>32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17">
        <f>B15+C15</f>
        <v>107</v>
      </c>
      <c r="C14" s="217"/>
      <c r="D14" s="218">
        <f>B14/$B$8</f>
        <v>3.8187009279086366E-3</v>
      </c>
      <c r="E14" s="220">
        <f>IF(E15+F15=0,"-",E15+F15)</f>
        <v>67</v>
      </c>
      <c r="F14" s="220"/>
      <c r="G14" s="220">
        <f>IF(G15+H15=0,"-",G15+H15)</f>
        <v>33</v>
      </c>
      <c r="H14" s="220"/>
      <c r="I14" s="220" t="str">
        <f>IF(I15+J15=0,"-",I15+J15)</f>
        <v>-</v>
      </c>
      <c r="J14" s="220"/>
      <c r="K14" s="220">
        <f>IF(K15+L15=0,"-",K15+L15)</f>
        <v>7</v>
      </c>
      <c r="L14" s="220"/>
      <c r="M14" s="220" t="str">
        <f>IF(M15+N15=0,"-",M15+N15)</f>
        <v>-</v>
      </c>
      <c r="N14" s="220"/>
      <c r="O14" s="220" t="str">
        <f>IF(O15+P15=0,"-",O15+P15)</f>
        <v>-</v>
      </c>
      <c r="P14" s="220"/>
    </row>
    <row r="15" spans="1:16" ht="17.25" customHeight="1">
      <c r="A15" s="13" t="s">
        <v>25</v>
      </c>
      <c r="B15" s="11">
        <v>15</v>
      </c>
      <c r="C15" s="11">
        <v>92</v>
      </c>
      <c r="D15" s="219"/>
      <c r="E15" s="11">
        <v>7</v>
      </c>
      <c r="F15" s="11">
        <v>60</v>
      </c>
      <c r="G15" s="11">
        <v>6</v>
      </c>
      <c r="H15" s="11">
        <v>27</v>
      </c>
      <c r="I15" s="11">
        <v>0</v>
      </c>
      <c r="J15" s="11">
        <v>0</v>
      </c>
      <c r="K15" s="11">
        <v>2</v>
      </c>
      <c r="L15" s="11">
        <v>5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17">
        <f>B17+C17</f>
        <v>24</v>
      </c>
      <c r="C16" s="217"/>
      <c r="D16" s="218">
        <f>B16/$B$8</f>
        <v>8.5653104925053529E-4</v>
      </c>
      <c r="E16" s="220" t="str">
        <f>IF(E17+F17=0,"-",E17+F17)</f>
        <v>-</v>
      </c>
      <c r="F16" s="220"/>
      <c r="G16" s="220">
        <f>IF(G17+H17=0,"-",G17+H17)</f>
        <v>1</v>
      </c>
      <c r="H16" s="220"/>
      <c r="I16" s="220" t="str">
        <f>IF(I17+J17=0,"-",I17+J17)</f>
        <v>-</v>
      </c>
      <c r="J16" s="220"/>
      <c r="K16" s="220">
        <f>IF(K17+L17=0,"-",K17+L17)</f>
        <v>9</v>
      </c>
      <c r="L16" s="220"/>
      <c r="M16" s="220">
        <f>IF(M17+N17=0,"-",M17+N17)</f>
        <v>8</v>
      </c>
      <c r="N16" s="220"/>
      <c r="O16" s="220">
        <f>IF(O17+P17=0,"-",O17+P17)</f>
        <v>6</v>
      </c>
      <c r="P16" s="220"/>
    </row>
    <row r="17" spans="1:16" ht="17.25" customHeight="1">
      <c r="A17" s="14" t="s">
        <v>27</v>
      </c>
      <c r="B17" s="11">
        <v>10</v>
      </c>
      <c r="C17" s="11">
        <v>14</v>
      </c>
      <c r="D17" s="219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3</v>
      </c>
      <c r="N17" s="11">
        <v>5</v>
      </c>
      <c r="O17" s="11">
        <v>3</v>
      </c>
      <c r="P17" s="11">
        <v>3</v>
      </c>
    </row>
    <row r="18" spans="1:16" ht="17.25" customHeight="1">
      <c r="A18" s="10" t="s">
        <v>28</v>
      </c>
      <c r="B18" s="217">
        <f>B19+C19</f>
        <v>3</v>
      </c>
      <c r="C18" s="217"/>
      <c r="D18" s="218">
        <f>B18/$B$8</f>
        <v>1.0706638115631691E-4</v>
      </c>
      <c r="E18" s="220" t="str">
        <f>IF(E19+F19=0,"-",E19+F19)</f>
        <v>-</v>
      </c>
      <c r="F18" s="220"/>
      <c r="G18" s="220">
        <f>IF(G19+H19=0,"-",G19+H19)</f>
        <v>3</v>
      </c>
      <c r="H18" s="220"/>
      <c r="I18" s="220" t="str">
        <f>IF(I19+J19=0,"-",I19+J19)</f>
        <v>-</v>
      </c>
      <c r="J18" s="220"/>
      <c r="K18" s="220" t="str">
        <f>IF(K19+L19=0,"-",K19+L19)</f>
        <v>-</v>
      </c>
      <c r="L18" s="220"/>
      <c r="M18" s="220" t="str">
        <f>IF(M19+N19=0,"-",M19+N19)</f>
        <v>-</v>
      </c>
      <c r="N18" s="220"/>
      <c r="O18" s="220" t="str">
        <f>IF(O19+P19=0,"-",O19+P19)</f>
        <v>-</v>
      </c>
      <c r="P18" s="220"/>
    </row>
    <row r="19" spans="1:16" ht="17.25" customHeight="1">
      <c r="A19" s="13" t="s">
        <v>29</v>
      </c>
      <c r="B19" s="11">
        <v>1</v>
      </c>
      <c r="C19" s="11">
        <v>2</v>
      </c>
      <c r="D19" s="219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17">
        <f>B21+C21</f>
        <v>103</v>
      </c>
      <c r="C20" s="217"/>
      <c r="D20" s="218">
        <f>B20/$B$8</f>
        <v>3.6759457530335473E-3</v>
      </c>
      <c r="E20" s="220">
        <f>IF(E21+F21=0,"-",E21+F21)</f>
        <v>4</v>
      </c>
      <c r="F20" s="220"/>
      <c r="G20" s="220" t="str">
        <f>IF(G21+H21=0,"-",G21+H21)</f>
        <v>-</v>
      </c>
      <c r="H20" s="220"/>
      <c r="I20" s="220" t="str">
        <f>IF(I21+J21=0,"-",I21+J21)</f>
        <v>-</v>
      </c>
      <c r="J20" s="220"/>
      <c r="K20" s="220">
        <f>IF(K21+L21=0,"-",K21+L21)</f>
        <v>99</v>
      </c>
      <c r="L20" s="220"/>
      <c r="M20" s="220" t="str">
        <f>IF(M21+N21=0,"-",M21+N21)</f>
        <v>-</v>
      </c>
      <c r="N20" s="220"/>
      <c r="O20" s="220" t="str">
        <f>IF(O21+P21=0,"-",O21+P21)</f>
        <v>-</v>
      </c>
      <c r="P20" s="220"/>
    </row>
    <row r="21" spans="1:16" ht="17.25" customHeight="1">
      <c r="A21" s="13" t="s">
        <v>31</v>
      </c>
      <c r="B21" s="11">
        <v>45</v>
      </c>
      <c r="C21" s="11">
        <v>58</v>
      </c>
      <c r="D21" s="219"/>
      <c r="E21" s="11">
        <v>0</v>
      </c>
      <c r="F21" s="11">
        <v>4</v>
      </c>
      <c r="G21" s="11">
        <v>0</v>
      </c>
      <c r="H21" s="11">
        <v>0</v>
      </c>
      <c r="I21" s="11">
        <v>0</v>
      </c>
      <c r="J21" s="11">
        <v>0</v>
      </c>
      <c r="K21" s="11">
        <v>45</v>
      </c>
      <c r="L21" s="11">
        <v>54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17">
        <f>B23+C23</f>
        <v>272</v>
      </c>
      <c r="C22" s="217"/>
      <c r="D22" s="218">
        <f>B22/$B$8</f>
        <v>9.7073518915060664E-3</v>
      </c>
      <c r="E22" s="220">
        <f>IF(E23+F23=0,"-",E23+F23)</f>
        <v>18</v>
      </c>
      <c r="F22" s="220"/>
      <c r="G22" s="220" t="str">
        <f>IF(G23+H23=0,"-",G23+H23)</f>
        <v>-</v>
      </c>
      <c r="H22" s="220"/>
      <c r="I22" s="220" t="str">
        <f>IF(I23+J23=0,"-",I23+J23)</f>
        <v>-</v>
      </c>
      <c r="J22" s="220"/>
      <c r="K22" s="220">
        <f>IF(K23+L23=0,"-",K23+L23)</f>
        <v>147</v>
      </c>
      <c r="L22" s="220"/>
      <c r="M22" s="220">
        <f>IF(M23+N23=0,"-",M23+N23)</f>
        <v>107</v>
      </c>
      <c r="N22" s="220"/>
      <c r="O22" s="220" t="str">
        <f>IF(O23+P23=0,"-",O23+P23)</f>
        <v>-</v>
      </c>
      <c r="P22" s="220"/>
    </row>
    <row r="23" spans="1:16" ht="17.25" customHeight="1">
      <c r="A23" s="14" t="s">
        <v>33</v>
      </c>
      <c r="B23" s="11">
        <v>193</v>
      </c>
      <c r="C23" s="11">
        <v>79</v>
      </c>
      <c r="D23" s="219"/>
      <c r="E23" s="11">
        <v>11</v>
      </c>
      <c r="F23" s="11">
        <v>7</v>
      </c>
      <c r="G23" s="11">
        <v>0</v>
      </c>
      <c r="H23" s="11">
        <v>0</v>
      </c>
      <c r="I23" s="11">
        <v>0</v>
      </c>
      <c r="J23" s="11">
        <v>0</v>
      </c>
      <c r="K23" s="11">
        <v>99</v>
      </c>
      <c r="L23" s="11">
        <v>48</v>
      </c>
      <c r="M23" s="11">
        <v>83</v>
      </c>
      <c r="N23" s="11">
        <v>24</v>
      </c>
      <c r="O23" s="11">
        <v>0</v>
      </c>
      <c r="P23" s="11">
        <v>0</v>
      </c>
    </row>
    <row r="24" spans="1:16" ht="17.25" customHeight="1">
      <c r="A24" s="16" t="s">
        <v>34</v>
      </c>
      <c r="B24" s="217">
        <f>B25+C25</f>
        <v>324</v>
      </c>
      <c r="C24" s="217"/>
      <c r="D24" s="218">
        <f>B24/$B$8</f>
        <v>1.1563169164882228E-2</v>
      </c>
      <c r="E24" s="220">
        <f>IF(E25+F25=0,"-",E25+F25)</f>
        <v>199</v>
      </c>
      <c r="F24" s="220"/>
      <c r="G24" s="220">
        <f>IF(G25+H25=0,"-",G25+H25)</f>
        <v>61</v>
      </c>
      <c r="H24" s="220"/>
      <c r="I24" s="220" t="str">
        <f>IF(I25+J25=0,"-",I25+J25)</f>
        <v>-</v>
      </c>
      <c r="J24" s="220"/>
      <c r="K24" s="220">
        <f>IF(K25+L25=0,"-",K25+L25)</f>
        <v>49</v>
      </c>
      <c r="L24" s="220"/>
      <c r="M24" s="220">
        <f>IF(M25+N25=0,"-",M25+N25)</f>
        <v>3</v>
      </c>
      <c r="N24" s="220"/>
      <c r="O24" s="220">
        <f>IF(O25+P25=0,"-",O25+P25)</f>
        <v>12</v>
      </c>
      <c r="P24" s="220"/>
    </row>
    <row r="25" spans="1:16" ht="17.25" customHeight="1">
      <c r="A25" s="13" t="s">
        <v>35</v>
      </c>
      <c r="B25" s="11">
        <v>244</v>
      </c>
      <c r="C25" s="11">
        <v>80</v>
      </c>
      <c r="D25" s="219"/>
      <c r="E25" s="11">
        <v>165</v>
      </c>
      <c r="F25" s="11">
        <v>34</v>
      </c>
      <c r="G25" s="11">
        <v>33</v>
      </c>
      <c r="H25" s="11">
        <v>28</v>
      </c>
      <c r="I25" s="11">
        <v>0</v>
      </c>
      <c r="J25" s="11">
        <v>0</v>
      </c>
      <c r="K25" s="11">
        <v>38</v>
      </c>
      <c r="L25" s="11">
        <v>11</v>
      </c>
      <c r="M25" s="11">
        <v>2</v>
      </c>
      <c r="N25" s="11">
        <v>1</v>
      </c>
      <c r="O25" s="11">
        <v>6</v>
      </c>
      <c r="P25" s="11">
        <v>6</v>
      </c>
    </row>
    <row r="26" spans="1:16" ht="17.25" customHeight="1">
      <c r="A26" s="15" t="s">
        <v>36</v>
      </c>
      <c r="B26" s="217">
        <f>B27+C27</f>
        <v>4</v>
      </c>
      <c r="C26" s="217"/>
      <c r="D26" s="218">
        <f>B26/$B$8</f>
        <v>1.4275517487508923E-4</v>
      </c>
      <c r="E26" s="220">
        <f>IF(E27+F27=0,"-",E27+F27)</f>
        <v>4</v>
      </c>
      <c r="F26" s="220"/>
      <c r="G26" s="220" t="str">
        <f>IF(G27+H27=0,"-",G27+H27)</f>
        <v>-</v>
      </c>
      <c r="H26" s="220"/>
      <c r="I26" s="220" t="str">
        <f>IF(I27+J27=0,"-",I27+J27)</f>
        <v>-</v>
      </c>
      <c r="J26" s="220"/>
      <c r="K26" s="220" t="str">
        <f>IF(K27+L27=0,"-",K27+L27)</f>
        <v>-</v>
      </c>
      <c r="L26" s="220"/>
      <c r="M26" s="220" t="str">
        <f>IF(M27+N27=0,"-",M27+N27)</f>
        <v>-</v>
      </c>
      <c r="N26" s="220"/>
      <c r="O26" s="220" t="str">
        <f>IF(O27+P27=0,"-",O27+P27)</f>
        <v>-</v>
      </c>
      <c r="P26" s="220"/>
    </row>
    <row r="27" spans="1:16" ht="21.2" customHeight="1">
      <c r="A27" s="14" t="s">
        <v>37</v>
      </c>
      <c r="B27" s="11">
        <v>0</v>
      </c>
      <c r="C27" s="11">
        <v>4</v>
      </c>
      <c r="D27" s="219"/>
      <c r="E27" s="11">
        <v>0</v>
      </c>
      <c r="F27" s="11">
        <v>4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17">
        <f>B29+C29</f>
        <v>2</v>
      </c>
      <c r="C28" s="217"/>
      <c r="D28" s="218">
        <f>B28/$B$8</f>
        <v>7.1377587437544617E-5</v>
      </c>
      <c r="E28" s="220" t="str">
        <f>IF(E29+F29=0,"-",E29+F29)</f>
        <v>-</v>
      </c>
      <c r="F28" s="220"/>
      <c r="G28" s="220" t="str">
        <f>IF(G29+H29=0,"-",G29+H29)</f>
        <v>-</v>
      </c>
      <c r="H28" s="220"/>
      <c r="I28" s="220" t="str">
        <f>IF(I29+J29=0,"-",I29+J29)</f>
        <v>-</v>
      </c>
      <c r="J28" s="220"/>
      <c r="K28" s="220">
        <f>IF(K29+L29=0,"-",K29+L29)</f>
        <v>2</v>
      </c>
      <c r="L28" s="220"/>
      <c r="M28" s="220" t="str">
        <f>IF(M29+N29=0,"-",M29+N29)</f>
        <v>-</v>
      </c>
      <c r="N28" s="220"/>
      <c r="O28" s="220" t="str">
        <f>IF(O29+P29=0,"-",O29+P29)</f>
        <v>-</v>
      </c>
      <c r="P28" s="220"/>
    </row>
    <row r="29" spans="1:16" ht="17.25" customHeight="1">
      <c r="A29" s="13" t="s">
        <v>39</v>
      </c>
      <c r="B29" s="11">
        <v>0</v>
      </c>
      <c r="C29" s="11">
        <v>2</v>
      </c>
      <c r="D29" s="219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17">
        <f>B31+C31</f>
        <v>677</v>
      </c>
      <c r="C30" s="217"/>
      <c r="D30" s="218">
        <f>B30/$B$8</f>
        <v>2.4161313347608852E-2</v>
      </c>
      <c r="E30" s="220">
        <f>IF(E31+F31=0,"-",E31+F31)</f>
        <v>62</v>
      </c>
      <c r="F30" s="220"/>
      <c r="G30" s="220">
        <f>IF(G31+H31=0,"-",G31+H31)</f>
        <v>72</v>
      </c>
      <c r="H30" s="220"/>
      <c r="I30" s="220" t="str">
        <f>IF(I31+J31=0,"-",I31+J31)</f>
        <v>-</v>
      </c>
      <c r="J30" s="220"/>
      <c r="K30" s="220">
        <f>IF(K31+L31=0,"-",K31+L31)</f>
        <v>320</v>
      </c>
      <c r="L30" s="220"/>
      <c r="M30" s="220">
        <f>IF(M31+N31=0,"-",M31+N31)</f>
        <v>213</v>
      </c>
      <c r="N30" s="220"/>
      <c r="O30" s="220">
        <f>IF(O31+P31=0,"-",O31+P31)</f>
        <v>10</v>
      </c>
      <c r="P30" s="220"/>
    </row>
    <row r="31" spans="1:16" ht="17.25" customHeight="1">
      <c r="A31" s="14" t="s">
        <v>41</v>
      </c>
      <c r="B31" s="11">
        <v>363</v>
      </c>
      <c r="C31" s="11">
        <v>314</v>
      </c>
      <c r="D31" s="219"/>
      <c r="E31" s="11">
        <v>30</v>
      </c>
      <c r="F31" s="11">
        <v>32</v>
      </c>
      <c r="G31" s="11">
        <v>43</v>
      </c>
      <c r="H31" s="11">
        <v>29</v>
      </c>
      <c r="I31" s="11">
        <v>0</v>
      </c>
      <c r="J31" s="11">
        <v>0</v>
      </c>
      <c r="K31" s="11">
        <v>157</v>
      </c>
      <c r="L31" s="11">
        <v>163</v>
      </c>
      <c r="M31" s="11">
        <v>126</v>
      </c>
      <c r="N31" s="11">
        <v>87</v>
      </c>
      <c r="O31" s="11">
        <v>7</v>
      </c>
      <c r="P31" s="11">
        <v>3</v>
      </c>
    </row>
    <row r="32" spans="1:16" ht="17.25" customHeight="1">
      <c r="A32" s="10" t="s">
        <v>42</v>
      </c>
      <c r="B32" s="217">
        <f>B33+C33</f>
        <v>167</v>
      </c>
      <c r="C32" s="217"/>
      <c r="D32" s="218">
        <f>B32/$B$8</f>
        <v>5.9600285510349746E-3</v>
      </c>
      <c r="E32" s="220">
        <f>IF(E33+F33=0,"-",E33+F33)</f>
        <v>24</v>
      </c>
      <c r="F32" s="220"/>
      <c r="G32" s="220">
        <f>IF(G33+H33=0,"-",G33+H33)</f>
        <v>2</v>
      </c>
      <c r="H32" s="220"/>
      <c r="I32" s="220" t="str">
        <f>IF(I33+J33=0,"-",I33+J33)</f>
        <v>-</v>
      </c>
      <c r="J32" s="220"/>
      <c r="K32" s="220">
        <f>IF(K33+L33=0,"-",K33+L33)</f>
        <v>141</v>
      </c>
      <c r="L32" s="220"/>
      <c r="M32" s="220" t="str">
        <f>IF(M33+N33=0,"-",M33+N33)</f>
        <v>-</v>
      </c>
      <c r="N32" s="220"/>
      <c r="O32" s="220" t="str">
        <f>IF(O33+P33=0,"-",O33+P33)</f>
        <v>-</v>
      </c>
      <c r="P32" s="220"/>
    </row>
    <row r="33" spans="1:16" ht="17.25" customHeight="1">
      <c r="A33" s="13" t="s">
        <v>43</v>
      </c>
      <c r="B33" s="11">
        <v>111</v>
      </c>
      <c r="C33" s="11">
        <v>56</v>
      </c>
      <c r="D33" s="219"/>
      <c r="E33" s="11">
        <v>13</v>
      </c>
      <c r="F33" s="11">
        <v>11</v>
      </c>
      <c r="G33" s="11">
        <v>0</v>
      </c>
      <c r="H33" s="11">
        <v>2</v>
      </c>
      <c r="I33" s="11">
        <v>0</v>
      </c>
      <c r="J33" s="11">
        <v>0</v>
      </c>
      <c r="K33" s="11">
        <v>98</v>
      </c>
      <c r="L33" s="11">
        <v>43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17">
        <f>B35+C35</f>
        <v>103</v>
      </c>
      <c r="C34" s="217"/>
      <c r="D34" s="218">
        <f>B34/$B$8</f>
        <v>3.6759457530335473E-3</v>
      </c>
      <c r="E34" s="220" t="str">
        <f>IF(E35+F35=0,"-",E35+F35)</f>
        <v>-</v>
      </c>
      <c r="F34" s="220"/>
      <c r="G34" s="220" t="str">
        <f>IF(G35+H35=0,"-",G35+H35)</f>
        <v>-</v>
      </c>
      <c r="H34" s="220"/>
      <c r="I34" s="220" t="str">
        <f>IF(I35+J35=0,"-",I35+J35)</f>
        <v>-</v>
      </c>
      <c r="J34" s="220"/>
      <c r="K34" s="220" t="str">
        <f>IF(K35+L35=0,"-",K35+L35)</f>
        <v>-</v>
      </c>
      <c r="L34" s="220"/>
      <c r="M34" s="220">
        <f>IF(M35+N35=0,"-",M35+N35)</f>
        <v>91</v>
      </c>
      <c r="N34" s="220"/>
      <c r="O34" s="220">
        <f>IF(O35+P35=0,"-",O35+P35)</f>
        <v>12</v>
      </c>
      <c r="P34" s="220"/>
    </row>
    <row r="35" spans="1:16" ht="17.25" customHeight="1">
      <c r="A35" s="14" t="s">
        <v>45</v>
      </c>
      <c r="B35" s="11">
        <v>53</v>
      </c>
      <c r="C35" s="11">
        <v>50</v>
      </c>
      <c r="D35" s="219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46</v>
      </c>
      <c r="N35" s="11">
        <v>45</v>
      </c>
      <c r="O35" s="11">
        <v>7</v>
      </c>
      <c r="P35" s="11">
        <v>5</v>
      </c>
    </row>
    <row r="36" spans="1:16" ht="17.25" customHeight="1">
      <c r="A36" s="10" t="s">
        <v>46</v>
      </c>
      <c r="B36" s="217">
        <f>B37+C37</f>
        <v>683</v>
      </c>
      <c r="C36" s="217"/>
      <c r="D36" s="218">
        <f>B36/$B$8</f>
        <v>2.4375446109921484E-2</v>
      </c>
      <c r="E36" s="220">
        <f>IF(E37+F37=0,"-",E37+F37)</f>
        <v>66</v>
      </c>
      <c r="F36" s="220"/>
      <c r="G36" s="220">
        <f>IF(G37+H37=0,"-",G37+H37)</f>
        <v>43</v>
      </c>
      <c r="H36" s="220"/>
      <c r="I36" s="220">
        <f>IF(I37+J37=0,"-",I37+J37)</f>
        <v>229</v>
      </c>
      <c r="J36" s="220"/>
      <c r="K36" s="220">
        <f>IF(K37+L37=0,"-",K37+L37)</f>
        <v>297</v>
      </c>
      <c r="L36" s="220"/>
      <c r="M36" s="220">
        <f>IF(M37+N37=0,"-",M37+N37)</f>
        <v>48</v>
      </c>
      <c r="N36" s="220"/>
      <c r="O36" s="220" t="str">
        <f>IF(O37+P37=0,"-",O37+P37)</f>
        <v>-</v>
      </c>
      <c r="P36" s="220"/>
    </row>
    <row r="37" spans="1:16" ht="17.25" customHeight="1">
      <c r="A37" s="13" t="s">
        <v>47</v>
      </c>
      <c r="B37" s="11">
        <v>335</v>
      </c>
      <c r="C37" s="11">
        <v>348</v>
      </c>
      <c r="D37" s="219"/>
      <c r="E37" s="11">
        <v>35</v>
      </c>
      <c r="F37" s="11">
        <v>31</v>
      </c>
      <c r="G37" s="11">
        <v>27</v>
      </c>
      <c r="H37" s="11">
        <v>16</v>
      </c>
      <c r="I37" s="11">
        <v>128</v>
      </c>
      <c r="J37" s="11">
        <v>101</v>
      </c>
      <c r="K37" s="11">
        <v>129</v>
      </c>
      <c r="L37" s="11">
        <v>168</v>
      </c>
      <c r="M37" s="11">
        <v>16</v>
      </c>
      <c r="N37" s="11">
        <v>32</v>
      </c>
      <c r="O37" s="11">
        <v>0</v>
      </c>
      <c r="P37" s="11">
        <v>0</v>
      </c>
    </row>
    <row r="38" spans="1:16" ht="17.25" customHeight="1">
      <c r="A38" s="15" t="s">
        <v>48</v>
      </c>
      <c r="B38" s="217">
        <f>B39+C39</f>
        <v>20261</v>
      </c>
      <c r="C38" s="217"/>
      <c r="D38" s="218">
        <f>B38/$B$8</f>
        <v>0.72309064953604563</v>
      </c>
      <c r="E38" s="220">
        <f>IF(E39+F39=0,"-",E39+F39)</f>
        <v>11834</v>
      </c>
      <c r="F38" s="220"/>
      <c r="G38" s="220">
        <f>IF(G39+H39=0,"-",G39+H39)</f>
        <v>4302</v>
      </c>
      <c r="H38" s="220"/>
      <c r="I38" s="220">
        <f>IF(I39+J39=0,"-",I39+J39)</f>
        <v>3319</v>
      </c>
      <c r="J38" s="220"/>
      <c r="K38" s="220">
        <f>IF(K39+L39=0,"-",K39+L39)</f>
        <v>207</v>
      </c>
      <c r="L38" s="220"/>
      <c r="M38" s="220">
        <f>IF(M39+N39=0,"-",M39+N39)</f>
        <v>118</v>
      </c>
      <c r="N38" s="220"/>
      <c r="O38" s="220">
        <f>IF(O39+P39=0,"-",O39+P39)</f>
        <v>481</v>
      </c>
      <c r="P38" s="220"/>
    </row>
    <row r="39" spans="1:16" ht="17.25" customHeight="1">
      <c r="A39" s="14" t="s">
        <v>49</v>
      </c>
      <c r="B39" s="11">
        <v>13877</v>
      </c>
      <c r="C39" s="11">
        <v>6384</v>
      </c>
      <c r="D39" s="219"/>
      <c r="E39" s="11">
        <v>8397</v>
      </c>
      <c r="F39" s="11">
        <v>3437</v>
      </c>
      <c r="G39" s="11">
        <v>2732</v>
      </c>
      <c r="H39" s="11">
        <v>1570</v>
      </c>
      <c r="I39" s="11">
        <v>2240</v>
      </c>
      <c r="J39" s="11">
        <v>1079</v>
      </c>
      <c r="K39" s="11">
        <v>140</v>
      </c>
      <c r="L39" s="11">
        <v>67</v>
      </c>
      <c r="M39" s="11">
        <v>87</v>
      </c>
      <c r="N39" s="11">
        <v>31</v>
      </c>
      <c r="O39" s="11">
        <v>281</v>
      </c>
      <c r="P39" s="11">
        <v>200</v>
      </c>
    </row>
    <row r="40" spans="1:16" ht="17.25" customHeight="1">
      <c r="A40" s="10" t="s">
        <v>50</v>
      </c>
      <c r="B40" s="217">
        <f>B41+C41</f>
        <v>2122</v>
      </c>
      <c r="C40" s="217"/>
      <c r="D40" s="218">
        <f>B40/$B$8</f>
        <v>7.5731620271234826E-2</v>
      </c>
      <c r="E40" s="220">
        <f>IF(E41+F41=0,"-",E41+F41)</f>
        <v>503</v>
      </c>
      <c r="F40" s="220"/>
      <c r="G40" s="220">
        <f>IF(G41+H41=0,"-",G41+H41)</f>
        <v>422</v>
      </c>
      <c r="H40" s="220"/>
      <c r="I40" s="220">
        <f>IF(I41+J41=0,"-",I41+J41)</f>
        <v>915</v>
      </c>
      <c r="J40" s="220"/>
      <c r="K40" s="220">
        <f>IF(K41+L41=0,"-",K41+L41)</f>
        <v>83</v>
      </c>
      <c r="L40" s="220"/>
      <c r="M40" s="220" t="str">
        <f>IF(M41+N41=0,"-",M41+N41)</f>
        <v>-</v>
      </c>
      <c r="N40" s="220"/>
      <c r="O40" s="220">
        <f>IF(O41+P41=0,"-",O41+P41)</f>
        <v>199</v>
      </c>
      <c r="P40" s="220"/>
    </row>
    <row r="41" spans="1:16" ht="17.25" customHeight="1">
      <c r="A41" s="13" t="s">
        <v>51</v>
      </c>
      <c r="B41" s="11">
        <v>1261</v>
      </c>
      <c r="C41" s="11">
        <v>861</v>
      </c>
      <c r="D41" s="219"/>
      <c r="E41" s="11">
        <v>312</v>
      </c>
      <c r="F41" s="11">
        <v>191</v>
      </c>
      <c r="G41" s="11">
        <v>219</v>
      </c>
      <c r="H41" s="11">
        <v>203</v>
      </c>
      <c r="I41" s="11">
        <v>566</v>
      </c>
      <c r="J41" s="11">
        <v>349</v>
      </c>
      <c r="K41" s="11">
        <v>48</v>
      </c>
      <c r="L41" s="11">
        <v>35</v>
      </c>
      <c r="M41" s="11">
        <v>0</v>
      </c>
      <c r="N41" s="11">
        <v>0</v>
      </c>
      <c r="O41" s="11">
        <v>116</v>
      </c>
      <c r="P41" s="11">
        <v>83</v>
      </c>
    </row>
    <row r="42" spans="1:16" ht="17.25" customHeight="1">
      <c r="A42" s="15" t="s">
        <v>52</v>
      </c>
      <c r="B42" s="217">
        <f>B43+C43</f>
        <v>571</v>
      </c>
      <c r="C42" s="217"/>
      <c r="D42" s="218">
        <f>B42/$B$8</f>
        <v>2.0378301213418985E-2</v>
      </c>
      <c r="E42" s="220">
        <f>IF(E43+F43=0,"-",E43+F43)</f>
        <v>235</v>
      </c>
      <c r="F42" s="220"/>
      <c r="G42" s="220">
        <f>IF(G43+H43=0,"-",G43+H43)</f>
        <v>53</v>
      </c>
      <c r="H42" s="220"/>
      <c r="I42" s="220">
        <f>IF(I43+J43=0,"-",I43+J43)</f>
        <v>50</v>
      </c>
      <c r="J42" s="220"/>
      <c r="K42" s="220" t="str">
        <f>IF(K43+L43=0,"-",K43+L43)</f>
        <v>-</v>
      </c>
      <c r="L42" s="220"/>
      <c r="M42" s="220">
        <f>IF(M43+N43=0,"-",M43+N43)</f>
        <v>217</v>
      </c>
      <c r="N42" s="220"/>
      <c r="O42" s="220">
        <f>IF(O43+P43=0,"-",O43+P43)</f>
        <v>16</v>
      </c>
      <c r="P42" s="220"/>
    </row>
    <row r="43" spans="1:16" ht="17.25" customHeight="1">
      <c r="A43" s="14" t="s">
        <v>53</v>
      </c>
      <c r="B43" s="11">
        <v>283</v>
      </c>
      <c r="C43" s="11">
        <v>288</v>
      </c>
      <c r="D43" s="219"/>
      <c r="E43" s="11">
        <v>124</v>
      </c>
      <c r="F43" s="11">
        <v>111</v>
      </c>
      <c r="G43" s="11">
        <v>24</v>
      </c>
      <c r="H43" s="11">
        <v>29</v>
      </c>
      <c r="I43" s="11">
        <v>26</v>
      </c>
      <c r="J43" s="11">
        <v>24</v>
      </c>
      <c r="K43" s="11">
        <v>0</v>
      </c>
      <c r="L43" s="11">
        <v>0</v>
      </c>
      <c r="M43" s="11">
        <v>101</v>
      </c>
      <c r="N43" s="11">
        <v>116</v>
      </c>
      <c r="O43" s="11">
        <v>8</v>
      </c>
      <c r="P43" s="11">
        <v>8</v>
      </c>
    </row>
    <row r="44" spans="1:16" ht="17.25" customHeight="1">
      <c r="A44" s="10" t="s">
        <v>54</v>
      </c>
      <c r="B44" s="217">
        <f>B45+C45</f>
        <v>410</v>
      </c>
      <c r="C44" s="217"/>
      <c r="D44" s="218">
        <f>B44/$B$8</f>
        <v>1.4632405424696645E-2</v>
      </c>
      <c r="E44" s="220">
        <f>IF(E45+F45=0,"-",E45+F45)</f>
        <v>155</v>
      </c>
      <c r="F44" s="220"/>
      <c r="G44" s="220">
        <f>IF(G45+H45=0,"-",G45+H45)</f>
        <v>3</v>
      </c>
      <c r="H44" s="220"/>
      <c r="I44" s="220">
        <f>IF(I45+J45=0,"-",I45+J45)</f>
        <v>32</v>
      </c>
      <c r="J44" s="220"/>
      <c r="K44" s="220">
        <f>IF(K45+L45=0,"-",K45+L45)</f>
        <v>42</v>
      </c>
      <c r="L44" s="220"/>
      <c r="M44" s="220">
        <f>IF(M45+N45=0,"-",M45+N45)</f>
        <v>173</v>
      </c>
      <c r="N44" s="220"/>
      <c r="O44" s="220">
        <f>IF(O45+P45=0,"-",O45+P45)</f>
        <v>5</v>
      </c>
      <c r="P44" s="220"/>
    </row>
    <row r="45" spans="1:16" ht="17.25" customHeight="1">
      <c r="A45" s="13" t="s">
        <v>55</v>
      </c>
      <c r="B45" s="11">
        <v>219</v>
      </c>
      <c r="C45" s="11">
        <v>191</v>
      </c>
      <c r="D45" s="219"/>
      <c r="E45" s="11">
        <v>89</v>
      </c>
      <c r="F45" s="11">
        <v>66</v>
      </c>
      <c r="G45" s="11">
        <v>0</v>
      </c>
      <c r="H45" s="11">
        <v>3</v>
      </c>
      <c r="I45" s="11">
        <v>10</v>
      </c>
      <c r="J45" s="11">
        <v>22</v>
      </c>
      <c r="K45" s="11">
        <v>23</v>
      </c>
      <c r="L45" s="11">
        <v>19</v>
      </c>
      <c r="M45" s="11">
        <v>94</v>
      </c>
      <c r="N45" s="11">
        <v>79</v>
      </c>
      <c r="O45" s="11">
        <v>3</v>
      </c>
      <c r="P45" s="11">
        <v>2</v>
      </c>
    </row>
    <row r="46" spans="1:16" ht="17.25" customHeight="1">
      <c r="A46" s="10" t="s">
        <v>58</v>
      </c>
      <c r="B46" s="217">
        <f>B47+C47</f>
        <v>17</v>
      </c>
      <c r="C46" s="217"/>
      <c r="D46" s="218">
        <f>B46/$B$8</f>
        <v>6.0670949321912915E-4</v>
      </c>
      <c r="E46" s="220" t="str">
        <f>IF(E47+F47=0,"-",E47+F47)</f>
        <v>-</v>
      </c>
      <c r="F46" s="220"/>
      <c r="G46" s="220" t="str">
        <f>IF(G47+H47=0,"-",G47+H47)</f>
        <v>-</v>
      </c>
      <c r="H46" s="220"/>
      <c r="I46" s="220" t="str">
        <f>IF(I47+J47=0,"-",I47+J47)</f>
        <v>-</v>
      </c>
      <c r="J46" s="220"/>
      <c r="K46" s="220">
        <f>IF(K47+L47=0,"-",K47+L47)</f>
        <v>17</v>
      </c>
      <c r="L46" s="220"/>
      <c r="M46" s="220" t="str">
        <f>IF(M47+N47=0,"-",M47+N47)</f>
        <v>-</v>
      </c>
      <c r="N46" s="220"/>
      <c r="O46" s="220" t="str">
        <f>IF(O47+P47=0,"-",O47+P47)</f>
        <v>-</v>
      </c>
      <c r="P46" s="220"/>
    </row>
    <row r="47" spans="1:16" ht="17.25" customHeight="1">
      <c r="A47" s="13" t="s">
        <v>59</v>
      </c>
      <c r="B47" s="11">
        <v>5</v>
      </c>
      <c r="C47" s="11">
        <v>12</v>
      </c>
      <c r="D47" s="219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5</v>
      </c>
      <c r="L47" s="11">
        <v>12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17">
        <f>B49+C49</f>
        <v>236</v>
      </c>
      <c r="C48" s="217"/>
      <c r="D48" s="218">
        <f>B48/$B$8</f>
        <v>8.4225553176302641E-3</v>
      </c>
      <c r="E48" s="220" t="str">
        <f>IF(E49+F49=0,"-",E49+F49)</f>
        <v>-</v>
      </c>
      <c r="F48" s="220"/>
      <c r="G48" s="220">
        <f>IF(G49+H49=0,"-",G49+H49)</f>
        <v>46</v>
      </c>
      <c r="H48" s="220"/>
      <c r="I48" s="220" t="str">
        <f>IF(I49+J49=0,"-",I49+J49)</f>
        <v>-</v>
      </c>
      <c r="J48" s="220"/>
      <c r="K48" s="220">
        <f>IF(K49+L49=0,"-",K49+L49)</f>
        <v>10</v>
      </c>
      <c r="L48" s="220"/>
      <c r="M48" s="220">
        <f>IF(M49+N49=0,"-",M49+N49)</f>
        <v>9</v>
      </c>
      <c r="N48" s="220"/>
      <c r="O48" s="220">
        <f>IF(O49+P49=0,"-",O49+P49)</f>
        <v>171</v>
      </c>
      <c r="P48" s="220"/>
    </row>
    <row r="49" spans="1:16" ht="17.25" customHeight="1">
      <c r="A49" s="13" t="s">
        <v>61</v>
      </c>
      <c r="B49" s="11">
        <v>180</v>
      </c>
      <c r="C49" s="11">
        <v>56</v>
      </c>
      <c r="D49" s="219"/>
      <c r="E49" s="11">
        <v>0</v>
      </c>
      <c r="F49" s="11">
        <v>0</v>
      </c>
      <c r="G49" s="11">
        <v>29</v>
      </c>
      <c r="H49" s="11">
        <v>17</v>
      </c>
      <c r="I49" s="11">
        <v>0</v>
      </c>
      <c r="J49" s="11">
        <v>0</v>
      </c>
      <c r="K49" s="11">
        <v>3</v>
      </c>
      <c r="L49" s="11">
        <v>7</v>
      </c>
      <c r="M49" s="11">
        <v>5</v>
      </c>
      <c r="N49" s="11">
        <v>4</v>
      </c>
      <c r="O49" s="11">
        <v>143</v>
      </c>
      <c r="P49" s="11">
        <v>28</v>
      </c>
    </row>
    <row r="50" spans="1:16" ht="17.25" customHeight="1">
      <c r="A50" s="15" t="s">
        <v>62</v>
      </c>
      <c r="B50" s="217">
        <f>B51+C51</f>
        <v>217</v>
      </c>
      <c r="C50" s="217"/>
      <c r="D50" s="218">
        <f>B50/$B$8</f>
        <v>7.7444682369735901E-3</v>
      </c>
      <c r="E50" s="220">
        <f>IF(E51+F51=0,"-",E51+F51)</f>
        <v>6</v>
      </c>
      <c r="F50" s="220"/>
      <c r="G50" s="220" t="str">
        <f>IF(G51+H51=0,"-",G51+H51)</f>
        <v>-</v>
      </c>
      <c r="H50" s="220"/>
      <c r="I50" s="220">
        <f>IF(I51+J51=0,"-",I51+J51)</f>
        <v>122</v>
      </c>
      <c r="J50" s="220"/>
      <c r="K50" s="220" t="str">
        <f>IF(K51+L51=0,"-",K51+L51)</f>
        <v>-</v>
      </c>
      <c r="L50" s="220"/>
      <c r="M50" s="220">
        <f>IF(M51+N51=0,"-",M51+N51)</f>
        <v>88</v>
      </c>
      <c r="N50" s="220"/>
      <c r="O50" s="220">
        <f>IF(O51+P51=0,"-",O51+P51)</f>
        <v>1</v>
      </c>
      <c r="P50" s="220"/>
    </row>
    <row r="51" spans="1:16" ht="25.15" customHeight="1">
      <c r="A51" s="13" t="s">
        <v>63</v>
      </c>
      <c r="B51" s="11">
        <v>105</v>
      </c>
      <c r="C51" s="11">
        <v>112</v>
      </c>
      <c r="D51" s="219"/>
      <c r="E51" s="11">
        <v>1</v>
      </c>
      <c r="F51" s="11">
        <v>5</v>
      </c>
      <c r="G51" s="11">
        <v>0</v>
      </c>
      <c r="H51" s="11">
        <v>0</v>
      </c>
      <c r="I51" s="11">
        <v>45</v>
      </c>
      <c r="J51" s="11">
        <v>77</v>
      </c>
      <c r="K51" s="11">
        <v>0</v>
      </c>
      <c r="L51" s="11">
        <v>0</v>
      </c>
      <c r="M51" s="11">
        <v>59</v>
      </c>
      <c r="N51" s="11">
        <v>29</v>
      </c>
      <c r="O51" s="11">
        <v>0</v>
      </c>
      <c r="P51" s="11">
        <v>1</v>
      </c>
    </row>
    <row r="52" spans="1:16" ht="17.25" customHeight="1">
      <c r="A52" s="15" t="s">
        <v>56</v>
      </c>
      <c r="B52" s="217">
        <f>B53+C53</f>
        <v>30</v>
      </c>
      <c r="C52" s="217"/>
      <c r="D52" s="218">
        <f>B52/$B$8</f>
        <v>1.0706638115631692E-3</v>
      </c>
      <c r="E52" s="220" t="str">
        <f>IF(E53+F53=0,"-",E53+F53)</f>
        <v>-</v>
      </c>
      <c r="F52" s="220"/>
      <c r="G52" s="220" t="str">
        <f>IF(G53+H53=0,"-",G53+H53)</f>
        <v>-</v>
      </c>
      <c r="H52" s="220"/>
      <c r="I52" s="220" t="str">
        <f>IF(I53+J53=0,"-",I53+J53)</f>
        <v>-</v>
      </c>
      <c r="J52" s="220"/>
      <c r="K52" s="220" t="str">
        <f>IF(K53+L53=0,"-",K53+L53)</f>
        <v>-</v>
      </c>
      <c r="L52" s="220"/>
      <c r="M52" s="220" t="str">
        <f>IF(M53+N53=0,"-",M53+N53)</f>
        <v>-</v>
      </c>
      <c r="N52" s="220"/>
      <c r="O52" s="220">
        <f>IF(O53+P53=0,"-",O53+P53)</f>
        <v>30</v>
      </c>
      <c r="P52" s="220"/>
    </row>
    <row r="53" spans="1:16" ht="17.25" customHeight="1">
      <c r="A53" s="14" t="s">
        <v>57</v>
      </c>
      <c r="B53" s="11">
        <v>19</v>
      </c>
      <c r="C53" s="11">
        <v>11</v>
      </c>
      <c r="D53" s="219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19</v>
      </c>
      <c r="P53" s="11">
        <v>11</v>
      </c>
    </row>
    <row r="54" spans="1:16" ht="16.149999999999999" customHeight="1">
      <c r="A54" s="15" t="s">
        <v>64</v>
      </c>
      <c r="B54" s="217">
        <f>B55+C55</f>
        <v>299</v>
      </c>
      <c r="C54" s="217"/>
      <c r="D54" s="218">
        <f>B54/$B$8</f>
        <v>1.0670949321912919E-2</v>
      </c>
      <c r="E54" s="220">
        <f>IF(E55+F55=0,"-",E55+F55)</f>
        <v>66</v>
      </c>
      <c r="F54" s="220"/>
      <c r="G54" s="220">
        <f>IF(G55+H55=0,"-",G55+H55)</f>
        <v>74</v>
      </c>
      <c r="H54" s="220"/>
      <c r="I54" s="220">
        <f>IF(I55+J55=0,"-",I55+J55)</f>
        <v>19</v>
      </c>
      <c r="J54" s="220"/>
      <c r="K54" s="220">
        <f>IF(K55+L55=0,"-",K55+L55)</f>
        <v>52</v>
      </c>
      <c r="L54" s="220"/>
      <c r="M54" s="220">
        <f>IF(M55+N55=0,"-",M55+N55)</f>
        <v>4</v>
      </c>
      <c r="N54" s="220"/>
      <c r="O54" s="220">
        <f>IF(O55+P55=0,"-",O55+P55)</f>
        <v>84</v>
      </c>
      <c r="P54" s="220"/>
    </row>
    <row r="55" spans="1:16" ht="16.149999999999999" customHeight="1">
      <c r="A55" s="14" t="s">
        <v>65</v>
      </c>
      <c r="B55" s="11">
        <v>186</v>
      </c>
      <c r="C55" s="11">
        <v>113</v>
      </c>
      <c r="D55" s="219"/>
      <c r="E55" s="11">
        <v>37</v>
      </c>
      <c r="F55" s="11">
        <v>29</v>
      </c>
      <c r="G55" s="11">
        <v>38</v>
      </c>
      <c r="H55" s="11">
        <v>36</v>
      </c>
      <c r="I55" s="11">
        <v>12</v>
      </c>
      <c r="J55" s="11">
        <v>7</v>
      </c>
      <c r="K55" s="11">
        <v>45</v>
      </c>
      <c r="L55" s="11">
        <v>7</v>
      </c>
      <c r="M55" s="11">
        <v>4</v>
      </c>
      <c r="N55" s="11">
        <v>0</v>
      </c>
      <c r="O55" s="11">
        <v>50</v>
      </c>
      <c r="P55" s="11">
        <v>34</v>
      </c>
    </row>
    <row r="56" spans="1:16" ht="16.149999999999999" customHeight="1">
      <c r="A56" s="10" t="s">
        <v>66</v>
      </c>
      <c r="B56" s="217">
        <f>B57+C57</f>
        <v>24</v>
      </c>
      <c r="C56" s="217"/>
      <c r="D56" s="218">
        <f>B56/$B$8</f>
        <v>8.5653104925053529E-4</v>
      </c>
      <c r="E56" s="220">
        <f>IF(E57+F57=0,"-",E57+F57)</f>
        <v>21</v>
      </c>
      <c r="F56" s="220"/>
      <c r="G56" s="220" t="str">
        <f>IF(G57+H57=0,"-",G57+H57)</f>
        <v>-</v>
      </c>
      <c r="H56" s="220"/>
      <c r="I56" s="220" t="str">
        <f>IF(I57+J57=0,"-",I57+J57)</f>
        <v>-</v>
      </c>
      <c r="J56" s="220"/>
      <c r="K56" s="220" t="str">
        <f>IF(K57+L57=0,"-",K57+L57)</f>
        <v>-</v>
      </c>
      <c r="L56" s="220"/>
      <c r="M56" s="220" t="str">
        <f>IF(M57+N57=0,"-",M57+N57)</f>
        <v>-</v>
      </c>
      <c r="N56" s="220"/>
      <c r="O56" s="220">
        <f>IF(O57+P57=0,"-",O57+P57)</f>
        <v>3</v>
      </c>
      <c r="P56" s="220"/>
    </row>
    <row r="57" spans="1:16" ht="16.149999999999999" customHeight="1">
      <c r="A57" s="13" t="s">
        <v>67</v>
      </c>
      <c r="B57" s="11">
        <v>24</v>
      </c>
      <c r="C57" s="11">
        <v>0</v>
      </c>
      <c r="D57" s="219"/>
      <c r="E57" s="11">
        <v>21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6.149999999999999" customHeight="1">
      <c r="A58" s="15" t="s">
        <v>68</v>
      </c>
      <c r="B58" s="217">
        <f>B59+C59</f>
        <v>36</v>
      </c>
      <c r="C58" s="217"/>
      <c r="D58" s="218">
        <f>B58/$B$8</f>
        <v>1.2847965738758029E-3</v>
      </c>
      <c r="E58" s="220" t="str">
        <f>IF(E59+F59=0,"-",E59+F59)</f>
        <v>-</v>
      </c>
      <c r="F58" s="220"/>
      <c r="G58" s="220" t="str">
        <f>IF(G59+H59=0,"-",G59+H59)</f>
        <v>-</v>
      </c>
      <c r="H58" s="220"/>
      <c r="I58" s="220" t="str">
        <f>IF(I59+J59=0,"-",I59+J59)</f>
        <v>-</v>
      </c>
      <c r="J58" s="220"/>
      <c r="K58" s="220">
        <f>IF(K59+L59=0,"-",K59+L59)</f>
        <v>15</v>
      </c>
      <c r="L58" s="220"/>
      <c r="M58" s="220">
        <f>IF(M59+N59=0,"-",M59+N59)</f>
        <v>16</v>
      </c>
      <c r="N58" s="220"/>
      <c r="O58" s="220">
        <f>IF(O59+P59=0,"-",O59+P59)</f>
        <v>5</v>
      </c>
      <c r="P58" s="220"/>
    </row>
    <row r="59" spans="1:16" ht="16.149999999999999" customHeight="1">
      <c r="A59" s="14" t="s">
        <v>69</v>
      </c>
      <c r="B59" s="11">
        <v>22</v>
      </c>
      <c r="C59" s="11">
        <v>14</v>
      </c>
      <c r="D59" s="219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6</v>
      </c>
      <c r="L59" s="11">
        <v>9</v>
      </c>
      <c r="M59" s="11">
        <v>13</v>
      </c>
      <c r="N59" s="11">
        <v>3</v>
      </c>
      <c r="O59" s="11">
        <v>3</v>
      </c>
      <c r="P59" s="11">
        <v>2</v>
      </c>
    </row>
    <row r="60" spans="1:16" ht="16.149999999999999" customHeight="1">
      <c r="A60" s="10" t="s">
        <v>70</v>
      </c>
      <c r="B60" s="217">
        <f>B61+C61</f>
        <v>279</v>
      </c>
      <c r="C60" s="217"/>
      <c r="D60" s="218">
        <f>B60/$B$8</f>
        <v>9.9571734475374738E-3</v>
      </c>
      <c r="E60" s="220">
        <f>IF(E61+F61=0,"-",E61+F61)</f>
        <v>104</v>
      </c>
      <c r="F60" s="220"/>
      <c r="G60" s="220" t="str">
        <f>IF(G61+H61=0,"-",G61+H61)</f>
        <v>-</v>
      </c>
      <c r="H60" s="220"/>
      <c r="I60" s="220" t="str">
        <f>IF(I61+J61=0,"-",I61+J61)</f>
        <v>-</v>
      </c>
      <c r="J60" s="220"/>
      <c r="K60" s="220" t="str">
        <f>IF(K61+L61=0,"-",K61+L61)</f>
        <v>-</v>
      </c>
      <c r="L60" s="220"/>
      <c r="M60" s="220" t="str">
        <f>IF(M61+N61=0,"-",M61+N61)</f>
        <v>-</v>
      </c>
      <c r="N60" s="220"/>
      <c r="O60" s="220">
        <f>IF(O61+P61=0,"-",O61+P61)</f>
        <v>175</v>
      </c>
      <c r="P60" s="220"/>
    </row>
    <row r="61" spans="1:16" ht="16.149999999999999" customHeight="1">
      <c r="A61" s="13" t="s">
        <v>71</v>
      </c>
      <c r="B61" s="11">
        <v>196</v>
      </c>
      <c r="C61" s="11">
        <v>83</v>
      </c>
      <c r="D61" s="219"/>
      <c r="E61" s="11">
        <v>70</v>
      </c>
      <c r="F61" s="11">
        <v>34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126</v>
      </c>
      <c r="P61" s="11">
        <v>49</v>
      </c>
    </row>
    <row r="62" spans="1:16" ht="16.149999999999999" customHeight="1">
      <c r="A62" s="15" t="s">
        <v>702</v>
      </c>
      <c r="B62" s="217">
        <f>B63+C63</f>
        <v>149</v>
      </c>
      <c r="C62" s="217"/>
      <c r="D62" s="218">
        <f>B62/$B$8</f>
        <v>5.3176302640970735E-3</v>
      </c>
      <c r="E62" s="220">
        <f>IF(E63+F63=0,"-",E63+F63)</f>
        <v>3</v>
      </c>
      <c r="F62" s="220"/>
      <c r="G62" s="220" t="str">
        <f>IF(G63+H63=0,"-",G63+H63)</f>
        <v>-</v>
      </c>
      <c r="H62" s="220"/>
      <c r="I62" s="220" t="str">
        <f>IF(I63+J63=0,"-",I63+J63)</f>
        <v>-</v>
      </c>
      <c r="J62" s="220"/>
      <c r="K62" s="220" t="str">
        <f>IF(K63+L63=0,"-",K63+L63)</f>
        <v>-</v>
      </c>
      <c r="L62" s="220"/>
      <c r="M62" s="220" t="str">
        <f>IF(M63+N63=0,"-",M63+N63)</f>
        <v>-</v>
      </c>
      <c r="N62" s="220"/>
      <c r="O62" s="220">
        <f>IF(O63+P63=0,"-",O63+P63)</f>
        <v>146</v>
      </c>
      <c r="P62" s="220"/>
    </row>
    <row r="63" spans="1:16" ht="16.149999999999999" customHeight="1">
      <c r="A63" s="14" t="s">
        <v>73</v>
      </c>
      <c r="B63" s="11">
        <v>95</v>
      </c>
      <c r="C63" s="11">
        <v>54</v>
      </c>
      <c r="D63" s="219"/>
      <c r="E63" s="11">
        <v>2</v>
      </c>
      <c r="F63" s="11">
        <v>1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93</v>
      </c>
      <c r="P63" s="11">
        <v>53</v>
      </c>
    </row>
    <row r="64" spans="1:16" ht="16.149999999999999" customHeight="1">
      <c r="A64" s="15" t="s">
        <v>703</v>
      </c>
      <c r="B64" s="217">
        <f>B65+C65</f>
        <v>0</v>
      </c>
      <c r="C64" s="217"/>
      <c r="D64" s="218">
        <f>B64/$B$8</f>
        <v>0</v>
      </c>
      <c r="E64" s="220" t="str">
        <f>IF(E65+F65=0,"-",E65+F65)</f>
        <v>-</v>
      </c>
      <c r="F64" s="220"/>
      <c r="G64" s="220" t="str">
        <f>IF(G65+H65=0,"-",G65+H65)</f>
        <v>-</v>
      </c>
      <c r="H64" s="220"/>
      <c r="I64" s="220" t="str">
        <f>IF(I65+J65=0,"-",I65+J65)</f>
        <v>-</v>
      </c>
      <c r="J64" s="220"/>
      <c r="K64" s="220" t="str">
        <f>IF(K65+L65=0,"-",K65+L65)</f>
        <v>-</v>
      </c>
      <c r="L64" s="220"/>
      <c r="M64" s="220" t="str">
        <f>IF(M65+N65=0,"-",M65+N65)</f>
        <v>-</v>
      </c>
      <c r="N64" s="220"/>
      <c r="O64" s="220" t="str">
        <f>IF(O65+P65=0,"-",O65+P65)</f>
        <v>-</v>
      </c>
      <c r="P64" s="220"/>
    </row>
    <row r="65" spans="1:256" ht="16.149999999999999" customHeight="1">
      <c r="A65" s="14" t="s">
        <v>704</v>
      </c>
      <c r="B65" s="11">
        <v>0</v>
      </c>
      <c r="C65" s="11">
        <v>0</v>
      </c>
      <c r="D65" s="219"/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</row>
    <row r="66" spans="1:256" ht="16.149999999999999" customHeight="1">
      <c r="A66" s="10" t="s">
        <v>74</v>
      </c>
      <c r="B66" s="217">
        <f>B67+C67</f>
        <v>457</v>
      </c>
      <c r="C66" s="217"/>
      <c r="D66" s="218">
        <f>B66/$B$8</f>
        <v>1.6309778729478943E-2</v>
      </c>
      <c r="E66" s="220">
        <f>IF(E67+F67=0,"-",E67+F67)</f>
        <v>422</v>
      </c>
      <c r="F66" s="220"/>
      <c r="G66" s="220" t="str">
        <f>IF(G67+H67=0,"-",G67+H67)</f>
        <v>-</v>
      </c>
      <c r="H66" s="220"/>
      <c r="I66" s="220" t="str">
        <f>IF(I67+J67=0,"-",I67+J67)</f>
        <v>-</v>
      </c>
      <c r="J66" s="220"/>
      <c r="K66" s="220" t="str">
        <f>IF(K67+L67=0,"-",K67+L67)</f>
        <v>-</v>
      </c>
      <c r="L66" s="220"/>
      <c r="M66" s="220" t="str">
        <f>IF(M67+N67=0,"-",M67+N67)</f>
        <v>-</v>
      </c>
      <c r="N66" s="220"/>
      <c r="O66" s="220">
        <f>IF(O67+P67=0,"-",O67+P67)</f>
        <v>35</v>
      </c>
      <c r="P66" s="220"/>
    </row>
    <row r="67" spans="1:256" ht="16.149999999999999" customHeight="1">
      <c r="A67" s="13" t="s">
        <v>75</v>
      </c>
      <c r="B67" s="11">
        <v>343</v>
      </c>
      <c r="C67" s="11">
        <v>114</v>
      </c>
      <c r="D67" s="219"/>
      <c r="E67" s="11">
        <v>313</v>
      </c>
      <c r="F67" s="11">
        <v>109</v>
      </c>
      <c r="G67" s="11">
        <v>0</v>
      </c>
      <c r="H67" s="11">
        <v>0</v>
      </c>
      <c r="I67" s="11">
        <v>0</v>
      </c>
      <c r="J67" s="11">
        <v>0</v>
      </c>
      <c r="K67" s="11">
        <v>0</v>
      </c>
      <c r="L67" s="11">
        <v>0</v>
      </c>
      <c r="M67" s="11">
        <v>0</v>
      </c>
      <c r="N67" s="11">
        <v>0</v>
      </c>
      <c r="O67" s="11">
        <v>30</v>
      </c>
      <c r="P67" s="11">
        <v>5</v>
      </c>
    </row>
    <row r="68" spans="1:256" ht="16.149999999999999" customHeight="1">
      <c r="A68" s="10" t="s">
        <v>705</v>
      </c>
      <c r="B68" s="217">
        <f>B69+C69</f>
        <v>340</v>
      </c>
      <c r="C68" s="217"/>
      <c r="D68" s="218">
        <f>B68/$B$8</f>
        <v>1.2134189864382585E-2</v>
      </c>
      <c r="E68" s="220">
        <f>IF(E69+F69=0,"-",E69+F69)</f>
        <v>104</v>
      </c>
      <c r="F68" s="220"/>
      <c r="G68" s="220">
        <f>IF(G69+H69=0,"-",G69+H69)</f>
        <v>58</v>
      </c>
      <c r="H68" s="220"/>
      <c r="I68" s="220">
        <f>IF(I69+J69=0,"-",I69+J69)</f>
        <v>70</v>
      </c>
      <c r="J68" s="220"/>
      <c r="K68" s="220">
        <f>IF(K69+L69=0,"-",K69+L69)</f>
        <v>77</v>
      </c>
      <c r="L68" s="220"/>
      <c r="M68" s="220" t="str">
        <f>IF(M69+N69=0,"-",M69+N69)</f>
        <v>-</v>
      </c>
      <c r="N68" s="220"/>
      <c r="O68" s="220">
        <f>IF(O69+P69=0,"-",O69+P69)</f>
        <v>31</v>
      </c>
      <c r="P68" s="220"/>
    </row>
    <row r="69" spans="1:256" ht="19.5" customHeight="1">
      <c r="A69" s="13" t="s">
        <v>706</v>
      </c>
      <c r="B69" s="11">
        <v>173</v>
      </c>
      <c r="C69" s="11">
        <v>167</v>
      </c>
      <c r="D69" s="219"/>
      <c r="E69" s="11">
        <v>51</v>
      </c>
      <c r="F69" s="11">
        <v>53</v>
      </c>
      <c r="G69" s="11">
        <v>29</v>
      </c>
      <c r="H69" s="11">
        <v>29</v>
      </c>
      <c r="I69" s="11">
        <v>28</v>
      </c>
      <c r="J69" s="11">
        <v>42</v>
      </c>
      <c r="K69" s="11">
        <v>44</v>
      </c>
      <c r="L69" s="11">
        <v>33</v>
      </c>
      <c r="M69" s="11">
        <v>0</v>
      </c>
      <c r="N69" s="11">
        <v>0</v>
      </c>
      <c r="O69" s="11">
        <v>21</v>
      </c>
      <c r="P69" s="11">
        <v>10</v>
      </c>
    </row>
    <row r="70" spans="1:256" s="18" customFormat="1">
      <c r="A70" s="17" t="s">
        <v>707</v>
      </c>
      <c r="B70" s="17"/>
      <c r="C70" s="17"/>
      <c r="D70" s="17"/>
      <c r="E70" s="17"/>
      <c r="F70" s="17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18" customFormat="1">
      <c r="A71" s="17" t="s">
        <v>708</v>
      </c>
      <c r="B71" s="17"/>
      <c r="C71" s="17"/>
      <c r="D71" s="17"/>
      <c r="E71" s="17"/>
      <c r="F71" s="17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</sheetData>
  <mergeCells count="264">
    <mergeCell ref="B66:C66"/>
    <mergeCell ref="D66:D67"/>
    <mergeCell ref="E66:F66"/>
    <mergeCell ref="G66:H66"/>
    <mergeCell ref="I66:J66"/>
    <mergeCell ref="K66:L66"/>
    <mergeCell ref="M66:N66"/>
    <mergeCell ref="O66:P66"/>
    <mergeCell ref="B68:C68"/>
    <mergeCell ref="D68:D69"/>
    <mergeCell ref="E68:F68"/>
    <mergeCell ref="G68:H68"/>
    <mergeCell ref="I68:J68"/>
    <mergeCell ref="K68:L68"/>
    <mergeCell ref="M68:N68"/>
    <mergeCell ref="O68:P68"/>
    <mergeCell ref="B62:C62"/>
    <mergeCell ref="D62:D63"/>
    <mergeCell ref="E62:F62"/>
    <mergeCell ref="G62:H62"/>
    <mergeCell ref="I62:J62"/>
    <mergeCell ref="K62:L62"/>
    <mergeCell ref="M62:N62"/>
    <mergeCell ref="O62:P62"/>
    <mergeCell ref="B64:C64"/>
    <mergeCell ref="D64:D65"/>
    <mergeCell ref="E64:F64"/>
    <mergeCell ref="G64:H64"/>
    <mergeCell ref="I64:J64"/>
    <mergeCell ref="K64:L64"/>
    <mergeCell ref="M64:N64"/>
    <mergeCell ref="O64:P64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M12:N12"/>
    <mergeCell ref="O12:P12"/>
    <mergeCell ref="B10:C10"/>
    <mergeCell ref="D10:D11"/>
    <mergeCell ref="E10:F10"/>
    <mergeCell ref="G10:H10"/>
    <mergeCell ref="I10:J10"/>
    <mergeCell ref="K10:L10"/>
    <mergeCell ref="M8:N8"/>
    <mergeCell ref="O8:P8"/>
    <mergeCell ref="M10:N10"/>
    <mergeCell ref="O10:P10"/>
    <mergeCell ref="B12:C12"/>
    <mergeCell ref="D12:D13"/>
    <mergeCell ref="E12:F12"/>
    <mergeCell ref="G12:H12"/>
    <mergeCell ref="I12:J12"/>
    <mergeCell ref="K12:L12"/>
    <mergeCell ref="B8:C8"/>
    <mergeCell ref="D8:D9"/>
    <mergeCell ref="E8:F8"/>
    <mergeCell ref="G8:H8"/>
    <mergeCell ref="I8:J8"/>
    <mergeCell ref="K8:L8"/>
    <mergeCell ref="A1:N1"/>
    <mergeCell ref="A2:N2"/>
    <mergeCell ref="B3:K3"/>
    <mergeCell ref="M3:N3"/>
    <mergeCell ref="M5:N5"/>
    <mergeCell ref="O5:P5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</mergeCells>
  <phoneticPr fontId="12" type="noConversion"/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72" orientation="landscape" horizontalDpi="180" verticalDpi="180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IV71"/>
  <sheetViews>
    <sheetView workbookViewId="0">
      <selection activeCell="B3" sqref="B3:K3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193" t="s">
        <v>709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</row>
    <row r="2" spans="1:16" ht="19.5">
      <c r="A2" s="194" t="s">
        <v>710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</row>
    <row r="3" spans="1:16" ht="19.5">
      <c r="A3" s="2"/>
      <c r="B3" s="200" t="s">
        <v>711</v>
      </c>
      <c r="C3" s="200"/>
      <c r="D3" s="200"/>
      <c r="E3" s="200"/>
      <c r="F3" s="200"/>
      <c r="G3" s="200"/>
      <c r="H3" s="200"/>
      <c r="I3" s="200"/>
      <c r="J3" s="200"/>
      <c r="K3" s="200"/>
      <c r="L3" s="3"/>
      <c r="M3" s="201"/>
      <c r="N3" s="221"/>
      <c r="O3" s="201" t="s">
        <v>712</v>
      </c>
      <c r="P3" s="221"/>
    </row>
    <row r="4" spans="1:16">
      <c r="B4" s="203" t="s">
        <v>713</v>
      </c>
      <c r="C4" s="203"/>
      <c r="D4" s="203"/>
      <c r="E4" s="203"/>
      <c r="F4" s="203"/>
      <c r="G4" s="203"/>
      <c r="H4" s="203"/>
      <c r="I4" s="203"/>
      <c r="J4" s="203"/>
      <c r="K4" s="203"/>
      <c r="L4" s="4"/>
      <c r="M4" s="204"/>
      <c r="N4" s="222"/>
      <c r="O4" s="204" t="s">
        <v>714</v>
      </c>
      <c r="P4" s="222"/>
    </row>
    <row r="5" spans="1:16">
      <c r="A5" s="206" t="s">
        <v>0</v>
      </c>
      <c r="B5" s="223" t="s">
        <v>715</v>
      </c>
      <c r="C5" s="223"/>
      <c r="D5" s="223"/>
      <c r="E5" s="223" t="s">
        <v>716</v>
      </c>
      <c r="F5" s="223"/>
      <c r="G5" s="223" t="s">
        <v>717</v>
      </c>
      <c r="H5" s="223"/>
      <c r="I5" s="223" t="s">
        <v>718</v>
      </c>
      <c r="J5" s="223"/>
      <c r="K5" s="223" t="s">
        <v>719</v>
      </c>
      <c r="L5" s="223"/>
      <c r="M5" s="223" t="s">
        <v>720</v>
      </c>
      <c r="N5" s="223"/>
      <c r="O5" s="223" t="s">
        <v>721</v>
      </c>
      <c r="P5" s="223"/>
    </row>
    <row r="6" spans="1:16" ht="17.25" customHeight="1">
      <c r="A6" s="207"/>
      <c r="B6" s="5" t="s">
        <v>722</v>
      </c>
      <c r="C6" s="5" t="s">
        <v>723</v>
      </c>
      <c r="D6" s="6" t="s">
        <v>724</v>
      </c>
      <c r="E6" s="5" t="s">
        <v>722</v>
      </c>
      <c r="F6" s="5" t="s">
        <v>723</v>
      </c>
      <c r="G6" s="5" t="s">
        <v>722</v>
      </c>
      <c r="H6" s="5" t="s">
        <v>723</v>
      </c>
      <c r="I6" s="5" t="s">
        <v>722</v>
      </c>
      <c r="J6" s="5" t="s">
        <v>723</v>
      </c>
      <c r="K6" s="5" t="s">
        <v>722</v>
      </c>
      <c r="L6" s="5" t="s">
        <v>723</v>
      </c>
      <c r="M6" s="5" t="s">
        <v>722</v>
      </c>
      <c r="N6" s="5" t="s">
        <v>723</v>
      </c>
      <c r="O6" s="5" t="s">
        <v>722</v>
      </c>
      <c r="P6" s="5" t="s">
        <v>723</v>
      </c>
    </row>
    <row r="7" spans="1:16" ht="17.25" customHeight="1">
      <c r="A7" s="7" t="s">
        <v>725</v>
      </c>
      <c r="B7" s="8" t="s">
        <v>726</v>
      </c>
      <c r="C7" s="9" t="s">
        <v>727</v>
      </c>
      <c r="D7" s="9" t="s">
        <v>728</v>
      </c>
      <c r="E7" s="8" t="s">
        <v>726</v>
      </c>
      <c r="F7" s="9" t="s">
        <v>727</v>
      </c>
      <c r="G7" s="8" t="s">
        <v>726</v>
      </c>
      <c r="H7" s="9" t="s">
        <v>727</v>
      </c>
      <c r="I7" s="8" t="s">
        <v>726</v>
      </c>
      <c r="J7" s="9" t="s">
        <v>727</v>
      </c>
      <c r="K7" s="8" t="s">
        <v>726</v>
      </c>
      <c r="L7" s="9" t="s">
        <v>727</v>
      </c>
      <c r="M7" s="8" t="s">
        <v>726</v>
      </c>
      <c r="N7" s="9" t="s">
        <v>727</v>
      </c>
      <c r="O7" s="8" t="s">
        <v>726</v>
      </c>
      <c r="P7" s="9" t="s">
        <v>727</v>
      </c>
    </row>
    <row r="8" spans="1:16" ht="17.25" customHeight="1">
      <c r="A8" s="10" t="s">
        <v>729</v>
      </c>
      <c r="B8" s="217">
        <f>B9+C9</f>
        <v>27849</v>
      </c>
      <c r="C8" s="217"/>
      <c r="D8" s="218">
        <f>B8/$B$8</f>
        <v>1</v>
      </c>
      <c r="E8" s="220">
        <f>IF(E9+F9=0,"-",E9+F9)</f>
        <v>13834</v>
      </c>
      <c r="F8" s="220"/>
      <c r="G8" s="220">
        <f>IF(G9+H9=0,"-",G9+H9)</f>
        <v>5062</v>
      </c>
      <c r="H8" s="220"/>
      <c r="I8" s="220">
        <f>IF(I9+J9=0,"-",I9+J9)</f>
        <v>4736</v>
      </c>
      <c r="J8" s="220"/>
      <c r="K8" s="220">
        <f>IF(K9+L9=0,"-",K9+L9)</f>
        <v>1658</v>
      </c>
      <c r="L8" s="220"/>
      <c r="M8" s="220">
        <f>IF(M9+N9=0,"-",M9+N9)</f>
        <v>1138</v>
      </c>
      <c r="N8" s="220"/>
      <c r="O8" s="220">
        <f>IF(O9+P9=0,"-",O9+P9)</f>
        <v>1421</v>
      </c>
      <c r="P8" s="220"/>
    </row>
    <row r="9" spans="1:16" ht="17.25" customHeight="1">
      <c r="A9" s="12" t="s">
        <v>730</v>
      </c>
      <c r="B9" s="11">
        <v>18292</v>
      </c>
      <c r="C9" s="11">
        <v>9557</v>
      </c>
      <c r="D9" s="219"/>
      <c r="E9" s="11">
        <v>9587</v>
      </c>
      <c r="F9" s="11">
        <v>4247</v>
      </c>
      <c r="G9" s="11">
        <v>3119</v>
      </c>
      <c r="H9" s="11">
        <v>1943</v>
      </c>
      <c r="I9" s="11">
        <v>3042</v>
      </c>
      <c r="J9" s="11">
        <v>1694</v>
      </c>
      <c r="K9" s="11">
        <v>942</v>
      </c>
      <c r="L9" s="11">
        <v>716</v>
      </c>
      <c r="M9" s="11">
        <v>684</v>
      </c>
      <c r="N9" s="11">
        <v>454</v>
      </c>
      <c r="O9" s="11">
        <v>918</v>
      </c>
      <c r="P9" s="11">
        <v>503</v>
      </c>
    </row>
    <row r="10" spans="1:16" ht="17.25" customHeight="1">
      <c r="A10" s="10" t="s">
        <v>20</v>
      </c>
      <c r="B10" s="217">
        <f>B11+C11</f>
        <v>10</v>
      </c>
      <c r="C10" s="217"/>
      <c r="D10" s="218">
        <f>B10/$B$8</f>
        <v>3.5907932062192538E-4</v>
      </c>
      <c r="E10" s="220" t="str">
        <f>IF(E11+F11=0,"-",E11+F11)</f>
        <v>-</v>
      </c>
      <c r="F10" s="220"/>
      <c r="G10" s="220" t="str">
        <f>IF(G11+H11=0,"-",G11+H11)</f>
        <v>-</v>
      </c>
      <c r="H10" s="220"/>
      <c r="I10" s="220">
        <f>IF(I11+J11=0,"-",I11+J11)</f>
        <v>4</v>
      </c>
      <c r="J10" s="220"/>
      <c r="K10" s="220">
        <f>IF(K11+L11=0,"-",K11+L11)</f>
        <v>2</v>
      </c>
      <c r="L10" s="220"/>
      <c r="M10" s="220" t="str">
        <f>IF(M11+N11=0,"-",M11+N11)</f>
        <v>-</v>
      </c>
      <c r="N10" s="220"/>
      <c r="O10" s="220">
        <f>IF(O11+P11=0,"-",O11+P11)</f>
        <v>4</v>
      </c>
      <c r="P10" s="220"/>
    </row>
    <row r="11" spans="1:16" ht="17.25" customHeight="1">
      <c r="A11" s="13" t="s">
        <v>21</v>
      </c>
      <c r="B11" s="11">
        <v>5</v>
      </c>
      <c r="C11" s="11">
        <v>5</v>
      </c>
      <c r="D11" s="219"/>
      <c r="E11" s="11">
        <v>0</v>
      </c>
      <c r="F11" s="11">
        <v>0</v>
      </c>
      <c r="G11" s="11">
        <v>0</v>
      </c>
      <c r="H11" s="11">
        <v>0</v>
      </c>
      <c r="I11" s="11">
        <v>2</v>
      </c>
      <c r="J11" s="11">
        <v>2</v>
      </c>
      <c r="K11" s="11">
        <v>1</v>
      </c>
      <c r="L11" s="11">
        <v>1</v>
      </c>
      <c r="M11" s="11">
        <v>0</v>
      </c>
      <c r="N11" s="11">
        <v>0</v>
      </c>
      <c r="O11" s="11">
        <v>2</v>
      </c>
      <c r="P11" s="11">
        <v>2</v>
      </c>
    </row>
    <row r="12" spans="1:16" ht="17.25" customHeight="1">
      <c r="A12" s="10" t="s">
        <v>22</v>
      </c>
      <c r="B12" s="217">
        <f>B13+C13</f>
        <v>88</v>
      </c>
      <c r="C12" s="217"/>
      <c r="D12" s="218">
        <f>B12/$B$8</f>
        <v>3.1598980214729432E-3</v>
      </c>
      <c r="E12" s="220" t="str">
        <f>IF(E13+F13=0,"-",E13+F13)</f>
        <v>-</v>
      </c>
      <c r="F12" s="220"/>
      <c r="G12" s="220" t="str">
        <f>IF(G13+H13=0,"-",G13+H13)</f>
        <v>-</v>
      </c>
      <c r="H12" s="220"/>
      <c r="I12" s="220" t="str">
        <f>IF(I13+J13=0,"-",I13+J13)</f>
        <v>-</v>
      </c>
      <c r="J12" s="220"/>
      <c r="K12" s="220">
        <f>IF(K13+L13=0,"-",K13+L13)</f>
        <v>88</v>
      </c>
      <c r="L12" s="220"/>
      <c r="M12" s="220" t="str">
        <f>IF(M13+N13=0,"-",M13+N13)</f>
        <v>-</v>
      </c>
      <c r="N12" s="220"/>
      <c r="O12" s="220" t="str">
        <f>IF(O13+P13=0,"-",O13+P13)</f>
        <v>-</v>
      </c>
      <c r="P12" s="220"/>
    </row>
    <row r="13" spans="1:16" ht="21.2" customHeight="1">
      <c r="A13" s="13" t="s">
        <v>23</v>
      </c>
      <c r="B13" s="11">
        <v>61</v>
      </c>
      <c r="C13" s="11">
        <v>27</v>
      </c>
      <c r="D13" s="219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61</v>
      </c>
      <c r="L13" s="11">
        <v>27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17">
        <f>B15+C15</f>
        <v>107</v>
      </c>
      <c r="C14" s="217"/>
      <c r="D14" s="218">
        <f>B14/$B$8</f>
        <v>3.8421487306546016E-3</v>
      </c>
      <c r="E14" s="220">
        <f>IF(E15+F15=0,"-",E15+F15)</f>
        <v>67</v>
      </c>
      <c r="F14" s="220"/>
      <c r="G14" s="220">
        <f>IF(G15+H15=0,"-",G15+H15)</f>
        <v>33</v>
      </c>
      <c r="H14" s="220"/>
      <c r="I14" s="220" t="str">
        <f>IF(I15+J15=0,"-",I15+J15)</f>
        <v>-</v>
      </c>
      <c r="J14" s="220"/>
      <c r="K14" s="220">
        <f>IF(K15+L15=0,"-",K15+L15)</f>
        <v>7</v>
      </c>
      <c r="L14" s="220"/>
      <c r="M14" s="220" t="str">
        <f>IF(M15+N15=0,"-",M15+N15)</f>
        <v>-</v>
      </c>
      <c r="N14" s="220"/>
      <c r="O14" s="220" t="str">
        <f>IF(O15+P15=0,"-",O15+P15)</f>
        <v>-</v>
      </c>
      <c r="P14" s="220"/>
    </row>
    <row r="15" spans="1:16" ht="17.25" customHeight="1">
      <c r="A15" s="13" t="s">
        <v>25</v>
      </c>
      <c r="B15" s="11">
        <v>15</v>
      </c>
      <c r="C15" s="11">
        <v>92</v>
      </c>
      <c r="D15" s="219"/>
      <c r="E15" s="11">
        <v>7</v>
      </c>
      <c r="F15" s="11">
        <v>60</v>
      </c>
      <c r="G15" s="11">
        <v>6</v>
      </c>
      <c r="H15" s="11">
        <v>27</v>
      </c>
      <c r="I15" s="11">
        <v>0</v>
      </c>
      <c r="J15" s="11">
        <v>0</v>
      </c>
      <c r="K15" s="11">
        <v>2</v>
      </c>
      <c r="L15" s="11">
        <v>5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17">
        <f>B17+C17</f>
        <v>23</v>
      </c>
      <c r="C16" s="217"/>
      <c r="D16" s="218">
        <f>B16/$B$8</f>
        <v>8.2588243743042836E-4</v>
      </c>
      <c r="E16" s="220" t="str">
        <f>IF(E17+F17=0,"-",E17+F17)</f>
        <v>-</v>
      </c>
      <c r="F16" s="220"/>
      <c r="G16" s="220">
        <f>IF(G17+H17=0,"-",G17+H17)</f>
        <v>1</v>
      </c>
      <c r="H16" s="220"/>
      <c r="I16" s="220" t="str">
        <f>IF(I17+J17=0,"-",I17+J17)</f>
        <v>-</v>
      </c>
      <c r="J16" s="220"/>
      <c r="K16" s="220">
        <f>IF(K17+L17=0,"-",K17+L17)</f>
        <v>9</v>
      </c>
      <c r="L16" s="220"/>
      <c r="M16" s="220">
        <f>IF(M17+N17=0,"-",M17+N17)</f>
        <v>7</v>
      </c>
      <c r="N16" s="220"/>
      <c r="O16" s="220">
        <f>IF(O17+P17=0,"-",O17+P17)</f>
        <v>6</v>
      </c>
      <c r="P16" s="220"/>
    </row>
    <row r="17" spans="1:16" ht="17.25" customHeight="1">
      <c r="A17" s="14" t="s">
        <v>27</v>
      </c>
      <c r="B17" s="11">
        <v>8</v>
      </c>
      <c r="C17" s="11">
        <v>15</v>
      </c>
      <c r="D17" s="219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1</v>
      </c>
      <c r="N17" s="11">
        <v>6</v>
      </c>
      <c r="O17" s="11">
        <v>3</v>
      </c>
      <c r="P17" s="11">
        <v>3</v>
      </c>
    </row>
    <row r="18" spans="1:16" ht="17.25" customHeight="1">
      <c r="A18" s="10" t="s">
        <v>28</v>
      </c>
      <c r="B18" s="217">
        <f>B19+C19</f>
        <v>3</v>
      </c>
      <c r="C18" s="217"/>
      <c r="D18" s="218">
        <f>B18/$B$8</f>
        <v>1.0772379618657762E-4</v>
      </c>
      <c r="E18" s="220" t="str">
        <f>IF(E19+F19=0,"-",E19+F19)</f>
        <v>-</v>
      </c>
      <c r="F18" s="220"/>
      <c r="G18" s="220">
        <f>IF(G19+H19=0,"-",G19+H19)</f>
        <v>3</v>
      </c>
      <c r="H18" s="220"/>
      <c r="I18" s="220" t="str">
        <f>IF(I19+J19=0,"-",I19+J19)</f>
        <v>-</v>
      </c>
      <c r="J18" s="220"/>
      <c r="K18" s="220" t="str">
        <f>IF(K19+L19=0,"-",K19+L19)</f>
        <v>-</v>
      </c>
      <c r="L18" s="220"/>
      <c r="M18" s="220" t="str">
        <f>IF(M19+N19=0,"-",M19+N19)</f>
        <v>-</v>
      </c>
      <c r="N18" s="220"/>
      <c r="O18" s="220" t="str">
        <f>IF(O19+P19=0,"-",O19+P19)</f>
        <v>-</v>
      </c>
      <c r="P18" s="220"/>
    </row>
    <row r="19" spans="1:16" ht="17.25" customHeight="1">
      <c r="A19" s="13" t="s">
        <v>29</v>
      </c>
      <c r="B19" s="11">
        <v>1</v>
      </c>
      <c r="C19" s="11">
        <v>2</v>
      </c>
      <c r="D19" s="219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17">
        <f>B21+C21</f>
        <v>104</v>
      </c>
      <c r="C20" s="217"/>
      <c r="D20" s="218">
        <f>B20/$B$8</f>
        <v>3.7344249344680239E-3</v>
      </c>
      <c r="E20" s="220">
        <f>IF(E21+F21=0,"-",E21+F21)</f>
        <v>4</v>
      </c>
      <c r="F20" s="220"/>
      <c r="G20" s="220" t="str">
        <f>IF(G21+H21=0,"-",G21+H21)</f>
        <v>-</v>
      </c>
      <c r="H20" s="220"/>
      <c r="I20" s="220" t="str">
        <f>IF(I21+J21=0,"-",I21+J21)</f>
        <v>-</v>
      </c>
      <c r="J20" s="220"/>
      <c r="K20" s="220">
        <f>IF(K21+L21=0,"-",K21+L21)</f>
        <v>100</v>
      </c>
      <c r="L20" s="220"/>
      <c r="M20" s="220" t="str">
        <f>IF(M21+N21=0,"-",M21+N21)</f>
        <v>-</v>
      </c>
      <c r="N20" s="220"/>
      <c r="O20" s="220" t="str">
        <f>IF(O21+P21=0,"-",O21+P21)</f>
        <v>-</v>
      </c>
      <c r="P20" s="220"/>
    </row>
    <row r="21" spans="1:16" ht="17.25" customHeight="1">
      <c r="A21" s="13" t="s">
        <v>31</v>
      </c>
      <c r="B21" s="11">
        <v>45</v>
      </c>
      <c r="C21" s="11">
        <v>59</v>
      </c>
      <c r="D21" s="219"/>
      <c r="E21" s="11">
        <v>0</v>
      </c>
      <c r="F21" s="11">
        <v>4</v>
      </c>
      <c r="G21" s="11">
        <v>0</v>
      </c>
      <c r="H21" s="11">
        <v>0</v>
      </c>
      <c r="I21" s="11">
        <v>0</v>
      </c>
      <c r="J21" s="11">
        <v>0</v>
      </c>
      <c r="K21" s="11">
        <v>45</v>
      </c>
      <c r="L21" s="11">
        <v>55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17">
        <f>B23+C23</f>
        <v>314</v>
      </c>
      <c r="C22" s="217"/>
      <c r="D22" s="218">
        <f>B22/$B$8</f>
        <v>1.1275090667528458E-2</v>
      </c>
      <c r="E22" s="220">
        <f>IF(E23+F23=0,"-",E23+F23)</f>
        <v>18</v>
      </c>
      <c r="F22" s="220"/>
      <c r="G22" s="220" t="str">
        <f>IF(G23+H23=0,"-",G23+H23)</f>
        <v>-</v>
      </c>
      <c r="H22" s="220"/>
      <c r="I22" s="220" t="str">
        <f>IF(I23+J23=0,"-",I23+J23)</f>
        <v>-</v>
      </c>
      <c r="J22" s="220"/>
      <c r="K22" s="220">
        <f>IF(K23+L23=0,"-",K23+L23)</f>
        <v>146</v>
      </c>
      <c r="L22" s="220"/>
      <c r="M22" s="220">
        <f>IF(M23+N23=0,"-",M23+N23)</f>
        <v>150</v>
      </c>
      <c r="N22" s="220"/>
      <c r="O22" s="220" t="str">
        <f>IF(O23+P23=0,"-",O23+P23)</f>
        <v>-</v>
      </c>
      <c r="P22" s="220"/>
    </row>
    <row r="23" spans="1:16" ht="17.25" customHeight="1">
      <c r="A23" s="14" t="s">
        <v>33</v>
      </c>
      <c r="B23" s="11">
        <v>236</v>
      </c>
      <c r="C23" s="11">
        <v>78</v>
      </c>
      <c r="D23" s="219"/>
      <c r="E23" s="11">
        <v>11</v>
      </c>
      <c r="F23" s="11">
        <v>7</v>
      </c>
      <c r="G23" s="11">
        <v>0</v>
      </c>
      <c r="H23" s="11">
        <v>0</v>
      </c>
      <c r="I23" s="11">
        <v>0</v>
      </c>
      <c r="J23" s="11">
        <v>0</v>
      </c>
      <c r="K23" s="11">
        <v>98</v>
      </c>
      <c r="L23" s="11">
        <v>48</v>
      </c>
      <c r="M23" s="11">
        <v>127</v>
      </c>
      <c r="N23" s="11">
        <v>23</v>
      </c>
      <c r="O23" s="11">
        <v>0</v>
      </c>
      <c r="P23" s="11">
        <v>0</v>
      </c>
    </row>
    <row r="24" spans="1:16" ht="17.25" customHeight="1">
      <c r="A24" s="16" t="s">
        <v>34</v>
      </c>
      <c r="B24" s="217">
        <f>B25+C25</f>
        <v>324</v>
      </c>
      <c r="C24" s="217"/>
      <c r="D24" s="218">
        <f>B24/$B$8</f>
        <v>1.1634169988150382E-2</v>
      </c>
      <c r="E24" s="220">
        <f>IF(E25+F25=0,"-",E25+F25)</f>
        <v>197</v>
      </c>
      <c r="F24" s="220"/>
      <c r="G24" s="220">
        <f>IF(G25+H25=0,"-",G25+H25)</f>
        <v>60</v>
      </c>
      <c r="H24" s="220"/>
      <c r="I24" s="220" t="str">
        <f>IF(I25+J25=0,"-",I25+J25)</f>
        <v>-</v>
      </c>
      <c r="J24" s="220"/>
      <c r="K24" s="220">
        <f>IF(K25+L25=0,"-",K25+L25)</f>
        <v>52</v>
      </c>
      <c r="L24" s="220"/>
      <c r="M24" s="220">
        <f>IF(M25+N25=0,"-",M25+N25)</f>
        <v>3</v>
      </c>
      <c r="N24" s="220"/>
      <c r="O24" s="220">
        <f>IF(O25+P25=0,"-",O25+P25)</f>
        <v>12</v>
      </c>
      <c r="P24" s="220"/>
    </row>
    <row r="25" spans="1:16" ht="17.25" customHeight="1">
      <c r="A25" s="13" t="s">
        <v>35</v>
      </c>
      <c r="B25" s="11">
        <v>244</v>
      </c>
      <c r="C25" s="11">
        <v>80</v>
      </c>
      <c r="D25" s="219"/>
      <c r="E25" s="11">
        <v>164</v>
      </c>
      <c r="F25" s="11">
        <v>33</v>
      </c>
      <c r="G25" s="11">
        <v>32</v>
      </c>
      <c r="H25" s="11">
        <v>28</v>
      </c>
      <c r="I25" s="11">
        <v>0</v>
      </c>
      <c r="J25" s="11">
        <v>0</v>
      </c>
      <c r="K25" s="11">
        <v>40</v>
      </c>
      <c r="L25" s="11">
        <v>12</v>
      </c>
      <c r="M25" s="11">
        <v>2</v>
      </c>
      <c r="N25" s="11">
        <v>1</v>
      </c>
      <c r="O25" s="11">
        <v>6</v>
      </c>
      <c r="P25" s="11">
        <v>6</v>
      </c>
    </row>
    <row r="26" spans="1:16" ht="17.25" customHeight="1">
      <c r="A26" s="15" t="s">
        <v>36</v>
      </c>
      <c r="B26" s="217">
        <f>B27+C27</f>
        <v>3</v>
      </c>
      <c r="C26" s="217"/>
      <c r="D26" s="218">
        <f>B26/$B$8</f>
        <v>1.0772379618657762E-4</v>
      </c>
      <c r="E26" s="220">
        <f>IF(E27+F27=0,"-",E27+F27)</f>
        <v>3</v>
      </c>
      <c r="F26" s="220"/>
      <c r="G26" s="220" t="str">
        <f>IF(G27+H27=0,"-",G27+H27)</f>
        <v>-</v>
      </c>
      <c r="H26" s="220"/>
      <c r="I26" s="220" t="str">
        <f>IF(I27+J27=0,"-",I27+J27)</f>
        <v>-</v>
      </c>
      <c r="J26" s="220"/>
      <c r="K26" s="220" t="str">
        <f>IF(K27+L27=0,"-",K27+L27)</f>
        <v>-</v>
      </c>
      <c r="L26" s="220"/>
      <c r="M26" s="220" t="str">
        <f>IF(M27+N27=0,"-",M27+N27)</f>
        <v>-</v>
      </c>
      <c r="N26" s="220"/>
      <c r="O26" s="220" t="str">
        <f>IF(O27+P27=0,"-",O27+P27)</f>
        <v>-</v>
      </c>
      <c r="P26" s="220"/>
    </row>
    <row r="27" spans="1:16" ht="21.2" customHeight="1">
      <c r="A27" s="14" t="s">
        <v>37</v>
      </c>
      <c r="B27" s="11">
        <v>0</v>
      </c>
      <c r="C27" s="11">
        <v>3</v>
      </c>
      <c r="D27" s="219"/>
      <c r="E27" s="11">
        <v>0</v>
      </c>
      <c r="F27" s="11">
        <v>3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17">
        <f>B29+C29</f>
        <v>2</v>
      </c>
      <c r="C28" s="217"/>
      <c r="D28" s="218">
        <f>B28/$B$8</f>
        <v>7.1815864124385073E-5</v>
      </c>
      <c r="E28" s="220" t="str">
        <f>IF(E29+F29=0,"-",E29+F29)</f>
        <v>-</v>
      </c>
      <c r="F28" s="220"/>
      <c r="G28" s="220" t="str">
        <f>IF(G29+H29=0,"-",G29+H29)</f>
        <v>-</v>
      </c>
      <c r="H28" s="220"/>
      <c r="I28" s="220" t="str">
        <f>IF(I29+J29=0,"-",I29+J29)</f>
        <v>-</v>
      </c>
      <c r="J28" s="220"/>
      <c r="K28" s="220">
        <f>IF(K29+L29=0,"-",K29+L29)</f>
        <v>2</v>
      </c>
      <c r="L28" s="220"/>
      <c r="M28" s="220" t="str">
        <f>IF(M29+N29=0,"-",M29+N29)</f>
        <v>-</v>
      </c>
      <c r="N28" s="220"/>
      <c r="O28" s="220" t="str">
        <f>IF(O29+P29=0,"-",O29+P29)</f>
        <v>-</v>
      </c>
      <c r="P28" s="220"/>
    </row>
    <row r="29" spans="1:16" ht="17.25" customHeight="1">
      <c r="A29" s="13" t="s">
        <v>39</v>
      </c>
      <c r="B29" s="11">
        <v>0</v>
      </c>
      <c r="C29" s="11">
        <v>2</v>
      </c>
      <c r="D29" s="219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17">
        <f>B31+C31</f>
        <v>670</v>
      </c>
      <c r="C30" s="217"/>
      <c r="D30" s="218">
        <f>B30/$B$8</f>
        <v>2.4058314481669001E-2</v>
      </c>
      <c r="E30" s="220">
        <f>IF(E31+F31=0,"-",E31+F31)</f>
        <v>61</v>
      </c>
      <c r="F30" s="220"/>
      <c r="G30" s="220">
        <f>IF(G31+H31=0,"-",G31+H31)</f>
        <v>74</v>
      </c>
      <c r="H30" s="220"/>
      <c r="I30" s="220" t="str">
        <f>IF(I31+J31=0,"-",I31+J31)</f>
        <v>-</v>
      </c>
      <c r="J30" s="220"/>
      <c r="K30" s="220">
        <f>IF(K31+L31=0,"-",K31+L31)</f>
        <v>313</v>
      </c>
      <c r="L30" s="220"/>
      <c r="M30" s="220">
        <f>IF(M31+N31=0,"-",M31+N31)</f>
        <v>212</v>
      </c>
      <c r="N30" s="220"/>
      <c r="O30" s="220">
        <f>IF(O31+P31=0,"-",O31+P31)</f>
        <v>10</v>
      </c>
      <c r="P30" s="220"/>
    </row>
    <row r="31" spans="1:16" ht="17.25" customHeight="1">
      <c r="A31" s="14" t="s">
        <v>41</v>
      </c>
      <c r="B31" s="11">
        <v>359</v>
      </c>
      <c r="C31" s="11">
        <v>311</v>
      </c>
      <c r="D31" s="219"/>
      <c r="E31" s="11">
        <v>29</v>
      </c>
      <c r="F31" s="11">
        <v>32</v>
      </c>
      <c r="G31" s="11">
        <v>43</v>
      </c>
      <c r="H31" s="11">
        <v>31</v>
      </c>
      <c r="I31" s="11">
        <v>0</v>
      </c>
      <c r="J31" s="11">
        <v>0</v>
      </c>
      <c r="K31" s="11">
        <v>155</v>
      </c>
      <c r="L31" s="11">
        <v>158</v>
      </c>
      <c r="M31" s="11">
        <v>125</v>
      </c>
      <c r="N31" s="11">
        <v>87</v>
      </c>
      <c r="O31" s="11">
        <v>7</v>
      </c>
      <c r="P31" s="11">
        <v>3</v>
      </c>
    </row>
    <row r="32" spans="1:16" ht="17.25" customHeight="1">
      <c r="A32" s="10" t="s">
        <v>42</v>
      </c>
      <c r="B32" s="217">
        <f>B33+C33</f>
        <v>157</v>
      </c>
      <c r="C32" s="217"/>
      <c r="D32" s="218">
        <f>B32/$B$8</f>
        <v>5.6375453337642288E-3</v>
      </c>
      <c r="E32" s="220">
        <f>IF(E33+F33=0,"-",E33+F33)</f>
        <v>13</v>
      </c>
      <c r="F32" s="220"/>
      <c r="G32" s="220">
        <f>IF(G33+H33=0,"-",G33+H33)</f>
        <v>2</v>
      </c>
      <c r="H32" s="220"/>
      <c r="I32" s="220" t="str">
        <f>IF(I33+J33=0,"-",I33+J33)</f>
        <v>-</v>
      </c>
      <c r="J32" s="220"/>
      <c r="K32" s="220">
        <f>IF(K33+L33=0,"-",K33+L33)</f>
        <v>142</v>
      </c>
      <c r="L32" s="220"/>
      <c r="M32" s="220" t="str">
        <f>IF(M33+N33=0,"-",M33+N33)</f>
        <v>-</v>
      </c>
      <c r="N32" s="220"/>
      <c r="O32" s="220" t="str">
        <f>IF(O33+P33=0,"-",O33+P33)</f>
        <v>-</v>
      </c>
      <c r="P32" s="220"/>
    </row>
    <row r="33" spans="1:16" ht="17.25" customHeight="1">
      <c r="A33" s="13" t="s">
        <v>43</v>
      </c>
      <c r="B33" s="11">
        <v>106</v>
      </c>
      <c r="C33" s="11">
        <v>51</v>
      </c>
      <c r="D33" s="219"/>
      <c r="E33" s="11">
        <v>8</v>
      </c>
      <c r="F33" s="11">
        <v>5</v>
      </c>
      <c r="G33" s="11">
        <v>0</v>
      </c>
      <c r="H33" s="11">
        <v>2</v>
      </c>
      <c r="I33" s="11">
        <v>0</v>
      </c>
      <c r="J33" s="11">
        <v>0</v>
      </c>
      <c r="K33" s="11">
        <v>98</v>
      </c>
      <c r="L33" s="11">
        <v>44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17">
        <f>B35+C35</f>
        <v>100</v>
      </c>
      <c r="C34" s="217"/>
      <c r="D34" s="218">
        <f>B34/$B$8</f>
        <v>3.590793206219254E-3</v>
      </c>
      <c r="E34" s="220" t="str">
        <f>IF(E35+F35=0,"-",E35+F35)</f>
        <v>-</v>
      </c>
      <c r="F34" s="220"/>
      <c r="G34" s="220" t="str">
        <f>IF(G35+H35=0,"-",G35+H35)</f>
        <v>-</v>
      </c>
      <c r="H34" s="220"/>
      <c r="I34" s="220" t="str">
        <f>IF(I35+J35=0,"-",I35+J35)</f>
        <v>-</v>
      </c>
      <c r="J34" s="220"/>
      <c r="K34" s="220" t="str">
        <f>IF(K35+L35=0,"-",K35+L35)</f>
        <v>-</v>
      </c>
      <c r="L34" s="220"/>
      <c r="M34" s="220">
        <f>IF(M35+N35=0,"-",M35+N35)</f>
        <v>87</v>
      </c>
      <c r="N34" s="220"/>
      <c r="O34" s="220">
        <f>IF(O35+P35=0,"-",O35+P35)</f>
        <v>13</v>
      </c>
      <c r="P34" s="220"/>
    </row>
    <row r="35" spans="1:16" ht="17.25" customHeight="1">
      <c r="A35" s="14" t="s">
        <v>45</v>
      </c>
      <c r="B35" s="11">
        <v>52</v>
      </c>
      <c r="C35" s="11">
        <v>48</v>
      </c>
      <c r="D35" s="219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44</v>
      </c>
      <c r="N35" s="11">
        <v>43</v>
      </c>
      <c r="O35" s="11">
        <v>8</v>
      </c>
      <c r="P35" s="11">
        <v>5</v>
      </c>
    </row>
    <row r="36" spans="1:16" ht="17.25" customHeight="1">
      <c r="A36" s="10" t="s">
        <v>46</v>
      </c>
      <c r="B36" s="217">
        <f>B37+C37</f>
        <v>686</v>
      </c>
      <c r="C36" s="217"/>
      <c r="D36" s="218">
        <f>B36/$B$8</f>
        <v>2.4632841394664082E-2</v>
      </c>
      <c r="E36" s="220">
        <f>IF(E37+F37=0,"-",E37+F37)</f>
        <v>66</v>
      </c>
      <c r="F36" s="220"/>
      <c r="G36" s="220">
        <f>IF(G37+H37=0,"-",G37+H37)</f>
        <v>44</v>
      </c>
      <c r="H36" s="220"/>
      <c r="I36" s="220">
        <f>IF(I37+J37=0,"-",I37+J37)</f>
        <v>232</v>
      </c>
      <c r="J36" s="220"/>
      <c r="K36" s="220">
        <f>IF(K37+L37=0,"-",K37+L37)</f>
        <v>293</v>
      </c>
      <c r="L36" s="220"/>
      <c r="M36" s="220">
        <f>IF(M37+N37=0,"-",M37+N37)</f>
        <v>51</v>
      </c>
      <c r="N36" s="220"/>
      <c r="O36" s="220" t="str">
        <f>IF(O37+P37=0,"-",O37+P37)</f>
        <v>-</v>
      </c>
      <c r="P36" s="220"/>
    </row>
    <row r="37" spans="1:16" ht="17.25" customHeight="1">
      <c r="A37" s="13" t="s">
        <v>47</v>
      </c>
      <c r="B37" s="11">
        <v>334</v>
      </c>
      <c r="C37" s="11">
        <v>352</v>
      </c>
      <c r="D37" s="219"/>
      <c r="E37" s="11">
        <v>35</v>
      </c>
      <c r="F37" s="11">
        <v>31</v>
      </c>
      <c r="G37" s="11">
        <v>27</v>
      </c>
      <c r="H37" s="11">
        <v>17</v>
      </c>
      <c r="I37" s="11">
        <v>130</v>
      </c>
      <c r="J37" s="11">
        <v>102</v>
      </c>
      <c r="K37" s="11">
        <v>124</v>
      </c>
      <c r="L37" s="11">
        <v>169</v>
      </c>
      <c r="M37" s="11">
        <v>18</v>
      </c>
      <c r="N37" s="11">
        <v>33</v>
      </c>
      <c r="O37" s="11">
        <v>0</v>
      </c>
      <c r="P37" s="11">
        <v>0</v>
      </c>
    </row>
    <row r="38" spans="1:16" ht="17.25" customHeight="1">
      <c r="A38" s="15" t="s">
        <v>48</v>
      </c>
      <c r="B38" s="217">
        <f>B39+C39</f>
        <v>20108</v>
      </c>
      <c r="C38" s="217"/>
      <c r="D38" s="218">
        <f>B38/$B$8</f>
        <v>0.72203669790656755</v>
      </c>
      <c r="E38" s="220">
        <f>IF(E39+F39=0,"-",E39+F39)</f>
        <v>11779</v>
      </c>
      <c r="F38" s="220"/>
      <c r="G38" s="220">
        <f>IF(G39+H39=0,"-",G39+H39)</f>
        <v>4199</v>
      </c>
      <c r="H38" s="220"/>
      <c r="I38" s="220">
        <f>IF(I39+J39=0,"-",I39+J39)</f>
        <v>3307</v>
      </c>
      <c r="J38" s="220"/>
      <c r="K38" s="220">
        <f>IF(K39+L39=0,"-",K39+L39)</f>
        <v>211</v>
      </c>
      <c r="L38" s="220"/>
      <c r="M38" s="220">
        <f>IF(M39+N39=0,"-",M39+N39)</f>
        <v>122</v>
      </c>
      <c r="N38" s="220"/>
      <c r="O38" s="220">
        <f>IF(O39+P39=0,"-",O39+P39)</f>
        <v>490</v>
      </c>
      <c r="P38" s="220"/>
    </row>
    <row r="39" spans="1:16" ht="17.25" customHeight="1">
      <c r="A39" s="14" t="s">
        <v>49</v>
      </c>
      <c r="B39" s="11">
        <v>13753</v>
      </c>
      <c r="C39" s="11">
        <v>6355</v>
      </c>
      <c r="D39" s="219"/>
      <c r="E39" s="11">
        <v>8321</v>
      </c>
      <c r="F39" s="11">
        <v>3458</v>
      </c>
      <c r="G39" s="11">
        <v>2681</v>
      </c>
      <c r="H39" s="11">
        <v>1518</v>
      </c>
      <c r="I39" s="11">
        <v>2234</v>
      </c>
      <c r="J39" s="11">
        <v>1073</v>
      </c>
      <c r="K39" s="11">
        <v>141</v>
      </c>
      <c r="L39" s="11">
        <v>70</v>
      </c>
      <c r="M39" s="11">
        <v>89</v>
      </c>
      <c r="N39" s="11">
        <v>33</v>
      </c>
      <c r="O39" s="11">
        <v>287</v>
      </c>
      <c r="P39" s="11">
        <v>203</v>
      </c>
    </row>
    <row r="40" spans="1:16" ht="17.25" customHeight="1">
      <c r="A40" s="10" t="s">
        <v>50</v>
      </c>
      <c r="B40" s="217">
        <f>B41+C41</f>
        <v>2119</v>
      </c>
      <c r="C40" s="217"/>
      <c r="D40" s="218">
        <f>B40/$B$8</f>
        <v>7.6088908039785991E-2</v>
      </c>
      <c r="E40" s="220">
        <f>IF(E41+F41=0,"-",E41+F41)</f>
        <v>506</v>
      </c>
      <c r="F40" s="220"/>
      <c r="G40" s="220">
        <f>IF(G41+H41=0,"-",G41+H41)</f>
        <v>418</v>
      </c>
      <c r="H40" s="220"/>
      <c r="I40" s="220">
        <f>IF(I41+J41=0,"-",I41+J41)</f>
        <v>907</v>
      </c>
      <c r="J40" s="220"/>
      <c r="K40" s="220">
        <f>IF(K41+L41=0,"-",K41+L41)</f>
        <v>90</v>
      </c>
      <c r="L40" s="220"/>
      <c r="M40" s="220" t="str">
        <f>IF(M41+N41=0,"-",M41+N41)</f>
        <v>-</v>
      </c>
      <c r="N40" s="220"/>
      <c r="O40" s="220">
        <f>IF(O41+P41=0,"-",O41+P41)</f>
        <v>198</v>
      </c>
      <c r="P40" s="220"/>
    </row>
    <row r="41" spans="1:16" ht="17.25" customHeight="1">
      <c r="A41" s="13" t="s">
        <v>51</v>
      </c>
      <c r="B41" s="11">
        <v>1256</v>
      </c>
      <c r="C41" s="11">
        <v>863</v>
      </c>
      <c r="D41" s="219"/>
      <c r="E41" s="11">
        <v>312</v>
      </c>
      <c r="F41" s="11">
        <v>194</v>
      </c>
      <c r="G41" s="11">
        <v>212</v>
      </c>
      <c r="H41" s="11">
        <v>206</v>
      </c>
      <c r="I41" s="11">
        <v>560</v>
      </c>
      <c r="J41" s="11">
        <v>347</v>
      </c>
      <c r="K41" s="11">
        <v>54</v>
      </c>
      <c r="L41" s="11">
        <v>36</v>
      </c>
      <c r="M41" s="11">
        <v>0</v>
      </c>
      <c r="N41" s="11">
        <v>0</v>
      </c>
      <c r="O41" s="11">
        <v>118</v>
      </c>
      <c r="P41" s="11">
        <v>80</v>
      </c>
    </row>
    <row r="42" spans="1:16" ht="17.25" customHeight="1">
      <c r="A42" s="15" t="s">
        <v>52</v>
      </c>
      <c r="B42" s="217">
        <f>B43+C43</f>
        <v>565</v>
      </c>
      <c r="C42" s="217"/>
      <c r="D42" s="218">
        <f>B42/$B$8</f>
        <v>2.0287981615138784E-2</v>
      </c>
      <c r="E42" s="220">
        <f>IF(E43+F43=0,"-",E43+F43)</f>
        <v>234</v>
      </c>
      <c r="F42" s="220"/>
      <c r="G42" s="220">
        <f>IF(G43+H43=0,"-",G43+H43)</f>
        <v>53</v>
      </c>
      <c r="H42" s="220"/>
      <c r="I42" s="220">
        <f>IF(I43+J43=0,"-",I43+J43)</f>
        <v>49</v>
      </c>
      <c r="J42" s="220"/>
      <c r="K42" s="220" t="str">
        <f>IF(K43+L43=0,"-",K43+L43)</f>
        <v>-</v>
      </c>
      <c r="L42" s="220"/>
      <c r="M42" s="220">
        <f>IF(M43+N43=0,"-",M43+N43)</f>
        <v>214</v>
      </c>
      <c r="N42" s="220"/>
      <c r="O42" s="220">
        <f>IF(O43+P43=0,"-",O43+P43)</f>
        <v>15</v>
      </c>
      <c r="P42" s="220"/>
    </row>
    <row r="43" spans="1:16" ht="17.25" customHeight="1">
      <c r="A43" s="14" t="s">
        <v>53</v>
      </c>
      <c r="B43" s="11">
        <v>276</v>
      </c>
      <c r="C43" s="11">
        <v>289</v>
      </c>
      <c r="D43" s="219"/>
      <c r="E43" s="11">
        <v>121</v>
      </c>
      <c r="F43" s="11">
        <v>113</v>
      </c>
      <c r="G43" s="11">
        <v>24</v>
      </c>
      <c r="H43" s="11">
        <v>29</v>
      </c>
      <c r="I43" s="11">
        <v>24</v>
      </c>
      <c r="J43" s="11">
        <v>25</v>
      </c>
      <c r="K43" s="11">
        <v>0</v>
      </c>
      <c r="L43" s="11">
        <v>0</v>
      </c>
      <c r="M43" s="11">
        <v>100</v>
      </c>
      <c r="N43" s="11">
        <v>114</v>
      </c>
      <c r="O43" s="11">
        <v>7</v>
      </c>
      <c r="P43" s="11">
        <v>8</v>
      </c>
    </row>
    <row r="44" spans="1:16" ht="17.25" customHeight="1">
      <c r="A44" s="10" t="s">
        <v>54</v>
      </c>
      <c r="B44" s="217">
        <f>B45+C45</f>
        <v>418</v>
      </c>
      <c r="C44" s="217"/>
      <c r="D44" s="218">
        <f>B44/$B$8</f>
        <v>1.5009515601996481E-2</v>
      </c>
      <c r="E44" s="220">
        <f>IF(E45+F45=0,"-",E45+F45)</f>
        <v>166</v>
      </c>
      <c r="F44" s="220"/>
      <c r="G44" s="220">
        <f>IF(G45+H45=0,"-",G45+H45)</f>
        <v>3</v>
      </c>
      <c r="H44" s="220"/>
      <c r="I44" s="220">
        <f>IF(I45+J45=0,"-",I45+J45)</f>
        <v>30</v>
      </c>
      <c r="J44" s="220"/>
      <c r="K44" s="220">
        <f>IF(K45+L45=0,"-",K45+L45)</f>
        <v>36</v>
      </c>
      <c r="L44" s="220"/>
      <c r="M44" s="220">
        <f>IF(M45+N45=0,"-",M45+N45)</f>
        <v>177</v>
      </c>
      <c r="N44" s="220"/>
      <c r="O44" s="220">
        <f>IF(O45+P45=0,"-",O45+P45)</f>
        <v>6</v>
      </c>
      <c r="P44" s="220"/>
    </row>
    <row r="45" spans="1:16" ht="17.25" customHeight="1">
      <c r="A45" s="13" t="s">
        <v>55</v>
      </c>
      <c r="B45" s="11">
        <v>223</v>
      </c>
      <c r="C45" s="11">
        <v>195</v>
      </c>
      <c r="D45" s="219"/>
      <c r="E45" s="11">
        <v>91</v>
      </c>
      <c r="F45" s="11">
        <v>75</v>
      </c>
      <c r="G45" s="11">
        <v>0</v>
      </c>
      <c r="H45" s="11">
        <v>3</v>
      </c>
      <c r="I45" s="11">
        <v>10</v>
      </c>
      <c r="J45" s="11">
        <v>20</v>
      </c>
      <c r="K45" s="11">
        <v>19</v>
      </c>
      <c r="L45" s="11">
        <v>17</v>
      </c>
      <c r="M45" s="11">
        <v>99</v>
      </c>
      <c r="N45" s="11">
        <v>78</v>
      </c>
      <c r="O45" s="11">
        <v>4</v>
      </c>
      <c r="P45" s="11">
        <v>2</v>
      </c>
    </row>
    <row r="46" spans="1:16" ht="17.25" customHeight="1">
      <c r="A46" s="10" t="s">
        <v>58</v>
      </c>
      <c r="B46" s="217">
        <f>B47+C47</f>
        <v>15</v>
      </c>
      <c r="C46" s="217"/>
      <c r="D46" s="218">
        <f>B46/$B$8</f>
        <v>5.3861898093288813E-4</v>
      </c>
      <c r="E46" s="220" t="str">
        <f>IF(E47+F47=0,"-",E47+F47)</f>
        <v>-</v>
      </c>
      <c r="F46" s="220"/>
      <c r="G46" s="220" t="str">
        <f>IF(G47+H47=0,"-",G47+H47)</f>
        <v>-</v>
      </c>
      <c r="H46" s="220"/>
      <c r="I46" s="220" t="str">
        <f>IF(I47+J47=0,"-",I47+J47)</f>
        <v>-</v>
      </c>
      <c r="J46" s="220"/>
      <c r="K46" s="220">
        <f>IF(K47+L47=0,"-",K47+L47)</f>
        <v>15</v>
      </c>
      <c r="L46" s="220"/>
      <c r="M46" s="220" t="str">
        <f>IF(M47+N47=0,"-",M47+N47)</f>
        <v>-</v>
      </c>
      <c r="N46" s="220"/>
      <c r="O46" s="220" t="str">
        <f>IF(O47+P47=0,"-",O47+P47)</f>
        <v>-</v>
      </c>
      <c r="P46" s="220"/>
    </row>
    <row r="47" spans="1:16" ht="17.25" customHeight="1">
      <c r="A47" s="13" t="s">
        <v>59</v>
      </c>
      <c r="B47" s="11">
        <v>5</v>
      </c>
      <c r="C47" s="11">
        <v>10</v>
      </c>
      <c r="D47" s="219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5</v>
      </c>
      <c r="L47" s="11">
        <v>10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17">
        <f>B49+C49</f>
        <v>231</v>
      </c>
      <c r="C48" s="217"/>
      <c r="D48" s="218">
        <f>B48/$B$8</f>
        <v>8.2947323063664764E-3</v>
      </c>
      <c r="E48" s="220" t="str">
        <f>IF(E49+F49=0,"-",E49+F49)</f>
        <v>-</v>
      </c>
      <c r="F48" s="220"/>
      <c r="G48" s="220">
        <f>IF(G49+H49=0,"-",G49+H49)</f>
        <v>41</v>
      </c>
      <c r="H48" s="220"/>
      <c r="I48" s="220" t="str">
        <f>IF(I49+J49=0,"-",I49+J49)</f>
        <v>-</v>
      </c>
      <c r="J48" s="220"/>
      <c r="K48" s="220">
        <f>IF(K49+L49=0,"-",K49+L49)</f>
        <v>10</v>
      </c>
      <c r="L48" s="220"/>
      <c r="M48" s="220">
        <f>IF(M49+N49=0,"-",M49+N49)</f>
        <v>9</v>
      </c>
      <c r="N48" s="220"/>
      <c r="O48" s="220">
        <f>IF(O49+P49=0,"-",O49+P49)</f>
        <v>171</v>
      </c>
      <c r="P48" s="220"/>
    </row>
    <row r="49" spans="1:16" ht="17.25" customHeight="1">
      <c r="A49" s="13" t="s">
        <v>61</v>
      </c>
      <c r="B49" s="11">
        <v>177</v>
      </c>
      <c r="C49" s="11">
        <v>54</v>
      </c>
      <c r="D49" s="219"/>
      <c r="E49" s="11">
        <v>0</v>
      </c>
      <c r="F49" s="11">
        <v>0</v>
      </c>
      <c r="G49" s="11">
        <v>26</v>
      </c>
      <c r="H49" s="11">
        <v>15</v>
      </c>
      <c r="I49" s="11">
        <v>0</v>
      </c>
      <c r="J49" s="11">
        <v>0</v>
      </c>
      <c r="K49" s="11">
        <v>2</v>
      </c>
      <c r="L49" s="11">
        <v>8</v>
      </c>
      <c r="M49" s="11">
        <v>5</v>
      </c>
      <c r="N49" s="11">
        <v>4</v>
      </c>
      <c r="O49" s="11">
        <v>144</v>
      </c>
      <c r="P49" s="11">
        <v>27</v>
      </c>
    </row>
    <row r="50" spans="1:16" ht="17.25" customHeight="1">
      <c r="A50" s="15" t="s">
        <v>62</v>
      </c>
      <c r="B50" s="217">
        <f>B51+C51</f>
        <v>210</v>
      </c>
      <c r="C50" s="217"/>
      <c r="D50" s="218">
        <f>B50/$B$8</f>
        <v>7.5406657330604329E-3</v>
      </c>
      <c r="E50" s="220">
        <f>IF(E51+F51=0,"-",E51+F51)</f>
        <v>6</v>
      </c>
      <c r="F50" s="220"/>
      <c r="G50" s="220" t="str">
        <f>IF(G51+H51=0,"-",G51+H51)</f>
        <v>-</v>
      </c>
      <c r="H50" s="220"/>
      <c r="I50" s="220">
        <f>IF(I51+J51=0,"-",I51+J51)</f>
        <v>117</v>
      </c>
      <c r="J50" s="220"/>
      <c r="K50" s="220" t="str">
        <f>IF(K51+L51=0,"-",K51+L51)</f>
        <v>-</v>
      </c>
      <c r="L50" s="220"/>
      <c r="M50" s="220">
        <f>IF(M51+N51=0,"-",M51+N51)</f>
        <v>86</v>
      </c>
      <c r="N50" s="220"/>
      <c r="O50" s="220">
        <f>IF(O51+P51=0,"-",O51+P51)</f>
        <v>1</v>
      </c>
      <c r="P50" s="220"/>
    </row>
    <row r="51" spans="1:16" ht="25.15" customHeight="1">
      <c r="A51" s="13" t="s">
        <v>63</v>
      </c>
      <c r="B51" s="11">
        <v>99</v>
      </c>
      <c r="C51" s="11">
        <v>111</v>
      </c>
      <c r="D51" s="219"/>
      <c r="E51" s="11">
        <v>1</v>
      </c>
      <c r="F51" s="11">
        <v>5</v>
      </c>
      <c r="G51" s="11">
        <v>0</v>
      </c>
      <c r="H51" s="11">
        <v>0</v>
      </c>
      <c r="I51" s="11">
        <v>41</v>
      </c>
      <c r="J51" s="11">
        <v>76</v>
      </c>
      <c r="K51" s="11">
        <v>0</v>
      </c>
      <c r="L51" s="11">
        <v>0</v>
      </c>
      <c r="M51" s="11">
        <v>57</v>
      </c>
      <c r="N51" s="11">
        <v>29</v>
      </c>
      <c r="O51" s="11">
        <v>0</v>
      </c>
      <c r="P51" s="11">
        <v>1</v>
      </c>
    </row>
    <row r="52" spans="1:16" ht="17.25" customHeight="1">
      <c r="A52" s="15" t="s">
        <v>56</v>
      </c>
      <c r="B52" s="217">
        <f>B53+C53</f>
        <v>30</v>
      </c>
      <c r="C52" s="217"/>
      <c r="D52" s="218">
        <f>B52/$B$8</f>
        <v>1.0772379618657763E-3</v>
      </c>
      <c r="E52" s="220" t="str">
        <f>IF(E53+F53=0,"-",E53+F53)</f>
        <v>-</v>
      </c>
      <c r="F52" s="220"/>
      <c r="G52" s="220" t="str">
        <f>IF(G53+H53=0,"-",G53+H53)</f>
        <v>-</v>
      </c>
      <c r="H52" s="220"/>
      <c r="I52" s="220" t="str">
        <f>IF(I53+J53=0,"-",I53+J53)</f>
        <v>-</v>
      </c>
      <c r="J52" s="220"/>
      <c r="K52" s="220" t="str">
        <f>IF(K53+L53=0,"-",K53+L53)</f>
        <v>-</v>
      </c>
      <c r="L52" s="220"/>
      <c r="M52" s="220" t="str">
        <f>IF(M53+N53=0,"-",M53+N53)</f>
        <v>-</v>
      </c>
      <c r="N52" s="220"/>
      <c r="O52" s="220">
        <f>IF(O53+P53=0,"-",O53+P53)</f>
        <v>30</v>
      </c>
      <c r="P52" s="220"/>
    </row>
    <row r="53" spans="1:16" ht="17.25" customHeight="1">
      <c r="A53" s="14" t="s">
        <v>57</v>
      </c>
      <c r="B53" s="11">
        <v>19</v>
      </c>
      <c r="C53" s="11">
        <v>11</v>
      </c>
      <c r="D53" s="219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19</v>
      </c>
      <c r="P53" s="11">
        <v>11</v>
      </c>
    </row>
    <row r="54" spans="1:16" ht="16.149999999999999" customHeight="1">
      <c r="A54" s="15" t="s">
        <v>64</v>
      </c>
      <c r="B54" s="217">
        <f>B55+C55</f>
        <v>304</v>
      </c>
      <c r="C54" s="217"/>
      <c r="D54" s="218">
        <f>B54/$B$8</f>
        <v>1.0916011346906531E-2</v>
      </c>
      <c r="E54" s="220">
        <f>IF(E55+F55=0,"-",E55+F55)</f>
        <v>68</v>
      </c>
      <c r="F54" s="220"/>
      <c r="G54" s="220">
        <f>IF(G55+H55=0,"-",G55+H55)</f>
        <v>73</v>
      </c>
      <c r="H54" s="220"/>
      <c r="I54" s="220">
        <f>IF(I55+J55=0,"-",I55+J55)</f>
        <v>19</v>
      </c>
      <c r="J54" s="220"/>
      <c r="K54" s="220">
        <f>IF(K55+L55=0,"-",K55+L55)</f>
        <v>52</v>
      </c>
      <c r="L54" s="220"/>
      <c r="M54" s="220">
        <f>IF(M55+N55=0,"-",M55+N55)</f>
        <v>4</v>
      </c>
      <c r="N54" s="220"/>
      <c r="O54" s="220">
        <f>IF(O55+P55=0,"-",O55+P55)</f>
        <v>88</v>
      </c>
      <c r="P54" s="220"/>
    </row>
    <row r="55" spans="1:16" ht="16.149999999999999" customHeight="1">
      <c r="A55" s="14" t="s">
        <v>65</v>
      </c>
      <c r="B55" s="11">
        <v>190</v>
      </c>
      <c r="C55" s="11">
        <v>114</v>
      </c>
      <c r="D55" s="219"/>
      <c r="E55" s="11">
        <v>38</v>
      </c>
      <c r="F55" s="11">
        <v>30</v>
      </c>
      <c r="G55" s="11">
        <v>37</v>
      </c>
      <c r="H55" s="11">
        <v>36</v>
      </c>
      <c r="I55" s="11">
        <v>12</v>
      </c>
      <c r="J55" s="11">
        <v>7</v>
      </c>
      <c r="K55" s="11">
        <v>45</v>
      </c>
      <c r="L55" s="11">
        <v>7</v>
      </c>
      <c r="M55" s="11">
        <v>4</v>
      </c>
      <c r="N55" s="11">
        <v>0</v>
      </c>
      <c r="O55" s="11">
        <v>54</v>
      </c>
      <c r="P55" s="11">
        <v>34</v>
      </c>
    </row>
    <row r="56" spans="1:16" ht="16.149999999999999" customHeight="1">
      <c r="A56" s="10" t="s">
        <v>66</v>
      </c>
      <c r="B56" s="217">
        <f>B57+C57</f>
        <v>24</v>
      </c>
      <c r="C56" s="217"/>
      <c r="D56" s="218">
        <f>B56/$B$8</f>
        <v>8.6179036949262094E-4</v>
      </c>
      <c r="E56" s="220">
        <f>IF(E57+F57=0,"-",E57+F57)</f>
        <v>21</v>
      </c>
      <c r="F56" s="220"/>
      <c r="G56" s="220" t="str">
        <f>IF(G57+H57=0,"-",G57+H57)</f>
        <v>-</v>
      </c>
      <c r="H56" s="220"/>
      <c r="I56" s="220" t="str">
        <f>IF(I57+J57=0,"-",I57+J57)</f>
        <v>-</v>
      </c>
      <c r="J56" s="220"/>
      <c r="K56" s="220" t="str">
        <f>IF(K57+L57=0,"-",K57+L57)</f>
        <v>-</v>
      </c>
      <c r="L56" s="220"/>
      <c r="M56" s="220" t="str">
        <f>IF(M57+N57=0,"-",M57+N57)</f>
        <v>-</v>
      </c>
      <c r="N56" s="220"/>
      <c r="O56" s="220">
        <f>IF(O57+P57=0,"-",O57+P57)</f>
        <v>3</v>
      </c>
      <c r="P56" s="220"/>
    </row>
    <row r="57" spans="1:16" ht="16.149999999999999" customHeight="1">
      <c r="A57" s="13" t="s">
        <v>67</v>
      </c>
      <c r="B57" s="11">
        <v>24</v>
      </c>
      <c r="C57" s="11">
        <v>0</v>
      </c>
      <c r="D57" s="219"/>
      <c r="E57" s="11">
        <v>21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6.149999999999999" customHeight="1">
      <c r="A58" s="15" t="s">
        <v>68</v>
      </c>
      <c r="B58" s="217">
        <f>B59+C59</f>
        <v>36</v>
      </c>
      <c r="C58" s="217"/>
      <c r="D58" s="218">
        <f>B58/$B$8</f>
        <v>1.2926855542389315E-3</v>
      </c>
      <c r="E58" s="220" t="str">
        <f>IF(E59+F59=0,"-",E59+F59)</f>
        <v>-</v>
      </c>
      <c r="F58" s="220"/>
      <c r="G58" s="220" t="str">
        <f>IF(G59+H59=0,"-",G59+H59)</f>
        <v>-</v>
      </c>
      <c r="H58" s="220"/>
      <c r="I58" s="220" t="str">
        <f>IF(I59+J59=0,"-",I59+J59)</f>
        <v>-</v>
      </c>
      <c r="J58" s="220"/>
      <c r="K58" s="220">
        <f>IF(K59+L59=0,"-",K59+L59)</f>
        <v>15</v>
      </c>
      <c r="L58" s="220"/>
      <c r="M58" s="220">
        <f>IF(M59+N59=0,"-",M59+N59)</f>
        <v>16</v>
      </c>
      <c r="N58" s="220"/>
      <c r="O58" s="220">
        <f>IF(O59+P59=0,"-",O59+P59)</f>
        <v>5</v>
      </c>
      <c r="P58" s="220"/>
    </row>
    <row r="59" spans="1:16" ht="16.149999999999999" customHeight="1">
      <c r="A59" s="14" t="s">
        <v>69</v>
      </c>
      <c r="B59" s="11">
        <v>22</v>
      </c>
      <c r="C59" s="11">
        <v>14</v>
      </c>
      <c r="D59" s="219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6</v>
      </c>
      <c r="L59" s="11">
        <v>9</v>
      </c>
      <c r="M59" s="11">
        <v>13</v>
      </c>
      <c r="N59" s="11">
        <v>3</v>
      </c>
      <c r="O59" s="11">
        <v>3</v>
      </c>
      <c r="P59" s="11">
        <v>2</v>
      </c>
    </row>
    <row r="60" spans="1:16" ht="16.149999999999999" customHeight="1">
      <c r="A60" s="10" t="s">
        <v>70</v>
      </c>
      <c r="B60" s="217">
        <f>B61+C61</f>
        <v>275</v>
      </c>
      <c r="C60" s="217"/>
      <c r="D60" s="218">
        <f>B60/$B$8</f>
        <v>9.8746813171029478E-3</v>
      </c>
      <c r="E60" s="220">
        <f>IF(E61+F61=0,"-",E61+F61)</f>
        <v>102</v>
      </c>
      <c r="F60" s="220"/>
      <c r="G60" s="220" t="str">
        <f>IF(G61+H61=0,"-",G61+H61)</f>
        <v>-</v>
      </c>
      <c r="H60" s="220"/>
      <c r="I60" s="220" t="str">
        <f>IF(I61+J61=0,"-",I61+J61)</f>
        <v>-</v>
      </c>
      <c r="J60" s="220"/>
      <c r="K60" s="220" t="str">
        <f>IF(K61+L61=0,"-",K61+L61)</f>
        <v>-</v>
      </c>
      <c r="L60" s="220"/>
      <c r="M60" s="220" t="str">
        <f>IF(M61+N61=0,"-",M61+N61)</f>
        <v>-</v>
      </c>
      <c r="N60" s="220"/>
      <c r="O60" s="220">
        <f>IF(O61+P61=0,"-",O61+P61)</f>
        <v>173</v>
      </c>
      <c r="P60" s="220"/>
    </row>
    <row r="61" spans="1:16" ht="16.149999999999999" customHeight="1">
      <c r="A61" s="13" t="s">
        <v>71</v>
      </c>
      <c r="B61" s="11">
        <v>192</v>
      </c>
      <c r="C61" s="11">
        <v>83</v>
      </c>
      <c r="D61" s="219"/>
      <c r="E61" s="11">
        <v>69</v>
      </c>
      <c r="F61" s="11">
        <v>33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123</v>
      </c>
      <c r="P61" s="11">
        <v>50</v>
      </c>
    </row>
    <row r="62" spans="1:16" ht="16.149999999999999" customHeight="1">
      <c r="A62" s="15" t="s">
        <v>731</v>
      </c>
      <c r="B62" s="217">
        <f>B63+C63</f>
        <v>149</v>
      </c>
      <c r="C62" s="217"/>
      <c r="D62" s="218">
        <f>B62/$B$8</f>
        <v>5.3502818772666882E-3</v>
      </c>
      <c r="E62" s="220">
        <f>IF(E63+F63=0,"-",E63+F63)</f>
        <v>3</v>
      </c>
      <c r="F62" s="220"/>
      <c r="G62" s="220" t="str">
        <f>IF(G63+H63=0,"-",G63+H63)</f>
        <v>-</v>
      </c>
      <c r="H62" s="220"/>
      <c r="I62" s="220" t="str">
        <f>IF(I63+J63=0,"-",I63+J63)</f>
        <v>-</v>
      </c>
      <c r="J62" s="220"/>
      <c r="K62" s="220" t="str">
        <f>IF(K63+L63=0,"-",K63+L63)</f>
        <v>-</v>
      </c>
      <c r="L62" s="220"/>
      <c r="M62" s="220" t="str">
        <f>IF(M63+N63=0,"-",M63+N63)</f>
        <v>-</v>
      </c>
      <c r="N62" s="220"/>
      <c r="O62" s="220">
        <f>IF(O63+P63=0,"-",O63+P63)</f>
        <v>146</v>
      </c>
      <c r="P62" s="220"/>
    </row>
    <row r="63" spans="1:16" ht="16.149999999999999" customHeight="1">
      <c r="A63" s="14" t="s">
        <v>73</v>
      </c>
      <c r="B63" s="11">
        <v>95</v>
      </c>
      <c r="C63" s="11">
        <v>54</v>
      </c>
      <c r="D63" s="219"/>
      <c r="E63" s="11">
        <v>2</v>
      </c>
      <c r="F63" s="11">
        <v>1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93</v>
      </c>
      <c r="P63" s="11">
        <v>53</v>
      </c>
    </row>
    <row r="64" spans="1:16" ht="16.149999999999999" customHeight="1">
      <c r="A64" s="15" t="s">
        <v>732</v>
      </c>
      <c r="B64" s="217">
        <f>B65+C65</f>
        <v>0</v>
      </c>
      <c r="C64" s="217"/>
      <c r="D64" s="218">
        <f>B64/$B$8</f>
        <v>0</v>
      </c>
      <c r="E64" s="220" t="str">
        <f>IF(E65+F65=0,"-",E65+F65)</f>
        <v>-</v>
      </c>
      <c r="F64" s="220"/>
      <c r="G64" s="220" t="str">
        <f>IF(G65+H65=0,"-",G65+H65)</f>
        <v>-</v>
      </c>
      <c r="H64" s="220"/>
      <c r="I64" s="220" t="str">
        <f>IF(I65+J65=0,"-",I65+J65)</f>
        <v>-</v>
      </c>
      <c r="J64" s="220"/>
      <c r="K64" s="220" t="str">
        <f>IF(K65+L65=0,"-",K65+L65)</f>
        <v>-</v>
      </c>
      <c r="L64" s="220"/>
      <c r="M64" s="220" t="str">
        <f>IF(M65+N65=0,"-",M65+N65)</f>
        <v>-</v>
      </c>
      <c r="N64" s="220"/>
      <c r="O64" s="220" t="str">
        <f>IF(O65+P65=0,"-",O65+P65)</f>
        <v>-</v>
      </c>
      <c r="P64" s="220"/>
    </row>
    <row r="65" spans="1:256" ht="16.149999999999999" customHeight="1">
      <c r="A65" s="14" t="s">
        <v>733</v>
      </c>
      <c r="B65" s="11">
        <v>0</v>
      </c>
      <c r="C65" s="11">
        <v>0</v>
      </c>
      <c r="D65" s="219"/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</row>
    <row r="66" spans="1:256" ht="16.149999999999999" customHeight="1">
      <c r="A66" s="10" t="s">
        <v>74</v>
      </c>
      <c r="B66" s="217">
        <f>B67+C67</f>
        <v>435</v>
      </c>
      <c r="C66" s="217"/>
      <c r="D66" s="218">
        <f>B66/$B$8</f>
        <v>1.5619950447053754E-2</v>
      </c>
      <c r="E66" s="220">
        <f>IF(E67+F67=0,"-",E67+F67)</f>
        <v>416</v>
      </c>
      <c r="F66" s="220"/>
      <c r="G66" s="220" t="str">
        <f>IF(G67+H67=0,"-",G67+H67)</f>
        <v>-</v>
      </c>
      <c r="H66" s="220"/>
      <c r="I66" s="220" t="str">
        <f>IF(I67+J67=0,"-",I67+J67)</f>
        <v>-</v>
      </c>
      <c r="J66" s="220"/>
      <c r="K66" s="220" t="str">
        <f>IF(K67+L67=0,"-",K67+L67)</f>
        <v>-</v>
      </c>
      <c r="L66" s="220"/>
      <c r="M66" s="220" t="str">
        <f>IF(M67+N67=0,"-",M67+N67)</f>
        <v>-</v>
      </c>
      <c r="N66" s="220"/>
      <c r="O66" s="220">
        <f>IF(O67+P67=0,"-",O67+P67)</f>
        <v>19</v>
      </c>
      <c r="P66" s="220"/>
    </row>
    <row r="67" spans="1:256" ht="16.149999999999999" customHeight="1">
      <c r="A67" s="13" t="s">
        <v>75</v>
      </c>
      <c r="B67" s="11">
        <v>322</v>
      </c>
      <c r="C67" s="11">
        <v>113</v>
      </c>
      <c r="D67" s="219"/>
      <c r="E67" s="11">
        <v>306</v>
      </c>
      <c r="F67" s="11">
        <v>110</v>
      </c>
      <c r="G67" s="11">
        <v>0</v>
      </c>
      <c r="H67" s="11">
        <v>0</v>
      </c>
      <c r="I67" s="11">
        <v>0</v>
      </c>
      <c r="J67" s="11">
        <v>0</v>
      </c>
      <c r="K67" s="11">
        <v>0</v>
      </c>
      <c r="L67" s="11">
        <v>0</v>
      </c>
      <c r="M67" s="11">
        <v>0</v>
      </c>
      <c r="N67" s="11">
        <v>0</v>
      </c>
      <c r="O67" s="11">
        <v>16</v>
      </c>
      <c r="P67" s="11">
        <v>3</v>
      </c>
    </row>
    <row r="68" spans="1:256" ht="16.149999999999999" customHeight="1">
      <c r="A68" s="10" t="s">
        <v>734</v>
      </c>
      <c r="B68" s="217">
        <f>B69+C69</f>
        <v>339</v>
      </c>
      <c r="C68" s="217"/>
      <c r="D68" s="218">
        <f>B68/$B$8</f>
        <v>1.2172788969083271E-2</v>
      </c>
      <c r="E68" s="220">
        <f>IF(E69+F69=0,"-",E69+F69)</f>
        <v>104</v>
      </c>
      <c r="F68" s="220"/>
      <c r="G68" s="220">
        <f>IF(G69+H69=0,"-",G69+H69)</f>
        <v>58</v>
      </c>
      <c r="H68" s="220"/>
      <c r="I68" s="220">
        <f>IF(I69+J69=0,"-",I69+J69)</f>
        <v>71</v>
      </c>
      <c r="J68" s="220"/>
      <c r="K68" s="220">
        <f>IF(K69+L69=0,"-",K69+L69)</f>
        <v>75</v>
      </c>
      <c r="L68" s="220"/>
      <c r="M68" s="220" t="str">
        <f>IF(M69+N69=0,"-",M69+N69)</f>
        <v>-</v>
      </c>
      <c r="N68" s="220"/>
      <c r="O68" s="220">
        <f>IF(O69+P69=0,"-",O69+P69)</f>
        <v>31</v>
      </c>
      <c r="P68" s="220"/>
    </row>
    <row r="69" spans="1:256" ht="19.5" customHeight="1">
      <c r="A69" s="13" t="s">
        <v>735</v>
      </c>
      <c r="B69" s="11">
        <v>173</v>
      </c>
      <c r="C69" s="11">
        <v>166</v>
      </c>
      <c r="D69" s="219"/>
      <c r="E69" s="11">
        <v>51</v>
      </c>
      <c r="F69" s="11">
        <v>53</v>
      </c>
      <c r="G69" s="11">
        <v>29</v>
      </c>
      <c r="H69" s="11">
        <v>29</v>
      </c>
      <c r="I69" s="11">
        <v>29</v>
      </c>
      <c r="J69" s="11">
        <v>42</v>
      </c>
      <c r="K69" s="11">
        <v>43</v>
      </c>
      <c r="L69" s="11">
        <v>32</v>
      </c>
      <c r="M69" s="11">
        <v>0</v>
      </c>
      <c r="N69" s="11">
        <v>0</v>
      </c>
      <c r="O69" s="11">
        <v>21</v>
      </c>
      <c r="P69" s="11">
        <v>10</v>
      </c>
    </row>
    <row r="70" spans="1:256" s="18" customFormat="1">
      <c r="A70" s="17" t="s">
        <v>736</v>
      </c>
      <c r="B70" s="17"/>
      <c r="C70" s="17"/>
      <c r="D70" s="17"/>
      <c r="E70" s="17"/>
      <c r="F70" s="17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18" customFormat="1">
      <c r="A71" s="17" t="s">
        <v>737</v>
      </c>
      <c r="B71" s="17"/>
      <c r="C71" s="17"/>
      <c r="D71" s="17"/>
      <c r="E71" s="17"/>
      <c r="F71" s="17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</sheetData>
  <mergeCells count="264">
    <mergeCell ref="A1:N1"/>
    <mergeCell ref="A2:N2"/>
    <mergeCell ref="B3:K3"/>
    <mergeCell ref="M3:N3"/>
    <mergeCell ref="O3:P3"/>
    <mergeCell ref="B4:K4"/>
    <mergeCell ref="M4:N4"/>
    <mergeCell ref="O4:P4"/>
    <mergeCell ref="B10:C10"/>
    <mergeCell ref="D10:D11"/>
    <mergeCell ref="E10:F10"/>
    <mergeCell ref="G10:H10"/>
    <mergeCell ref="I10:J10"/>
    <mergeCell ref="K10:L10"/>
    <mergeCell ref="M5:N5"/>
    <mergeCell ref="O5:P5"/>
    <mergeCell ref="A5:A6"/>
    <mergeCell ref="B5:D5"/>
    <mergeCell ref="E5:F5"/>
    <mergeCell ref="G5:H5"/>
    <mergeCell ref="I5:J5"/>
    <mergeCell ref="K5:L5"/>
    <mergeCell ref="M10:N10"/>
    <mergeCell ref="O10:P10"/>
    <mergeCell ref="B8:C8"/>
    <mergeCell ref="D8:D9"/>
    <mergeCell ref="E8:F8"/>
    <mergeCell ref="G8:H8"/>
    <mergeCell ref="I8:J8"/>
    <mergeCell ref="K8:L8"/>
    <mergeCell ref="M8:N8"/>
    <mergeCell ref="O8:P8"/>
    <mergeCell ref="B14:C14"/>
    <mergeCell ref="D14:D15"/>
    <mergeCell ref="E14:F14"/>
    <mergeCell ref="G14:H14"/>
    <mergeCell ref="I14:J14"/>
    <mergeCell ref="K14:L14"/>
    <mergeCell ref="B12:C12"/>
    <mergeCell ref="D12:D13"/>
    <mergeCell ref="E12:F12"/>
    <mergeCell ref="G12:H12"/>
    <mergeCell ref="I12:J12"/>
    <mergeCell ref="K12:L12"/>
    <mergeCell ref="M12:N12"/>
    <mergeCell ref="O12:P12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18:C18"/>
    <mergeCell ref="D18:D19"/>
    <mergeCell ref="E18:F18"/>
    <mergeCell ref="G18:H18"/>
    <mergeCell ref="I18:J18"/>
    <mergeCell ref="K18:L18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2:C22"/>
    <mergeCell ref="D22:D23"/>
    <mergeCell ref="E22:F22"/>
    <mergeCell ref="G22:H22"/>
    <mergeCell ref="I22:J22"/>
    <mergeCell ref="K22:L22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26:C26"/>
    <mergeCell ref="D26:D27"/>
    <mergeCell ref="E26:F26"/>
    <mergeCell ref="G26:H26"/>
    <mergeCell ref="I26:J26"/>
    <mergeCell ref="K26:L26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0:C30"/>
    <mergeCell ref="D30:D31"/>
    <mergeCell ref="E30:F30"/>
    <mergeCell ref="G30:H30"/>
    <mergeCell ref="I30:J30"/>
    <mergeCell ref="K30:L30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4:C34"/>
    <mergeCell ref="D34:D35"/>
    <mergeCell ref="E34:F34"/>
    <mergeCell ref="G34:H34"/>
    <mergeCell ref="I34:J34"/>
    <mergeCell ref="K34:L34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38:C38"/>
    <mergeCell ref="D38:D39"/>
    <mergeCell ref="E38:F38"/>
    <mergeCell ref="G38:H38"/>
    <mergeCell ref="I38:J38"/>
    <mergeCell ref="K38:L38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2:C42"/>
    <mergeCell ref="D42:D43"/>
    <mergeCell ref="E42:F42"/>
    <mergeCell ref="G42:H42"/>
    <mergeCell ref="I42:J42"/>
    <mergeCell ref="K42:L42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46:C46"/>
    <mergeCell ref="D46:D47"/>
    <mergeCell ref="E46:F46"/>
    <mergeCell ref="G46:H46"/>
    <mergeCell ref="I46:J46"/>
    <mergeCell ref="K46:L46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0:C50"/>
    <mergeCell ref="D50:D51"/>
    <mergeCell ref="E50:F50"/>
    <mergeCell ref="G50:H50"/>
    <mergeCell ref="I50:J50"/>
    <mergeCell ref="K50:L50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4:C54"/>
    <mergeCell ref="D54:D55"/>
    <mergeCell ref="E54:F54"/>
    <mergeCell ref="G54:H54"/>
    <mergeCell ref="I54:J54"/>
    <mergeCell ref="K54:L54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58:C58"/>
    <mergeCell ref="D58:D59"/>
    <mergeCell ref="E58:F58"/>
    <mergeCell ref="G58:H58"/>
    <mergeCell ref="I58:J58"/>
    <mergeCell ref="K58:L5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8:C68"/>
    <mergeCell ref="D68:D69"/>
    <mergeCell ref="E68:F68"/>
    <mergeCell ref="G68:H68"/>
    <mergeCell ref="I68:J68"/>
    <mergeCell ref="K68:L68"/>
    <mergeCell ref="M66:N66"/>
    <mergeCell ref="O66:P66"/>
    <mergeCell ref="B66:C66"/>
    <mergeCell ref="D66:D67"/>
    <mergeCell ref="E66:F66"/>
    <mergeCell ref="G66:H66"/>
    <mergeCell ref="I66:J66"/>
    <mergeCell ref="K66:L66"/>
    <mergeCell ref="M62:N62"/>
    <mergeCell ref="O62:P62"/>
    <mergeCell ref="B62:C62"/>
    <mergeCell ref="D62:D63"/>
    <mergeCell ref="E62:F62"/>
    <mergeCell ref="G62:H62"/>
    <mergeCell ref="I62:J62"/>
    <mergeCell ref="K62:L62"/>
  </mergeCells>
  <phoneticPr fontId="12" type="noConversion"/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72" orientation="landscape" horizontalDpi="180" verticalDpi="180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IV71"/>
  <sheetViews>
    <sheetView workbookViewId="0">
      <selection activeCell="B3" sqref="B3:K3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193" t="s">
        <v>679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</row>
    <row r="2" spans="1:16" ht="19.5">
      <c r="A2" s="194" t="s">
        <v>678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</row>
    <row r="3" spans="1:16" ht="19.5">
      <c r="A3" s="2"/>
      <c r="B3" s="200" t="s">
        <v>677</v>
      </c>
      <c r="C3" s="200"/>
      <c r="D3" s="200"/>
      <c r="E3" s="200"/>
      <c r="F3" s="200"/>
      <c r="G3" s="200"/>
      <c r="H3" s="200"/>
      <c r="I3" s="200"/>
      <c r="J3" s="200"/>
      <c r="K3" s="200"/>
      <c r="L3" s="3"/>
      <c r="M3" s="201"/>
      <c r="N3" s="221"/>
      <c r="O3" s="201" t="s">
        <v>676</v>
      </c>
      <c r="P3" s="221"/>
    </row>
    <row r="4" spans="1:16">
      <c r="B4" s="203" t="s">
        <v>675</v>
      </c>
      <c r="C4" s="203"/>
      <c r="D4" s="203"/>
      <c r="E4" s="203"/>
      <c r="F4" s="203"/>
      <c r="G4" s="203"/>
      <c r="H4" s="203"/>
      <c r="I4" s="203"/>
      <c r="J4" s="203"/>
      <c r="K4" s="203"/>
      <c r="L4" s="4"/>
      <c r="M4" s="204"/>
      <c r="N4" s="222"/>
      <c r="O4" s="204" t="s">
        <v>674</v>
      </c>
      <c r="P4" s="222"/>
    </row>
    <row r="5" spans="1:16">
      <c r="A5" s="206" t="s">
        <v>0</v>
      </c>
      <c r="B5" s="223" t="s">
        <v>673</v>
      </c>
      <c r="C5" s="223"/>
      <c r="D5" s="223"/>
      <c r="E5" s="223" t="s">
        <v>672</v>
      </c>
      <c r="F5" s="223"/>
      <c r="G5" s="223" t="s">
        <v>671</v>
      </c>
      <c r="H5" s="223"/>
      <c r="I5" s="223" t="s">
        <v>670</v>
      </c>
      <c r="J5" s="223"/>
      <c r="K5" s="223" t="s">
        <v>669</v>
      </c>
      <c r="L5" s="223"/>
      <c r="M5" s="223" t="s">
        <v>668</v>
      </c>
      <c r="N5" s="223"/>
      <c r="O5" s="223" t="s">
        <v>667</v>
      </c>
      <c r="P5" s="223"/>
    </row>
    <row r="6" spans="1:16" ht="17.25" customHeight="1">
      <c r="A6" s="207"/>
      <c r="B6" s="5" t="s">
        <v>665</v>
      </c>
      <c r="C6" s="5" t="s">
        <v>664</v>
      </c>
      <c r="D6" s="6" t="s">
        <v>666</v>
      </c>
      <c r="E6" s="5" t="s">
        <v>665</v>
      </c>
      <c r="F6" s="5" t="s">
        <v>664</v>
      </c>
      <c r="G6" s="5" t="s">
        <v>665</v>
      </c>
      <c r="H6" s="5" t="s">
        <v>664</v>
      </c>
      <c r="I6" s="5" t="s">
        <v>665</v>
      </c>
      <c r="J6" s="5" t="s">
        <v>664</v>
      </c>
      <c r="K6" s="5" t="s">
        <v>665</v>
      </c>
      <c r="L6" s="5" t="s">
        <v>664</v>
      </c>
      <c r="M6" s="5" t="s">
        <v>665</v>
      </c>
      <c r="N6" s="5" t="s">
        <v>664</v>
      </c>
      <c r="O6" s="5" t="s">
        <v>665</v>
      </c>
      <c r="P6" s="5" t="s">
        <v>664</v>
      </c>
    </row>
    <row r="7" spans="1:16" ht="17.25" customHeight="1">
      <c r="A7" s="7" t="s">
        <v>663</v>
      </c>
      <c r="B7" s="8" t="s">
        <v>661</v>
      </c>
      <c r="C7" s="9" t="s">
        <v>660</v>
      </c>
      <c r="D7" s="9" t="s">
        <v>662</v>
      </c>
      <c r="E7" s="8" t="s">
        <v>661</v>
      </c>
      <c r="F7" s="9" t="s">
        <v>660</v>
      </c>
      <c r="G7" s="8" t="s">
        <v>661</v>
      </c>
      <c r="H7" s="9" t="s">
        <v>660</v>
      </c>
      <c r="I7" s="8" t="s">
        <v>661</v>
      </c>
      <c r="J7" s="9" t="s">
        <v>660</v>
      </c>
      <c r="K7" s="8" t="s">
        <v>661</v>
      </c>
      <c r="L7" s="9" t="s">
        <v>660</v>
      </c>
      <c r="M7" s="8" t="s">
        <v>661</v>
      </c>
      <c r="N7" s="9" t="s">
        <v>660</v>
      </c>
      <c r="O7" s="8" t="s">
        <v>661</v>
      </c>
      <c r="P7" s="9" t="s">
        <v>660</v>
      </c>
    </row>
    <row r="8" spans="1:16" ht="17.25" customHeight="1">
      <c r="A8" s="10" t="s">
        <v>659</v>
      </c>
      <c r="B8" s="217">
        <f>B9+C9</f>
        <v>27861</v>
      </c>
      <c r="C8" s="217"/>
      <c r="D8" s="218">
        <f>B8/$B$8</f>
        <v>1</v>
      </c>
      <c r="E8" s="220">
        <f>IF(E9+F9=0,"-",E9+F9)</f>
        <v>13762</v>
      </c>
      <c r="F8" s="220"/>
      <c r="G8" s="220">
        <f>IF(G9+H9=0,"-",G9+H9)</f>
        <v>5050</v>
      </c>
      <c r="H8" s="220"/>
      <c r="I8" s="220">
        <f>IF(I9+J9=0,"-",I9+J9)</f>
        <v>4829</v>
      </c>
      <c r="J8" s="220"/>
      <c r="K8" s="220">
        <f>IF(K9+L9=0,"-",K9+L9)</f>
        <v>1645</v>
      </c>
      <c r="L8" s="220"/>
      <c r="M8" s="220">
        <f>IF(M9+N9=0,"-",M9+N9)</f>
        <v>1128</v>
      </c>
      <c r="N8" s="220"/>
      <c r="O8" s="220">
        <f>IF(O9+P9=0,"-",O9+P9)</f>
        <v>1447</v>
      </c>
      <c r="P8" s="220"/>
    </row>
    <row r="9" spans="1:16" ht="17.25" customHeight="1">
      <c r="A9" s="12" t="s">
        <v>658</v>
      </c>
      <c r="B9" s="11">
        <v>18273</v>
      </c>
      <c r="C9" s="11">
        <v>9588</v>
      </c>
      <c r="D9" s="219"/>
      <c r="E9" s="11">
        <v>9503</v>
      </c>
      <c r="F9" s="11">
        <v>4259</v>
      </c>
      <c r="G9" s="11">
        <v>3110</v>
      </c>
      <c r="H9" s="11">
        <v>1940</v>
      </c>
      <c r="I9" s="11">
        <v>3107</v>
      </c>
      <c r="J9" s="11">
        <v>1722</v>
      </c>
      <c r="K9" s="11">
        <v>941</v>
      </c>
      <c r="L9" s="11">
        <v>704</v>
      </c>
      <c r="M9" s="11">
        <v>680</v>
      </c>
      <c r="N9" s="11">
        <v>448</v>
      </c>
      <c r="O9" s="11">
        <v>932</v>
      </c>
      <c r="P9" s="11">
        <v>515</v>
      </c>
    </row>
    <row r="10" spans="1:16" ht="17.25" customHeight="1">
      <c r="A10" s="10" t="s">
        <v>20</v>
      </c>
      <c r="B10" s="217">
        <f>B11+C11</f>
        <v>11</v>
      </c>
      <c r="C10" s="217"/>
      <c r="D10" s="218">
        <f>B10/$B$8</f>
        <v>3.9481712788485694E-4</v>
      </c>
      <c r="E10" s="220" t="str">
        <f>IF(E11+F11=0,"-",E11+F11)</f>
        <v>-</v>
      </c>
      <c r="F10" s="220"/>
      <c r="G10" s="220" t="str">
        <f>IF(G11+H11=0,"-",G11+H11)</f>
        <v>-</v>
      </c>
      <c r="H10" s="220"/>
      <c r="I10" s="220">
        <f>IF(I11+J11=0,"-",I11+J11)</f>
        <v>4</v>
      </c>
      <c r="J10" s="220"/>
      <c r="K10" s="220">
        <f>IF(K11+L11=0,"-",K11+L11)</f>
        <v>3</v>
      </c>
      <c r="L10" s="220"/>
      <c r="M10" s="220" t="str">
        <f>IF(M11+N11=0,"-",M11+N11)</f>
        <v>-</v>
      </c>
      <c r="N10" s="220"/>
      <c r="O10" s="220">
        <f>IF(O11+P11=0,"-",O11+P11)</f>
        <v>4</v>
      </c>
      <c r="P10" s="220"/>
    </row>
    <row r="11" spans="1:16" ht="17.25" customHeight="1">
      <c r="A11" s="13" t="s">
        <v>21</v>
      </c>
      <c r="B11" s="11">
        <v>6</v>
      </c>
      <c r="C11" s="11">
        <v>5</v>
      </c>
      <c r="D11" s="219"/>
      <c r="E11" s="11">
        <v>0</v>
      </c>
      <c r="F11" s="11">
        <v>0</v>
      </c>
      <c r="G11" s="11">
        <v>0</v>
      </c>
      <c r="H11" s="11">
        <v>0</v>
      </c>
      <c r="I11" s="11">
        <v>2</v>
      </c>
      <c r="J11" s="11">
        <v>2</v>
      </c>
      <c r="K11" s="11">
        <v>2</v>
      </c>
      <c r="L11" s="11">
        <v>1</v>
      </c>
      <c r="M11" s="11">
        <v>0</v>
      </c>
      <c r="N11" s="11">
        <v>0</v>
      </c>
      <c r="O11" s="11">
        <v>2</v>
      </c>
      <c r="P11" s="11">
        <v>2</v>
      </c>
    </row>
    <row r="12" spans="1:16" ht="17.25" customHeight="1">
      <c r="A12" s="10" t="s">
        <v>22</v>
      </c>
      <c r="B12" s="217">
        <f>B13+C13</f>
        <v>80</v>
      </c>
      <c r="C12" s="217"/>
      <c r="D12" s="218">
        <f>B12/$B$8</f>
        <v>2.8713972937080509E-3</v>
      </c>
      <c r="E12" s="220" t="str">
        <f>IF(E13+F13=0,"-",E13+F13)</f>
        <v>-</v>
      </c>
      <c r="F12" s="220"/>
      <c r="G12" s="220" t="str">
        <f>IF(G13+H13=0,"-",G13+H13)</f>
        <v>-</v>
      </c>
      <c r="H12" s="220"/>
      <c r="I12" s="220" t="str">
        <f>IF(I13+J13=0,"-",I13+J13)</f>
        <v>-</v>
      </c>
      <c r="J12" s="220"/>
      <c r="K12" s="220">
        <f>IF(K13+L13=0,"-",K13+L13)</f>
        <v>80</v>
      </c>
      <c r="L12" s="220"/>
      <c r="M12" s="220" t="str">
        <f>IF(M13+N13=0,"-",M13+N13)</f>
        <v>-</v>
      </c>
      <c r="N12" s="220"/>
      <c r="O12" s="220" t="str">
        <f>IF(O13+P13=0,"-",O13+P13)</f>
        <v>-</v>
      </c>
      <c r="P12" s="220"/>
    </row>
    <row r="13" spans="1:16" ht="21.2" customHeight="1">
      <c r="A13" s="13" t="s">
        <v>23</v>
      </c>
      <c r="B13" s="11">
        <v>53</v>
      </c>
      <c r="C13" s="11">
        <v>27</v>
      </c>
      <c r="D13" s="219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53</v>
      </c>
      <c r="L13" s="11">
        <v>27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17">
        <f>B15+C15</f>
        <v>106</v>
      </c>
      <c r="C14" s="217"/>
      <c r="D14" s="218">
        <f>B14/$B$8</f>
        <v>3.8046014141631672E-3</v>
      </c>
      <c r="E14" s="220">
        <f>IF(E15+F15=0,"-",E15+F15)</f>
        <v>67</v>
      </c>
      <c r="F14" s="220"/>
      <c r="G14" s="220">
        <f>IF(G15+H15=0,"-",G15+H15)</f>
        <v>33</v>
      </c>
      <c r="H14" s="220"/>
      <c r="I14" s="220" t="str">
        <f>IF(I15+J15=0,"-",I15+J15)</f>
        <v>-</v>
      </c>
      <c r="J14" s="220"/>
      <c r="K14" s="220">
        <f>IF(K15+L15=0,"-",K15+L15)</f>
        <v>6</v>
      </c>
      <c r="L14" s="220"/>
      <c r="M14" s="220" t="str">
        <f>IF(M15+N15=0,"-",M15+N15)</f>
        <v>-</v>
      </c>
      <c r="N14" s="220"/>
      <c r="O14" s="220" t="str">
        <f>IF(O15+P15=0,"-",O15+P15)</f>
        <v>-</v>
      </c>
      <c r="P14" s="220"/>
    </row>
    <row r="15" spans="1:16" ht="17.25" customHeight="1">
      <c r="A15" s="13" t="s">
        <v>25</v>
      </c>
      <c r="B15" s="11">
        <v>15</v>
      </c>
      <c r="C15" s="11">
        <v>91</v>
      </c>
      <c r="D15" s="219"/>
      <c r="E15" s="11">
        <v>7</v>
      </c>
      <c r="F15" s="11">
        <v>60</v>
      </c>
      <c r="G15" s="11">
        <v>6</v>
      </c>
      <c r="H15" s="11">
        <v>27</v>
      </c>
      <c r="I15" s="11">
        <v>0</v>
      </c>
      <c r="J15" s="11">
        <v>0</v>
      </c>
      <c r="K15" s="11">
        <v>2</v>
      </c>
      <c r="L15" s="11">
        <v>4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17">
        <f>B17+C17</f>
        <v>23</v>
      </c>
      <c r="C16" s="217"/>
      <c r="D16" s="218">
        <f>B16/$B$8</f>
        <v>8.2552672194106458E-4</v>
      </c>
      <c r="E16" s="220" t="str">
        <f>IF(E17+F17=0,"-",E17+F17)</f>
        <v>-</v>
      </c>
      <c r="F16" s="220"/>
      <c r="G16" s="220">
        <f>IF(G17+H17=0,"-",G17+H17)</f>
        <v>1</v>
      </c>
      <c r="H16" s="220"/>
      <c r="I16" s="220" t="str">
        <f>IF(I17+J17=0,"-",I17+J17)</f>
        <v>-</v>
      </c>
      <c r="J16" s="220"/>
      <c r="K16" s="220">
        <f>IF(K17+L17=0,"-",K17+L17)</f>
        <v>9</v>
      </c>
      <c r="L16" s="220"/>
      <c r="M16" s="220">
        <f>IF(M17+N17=0,"-",M17+N17)</f>
        <v>7</v>
      </c>
      <c r="N16" s="220"/>
      <c r="O16" s="220">
        <f>IF(O17+P17=0,"-",O17+P17)</f>
        <v>6</v>
      </c>
      <c r="P16" s="220"/>
    </row>
    <row r="17" spans="1:16" ht="17.25" customHeight="1">
      <c r="A17" s="14" t="s">
        <v>27</v>
      </c>
      <c r="B17" s="11">
        <v>8</v>
      </c>
      <c r="C17" s="11">
        <v>15</v>
      </c>
      <c r="D17" s="219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1</v>
      </c>
      <c r="N17" s="11">
        <v>6</v>
      </c>
      <c r="O17" s="11">
        <v>3</v>
      </c>
      <c r="P17" s="11">
        <v>3</v>
      </c>
    </row>
    <row r="18" spans="1:16" ht="17.25" customHeight="1">
      <c r="A18" s="10" t="s">
        <v>28</v>
      </c>
      <c r="B18" s="217">
        <f>B19+C19</f>
        <v>3</v>
      </c>
      <c r="C18" s="217"/>
      <c r="D18" s="218">
        <f>B18/$B$8</f>
        <v>1.076773985140519E-4</v>
      </c>
      <c r="E18" s="220" t="str">
        <f>IF(E19+F19=0,"-",E19+F19)</f>
        <v>-</v>
      </c>
      <c r="F18" s="220"/>
      <c r="G18" s="220">
        <f>IF(G19+H19=0,"-",G19+H19)</f>
        <v>3</v>
      </c>
      <c r="H18" s="220"/>
      <c r="I18" s="220" t="str">
        <f>IF(I19+J19=0,"-",I19+J19)</f>
        <v>-</v>
      </c>
      <c r="J18" s="220"/>
      <c r="K18" s="220" t="str">
        <f>IF(K19+L19=0,"-",K19+L19)</f>
        <v>-</v>
      </c>
      <c r="L18" s="220"/>
      <c r="M18" s="220" t="str">
        <f>IF(M19+N19=0,"-",M19+N19)</f>
        <v>-</v>
      </c>
      <c r="N18" s="220"/>
      <c r="O18" s="220" t="str">
        <f>IF(O19+P19=0,"-",O19+P19)</f>
        <v>-</v>
      </c>
      <c r="P18" s="220"/>
    </row>
    <row r="19" spans="1:16" ht="17.25" customHeight="1">
      <c r="A19" s="13" t="s">
        <v>29</v>
      </c>
      <c r="B19" s="11">
        <v>1</v>
      </c>
      <c r="C19" s="11">
        <v>2</v>
      </c>
      <c r="D19" s="219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17">
        <f>B21+C21</f>
        <v>103</v>
      </c>
      <c r="C20" s="217"/>
      <c r="D20" s="218">
        <f>B20/$B$8</f>
        <v>3.6969240156491151E-3</v>
      </c>
      <c r="E20" s="220">
        <f>IF(E21+F21=0,"-",E21+F21)</f>
        <v>4</v>
      </c>
      <c r="F20" s="220"/>
      <c r="G20" s="220" t="str">
        <f>IF(G21+H21=0,"-",G21+H21)</f>
        <v>-</v>
      </c>
      <c r="H20" s="220"/>
      <c r="I20" s="220" t="str">
        <f>IF(I21+J21=0,"-",I21+J21)</f>
        <v>-</v>
      </c>
      <c r="J20" s="220"/>
      <c r="K20" s="220">
        <f>IF(K21+L21=0,"-",K21+L21)</f>
        <v>99</v>
      </c>
      <c r="L20" s="220"/>
      <c r="M20" s="220" t="str">
        <f>IF(M21+N21=0,"-",M21+N21)</f>
        <v>-</v>
      </c>
      <c r="N20" s="220"/>
      <c r="O20" s="220" t="str">
        <f>IF(O21+P21=0,"-",O21+P21)</f>
        <v>-</v>
      </c>
      <c r="P20" s="220"/>
    </row>
    <row r="21" spans="1:16" ht="17.25" customHeight="1">
      <c r="A21" s="13" t="s">
        <v>31</v>
      </c>
      <c r="B21" s="11">
        <v>45</v>
      </c>
      <c r="C21" s="11">
        <v>58</v>
      </c>
      <c r="D21" s="219"/>
      <c r="E21" s="11">
        <v>0</v>
      </c>
      <c r="F21" s="11">
        <v>4</v>
      </c>
      <c r="G21" s="11">
        <v>0</v>
      </c>
      <c r="H21" s="11">
        <v>0</v>
      </c>
      <c r="I21" s="11">
        <v>0</v>
      </c>
      <c r="J21" s="11">
        <v>0</v>
      </c>
      <c r="K21" s="11">
        <v>45</v>
      </c>
      <c r="L21" s="11">
        <v>54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17">
        <f>B23+C23</f>
        <v>320</v>
      </c>
      <c r="C22" s="217"/>
      <c r="D22" s="218">
        <f>B22/$B$8</f>
        <v>1.1485589174832203E-2</v>
      </c>
      <c r="E22" s="220">
        <f>IF(E23+F23=0,"-",E23+F23)</f>
        <v>19</v>
      </c>
      <c r="F22" s="220"/>
      <c r="G22" s="220" t="str">
        <f>IF(G23+H23=0,"-",G23+H23)</f>
        <v>-</v>
      </c>
      <c r="H22" s="220"/>
      <c r="I22" s="220" t="str">
        <f>IF(I23+J23=0,"-",I23+J23)</f>
        <v>-</v>
      </c>
      <c r="J22" s="220"/>
      <c r="K22" s="220">
        <f>IF(K23+L23=0,"-",K23+L23)</f>
        <v>147</v>
      </c>
      <c r="L22" s="220"/>
      <c r="M22" s="220">
        <f>IF(M23+N23=0,"-",M23+N23)</f>
        <v>154</v>
      </c>
      <c r="N22" s="220"/>
      <c r="O22" s="220" t="str">
        <f>IF(O23+P23=0,"-",O23+P23)</f>
        <v>-</v>
      </c>
      <c r="P22" s="220"/>
    </row>
    <row r="23" spans="1:16" ht="17.25" customHeight="1">
      <c r="A23" s="14" t="s">
        <v>33</v>
      </c>
      <c r="B23" s="11">
        <v>242</v>
      </c>
      <c r="C23" s="11">
        <v>78</v>
      </c>
      <c r="D23" s="219"/>
      <c r="E23" s="11">
        <v>12</v>
      </c>
      <c r="F23" s="11">
        <v>7</v>
      </c>
      <c r="G23" s="11">
        <v>0</v>
      </c>
      <c r="H23" s="11">
        <v>0</v>
      </c>
      <c r="I23" s="11">
        <v>0</v>
      </c>
      <c r="J23" s="11">
        <v>0</v>
      </c>
      <c r="K23" s="11">
        <v>99</v>
      </c>
      <c r="L23" s="11">
        <v>48</v>
      </c>
      <c r="M23" s="11">
        <v>131</v>
      </c>
      <c r="N23" s="11">
        <v>23</v>
      </c>
      <c r="O23" s="11">
        <v>0</v>
      </c>
      <c r="P23" s="11">
        <v>0</v>
      </c>
    </row>
    <row r="24" spans="1:16" ht="17.25" customHeight="1">
      <c r="A24" s="16" t="s">
        <v>34</v>
      </c>
      <c r="B24" s="217">
        <f>B25+C25</f>
        <v>325</v>
      </c>
      <c r="C24" s="217"/>
      <c r="D24" s="218">
        <f>B24/$B$8</f>
        <v>1.1665051505688955E-2</v>
      </c>
      <c r="E24" s="220">
        <f>IF(E25+F25=0,"-",E25+F25)</f>
        <v>197</v>
      </c>
      <c r="F24" s="220"/>
      <c r="G24" s="220">
        <f>IF(G25+H25=0,"-",G25+H25)</f>
        <v>59</v>
      </c>
      <c r="H24" s="220"/>
      <c r="I24" s="220" t="str">
        <f>IF(I25+J25=0,"-",I25+J25)</f>
        <v>-</v>
      </c>
      <c r="J24" s="220"/>
      <c r="K24" s="220">
        <f>IF(K25+L25=0,"-",K25+L25)</f>
        <v>53</v>
      </c>
      <c r="L24" s="220"/>
      <c r="M24" s="220">
        <f>IF(M25+N25=0,"-",M25+N25)</f>
        <v>4</v>
      </c>
      <c r="N24" s="220"/>
      <c r="O24" s="220">
        <f>IF(O25+P25=0,"-",O25+P25)</f>
        <v>12</v>
      </c>
      <c r="P24" s="220"/>
    </row>
    <row r="25" spans="1:16" ht="17.25" customHeight="1">
      <c r="A25" s="13" t="s">
        <v>35</v>
      </c>
      <c r="B25" s="11">
        <v>244</v>
      </c>
      <c r="C25" s="11">
        <v>81</v>
      </c>
      <c r="D25" s="219"/>
      <c r="E25" s="11">
        <v>164</v>
      </c>
      <c r="F25" s="11">
        <v>33</v>
      </c>
      <c r="G25" s="11">
        <v>31</v>
      </c>
      <c r="H25" s="11">
        <v>28</v>
      </c>
      <c r="I25" s="11">
        <v>0</v>
      </c>
      <c r="J25" s="11">
        <v>0</v>
      </c>
      <c r="K25" s="11">
        <v>41</v>
      </c>
      <c r="L25" s="11">
        <v>12</v>
      </c>
      <c r="M25" s="11">
        <v>2</v>
      </c>
      <c r="N25" s="11">
        <v>2</v>
      </c>
      <c r="O25" s="11">
        <v>6</v>
      </c>
      <c r="P25" s="11">
        <v>6</v>
      </c>
    </row>
    <row r="26" spans="1:16" ht="17.25" customHeight="1">
      <c r="A26" s="15" t="s">
        <v>36</v>
      </c>
      <c r="B26" s="217">
        <f>B27+C27</f>
        <v>3</v>
      </c>
      <c r="C26" s="217"/>
      <c r="D26" s="218">
        <f>B26/$B$8</f>
        <v>1.076773985140519E-4</v>
      </c>
      <c r="E26" s="220">
        <f>IF(E27+F27=0,"-",E27+F27)</f>
        <v>3</v>
      </c>
      <c r="F26" s="220"/>
      <c r="G26" s="220" t="str">
        <f>IF(G27+H27=0,"-",G27+H27)</f>
        <v>-</v>
      </c>
      <c r="H26" s="220"/>
      <c r="I26" s="220" t="str">
        <f>IF(I27+J27=0,"-",I27+J27)</f>
        <v>-</v>
      </c>
      <c r="J26" s="220"/>
      <c r="K26" s="220" t="str">
        <f>IF(K27+L27=0,"-",K27+L27)</f>
        <v>-</v>
      </c>
      <c r="L26" s="220"/>
      <c r="M26" s="220" t="str">
        <f>IF(M27+N27=0,"-",M27+N27)</f>
        <v>-</v>
      </c>
      <c r="N26" s="220"/>
      <c r="O26" s="220" t="str">
        <f>IF(O27+P27=0,"-",O27+P27)</f>
        <v>-</v>
      </c>
      <c r="P26" s="220"/>
    </row>
    <row r="27" spans="1:16" ht="21.2" customHeight="1">
      <c r="A27" s="14" t="s">
        <v>37</v>
      </c>
      <c r="B27" s="11">
        <v>0</v>
      </c>
      <c r="C27" s="11">
        <v>3</v>
      </c>
      <c r="D27" s="219"/>
      <c r="E27" s="11">
        <v>0</v>
      </c>
      <c r="F27" s="11">
        <v>3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17">
        <f>B29+C29</f>
        <v>2</v>
      </c>
      <c r="C28" s="217"/>
      <c r="D28" s="218">
        <f>B28/$B$8</f>
        <v>7.1784932342701269E-5</v>
      </c>
      <c r="E28" s="220" t="str">
        <f>IF(E29+F29=0,"-",E29+F29)</f>
        <v>-</v>
      </c>
      <c r="F28" s="220"/>
      <c r="G28" s="220" t="str">
        <f>IF(G29+H29=0,"-",G29+H29)</f>
        <v>-</v>
      </c>
      <c r="H28" s="220"/>
      <c r="I28" s="220" t="str">
        <f>IF(I29+J29=0,"-",I29+J29)</f>
        <v>-</v>
      </c>
      <c r="J28" s="220"/>
      <c r="K28" s="220">
        <f>IF(K29+L29=0,"-",K29+L29)</f>
        <v>2</v>
      </c>
      <c r="L28" s="220"/>
      <c r="M28" s="220" t="str">
        <f>IF(M29+N29=0,"-",M29+N29)</f>
        <v>-</v>
      </c>
      <c r="N28" s="220"/>
      <c r="O28" s="220" t="str">
        <f>IF(O29+P29=0,"-",O29+P29)</f>
        <v>-</v>
      </c>
      <c r="P28" s="220"/>
    </row>
    <row r="29" spans="1:16" ht="17.25" customHeight="1">
      <c r="A29" s="13" t="s">
        <v>39</v>
      </c>
      <c r="B29" s="11">
        <v>0</v>
      </c>
      <c r="C29" s="11">
        <v>2</v>
      </c>
      <c r="D29" s="219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17">
        <f>B31+C31</f>
        <v>680</v>
      </c>
      <c r="C30" s="217"/>
      <c r="D30" s="218">
        <f>B30/$B$8</f>
        <v>2.4406876996518431E-2</v>
      </c>
      <c r="E30" s="220">
        <f>IF(E31+F31=0,"-",E31+F31)</f>
        <v>71</v>
      </c>
      <c r="F30" s="220"/>
      <c r="G30" s="220">
        <f>IF(G31+H31=0,"-",G31+H31)</f>
        <v>74</v>
      </c>
      <c r="H30" s="220"/>
      <c r="I30" s="220" t="str">
        <f>IF(I31+J31=0,"-",I31+J31)</f>
        <v>-</v>
      </c>
      <c r="J30" s="220"/>
      <c r="K30" s="220">
        <f>IF(K31+L31=0,"-",K31+L31)</f>
        <v>310</v>
      </c>
      <c r="L30" s="220"/>
      <c r="M30" s="220">
        <f>IF(M31+N31=0,"-",M31+N31)</f>
        <v>215</v>
      </c>
      <c r="N30" s="220"/>
      <c r="O30" s="220">
        <f>IF(O31+P31=0,"-",O31+P31)</f>
        <v>10</v>
      </c>
      <c r="P30" s="220"/>
    </row>
    <row r="31" spans="1:16" ht="17.25" customHeight="1">
      <c r="A31" s="14" t="s">
        <v>41</v>
      </c>
      <c r="B31" s="11">
        <v>368</v>
      </c>
      <c r="C31" s="11">
        <v>312</v>
      </c>
      <c r="D31" s="219"/>
      <c r="E31" s="11">
        <v>33</v>
      </c>
      <c r="F31" s="11">
        <v>38</v>
      </c>
      <c r="G31" s="11">
        <v>43</v>
      </c>
      <c r="H31" s="11">
        <v>31</v>
      </c>
      <c r="I31" s="11">
        <v>0</v>
      </c>
      <c r="J31" s="11">
        <v>0</v>
      </c>
      <c r="K31" s="11">
        <v>155</v>
      </c>
      <c r="L31" s="11">
        <v>155</v>
      </c>
      <c r="M31" s="11">
        <v>130</v>
      </c>
      <c r="N31" s="11">
        <v>85</v>
      </c>
      <c r="O31" s="11">
        <v>7</v>
      </c>
      <c r="P31" s="11">
        <v>3</v>
      </c>
    </row>
    <row r="32" spans="1:16" ht="17.25" customHeight="1">
      <c r="A32" s="10" t="s">
        <v>42</v>
      </c>
      <c r="B32" s="217">
        <f>B33+C33</f>
        <v>154</v>
      </c>
      <c r="C32" s="217"/>
      <c r="D32" s="218">
        <f>B32/$B$8</f>
        <v>5.5274397903879975E-3</v>
      </c>
      <c r="E32" s="220">
        <f>IF(E33+F33=0,"-",E33+F33)</f>
        <v>13</v>
      </c>
      <c r="F32" s="220"/>
      <c r="G32" s="220">
        <f>IF(G33+H33=0,"-",G33+H33)</f>
        <v>2</v>
      </c>
      <c r="H32" s="220"/>
      <c r="I32" s="220" t="str">
        <f>IF(I33+J33=0,"-",I33+J33)</f>
        <v>-</v>
      </c>
      <c r="J32" s="220"/>
      <c r="K32" s="220">
        <f>IF(K33+L33=0,"-",K33+L33)</f>
        <v>139</v>
      </c>
      <c r="L32" s="220"/>
      <c r="M32" s="220" t="str">
        <f>IF(M33+N33=0,"-",M33+N33)</f>
        <v>-</v>
      </c>
      <c r="N32" s="220"/>
      <c r="O32" s="220" t="str">
        <f>IF(O33+P33=0,"-",O33+P33)</f>
        <v>-</v>
      </c>
      <c r="P32" s="220"/>
    </row>
    <row r="33" spans="1:16" ht="17.25" customHeight="1">
      <c r="A33" s="13" t="s">
        <v>43</v>
      </c>
      <c r="B33" s="11">
        <v>105</v>
      </c>
      <c r="C33" s="11">
        <v>49</v>
      </c>
      <c r="D33" s="219"/>
      <c r="E33" s="11">
        <v>8</v>
      </c>
      <c r="F33" s="11">
        <v>5</v>
      </c>
      <c r="G33" s="11">
        <v>0</v>
      </c>
      <c r="H33" s="11">
        <v>2</v>
      </c>
      <c r="I33" s="11">
        <v>0</v>
      </c>
      <c r="J33" s="11">
        <v>0</v>
      </c>
      <c r="K33" s="11">
        <v>97</v>
      </c>
      <c r="L33" s="11">
        <v>42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17">
        <f>B35+C35</f>
        <v>87</v>
      </c>
      <c r="C34" s="217"/>
      <c r="D34" s="218">
        <f>B34/$B$8</f>
        <v>3.1226445569075053E-3</v>
      </c>
      <c r="E34" s="220" t="str">
        <f>IF(E35+F35=0,"-",E35+F35)</f>
        <v>-</v>
      </c>
      <c r="F34" s="220"/>
      <c r="G34" s="220" t="str">
        <f>IF(G35+H35=0,"-",G35+H35)</f>
        <v>-</v>
      </c>
      <c r="H34" s="220"/>
      <c r="I34" s="220" t="str">
        <f>IF(I35+J35=0,"-",I35+J35)</f>
        <v>-</v>
      </c>
      <c r="J34" s="220"/>
      <c r="K34" s="220" t="str">
        <f>IF(K35+L35=0,"-",K35+L35)</f>
        <v>-</v>
      </c>
      <c r="L34" s="220"/>
      <c r="M34" s="220">
        <f>IF(M35+N35=0,"-",M35+N35)</f>
        <v>74</v>
      </c>
      <c r="N34" s="220"/>
      <c r="O34" s="220">
        <f>IF(O35+P35=0,"-",O35+P35)</f>
        <v>13</v>
      </c>
      <c r="P34" s="220"/>
    </row>
    <row r="35" spans="1:16" ht="17.25" customHeight="1">
      <c r="A35" s="14" t="s">
        <v>45</v>
      </c>
      <c r="B35" s="11">
        <v>44</v>
      </c>
      <c r="C35" s="11">
        <v>43</v>
      </c>
      <c r="D35" s="219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36</v>
      </c>
      <c r="N35" s="11">
        <v>38</v>
      </c>
      <c r="O35" s="11">
        <v>8</v>
      </c>
      <c r="P35" s="11">
        <v>5</v>
      </c>
    </row>
    <row r="36" spans="1:16" ht="17.25" customHeight="1">
      <c r="A36" s="10" t="s">
        <v>46</v>
      </c>
      <c r="B36" s="217">
        <f>B37+C37</f>
        <v>675</v>
      </c>
      <c r="C36" s="217"/>
      <c r="D36" s="218">
        <f>B36/$B$8</f>
        <v>2.4227414665661678E-2</v>
      </c>
      <c r="E36" s="220">
        <f>IF(E37+F37=0,"-",E37+F37)</f>
        <v>65</v>
      </c>
      <c r="F36" s="220"/>
      <c r="G36" s="220">
        <f>IF(G37+H37=0,"-",G37+H37)</f>
        <v>43</v>
      </c>
      <c r="H36" s="220"/>
      <c r="I36" s="220">
        <f>IF(I37+J37=0,"-",I37+J37)</f>
        <v>231</v>
      </c>
      <c r="J36" s="220"/>
      <c r="K36" s="220">
        <f>IF(K37+L37=0,"-",K37+L37)</f>
        <v>287</v>
      </c>
      <c r="L36" s="220"/>
      <c r="M36" s="220">
        <f>IF(M37+N37=0,"-",M37+N37)</f>
        <v>49</v>
      </c>
      <c r="N36" s="220"/>
      <c r="O36" s="220" t="str">
        <f>IF(O37+P37=0,"-",O37+P37)</f>
        <v>-</v>
      </c>
      <c r="P36" s="220"/>
    </row>
    <row r="37" spans="1:16" ht="17.25" customHeight="1">
      <c r="A37" s="13" t="s">
        <v>47</v>
      </c>
      <c r="B37" s="11">
        <v>330</v>
      </c>
      <c r="C37" s="11">
        <v>345</v>
      </c>
      <c r="D37" s="219"/>
      <c r="E37" s="11">
        <v>35</v>
      </c>
      <c r="F37" s="11">
        <v>30</v>
      </c>
      <c r="G37" s="11">
        <v>26</v>
      </c>
      <c r="H37" s="11">
        <v>17</v>
      </c>
      <c r="I37" s="11">
        <v>129</v>
      </c>
      <c r="J37" s="11">
        <v>102</v>
      </c>
      <c r="K37" s="11">
        <v>123</v>
      </c>
      <c r="L37" s="11">
        <v>164</v>
      </c>
      <c r="M37" s="11">
        <v>17</v>
      </c>
      <c r="N37" s="11">
        <v>32</v>
      </c>
      <c r="O37" s="11">
        <v>0</v>
      </c>
      <c r="P37" s="11">
        <v>0</v>
      </c>
    </row>
    <row r="38" spans="1:16" ht="17.25" customHeight="1">
      <c r="A38" s="15" t="s">
        <v>48</v>
      </c>
      <c r="B38" s="217">
        <f>B39+C39</f>
        <v>20023</v>
      </c>
      <c r="C38" s="217"/>
      <c r="D38" s="218">
        <f>B38/$B$8</f>
        <v>0.71867485014895371</v>
      </c>
      <c r="E38" s="220">
        <f>IF(E39+F39=0,"-",E39+F39)</f>
        <v>11705</v>
      </c>
      <c r="F38" s="220"/>
      <c r="G38" s="220">
        <f>IF(G39+H39=0,"-",G39+H39)</f>
        <v>4190</v>
      </c>
      <c r="H38" s="220"/>
      <c r="I38" s="220">
        <f>IF(I39+J39=0,"-",I39+J39)</f>
        <v>3288</v>
      </c>
      <c r="J38" s="220"/>
      <c r="K38" s="220">
        <f>IF(K39+L39=0,"-",K39+L39)</f>
        <v>216</v>
      </c>
      <c r="L38" s="220"/>
      <c r="M38" s="220">
        <f>IF(M39+N39=0,"-",M39+N39)</f>
        <v>122</v>
      </c>
      <c r="N38" s="220"/>
      <c r="O38" s="220">
        <f>IF(O39+P39=0,"-",O39+P39)</f>
        <v>502</v>
      </c>
      <c r="P38" s="220"/>
    </row>
    <row r="39" spans="1:16" ht="17.25" customHeight="1">
      <c r="A39" s="14" t="s">
        <v>49</v>
      </c>
      <c r="B39" s="11">
        <v>13650</v>
      </c>
      <c r="C39" s="11">
        <v>6373</v>
      </c>
      <c r="D39" s="219"/>
      <c r="E39" s="11">
        <v>8234</v>
      </c>
      <c r="F39" s="11">
        <v>3471</v>
      </c>
      <c r="G39" s="11">
        <v>2671</v>
      </c>
      <c r="H39" s="11">
        <v>1519</v>
      </c>
      <c r="I39" s="11">
        <v>2215</v>
      </c>
      <c r="J39" s="11">
        <v>1073</v>
      </c>
      <c r="K39" s="11">
        <v>147</v>
      </c>
      <c r="L39" s="11">
        <v>69</v>
      </c>
      <c r="M39" s="11">
        <v>89</v>
      </c>
      <c r="N39" s="11">
        <v>33</v>
      </c>
      <c r="O39" s="11">
        <v>294</v>
      </c>
      <c r="P39" s="11">
        <v>208</v>
      </c>
    </row>
    <row r="40" spans="1:16" ht="17.25" customHeight="1">
      <c r="A40" s="10" t="s">
        <v>50</v>
      </c>
      <c r="B40" s="217">
        <f>B41+C41</f>
        <v>2227</v>
      </c>
      <c r="C40" s="217"/>
      <c r="D40" s="218">
        <f>B40/$B$8</f>
        <v>7.9932522163597863E-2</v>
      </c>
      <c r="E40" s="220">
        <f>IF(E41+F41=0,"-",E41+F41)</f>
        <v>503</v>
      </c>
      <c r="F40" s="220"/>
      <c r="G40" s="220">
        <f>IF(G41+H41=0,"-",G41+H41)</f>
        <v>420</v>
      </c>
      <c r="H40" s="220"/>
      <c r="I40" s="220">
        <f>IF(I41+J41=0,"-",I41+J41)</f>
        <v>1018</v>
      </c>
      <c r="J40" s="220"/>
      <c r="K40" s="220">
        <f>IF(K41+L41=0,"-",K41+L41)</f>
        <v>85</v>
      </c>
      <c r="L40" s="220"/>
      <c r="M40" s="220" t="str">
        <f>IF(M41+N41=0,"-",M41+N41)</f>
        <v>-</v>
      </c>
      <c r="N40" s="220"/>
      <c r="O40" s="220">
        <f>IF(O41+P41=0,"-",O41+P41)</f>
        <v>201</v>
      </c>
      <c r="P40" s="220"/>
    </row>
    <row r="41" spans="1:16" ht="17.25" customHeight="1">
      <c r="A41" s="13" t="s">
        <v>51</v>
      </c>
      <c r="B41" s="11">
        <v>1343</v>
      </c>
      <c r="C41" s="11">
        <v>884</v>
      </c>
      <c r="D41" s="219"/>
      <c r="E41" s="11">
        <v>310</v>
      </c>
      <c r="F41" s="11">
        <v>193</v>
      </c>
      <c r="G41" s="11">
        <v>216</v>
      </c>
      <c r="H41" s="11">
        <v>204</v>
      </c>
      <c r="I41" s="11">
        <v>645</v>
      </c>
      <c r="J41" s="11">
        <v>373</v>
      </c>
      <c r="K41" s="11">
        <v>52</v>
      </c>
      <c r="L41" s="11">
        <v>33</v>
      </c>
      <c r="M41" s="11">
        <v>0</v>
      </c>
      <c r="N41" s="11">
        <v>0</v>
      </c>
      <c r="O41" s="11">
        <v>120</v>
      </c>
      <c r="P41" s="11">
        <v>81</v>
      </c>
    </row>
    <row r="42" spans="1:16" ht="17.25" customHeight="1">
      <c r="A42" s="15" t="s">
        <v>52</v>
      </c>
      <c r="B42" s="217">
        <f>B43+C43</f>
        <v>567</v>
      </c>
      <c r="C42" s="217"/>
      <c r="D42" s="218">
        <f>B42/$B$8</f>
        <v>2.035102831915581E-2</v>
      </c>
      <c r="E42" s="220">
        <f>IF(E43+F43=0,"-",E43+F43)</f>
        <v>234</v>
      </c>
      <c r="F42" s="220"/>
      <c r="G42" s="220">
        <f>IF(G43+H43=0,"-",G43+H43)</f>
        <v>53</v>
      </c>
      <c r="H42" s="220"/>
      <c r="I42" s="220">
        <f>IF(I43+J43=0,"-",I43+J43)</f>
        <v>47</v>
      </c>
      <c r="J42" s="220"/>
      <c r="K42" s="220" t="str">
        <f>IF(K43+L43=0,"-",K43+L43)</f>
        <v>-</v>
      </c>
      <c r="L42" s="220"/>
      <c r="M42" s="220">
        <f>IF(M43+N43=0,"-",M43+N43)</f>
        <v>216</v>
      </c>
      <c r="N42" s="220"/>
      <c r="O42" s="220">
        <f>IF(O43+P43=0,"-",O43+P43)</f>
        <v>17</v>
      </c>
      <c r="P42" s="220"/>
    </row>
    <row r="43" spans="1:16" ht="17.25" customHeight="1">
      <c r="A43" s="14" t="s">
        <v>53</v>
      </c>
      <c r="B43" s="11">
        <v>276</v>
      </c>
      <c r="C43" s="11">
        <v>291</v>
      </c>
      <c r="D43" s="219"/>
      <c r="E43" s="11">
        <v>121</v>
      </c>
      <c r="F43" s="11">
        <v>113</v>
      </c>
      <c r="G43" s="11">
        <v>23</v>
      </c>
      <c r="H43" s="11">
        <v>30</v>
      </c>
      <c r="I43" s="11">
        <v>23</v>
      </c>
      <c r="J43" s="11">
        <v>24</v>
      </c>
      <c r="K43" s="11">
        <v>0</v>
      </c>
      <c r="L43" s="11">
        <v>0</v>
      </c>
      <c r="M43" s="11">
        <v>101</v>
      </c>
      <c r="N43" s="11">
        <v>115</v>
      </c>
      <c r="O43" s="11">
        <v>8</v>
      </c>
      <c r="P43" s="11">
        <v>9</v>
      </c>
    </row>
    <row r="44" spans="1:16" ht="17.25" customHeight="1">
      <c r="A44" s="10" t="s">
        <v>54</v>
      </c>
      <c r="B44" s="217">
        <f>B45+C45</f>
        <v>411</v>
      </c>
      <c r="C44" s="217"/>
      <c r="D44" s="218">
        <f>B44/$B$8</f>
        <v>1.475180359642511E-2</v>
      </c>
      <c r="E44" s="220">
        <f>IF(E45+F45=0,"-",E45+F45)</f>
        <v>160</v>
      </c>
      <c r="F44" s="220"/>
      <c r="G44" s="220">
        <f>IF(G45+H45=0,"-",G45+H45)</f>
        <v>3</v>
      </c>
      <c r="H44" s="220"/>
      <c r="I44" s="220">
        <f>IF(I45+J45=0,"-",I45+J45)</f>
        <v>30</v>
      </c>
      <c r="J44" s="220"/>
      <c r="K44" s="220">
        <f>IF(K45+L45=0,"-",K45+L45)</f>
        <v>36</v>
      </c>
      <c r="L44" s="220"/>
      <c r="M44" s="220">
        <f>IF(M45+N45=0,"-",M45+N45)</f>
        <v>177</v>
      </c>
      <c r="N44" s="220"/>
      <c r="O44" s="220">
        <f>IF(O45+P45=0,"-",O45+P45)</f>
        <v>5</v>
      </c>
      <c r="P44" s="220"/>
    </row>
    <row r="45" spans="1:16" ht="17.25" customHeight="1">
      <c r="A45" s="13" t="s">
        <v>55</v>
      </c>
      <c r="B45" s="11">
        <v>219</v>
      </c>
      <c r="C45" s="11">
        <v>192</v>
      </c>
      <c r="D45" s="219"/>
      <c r="E45" s="11">
        <v>89</v>
      </c>
      <c r="F45" s="11">
        <v>71</v>
      </c>
      <c r="G45" s="11">
        <v>0</v>
      </c>
      <c r="H45" s="11">
        <v>3</v>
      </c>
      <c r="I45" s="11">
        <v>10</v>
      </c>
      <c r="J45" s="11">
        <v>20</v>
      </c>
      <c r="K45" s="11">
        <v>19</v>
      </c>
      <c r="L45" s="11">
        <v>17</v>
      </c>
      <c r="M45" s="11">
        <v>98</v>
      </c>
      <c r="N45" s="11">
        <v>79</v>
      </c>
      <c r="O45" s="11">
        <v>3</v>
      </c>
      <c r="P45" s="11">
        <v>2</v>
      </c>
    </row>
    <row r="46" spans="1:16" ht="17.25" customHeight="1">
      <c r="A46" s="10" t="s">
        <v>58</v>
      </c>
      <c r="B46" s="217">
        <f>B47+C47</f>
        <v>18</v>
      </c>
      <c r="C46" s="217"/>
      <c r="D46" s="218">
        <f>B46/$B$8</f>
        <v>6.4606439108431143E-4</v>
      </c>
      <c r="E46" s="220" t="str">
        <f>IF(E47+F47=0,"-",E47+F47)</f>
        <v>-</v>
      </c>
      <c r="F46" s="220"/>
      <c r="G46" s="220" t="str">
        <f>IF(G47+H47=0,"-",G47+H47)</f>
        <v>-</v>
      </c>
      <c r="H46" s="220"/>
      <c r="I46" s="220" t="str">
        <f>IF(I47+J47=0,"-",I47+J47)</f>
        <v>-</v>
      </c>
      <c r="J46" s="220"/>
      <c r="K46" s="220">
        <f>IF(K47+L47=0,"-",K47+L47)</f>
        <v>18</v>
      </c>
      <c r="L46" s="220"/>
      <c r="M46" s="220" t="str">
        <f>IF(M47+N47=0,"-",M47+N47)</f>
        <v>-</v>
      </c>
      <c r="N46" s="220"/>
      <c r="O46" s="220" t="str">
        <f>IF(O47+P47=0,"-",O47+P47)</f>
        <v>-</v>
      </c>
      <c r="P46" s="220"/>
    </row>
    <row r="47" spans="1:16" ht="17.25" customHeight="1">
      <c r="A47" s="13" t="s">
        <v>59</v>
      </c>
      <c r="B47" s="11">
        <v>5</v>
      </c>
      <c r="C47" s="11">
        <v>13</v>
      </c>
      <c r="D47" s="219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5</v>
      </c>
      <c r="L47" s="11">
        <v>13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17">
        <f>B49+C49</f>
        <v>228</v>
      </c>
      <c r="C48" s="217"/>
      <c r="D48" s="218">
        <f>B48/$B$8</f>
        <v>8.1834822870679447E-3</v>
      </c>
      <c r="E48" s="220" t="str">
        <f>IF(E49+F49=0,"-",E49+F49)</f>
        <v>-</v>
      </c>
      <c r="F48" s="220"/>
      <c r="G48" s="220">
        <f>IF(G49+H49=0,"-",G49+H49)</f>
        <v>40</v>
      </c>
      <c r="H48" s="220"/>
      <c r="I48" s="220" t="str">
        <f>IF(I49+J49=0,"-",I49+J49)</f>
        <v>-</v>
      </c>
      <c r="J48" s="220"/>
      <c r="K48" s="220">
        <f>IF(K49+L49=0,"-",K49+L49)</f>
        <v>10</v>
      </c>
      <c r="L48" s="220"/>
      <c r="M48" s="220">
        <f>IF(M49+N49=0,"-",M49+N49)</f>
        <v>7</v>
      </c>
      <c r="N48" s="220"/>
      <c r="O48" s="220">
        <f>IF(O49+P49=0,"-",O49+P49)</f>
        <v>171</v>
      </c>
      <c r="P48" s="220"/>
    </row>
    <row r="49" spans="1:16" ht="17.25" customHeight="1">
      <c r="A49" s="13" t="s">
        <v>61</v>
      </c>
      <c r="B49" s="11">
        <v>177</v>
      </c>
      <c r="C49" s="11">
        <v>51</v>
      </c>
      <c r="D49" s="219"/>
      <c r="E49" s="11">
        <v>0</v>
      </c>
      <c r="F49" s="11">
        <v>0</v>
      </c>
      <c r="G49" s="11">
        <v>26</v>
      </c>
      <c r="H49" s="11">
        <v>14</v>
      </c>
      <c r="I49" s="11">
        <v>0</v>
      </c>
      <c r="J49" s="11">
        <v>0</v>
      </c>
      <c r="K49" s="11">
        <v>2</v>
      </c>
      <c r="L49" s="11">
        <v>8</v>
      </c>
      <c r="M49" s="11">
        <v>4</v>
      </c>
      <c r="N49" s="11">
        <v>3</v>
      </c>
      <c r="O49" s="11">
        <v>145</v>
      </c>
      <c r="P49" s="11">
        <v>26</v>
      </c>
    </row>
    <row r="50" spans="1:16" ht="17.25" customHeight="1">
      <c r="A50" s="15" t="s">
        <v>62</v>
      </c>
      <c r="B50" s="217">
        <f>B51+C51</f>
        <v>211</v>
      </c>
      <c r="C50" s="217"/>
      <c r="D50" s="218">
        <f>B50/$B$8</f>
        <v>7.5733103621549837E-3</v>
      </c>
      <c r="E50" s="220">
        <f>IF(E51+F51=0,"-",E51+F51)</f>
        <v>6</v>
      </c>
      <c r="F50" s="220"/>
      <c r="G50" s="220" t="str">
        <f>IF(G51+H51=0,"-",G51+H51)</f>
        <v>-</v>
      </c>
      <c r="H50" s="220"/>
      <c r="I50" s="220">
        <f>IF(I51+J51=0,"-",I51+J51)</f>
        <v>120</v>
      </c>
      <c r="J50" s="220"/>
      <c r="K50" s="220" t="str">
        <f>IF(K51+L51=0,"-",K51+L51)</f>
        <v>-</v>
      </c>
      <c r="L50" s="220"/>
      <c r="M50" s="220">
        <f>IF(M51+N51=0,"-",M51+N51)</f>
        <v>84</v>
      </c>
      <c r="N50" s="220"/>
      <c r="O50" s="220">
        <f>IF(O51+P51=0,"-",O51+P51)</f>
        <v>1</v>
      </c>
      <c r="P50" s="220"/>
    </row>
    <row r="51" spans="1:16" ht="25.15" customHeight="1">
      <c r="A51" s="13" t="s">
        <v>63</v>
      </c>
      <c r="B51" s="11">
        <v>98</v>
      </c>
      <c r="C51" s="11">
        <v>113</v>
      </c>
      <c r="D51" s="219"/>
      <c r="E51" s="11">
        <v>1</v>
      </c>
      <c r="F51" s="11">
        <v>5</v>
      </c>
      <c r="G51" s="11">
        <v>0</v>
      </c>
      <c r="H51" s="11">
        <v>0</v>
      </c>
      <c r="I51" s="11">
        <v>42</v>
      </c>
      <c r="J51" s="11">
        <v>78</v>
      </c>
      <c r="K51" s="11">
        <v>0</v>
      </c>
      <c r="L51" s="11">
        <v>0</v>
      </c>
      <c r="M51" s="11">
        <v>55</v>
      </c>
      <c r="N51" s="11">
        <v>29</v>
      </c>
      <c r="O51" s="11">
        <v>0</v>
      </c>
      <c r="P51" s="11">
        <v>1</v>
      </c>
    </row>
    <row r="52" spans="1:16" ht="17.25" customHeight="1">
      <c r="A52" s="15" t="s">
        <v>56</v>
      </c>
      <c r="B52" s="217">
        <f>B53+C53</f>
        <v>30</v>
      </c>
      <c r="C52" s="217"/>
      <c r="D52" s="218">
        <f>B52/$B$8</f>
        <v>1.0767739851405189E-3</v>
      </c>
      <c r="E52" s="220" t="str">
        <f>IF(E53+F53=0,"-",E53+F53)</f>
        <v>-</v>
      </c>
      <c r="F52" s="220"/>
      <c r="G52" s="220" t="str">
        <f>IF(G53+H53=0,"-",G53+H53)</f>
        <v>-</v>
      </c>
      <c r="H52" s="220"/>
      <c r="I52" s="220" t="str">
        <f>IF(I53+J53=0,"-",I53+J53)</f>
        <v>-</v>
      </c>
      <c r="J52" s="220"/>
      <c r="K52" s="220" t="str">
        <f>IF(K53+L53=0,"-",K53+L53)</f>
        <v>-</v>
      </c>
      <c r="L52" s="220"/>
      <c r="M52" s="220" t="str">
        <f>IF(M53+N53=0,"-",M53+N53)</f>
        <v>-</v>
      </c>
      <c r="N52" s="220"/>
      <c r="O52" s="220">
        <f>IF(O53+P53=0,"-",O53+P53)</f>
        <v>30</v>
      </c>
      <c r="P52" s="220"/>
    </row>
    <row r="53" spans="1:16" ht="17.25" customHeight="1">
      <c r="A53" s="14" t="s">
        <v>57</v>
      </c>
      <c r="B53" s="11">
        <v>19</v>
      </c>
      <c r="C53" s="11">
        <v>11</v>
      </c>
      <c r="D53" s="219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19</v>
      </c>
      <c r="P53" s="11">
        <v>11</v>
      </c>
    </row>
    <row r="54" spans="1:16" ht="16.149999999999999" customHeight="1">
      <c r="A54" s="15" t="s">
        <v>64</v>
      </c>
      <c r="B54" s="217">
        <f>B55+C55</f>
        <v>305</v>
      </c>
      <c r="C54" s="217"/>
      <c r="D54" s="218">
        <f>B54/$B$8</f>
        <v>1.0947202182261943E-2</v>
      </c>
      <c r="E54" s="220">
        <f>IF(E55+F55=0,"-",E55+F55)</f>
        <v>68</v>
      </c>
      <c r="F54" s="220"/>
      <c r="G54" s="220">
        <f>IF(G55+H55=0,"-",G55+H55)</f>
        <v>71</v>
      </c>
      <c r="H54" s="220"/>
      <c r="I54" s="220">
        <f>IF(I55+J55=0,"-",I55+J55)</f>
        <v>19</v>
      </c>
      <c r="J54" s="220"/>
      <c r="K54" s="220">
        <f>IF(K55+L55=0,"-",K55+L55)</f>
        <v>52</v>
      </c>
      <c r="L54" s="220"/>
      <c r="M54" s="220">
        <f>IF(M55+N55=0,"-",M55+N55)</f>
        <v>4</v>
      </c>
      <c r="N54" s="220"/>
      <c r="O54" s="220">
        <f>IF(O55+P55=0,"-",O55+P55)</f>
        <v>91</v>
      </c>
      <c r="P54" s="220"/>
    </row>
    <row r="55" spans="1:16" ht="16.149999999999999" customHeight="1">
      <c r="A55" s="14" t="s">
        <v>65</v>
      </c>
      <c r="B55" s="11">
        <v>193</v>
      </c>
      <c r="C55" s="11">
        <v>112</v>
      </c>
      <c r="D55" s="219"/>
      <c r="E55" s="11">
        <v>38</v>
      </c>
      <c r="F55" s="11">
        <v>30</v>
      </c>
      <c r="G55" s="11">
        <v>37</v>
      </c>
      <c r="H55" s="11">
        <v>34</v>
      </c>
      <c r="I55" s="11">
        <v>12</v>
      </c>
      <c r="J55" s="11">
        <v>7</v>
      </c>
      <c r="K55" s="11">
        <v>45</v>
      </c>
      <c r="L55" s="11">
        <v>7</v>
      </c>
      <c r="M55" s="11">
        <v>4</v>
      </c>
      <c r="N55" s="11">
        <v>0</v>
      </c>
      <c r="O55" s="11">
        <v>57</v>
      </c>
      <c r="P55" s="11">
        <v>34</v>
      </c>
    </row>
    <row r="56" spans="1:16" ht="16.149999999999999" customHeight="1">
      <c r="A56" s="10" t="s">
        <v>66</v>
      </c>
      <c r="B56" s="217">
        <f>B57+C57</f>
        <v>27</v>
      </c>
      <c r="C56" s="217"/>
      <c r="D56" s="218">
        <f>B56/$B$8</f>
        <v>9.6909658662646715E-4</v>
      </c>
      <c r="E56" s="220">
        <f>IF(E57+F57=0,"-",E57+F57)</f>
        <v>24</v>
      </c>
      <c r="F56" s="220"/>
      <c r="G56" s="220" t="str">
        <f>IF(G57+H57=0,"-",G57+H57)</f>
        <v>-</v>
      </c>
      <c r="H56" s="220"/>
      <c r="I56" s="220" t="str">
        <f>IF(I57+J57=0,"-",I57+J57)</f>
        <v>-</v>
      </c>
      <c r="J56" s="220"/>
      <c r="K56" s="220" t="str">
        <f>IF(K57+L57=0,"-",K57+L57)</f>
        <v>-</v>
      </c>
      <c r="L56" s="220"/>
      <c r="M56" s="220" t="str">
        <f>IF(M57+N57=0,"-",M57+N57)</f>
        <v>-</v>
      </c>
      <c r="N56" s="220"/>
      <c r="O56" s="220">
        <f>IF(O57+P57=0,"-",O57+P57)</f>
        <v>3</v>
      </c>
      <c r="P56" s="220"/>
    </row>
    <row r="57" spans="1:16" ht="16.149999999999999" customHeight="1">
      <c r="A57" s="13" t="s">
        <v>67</v>
      </c>
      <c r="B57" s="11">
        <v>27</v>
      </c>
      <c r="C57" s="11">
        <v>0</v>
      </c>
      <c r="D57" s="219"/>
      <c r="E57" s="11">
        <v>24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6.149999999999999" customHeight="1">
      <c r="A58" s="15" t="s">
        <v>68</v>
      </c>
      <c r="B58" s="217">
        <f>B59+C59</f>
        <v>35</v>
      </c>
      <c r="C58" s="217"/>
      <c r="D58" s="218">
        <f>B58/$B$8</f>
        <v>1.2562363159972722E-3</v>
      </c>
      <c r="E58" s="220" t="str">
        <f>IF(E59+F59=0,"-",E59+F59)</f>
        <v>-</v>
      </c>
      <c r="F58" s="220"/>
      <c r="G58" s="220" t="str">
        <f>IF(G59+H59=0,"-",G59+H59)</f>
        <v>-</v>
      </c>
      <c r="H58" s="220"/>
      <c r="I58" s="220" t="str">
        <f>IF(I59+J59=0,"-",I59+J59)</f>
        <v>-</v>
      </c>
      <c r="J58" s="220"/>
      <c r="K58" s="220">
        <f>IF(K59+L59=0,"-",K59+L59)</f>
        <v>15</v>
      </c>
      <c r="L58" s="220"/>
      <c r="M58" s="220">
        <f>IF(M59+N59=0,"-",M59+N59)</f>
        <v>15</v>
      </c>
      <c r="N58" s="220"/>
      <c r="O58" s="220">
        <f>IF(O59+P59=0,"-",O59+P59)</f>
        <v>5</v>
      </c>
      <c r="P58" s="220"/>
    </row>
    <row r="59" spans="1:16" ht="16.149999999999999" customHeight="1">
      <c r="A59" s="14" t="s">
        <v>69</v>
      </c>
      <c r="B59" s="11">
        <v>21</v>
      </c>
      <c r="C59" s="11">
        <v>14</v>
      </c>
      <c r="D59" s="219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6</v>
      </c>
      <c r="L59" s="11">
        <v>9</v>
      </c>
      <c r="M59" s="11">
        <v>12</v>
      </c>
      <c r="N59" s="11">
        <v>3</v>
      </c>
      <c r="O59" s="11">
        <v>3</v>
      </c>
      <c r="P59" s="11">
        <v>2</v>
      </c>
    </row>
    <row r="60" spans="1:16" ht="16.149999999999999" customHeight="1">
      <c r="A60" s="10" t="s">
        <v>70</v>
      </c>
      <c r="B60" s="217">
        <f>B61+C61</f>
        <v>281</v>
      </c>
      <c r="C60" s="217"/>
      <c r="D60" s="218">
        <f>B60/$B$8</f>
        <v>1.0085782994149528E-2</v>
      </c>
      <c r="E60" s="220">
        <f>IF(E61+F61=0,"-",E61+F61)</f>
        <v>101</v>
      </c>
      <c r="F60" s="220"/>
      <c r="G60" s="220" t="str">
        <f>IF(G61+H61=0,"-",G61+H61)</f>
        <v>-</v>
      </c>
      <c r="H60" s="220"/>
      <c r="I60" s="220" t="str">
        <f>IF(I61+J61=0,"-",I61+J61)</f>
        <v>-</v>
      </c>
      <c r="J60" s="220"/>
      <c r="K60" s="220" t="str">
        <f>IF(K61+L61=0,"-",K61+L61)</f>
        <v>-</v>
      </c>
      <c r="L60" s="220"/>
      <c r="M60" s="220" t="str">
        <f>IF(M61+N61=0,"-",M61+N61)</f>
        <v>-</v>
      </c>
      <c r="N60" s="220"/>
      <c r="O60" s="220">
        <f>IF(O61+P61=0,"-",O61+P61)</f>
        <v>180</v>
      </c>
      <c r="P60" s="220"/>
    </row>
    <row r="61" spans="1:16" ht="16.149999999999999" customHeight="1">
      <c r="A61" s="13" t="s">
        <v>71</v>
      </c>
      <c r="B61" s="11">
        <v>193</v>
      </c>
      <c r="C61" s="11">
        <v>88</v>
      </c>
      <c r="D61" s="219"/>
      <c r="E61" s="11">
        <v>69</v>
      </c>
      <c r="F61" s="11">
        <v>32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124</v>
      </c>
      <c r="P61" s="11">
        <v>56</v>
      </c>
    </row>
    <row r="62" spans="1:16" ht="16.149999999999999" customHeight="1">
      <c r="A62" s="15" t="s">
        <v>657</v>
      </c>
      <c r="B62" s="217">
        <f>B63+C63</f>
        <v>149</v>
      </c>
      <c r="C62" s="217"/>
      <c r="D62" s="218">
        <f>B62/$B$8</f>
        <v>5.3479774595312441E-3</v>
      </c>
      <c r="E62" s="220">
        <f>IF(E63+F63=0,"-",E63+F63)</f>
        <v>3</v>
      </c>
      <c r="F62" s="220"/>
      <c r="G62" s="220" t="str">
        <f>IF(G63+H63=0,"-",G63+H63)</f>
        <v>-</v>
      </c>
      <c r="H62" s="220"/>
      <c r="I62" s="220" t="str">
        <f>IF(I63+J63=0,"-",I63+J63)</f>
        <v>-</v>
      </c>
      <c r="J62" s="220"/>
      <c r="K62" s="220" t="str">
        <f>IF(K63+L63=0,"-",K63+L63)</f>
        <v>-</v>
      </c>
      <c r="L62" s="220"/>
      <c r="M62" s="220" t="str">
        <f>IF(M63+N63=0,"-",M63+N63)</f>
        <v>-</v>
      </c>
      <c r="N62" s="220"/>
      <c r="O62" s="220">
        <f>IF(O63+P63=0,"-",O63+P63)</f>
        <v>146</v>
      </c>
      <c r="P62" s="220"/>
    </row>
    <row r="63" spans="1:16" ht="16.149999999999999" customHeight="1">
      <c r="A63" s="14" t="s">
        <v>73</v>
      </c>
      <c r="B63" s="11">
        <v>95</v>
      </c>
      <c r="C63" s="11">
        <v>54</v>
      </c>
      <c r="D63" s="219"/>
      <c r="E63" s="11">
        <v>2</v>
      </c>
      <c r="F63" s="11">
        <v>1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93</v>
      </c>
      <c r="P63" s="11">
        <v>53</v>
      </c>
    </row>
    <row r="64" spans="1:16" ht="16.149999999999999" customHeight="1">
      <c r="A64" s="15" t="s">
        <v>656</v>
      </c>
      <c r="B64" s="217">
        <f>B65+C65</f>
        <v>0</v>
      </c>
      <c r="C64" s="217"/>
      <c r="D64" s="218">
        <f>B64/$B$8</f>
        <v>0</v>
      </c>
      <c r="E64" s="220" t="str">
        <f>IF(E65+F65=0,"-",E65+F65)</f>
        <v>-</v>
      </c>
      <c r="F64" s="220"/>
      <c r="G64" s="220" t="str">
        <f>IF(G65+H65=0,"-",G65+H65)</f>
        <v>-</v>
      </c>
      <c r="H64" s="220"/>
      <c r="I64" s="220" t="str">
        <f>IF(I65+J65=0,"-",I65+J65)</f>
        <v>-</v>
      </c>
      <c r="J64" s="220"/>
      <c r="K64" s="220" t="str">
        <f>IF(K65+L65=0,"-",K65+L65)</f>
        <v>-</v>
      </c>
      <c r="L64" s="220"/>
      <c r="M64" s="220" t="str">
        <f>IF(M65+N65=0,"-",M65+N65)</f>
        <v>-</v>
      </c>
      <c r="N64" s="220"/>
      <c r="O64" s="220" t="str">
        <f>IF(O65+P65=0,"-",O65+P65)</f>
        <v>-</v>
      </c>
      <c r="P64" s="220"/>
    </row>
    <row r="65" spans="1:256" ht="16.149999999999999" customHeight="1">
      <c r="A65" s="14" t="s">
        <v>655</v>
      </c>
      <c r="B65" s="11">
        <v>0</v>
      </c>
      <c r="C65" s="11">
        <v>0</v>
      </c>
      <c r="D65" s="219"/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</row>
    <row r="66" spans="1:256" ht="16.149999999999999" customHeight="1">
      <c r="A66" s="10" t="s">
        <v>74</v>
      </c>
      <c r="B66" s="217">
        <f>B67+C67</f>
        <v>434</v>
      </c>
      <c r="C66" s="217"/>
      <c r="D66" s="218">
        <f>B66/$B$8</f>
        <v>1.5577330318366176E-2</v>
      </c>
      <c r="E66" s="220">
        <f>IF(E67+F67=0,"-",E67+F67)</f>
        <v>415</v>
      </c>
      <c r="F66" s="220"/>
      <c r="G66" s="220" t="str">
        <f>IF(G67+H67=0,"-",G67+H67)</f>
        <v>-</v>
      </c>
      <c r="H66" s="220"/>
      <c r="I66" s="220" t="str">
        <f>IF(I67+J67=0,"-",I67+J67)</f>
        <v>-</v>
      </c>
      <c r="J66" s="220"/>
      <c r="K66" s="220" t="str">
        <f>IF(K67+L67=0,"-",K67+L67)</f>
        <v>-</v>
      </c>
      <c r="L66" s="220"/>
      <c r="M66" s="220" t="str">
        <f>IF(M67+N67=0,"-",M67+N67)</f>
        <v>-</v>
      </c>
      <c r="N66" s="220"/>
      <c r="O66" s="220">
        <f>IF(O67+P67=0,"-",O67+P67)</f>
        <v>19</v>
      </c>
      <c r="P66" s="220"/>
    </row>
    <row r="67" spans="1:256" ht="16.149999999999999" customHeight="1">
      <c r="A67" s="13" t="s">
        <v>75</v>
      </c>
      <c r="B67" s="11">
        <v>321</v>
      </c>
      <c r="C67" s="11">
        <v>113</v>
      </c>
      <c r="D67" s="219"/>
      <c r="E67" s="11">
        <v>305</v>
      </c>
      <c r="F67" s="11">
        <v>110</v>
      </c>
      <c r="G67" s="11">
        <v>0</v>
      </c>
      <c r="H67" s="11">
        <v>0</v>
      </c>
      <c r="I67" s="11">
        <v>0</v>
      </c>
      <c r="J67" s="11">
        <v>0</v>
      </c>
      <c r="K67" s="11">
        <v>0</v>
      </c>
      <c r="L67" s="11">
        <v>0</v>
      </c>
      <c r="M67" s="11">
        <v>0</v>
      </c>
      <c r="N67" s="11">
        <v>0</v>
      </c>
      <c r="O67" s="11">
        <v>16</v>
      </c>
      <c r="P67" s="11">
        <v>3</v>
      </c>
    </row>
    <row r="68" spans="1:256" ht="16.149999999999999" customHeight="1">
      <c r="A68" s="10" t="s">
        <v>654</v>
      </c>
      <c r="B68" s="217">
        <f>B69+C69</f>
        <v>343</v>
      </c>
      <c r="C68" s="217"/>
      <c r="D68" s="218">
        <f>B68/$B$8</f>
        <v>1.2311115896773268E-2</v>
      </c>
      <c r="E68" s="220">
        <f>IF(E69+F69=0,"-",E69+F69)</f>
        <v>104</v>
      </c>
      <c r="F68" s="220"/>
      <c r="G68" s="220">
        <f>IF(G69+H69=0,"-",G69+H69)</f>
        <v>58</v>
      </c>
      <c r="H68" s="220"/>
      <c r="I68" s="220">
        <f>IF(I69+J69=0,"-",I69+J69)</f>
        <v>72</v>
      </c>
      <c r="J68" s="220"/>
      <c r="K68" s="220">
        <f>IF(K69+L69=0,"-",K69+L69)</f>
        <v>78</v>
      </c>
      <c r="L68" s="220"/>
      <c r="M68" s="220" t="str">
        <f>IF(M69+N69=0,"-",M69+N69)</f>
        <v>-</v>
      </c>
      <c r="N68" s="220"/>
      <c r="O68" s="220">
        <f>IF(O69+P69=0,"-",O69+P69)</f>
        <v>31</v>
      </c>
      <c r="P68" s="220"/>
    </row>
    <row r="69" spans="1:256" ht="19.5" customHeight="1">
      <c r="A69" s="13" t="s">
        <v>653</v>
      </c>
      <c r="B69" s="11">
        <v>175</v>
      </c>
      <c r="C69" s="11">
        <v>168</v>
      </c>
      <c r="D69" s="219"/>
      <c r="E69" s="11">
        <v>51</v>
      </c>
      <c r="F69" s="11">
        <v>53</v>
      </c>
      <c r="G69" s="11">
        <v>29</v>
      </c>
      <c r="H69" s="11">
        <v>29</v>
      </c>
      <c r="I69" s="11">
        <v>29</v>
      </c>
      <c r="J69" s="11">
        <v>43</v>
      </c>
      <c r="K69" s="11">
        <v>45</v>
      </c>
      <c r="L69" s="11">
        <v>33</v>
      </c>
      <c r="M69" s="11">
        <v>0</v>
      </c>
      <c r="N69" s="11">
        <v>0</v>
      </c>
      <c r="O69" s="11">
        <v>21</v>
      </c>
      <c r="P69" s="11">
        <v>10</v>
      </c>
    </row>
    <row r="70" spans="1:256" s="18" customFormat="1">
      <c r="A70" s="17" t="s">
        <v>652</v>
      </c>
      <c r="B70" s="17"/>
      <c r="C70" s="17"/>
      <c r="D70" s="17"/>
      <c r="E70" s="17"/>
      <c r="F70" s="17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18" customFormat="1">
      <c r="A71" s="17" t="s">
        <v>651</v>
      </c>
      <c r="B71" s="17"/>
      <c r="C71" s="17"/>
      <c r="D71" s="17"/>
      <c r="E71" s="17"/>
      <c r="F71" s="17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</sheetData>
  <mergeCells count="264">
    <mergeCell ref="M68:N68"/>
    <mergeCell ref="B66:C66"/>
    <mergeCell ref="D66:D67"/>
    <mergeCell ref="B68:C68"/>
    <mergeCell ref="D68:D69"/>
    <mergeCell ref="E68:F68"/>
    <mergeCell ref="G68:H68"/>
    <mergeCell ref="I68:J68"/>
    <mergeCell ref="K68:L68"/>
    <mergeCell ref="K58:L58"/>
    <mergeCell ref="M58:N58"/>
    <mergeCell ref="B56:C56"/>
    <mergeCell ref="D56:D57"/>
    <mergeCell ref="M56:N56"/>
    <mergeCell ref="K56:L56"/>
    <mergeCell ref="K60:L60"/>
    <mergeCell ref="E66:F66"/>
    <mergeCell ref="G66:H66"/>
    <mergeCell ref="I66:J66"/>
    <mergeCell ref="K66:L66"/>
    <mergeCell ref="M60:N60"/>
    <mergeCell ref="I64:J64"/>
    <mergeCell ref="K64:L64"/>
    <mergeCell ref="M64:N64"/>
    <mergeCell ref="E62:F62"/>
    <mergeCell ref="K62:L62"/>
    <mergeCell ref="M62:N62"/>
    <mergeCell ref="M66:N66"/>
    <mergeCell ref="B60:C60"/>
    <mergeCell ref="D60:D61"/>
    <mergeCell ref="E60:F60"/>
    <mergeCell ref="G60:H60"/>
    <mergeCell ref="I60:J60"/>
    <mergeCell ref="B54:C54"/>
    <mergeCell ref="D54:D55"/>
    <mergeCell ref="E54:F54"/>
    <mergeCell ref="G54:H54"/>
    <mergeCell ref="I54:J54"/>
    <mergeCell ref="B58:C58"/>
    <mergeCell ref="D58:D59"/>
    <mergeCell ref="E58:F58"/>
    <mergeCell ref="G58:H58"/>
    <mergeCell ref="I58:J58"/>
    <mergeCell ref="E48:F48"/>
    <mergeCell ref="D44:D45"/>
    <mergeCell ref="E44:F44"/>
    <mergeCell ref="G44:H44"/>
    <mergeCell ref="I44:J44"/>
    <mergeCell ref="E56:F56"/>
    <mergeCell ref="G56:H56"/>
    <mergeCell ref="I56:J56"/>
    <mergeCell ref="E50:F50"/>
    <mergeCell ref="G50:H50"/>
    <mergeCell ref="G48:H48"/>
    <mergeCell ref="I48:J48"/>
    <mergeCell ref="E52:F52"/>
    <mergeCell ref="G52:H52"/>
    <mergeCell ref="I52:J52"/>
    <mergeCell ref="K30:L30"/>
    <mergeCell ref="B42:C42"/>
    <mergeCell ref="D42:D43"/>
    <mergeCell ref="E42:F42"/>
    <mergeCell ref="G42:H42"/>
    <mergeCell ref="K54:L54"/>
    <mergeCell ref="M54:N54"/>
    <mergeCell ref="B46:C46"/>
    <mergeCell ref="D46:D47"/>
    <mergeCell ref="M42:N42"/>
    <mergeCell ref="B44:C44"/>
    <mergeCell ref="M50:N50"/>
    <mergeCell ref="I46:J46"/>
    <mergeCell ref="K46:L46"/>
    <mergeCell ref="M46:N46"/>
    <mergeCell ref="M48:N48"/>
    <mergeCell ref="K48:L48"/>
    <mergeCell ref="E46:F46"/>
    <mergeCell ref="G46:H46"/>
    <mergeCell ref="I50:J50"/>
    <mergeCell ref="K50:L50"/>
    <mergeCell ref="B48:C48"/>
    <mergeCell ref="D50:D51"/>
    <mergeCell ref="D48:D49"/>
    <mergeCell ref="G24:H24"/>
    <mergeCell ref="I24:J24"/>
    <mergeCell ref="M30:N30"/>
    <mergeCell ref="G28:H28"/>
    <mergeCell ref="I28:J28"/>
    <mergeCell ref="G26:H26"/>
    <mergeCell ref="K24:L24"/>
    <mergeCell ref="M44:N44"/>
    <mergeCell ref="M24:N24"/>
    <mergeCell ref="M28:N28"/>
    <mergeCell ref="K38:L38"/>
    <mergeCell ref="I38:J38"/>
    <mergeCell ref="K26:L26"/>
    <mergeCell ref="M26:N26"/>
    <mergeCell ref="I42:J42"/>
    <mergeCell ref="K42:L42"/>
    <mergeCell ref="M38:N38"/>
    <mergeCell ref="K40:L40"/>
    <mergeCell ref="M40:N40"/>
    <mergeCell ref="K44:L44"/>
    <mergeCell ref="M34:N34"/>
    <mergeCell ref="M36:N36"/>
    <mergeCell ref="M32:N32"/>
    <mergeCell ref="K32:L32"/>
    <mergeCell ref="B26:C26"/>
    <mergeCell ref="E26:F26"/>
    <mergeCell ref="D26:D27"/>
    <mergeCell ref="D28:D29"/>
    <mergeCell ref="B28:C28"/>
    <mergeCell ref="E28:F28"/>
    <mergeCell ref="E24:F24"/>
    <mergeCell ref="B24:C24"/>
    <mergeCell ref="D24:D25"/>
    <mergeCell ref="E10:F10"/>
    <mergeCell ref="E12:F12"/>
    <mergeCell ref="G12:H12"/>
    <mergeCell ref="I12:J12"/>
    <mergeCell ref="K12:L12"/>
    <mergeCell ref="K22:L22"/>
    <mergeCell ref="K20:L20"/>
    <mergeCell ref="M20:N20"/>
    <mergeCell ref="M22:N22"/>
    <mergeCell ref="K10:L10"/>
    <mergeCell ref="G14:H14"/>
    <mergeCell ref="K14:L14"/>
    <mergeCell ref="M10:N10"/>
    <mergeCell ref="B18:C18"/>
    <mergeCell ref="B20:C20"/>
    <mergeCell ref="I18:J18"/>
    <mergeCell ref="K18:L18"/>
    <mergeCell ref="I22:J22"/>
    <mergeCell ref="D20:D21"/>
    <mergeCell ref="D22:D23"/>
    <mergeCell ref="M14:N14"/>
    <mergeCell ref="E20:F20"/>
    <mergeCell ref="G20:H20"/>
    <mergeCell ref="E22:F22"/>
    <mergeCell ref="G22:H22"/>
    <mergeCell ref="I20:J20"/>
    <mergeCell ref="I16:J16"/>
    <mergeCell ref="G34:H34"/>
    <mergeCell ref="D30:D31"/>
    <mergeCell ref="I34:J34"/>
    <mergeCell ref="D32:D33"/>
    <mergeCell ref="E30:F30"/>
    <mergeCell ref="B32:C32"/>
    <mergeCell ref="E32:F32"/>
    <mergeCell ref="G32:H32"/>
    <mergeCell ref="I32:J32"/>
    <mergeCell ref="G10:H10"/>
    <mergeCell ref="I10:J10"/>
    <mergeCell ref="M12:N12"/>
    <mergeCell ref="B10:C10"/>
    <mergeCell ref="B12:C12"/>
    <mergeCell ref="D10:D11"/>
    <mergeCell ref="D12:D13"/>
    <mergeCell ref="K34:L34"/>
    <mergeCell ref="D38:D39"/>
    <mergeCell ref="D36:D37"/>
    <mergeCell ref="B38:C38"/>
    <mergeCell ref="E38:F38"/>
    <mergeCell ref="G38:H38"/>
    <mergeCell ref="B36:C36"/>
    <mergeCell ref="E36:F36"/>
    <mergeCell ref="G36:H36"/>
    <mergeCell ref="I36:J36"/>
    <mergeCell ref="K36:L36"/>
    <mergeCell ref="B34:C34"/>
    <mergeCell ref="D34:D35"/>
    <mergeCell ref="E34:F34"/>
    <mergeCell ref="K28:L28"/>
    <mergeCell ref="I26:J26"/>
    <mergeCell ref="G18:H18"/>
    <mergeCell ref="A1:N1"/>
    <mergeCell ref="A2:N2"/>
    <mergeCell ref="G8:H8"/>
    <mergeCell ref="I8:J8"/>
    <mergeCell ref="K8:L8"/>
    <mergeCell ref="E5:F5"/>
    <mergeCell ref="M5:N5"/>
    <mergeCell ref="B5:D5"/>
    <mergeCell ref="B8:C8"/>
    <mergeCell ref="K5:L5"/>
    <mergeCell ref="E8:F8"/>
    <mergeCell ref="A5:A6"/>
    <mergeCell ref="D8:D9"/>
    <mergeCell ref="I5:J5"/>
    <mergeCell ref="G5:H5"/>
    <mergeCell ref="M8:N8"/>
    <mergeCell ref="M3:N3"/>
    <mergeCell ref="M4:N4"/>
    <mergeCell ref="B3:K3"/>
    <mergeCell ref="B4:K4"/>
    <mergeCell ref="K52:L52"/>
    <mergeCell ref="B14:C14"/>
    <mergeCell ref="B16:C16"/>
    <mergeCell ref="B52:C52"/>
    <mergeCell ref="D52:D53"/>
    <mergeCell ref="D18:D19"/>
    <mergeCell ref="B22:C22"/>
    <mergeCell ref="D14:D15"/>
    <mergeCell ref="D16:D17"/>
    <mergeCell ref="E14:F14"/>
    <mergeCell ref="E16:F16"/>
    <mergeCell ref="E18:F18"/>
    <mergeCell ref="B50:C50"/>
    <mergeCell ref="B40:C40"/>
    <mergeCell ref="E40:F40"/>
    <mergeCell ref="G40:H40"/>
    <mergeCell ref="I40:J40"/>
    <mergeCell ref="D40:D41"/>
    <mergeCell ref="G30:H30"/>
    <mergeCell ref="I30:J30"/>
    <mergeCell ref="B30:C30"/>
    <mergeCell ref="K16:L16"/>
    <mergeCell ref="I14:J14"/>
    <mergeCell ref="G16:H16"/>
    <mergeCell ref="O16:P16"/>
    <mergeCell ref="O18:P18"/>
    <mergeCell ref="O20:P20"/>
    <mergeCell ref="O5:P5"/>
    <mergeCell ref="O8:P8"/>
    <mergeCell ref="O10:P10"/>
    <mergeCell ref="O12:P12"/>
    <mergeCell ref="O50:P50"/>
    <mergeCell ref="M52:N52"/>
    <mergeCell ref="M18:N18"/>
    <mergeCell ref="M16:N16"/>
    <mergeCell ref="O66:P66"/>
    <mergeCell ref="O68:P68"/>
    <mergeCell ref="O3:P3"/>
    <mergeCell ref="O4:P4"/>
    <mergeCell ref="O54:P54"/>
    <mergeCell ref="O56:P56"/>
    <mergeCell ref="O58:P58"/>
    <mergeCell ref="O60:P60"/>
    <mergeCell ref="O46:P46"/>
    <mergeCell ref="O48:P48"/>
    <mergeCell ref="O52:P52"/>
    <mergeCell ref="O38:P38"/>
    <mergeCell ref="O40:P40"/>
    <mergeCell ref="O42:P42"/>
    <mergeCell ref="O44:P44"/>
    <mergeCell ref="O32:P32"/>
    <mergeCell ref="O34:P34"/>
    <mergeCell ref="O36:P36"/>
    <mergeCell ref="O22:P22"/>
    <mergeCell ref="O24:P24"/>
    <mergeCell ref="O26:P26"/>
    <mergeCell ref="O28:P28"/>
    <mergeCell ref="O30:P30"/>
    <mergeCell ref="O14:P14"/>
    <mergeCell ref="B64:C64"/>
    <mergeCell ref="D64:D65"/>
    <mergeCell ref="E64:F64"/>
    <mergeCell ref="G64:H64"/>
    <mergeCell ref="O62:P62"/>
    <mergeCell ref="B62:C62"/>
    <mergeCell ref="D62:D63"/>
    <mergeCell ref="G62:H62"/>
    <mergeCell ref="I62:J62"/>
    <mergeCell ref="O64:P64"/>
  </mergeCells>
  <phoneticPr fontId="12" type="noConversion"/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72" orientation="landscape" horizontalDpi="180" verticalDpi="180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IV71"/>
  <sheetViews>
    <sheetView workbookViewId="0">
      <selection activeCell="B3" sqref="B3:K3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193" t="s">
        <v>622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</row>
    <row r="2" spans="1:16" ht="19.5">
      <c r="A2" s="194" t="s">
        <v>623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</row>
    <row r="3" spans="1:16" ht="19.5">
      <c r="A3" s="2"/>
      <c r="B3" s="200" t="s">
        <v>624</v>
      </c>
      <c r="C3" s="200"/>
      <c r="D3" s="200"/>
      <c r="E3" s="200"/>
      <c r="F3" s="200"/>
      <c r="G3" s="200"/>
      <c r="H3" s="200"/>
      <c r="I3" s="200"/>
      <c r="J3" s="200"/>
      <c r="K3" s="200"/>
      <c r="L3" s="3"/>
      <c r="M3" s="201"/>
      <c r="N3" s="221"/>
      <c r="O3" s="201" t="s">
        <v>625</v>
      </c>
      <c r="P3" s="221"/>
    </row>
    <row r="4" spans="1:16">
      <c r="B4" s="203" t="s">
        <v>626</v>
      </c>
      <c r="C4" s="203"/>
      <c r="D4" s="203"/>
      <c r="E4" s="203"/>
      <c r="F4" s="203"/>
      <c r="G4" s="203"/>
      <c r="H4" s="203"/>
      <c r="I4" s="203"/>
      <c r="J4" s="203"/>
      <c r="K4" s="203"/>
      <c r="L4" s="4"/>
      <c r="M4" s="204"/>
      <c r="N4" s="222"/>
      <c r="O4" s="204" t="s">
        <v>627</v>
      </c>
      <c r="P4" s="222"/>
    </row>
    <row r="5" spans="1:16">
      <c r="A5" s="206" t="s">
        <v>0</v>
      </c>
      <c r="B5" s="223" t="s">
        <v>628</v>
      </c>
      <c r="C5" s="223"/>
      <c r="D5" s="223"/>
      <c r="E5" s="223" t="s">
        <v>629</v>
      </c>
      <c r="F5" s="223"/>
      <c r="G5" s="223" t="s">
        <v>630</v>
      </c>
      <c r="H5" s="223"/>
      <c r="I5" s="223" t="s">
        <v>631</v>
      </c>
      <c r="J5" s="223"/>
      <c r="K5" s="223" t="s">
        <v>632</v>
      </c>
      <c r="L5" s="223"/>
      <c r="M5" s="223" t="s">
        <v>633</v>
      </c>
      <c r="N5" s="223"/>
      <c r="O5" s="223" t="s">
        <v>634</v>
      </c>
      <c r="P5" s="223"/>
    </row>
    <row r="6" spans="1:16" ht="17.25" customHeight="1">
      <c r="A6" s="207"/>
      <c r="B6" s="5" t="s">
        <v>635</v>
      </c>
      <c r="C6" s="5" t="s">
        <v>636</v>
      </c>
      <c r="D6" s="6" t="s">
        <v>637</v>
      </c>
      <c r="E6" s="5" t="s">
        <v>635</v>
      </c>
      <c r="F6" s="5" t="s">
        <v>636</v>
      </c>
      <c r="G6" s="5" t="s">
        <v>635</v>
      </c>
      <c r="H6" s="5" t="s">
        <v>636</v>
      </c>
      <c r="I6" s="5" t="s">
        <v>635</v>
      </c>
      <c r="J6" s="5" t="s">
        <v>636</v>
      </c>
      <c r="K6" s="5" t="s">
        <v>635</v>
      </c>
      <c r="L6" s="5" t="s">
        <v>636</v>
      </c>
      <c r="M6" s="5" t="s">
        <v>635</v>
      </c>
      <c r="N6" s="5" t="s">
        <v>636</v>
      </c>
      <c r="O6" s="5" t="s">
        <v>635</v>
      </c>
      <c r="P6" s="5" t="s">
        <v>636</v>
      </c>
    </row>
    <row r="7" spans="1:16" ht="17.25" customHeight="1">
      <c r="A7" s="7" t="s">
        <v>638</v>
      </c>
      <c r="B7" s="8" t="s">
        <v>639</v>
      </c>
      <c r="C7" s="9" t="s">
        <v>640</v>
      </c>
      <c r="D7" s="9" t="s">
        <v>641</v>
      </c>
      <c r="E7" s="8" t="s">
        <v>639</v>
      </c>
      <c r="F7" s="9" t="s">
        <v>640</v>
      </c>
      <c r="G7" s="8" t="s">
        <v>639</v>
      </c>
      <c r="H7" s="9" t="s">
        <v>640</v>
      </c>
      <c r="I7" s="8" t="s">
        <v>639</v>
      </c>
      <c r="J7" s="9" t="s">
        <v>640</v>
      </c>
      <c r="K7" s="8" t="s">
        <v>639</v>
      </c>
      <c r="L7" s="9" t="s">
        <v>640</v>
      </c>
      <c r="M7" s="8" t="s">
        <v>639</v>
      </c>
      <c r="N7" s="9" t="s">
        <v>640</v>
      </c>
      <c r="O7" s="8" t="s">
        <v>639</v>
      </c>
      <c r="P7" s="9" t="s">
        <v>640</v>
      </c>
    </row>
    <row r="8" spans="1:16" ht="17.25" customHeight="1">
      <c r="A8" s="10" t="s">
        <v>642</v>
      </c>
      <c r="B8" s="217">
        <f>B9+C9</f>
        <v>27631</v>
      </c>
      <c r="C8" s="217"/>
      <c r="D8" s="218">
        <f>B8/$B$8</f>
        <v>1</v>
      </c>
      <c r="E8" s="220">
        <f>IF(E9+F9=0,"-",E9+F9)</f>
        <v>13593</v>
      </c>
      <c r="F8" s="220"/>
      <c r="G8" s="220">
        <f>IF(G9+H9=0,"-",G9+H9)</f>
        <v>5030</v>
      </c>
      <c r="H8" s="220"/>
      <c r="I8" s="220">
        <f>IF(I9+J9=0,"-",I9+J9)</f>
        <v>4808</v>
      </c>
      <c r="J8" s="220"/>
      <c r="K8" s="220">
        <f>IF(K9+L9=0,"-",K9+L9)</f>
        <v>1651</v>
      </c>
      <c r="L8" s="220"/>
      <c r="M8" s="220">
        <f>IF(M9+N9=0,"-",M9+N9)</f>
        <v>1134</v>
      </c>
      <c r="N8" s="220"/>
      <c r="O8" s="220">
        <f>IF(O9+P9=0,"-",O9+P9)</f>
        <v>1415</v>
      </c>
      <c r="P8" s="220"/>
    </row>
    <row r="9" spans="1:16" ht="17.25" customHeight="1">
      <c r="A9" s="12" t="s">
        <v>643</v>
      </c>
      <c r="B9" s="11">
        <v>18051</v>
      </c>
      <c r="C9" s="11">
        <v>9580</v>
      </c>
      <c r="D9" s="219"/>
      <c r="E9" s="11">
        <v>9326</v>
      </c>
      <c r="F9" s="11">
        <v>4267</v>
      </c>
      <c r="G9" s="11">
        <v>3094</v>
      </c>
      <c r="H9" s="11">
        <v>1936</v>
      </c>
      <c r="I9" s="11">
        <v>3088</v>
      </c>
      <c r="J9" s="11">
        <v>1720</v>
      </c>
      <c r="K9" s="11">
        <v>945</v>
      </c>
      <c r="L9" s="11">
        <v>706</v>
      </c>
      <c r="M9" s="11">
        <v>685</v>
      </c>
      <c r="N9" s="11">
        <v>449</v>
      </c>
      <c r="O9" s="11">
        <v>913</v>
      </c>
      <c r="P9" s="11">
        <v>502</v>
      </c>
    </row>
    <row r="10" spans="1:16" ht="17.25" customHeight="1">
      <c r="A10" s="10" t="s">
        <v>20</v>
      </c>
      <c r="B10" s="217">
        <f>B11+C11</f>
        <v>9</v>
      </c>
      <c r="C10" s="217"/>
      <c r="D10" s="218">
        <f>B10/$B$8</f>
        <v>3.2572111034707393E-4</v>
      </c>
      <c r="E10" s="220" t="str">
        <f>IF(E11+F11=0,"-",E11+F11)</f>
        <v>-</v>
      </c>
      <c r="F10" s="220"/>
      <c r="G10" s="220" t="str">
        <f>IF(G11+H11=0,"-",G11+H11)</f>
        <v>-</v>
      </c>
      <c r="H10" s="220"/>
      <c r="I10" s="220">
        <f>IF(I11+J11=0,"-",I11+J11)</f>
        <v>4</v>
      </c>
      <c r="J10" s="220"/>
      <c r="K10" s="220">
        <f>IF(K11+L11=0,"-",K11+L11)</f>
        <v>5</v>
      </c>
      <c r="L10" s="220"/>
      <c r="M10" s="220" t="str">
        <f>IF(M11+N11=0,"-",M11+N11)</f>
        <v>-</v>
      </c>
      <c r="N10" s="220"/>
      <c r="O10" s="220" t="str">
        <f>IF(O11+P11=0,"-",O11+P11)</f>
        <v>-</v>
      </c>
      <c r="P10" s="220"/>
    </row>
    <row r="11" spans="1:16" ht="17.25" customHeight="1">
      <c r="A11" s="13" t="s">
        <v>21</v>
      </c>
      <c r="B11" s="11">
        <v>5</v>
      </c>
      <c r="C11" s="11">
        <v>4</v>
      </c>
      <c r="D11" s="219"/>
      <c r="E11" s="11">
        <v>0</v>
      </c>
      <c r="F11" s="11">
        <v>0</v>
      </c>
      <c r="G11" s="11">
        <v>0</v>
      </c>
      <c r="H11" s="11">
        <v>0</v>
      </c>
      <c r="I11" s="11">
        <v>2</v>
      </c>
      <c r="J11" s="11">
        <v>2</v>
      </c>
      <c r="K11" s="11">
        <v>3</v>
      </c>
      <c r="L11" s="11">
        <v>2</v>
      </c>
      <c r="M11" s="11">
        <v>0</v>
      </c>
      <c r="N11" s="11">
        <v>0</v>
      </c>
      <c r="O11" s="11">
        <v>0</v>
      </c>
      <c r="P11" s="11">
        <v>0</v>
      </c>
    </row>
    <row r="12" spans="1:16" ht="17.25" customHeight="1">
      <c r="A12" s="10" t="s">
        <v>22</v>
      </c>
      <c r="B12" s="217">
        <f>B13+C13</f>
        <v>81</v>
      </c>
      <c r="C12" s="217"/>
      <c r="D12" s="218">
        <f>B12/$B$8</f>
        <v>2.9314899931236656E-3</v>
      </c>
      <c r="E12" s="220" t="str">
        <f>IF(E13+F13=0,"-",E13+F13)</f>
        <v>-</v>
      </c>
      <c r="F12" s="220"/>
      <c r="G12" s="220" t="str">
        <f>IF(G13+H13=0,"-",G13+H13)</f>
        <v>-</v>
      </c>
      <c r="H12" s="220"/>
      <c r="I12" s="220" t="str">
        <f>IF(I13+J13=0,"-",I13+J13)</f>
        <v>-</v>
      </c>
      <c r="J12" s="220"/>
      <c r="K12" s="220">
        <f>IF(K13+L13=0,"-",K13+L13)</f>
        <v>81</v>
      </c>
      <c r="L12" s="220"/>
      <c r="M12" s="220" t="str">
        <f>IF(M13+N13=0,"-",M13+N13)</f>
        <v>-</v>
      </c>
      <c r="N12" s="220"/>
      <c r="O12" s="220" t="str">
        <f>IF(O13+P13=0,"-",O13+P13)</f>
        <v>-</v>
      </c>
      <c r="P12" s="220"/>
    </row>
    <row r="13" spans="1:16" ht="21.2" customHeight="1">
      <c r="A13" s="13" t="s">
        <v>23</v>
      </c>
      <c r="B13" s="11">
        <v>52</v>
      </c>
      <c r="C13" s="11">
        <v>29</v>
      </c>
      <c r="D13" s="219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52</v>
      </c>
      <c r="L13" s="11">
        <v>29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17">
        <f>B15+C15</f>
        <v>106</v>
      </c>
      <c r="C14" s="217"/>
      <c r="D14" s="218">
        <f>B14/$B$8</f>
        <v>3.8362708551988706E-3</v>
      </c>
      <c r="E14" s="220">
        <f>IF(E15+F15=0,"-",E15+F15)</f>
        <v>68</v>
      </c>
      <c r="F14" s="220"/>
      <c r="G14" s="220">
        <f>IF(G15+H15=0,"-",G15+H15)</f>
        <v>33</v>
      </c>
      <c r="H14" s="220"/>
      <c r="I14" s="220" t="str">
        <f>IF(I15+J15=0,"-",I15+J15)</f>
        <v>-</v>
      </c>
      <c r="J14" s="220"/>
      <c r="K14" s="220">
        <f>IF(K15+L15=0,"-",K15+L15)</f>
        <v>5</v>
      </c>
      <c r="L14" s="220"/>
      <c r="M14" s="220" t="str">
        <f>IF(M15+N15=0,"-",M15+N15)</f>
        <v>-</v>
      </c>
      <c r="N14" s="220"/>
      <c r="O14" s="220" t="str">
        <f>IF(O15+P15=0,"-",O15+P15)</f>
        <v>-</v>
      </c>
      <c r="P14" s="220"/>
    </row>
    <row r="15" spans="1:16" ht="17.25" customHeight="1">
      <c r="A15" s="13" t="s">
        <v>25</v>
      </c>
      <c r="B15" s="11">
        <v>16</v>
      </c>
      <c r="C15" s="11">
        <v>90</v>
      </c>
      <c r="D15" s="219"/>
      <c r="E15" s="11">
        <v>8</v>
      </c>
      <c r="F15" s="11">
        <v>60</v>
      </c>
      <c r="G15" s="11">
        <v>6</v>
      </c>
      <c r="H15" s="11">
        <v>27</v>
      </c>
      <c r="I15" s="11">
        <v>0</v>
      </c>
      <c r="J15" s="11">
        <v>0</v>
      </c>
      <c r="K15" s="11">
        <v>2</v>
      </c>
      <c r="L15" s="11">
        <v>3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17">
        <f>B17+C17</f>
        <v>23</v>
      </c>
      <c r="C16" s="217"/>
      <c r="D16" s="218">
        <f>B16/$B$8</f>
        <v>8.3239839310918901E-4</v>
      </c>
      <c r="E16" s="220" t="str">
        <f>IF(E17+F17=0,"-",E17+F17)</f>
        <v>-</v>
      </c>
      <c r="F16" s="220"/>
      <c r="G16" s="220">
        <f>IF(G17+H17=0,"-",G17+H17)</f>
        <v>1</v>
      </c>
      <c r="H16" s="220"/>
      <c r="I16" s="220" t="str">
        <f>IF(I17+J17=0,"-",I17+J17)</f>
        <v>-</v>
      </c>
      <c r="J16" s="220"/>
      <c r="K16" s="220">
        <f>IF(K17+L17=0,"-",K17+L17)</f>
        <v>9</v>
      </c>
      <c r="L16" s="220"/>
      <c r="M16" s="220">
        <f>IF(M17+N17=0,"-",M17+N17)</f>
        <v>7</v>
      </c>
      <c r="N16" s="220"/>
      <c r="O16" s="220">
        <f>IF(O17+P17=0,"-",O17+P17)</f>
        <v>6</v>
      </c>
      <c r="P16" s="220"/>
    </row>
    <row r="17" spans="1:16" ht="17.25" customHeight="1">
      <c r="A17" s="14" t="s">
        <v>27</v>
      </c>
      <c r="B17" s="11">
        <v>8</v>
      </c>
      <c r="C17" s="11">
        <v>15</v>
      </c>
      <c r="D17" s="219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1</v>
      </c>
      <c r="N17" s="11">
        <v>6</v>
      </c>
      <c r="O17" s="11">
        <v>3</v>
      </c>
      <c r="P17" s="11">
        <v>3</v>
      </c>
    </row>
    <row r="18" spans="1:16" ht="17.25" customHeight="1">
      <c r="A18" s="10" t="s">
        <v>28</v>
      </c>
      <c r="B18" s="217">
        <f>B19+C19</f>
        <v>3</v>
      </c>
      <c r="C18" s="217"/>
      <c r="D18" s="218">
        <f>B18/$B$8</f>
        <v>1.0857370344902465E-4</v>
      </c>
      <c r="E18" s="220" t="str">
        <f>IF(E19+F19=0,"-",E19+F19)</f>
        <v>-</v>
      </c>
      <c r="F18" s="220"/>
      <c r="G18" s="220">
        <f>IF(G19+H19=0,"-",G19+H19)</f>
        <v>3</v>
      </c>
      <c r="H18" s="220"/>
      <c r="I18" s="220" t="str">
        <f>IF(I19+J19=0,"-",I19+J19)</f>
        <v>-</v>
      </c>
      <c r="J18" s="220"/>
      <c r="K18" s="220" t="str">
        <f>IF(K19+L19=0,"-",K19+L19)</f>
        <v>-</v>
      </c>
      <c r="L18" s="220"/>
      <c r="M18" s="220" t="str">
        <f>IF(M19+N19=0,"-",M19+N19)</f>
        <v>-</v>
      </c>
      <c r="N18" s="220"/>
      <c r="O18" s="220" t="str">
        <f>IF(O19+P19=0,"-",O19+P19)</f>
        <v>-</v>
      </c>
      <c r="P18" s="220"/>
    </row>
    <row r="19" spans="1:16" ht="17.25" customHeight="1">
      <c r="A19" s="13" t="s">
        <v>29</v>
      </c>
      <c r="B19" s="11">
        <v>1</v>
      </c>
      <c r="C19" s="11">
        <v>2</v>
      </c>
      <c r="D19" s="219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17">
        <f>B21+C21</f>
        <v>105</v>
      </c>
      <c r="C20" s="217"/>
      <c r="D20" s="218">
        <f>B20/$B$8</f>
        <v>3.8000796207158624E-3</v>
      </c>
      <c r="E20" s="220">
        <f>IF(E21+F21=0,"-",E21+F21)</f>
        <v>4</v>
      </c>
      <c r="F20" s="220"/>
      <c r="G20" s="220" t="str">
        <f>IF(G21+H21=0,"-",G21+H21)</f>
        <v>-</v>
      </c>
      <c r="H20" s="220"/>
      <c r="I20" s="220" t="str">
        <f>IF(I21+J21=0,"-",I21+J21)</f>
        <v>-</v>
      </c>
      <c r="J20" s="220"/>
      <c r="K20" s="220">
        <f>IF(K21+L21=0,"-",K21+L21)</f>
        <v>101</v>
      </c>
      <c r="L20" s="220"/>
      <c r="M20" s="220" t="str">
        <f>IF(M21+N21=0,"-",M21+N21)</f>
        <v>-</v>
      </c>
      <c r="N20" s="220"/>
      <c r="O20" s="220" t="str">
        <f>IF(O21+P21=0,"-",O21+P21)</f>
        <v>-</v>
      </c>
      <c r="P20" s="220"/>
    </row>
    <row r="21" spans="1:16" ht="17.25" customHeight="1">
      <c r="A21" s="13" t="s">
        <v>31</v>
      </c>
      <c r="B21" s="11">
        <v>46</v>
      </c>
      <c r="C21" s="11">
        <v>59</v>
      </c>
      <c r="D21" s="219"/>
      <c r="E21" s="11">
        <v>0</v>
      </c>
      <c r="F21" s="11">
        <v>4</v>
      </c>
      <c r="G21" s="11">
        <v>0</v>
      </c>
      <c r="H21" s="11">
        <v>0</v>
      </c>
      <c r="I21" s="11">
        <v>0</v>
      </c>
      <c r="J21" s="11">
        <v>0</v>
      </c>
      <c r="K21" s="11">
        <v>46</v>
      </c>
      <c r="L21" s="11">
        <v>55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17">
        <f>B23+C23</f>
        <v>319</v>
      </c>
      <c r="C22" s="217"/>
      <c r="D22" s="218">
        <f>B22/$B$8</f>
        <v>1.154500380007962E-2</v>
      </c>
      <c r="E22" s="220">
        <f>IF(E23+F23=0,"-",E23+F23)</f>
        <v>18</v>
      </c>
      <c r="F22" s="220"/>
      <c r="G22" s="220" t="str">
        <f>IF(G23+H23=0,"-",G23+H23)</f>
        <v>-</v>
      </c>
      <c r="H22" s="220"/>
      <c r="I22" s="220" t="str">
        <f>IF(I23+J23=0,"-",I23+J23)</f>
        <v>-</v>
      </c>
      <c r="J22" s="220"/>
      <c r="K22" s="220">
        <f>IF(K23+L23=0,"-",K23+L23)</f>
        <v>145</v>
      </c>
      <c r="L22" s="220"/>
      <c r="M22" s="220">
        <f>IF(M23+N23=0,"-",M23+N23)</f>
        <v>156</v>
      </c>
      <c r="N22" s="220"/>
      <c r="O22" s="220" t="str">
        <f>IF(O23+P23=0,"-",O23+P23)</f>
        <v>-</v>
      </c>
      <c r="P22" s="220"/>
    </row>
    <row r="23" spans="1:16" ht="17.25" customHeight="1">
      <c r="A23" s="14" t="s">
        <v>33</v>
      </c>
      <c r="B23" s="11">
        <v>242</v>
      </c>
      <c r="C23" s="11">
        <v>77</v>
      </c>
      <c r="D23" s="219"/>
      <c r="E23" s="11">
        <v>11</v>
      </c>
      <c r="F23" s="11">
        <v>7</v>
      </c>
      <c r="G23" s="11">
        <v>0</v>
      </c>
      <c r="H23" s="11">
        <v>0</v>
      </c>
      <c r="I23" s="11">
        <v>0</v>
      </c>
      <c r="J23" s="11">
        <v>0</v>
      </c>
      <c r="K23" s="11">
        <v>98</v>
      </c>
      <c r="L23" s="11">
        <v>47</v>
      </c>
      <c r="M23" s="11">
        <v>133</v>
      </c>
      <c r="N23" s="11">
        <v>23</v>
      </c>
      <c r="O23" s="11">
        <v>0</v>
      </c>
      <c r="P23" s="11">
        <v>0</v>
      </c>
    </row>
    <row r="24" spans="1:16" ht="17.25" customHeight="1">
      <c r="A24" s="16" t="s">
        <v>34</v>
      </c>
      <c r="B24" s="217">
        <f>B25+C25</f>
        <v>320</v>
      </c>
      <c r="C24" s="217"/>
      <c r="D24" s="218">
        <f>B24/$B$8</f>
        <v>1.158119503456263E-2</v>
      </c>
      <c r="E24" s="220">
        <f>IF(E25+F25=0,"-",E25+F25)</f>
        <v>194</v>
      </c>
      <c r="F24" s="220"/>
      <c r="G24" s="220">
        <f>IF(G25+H25=0,"-",G25+H25)</f>
        <v>57</v>
      </c>
      <c r="H24" s="220"/>
      <c r="I24" s="220" t="str">
        <f>IF(I25+J25=0,"-",I25+J25)</f>
        <v>-</v>
      </c>
      <c r="J24" s="220"/>
      <c r="K24" s="220">
        <f>IF(K25+L25=0,"-",K25+L25)</f>
        <v>53</v>
      </c>
      <c r="L24" s="220"/>
      <c r="M24" s="220">
        <f>IF(M25+N25=0,"-",M25+N25)</f>
        <v>4</v>
      </c>
      <c r="N24" s="220"/>
      <c r="O24" s="220">
        <f>IF(O25+P25=0,"-",O25+P25)</f>
        <v>12</v>
      </c>
      <c r="P24" s="220"/>
    </row>
    <row r="25" spans="1:16" ht="17.25" customHeight="1">
      <c r="A25" s="13" t="s">
        <v>35</v>
      </c>
      <c r="B25" s="11">
        <v>241</v>
      </c>
      <c r="C25" s="11">
        <v>79</v>
      </c>
      <c r="D25" s="219"/>
      <c r="E25" s="11">
        <v>162</v>
      </c>
      <c r="F25" s="11">
        <v>32</v>
      </c>
      <c r="G25" s="11">
        <v>30</v>
      </c>
      <c r="H25" s="11">
        <v>27</v>
      </c>
      <c r="I25" s="11">
        <v>0</v>
      </c>
      <c r="J25" s="11">
        <v>0</v>
      </c>
      <c r="K25" s="11">
        <v>41</v>
      </c>
      <c r="L25" s="11">
        <v>12</v>
      </c>
      <c r="M25" s="11">
        <v>2</v>
      </c>
      <c r="N25" s="11">
        <v>2</v>
      </c>
      <c r="O25" s="11">
        <v>6</v>
      </c>
      <c r="P25" s="11">
        <v>6</v>
      </c>
    </row>
    <row r="26" spans="1:16" ht="17.25" customHeight="1">
      <c r="A26" s="15" t="s">
        <v>36</v>
      </c>
      <c r="B26" s="217">
        <f>B27+C27</f>
        <v>4</v>
      </c>
      <c r="C26" s="217"/>
      <c r="D26" s="218">
        <f>B26/$B$8</f>
        <v>1.4476493793203287E-4</v>
      </c>
      <c r="E26" s="220">
        <f>IF(E27+F27=0,"-",E27+F27)</f>
        <v>4</v>
      </c>
      <c r="F26" s="220"/>
      <c r="G26" s="220" t="str">
        <f>IF(G27+H27=0,"-",G27+H27)</f>
        <v>-</v>
      </c>
      <c r="H26" s="220"/>
      <c r="I26" s="220" t="str">
        <f>IF(I27+J27=0,"-",I27+J27)</f>
        <v>-</v>
      </c>
      <c r="J26" s="220"/>
      <c r="K26" s="220" t="str">
        <f>IF(K27+L27=0,"-",K27+L27)</f>
        <v>-</v>
      </c>
      <c r="L26" s="220"/>
      <c r="M26" s="220" t="str">
        <f>IF(M27+N27=0,"-",M27+N27)</f>
        <v>-</v>
      </c>
      <c r="N26" s="220"/>
      <c r="O26" s="220" t="str">
        <f>IF(O27+P27=0,"-",O27+P27)</f>
        <v>-</v>
      </c>
      <c r="P26" s="220"/>
    </row>
    <row r="27" spans="1:16" ht="21.2" customHeight="1">
      <c r="A27" s="14" t="s">
        <v>37</v>
      </c>
      <c r="B27" s="11">
        <v>0</v>
      </c>
      <c r="C27" s="11">
        <v>4</v>
      </c>
      <c r="D27" s="219"/>
      <c r="E27" s="11">
        <v>0</v>
      </c>
      <c r="F27" s="11">
        <v>4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17">
        <f>B29+C29</f>
        <v>2</v>
      </c>
      <c r="C28" s="217"/>
      <c r="D28" s="218">
        <f>B28/$B$8</f>
        <v>7.2382468966016437E-5</v>
      </c>
      <c r="E28" s="220" t="str">
        <f>IF(E29+F29=0,"-",E29+F29)</f>
        <v>-</v>
      </c>
      <c r="F28" s="220"/>
      <c r="G28" s="220" t="str">
        <f>IF(G29+H29=0,"-",G29+H29)</f>
        <v>-</v>
      </c>
      <c r="H28" s="220"/>
      <c r="I28" s="220" t="str">
        <f>IF(I29+J29=0,"-",I29+J29)</f>
        <v>-</v>
      </c>
      <c r="J28" s="220"/>
      <c r="K28" s="220">
        <f>IF(K29+L29=0,"-",K29+L29)</f>
        <v>2</v>
      </c>
      <c r="L28" s="220"/>
      <c r="M28" s="220" t="str">
        <f>IF(M29+N29=0,"-",M29+N29)</f>
        <v>-</v>
      </c>
      <c r="N28" s="220"/>
      <c r="O28" s="220" t="str">
        <f>IF(O29+P29=0,"-",O29+P29)</f>
        <v>-</v>
      </c>
      <c r="P28" s="220"/>
    </row>
    <row r="29" spans="1:16" ht="17.25" customHeight="1">
      <c r="A29" s="13" t="s">
        <v>39</v>
      </c>
      <c r="B29" s="11">
        <v>0</v>
      </c>
      <c r="C29" s="11">
        <v>2</v>
      </c>
      <c r="D29" s="219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17">
        <f>B31+C31</f>
        <v>680</v>
      </c>
      <c r="C30" s="217"/>
      <c r="D30" s="218">
        <f>B30/$B$8</f>
        <v>2.4610039448445586E-2</v>
      </c>
      <c r="E30" s="220">
        <f>IF(E31+F31=0,"-",E31+F31)</f>
        <v>66</v>
      </c>
      <c r="F30" s="220"/>
      <c r="G30" s="220">
        <f>IF(G31+H31=0,"-",G31+H31)</f>
        <v>78</v>
      </c>
      <c r="H30" s="220"/>
      <c r="I30" s="220" t="str">
        <f>IF(I31+J31=0,"-",I31+J31)</f>
        <v>-</v>
      </c>
      <c r="J30" s="220"/>
      <c r="K30" s="220">
        <f>IF(K31+L31=0,"-",K31+L31)</f>
        <v>312</v>
      </c>
      <c r="L30" s="220"/>
      <c r="M30" s="220">
        <f>IF(M31+N31=0,"-",M31+N31)</f>
        <v>215</v>
      </c>
      <c r="N30" s="220"/>
      <c r="O30" s="220">
        <f>IF(O31+P31=0,"-",O31+P31)</f>
        <v>9</v>
      </c>
      <c r="P30" s="220"/>
    </row>
    <row r="31" spans="1:16" ht="17.25" customHeight="1">
      <c r="A31" s="14" t="s">
        <v>41</v>
      </c>
      <c r="B31" s="11">
        <v>361</v>
      </c>
      <c r="C31" s="11">
        <v>319</v>
      </c>
      <c r="D31" s="219"/>
      <c r="E31" s="11">
        <v>29</v>
      </c>
      <c r="F31" s="11">
        <v>37</v>
      </c>
      <c r="G31" s="11">
        <v>45</v>
      </c>
      <c r="H31" s="11">
        <v>33</v>
      </c>
      <c r="I31" s="11">
        <v>0</v>
      </c>
      <c r="J31" s="11">
        <v>0</v>
      </c>
      <c r="K31" s="11">
        <v>154</v>
      </c>
      <c r="L31" s="11">
        <v>158</v>
      </c>
      <c r="M31" s="11">
        <v>128</v>
      </c>
      <c r="N31" s="11">
        <v>87</v>
      </c>
      <c r="O31" s="11">
        <v>5</v>
      </c>
      <c r="P31" s="11">
        <v>4</v>
      </c>
    </row>
    <row r="32" spans="1:16" ht="17.25" customHeight="1">
      <c r="A32" s="10" t="s">
        <v>42</v>
      </c>
      <c r="B32" s="217">
        <f>B33+C33</f>
        <v>155</v>
      </c>
      <c r="C32" s="217"/>
      <c r="D32" s="218">
        <f>B32/$B$8</f>
        <v>5.609641344866273E-3</v>
      </c>
      <c r="E32" s="220">
        <f>IF(E33+F33=0,"-",E33+F33)</f>
        <v>13</v>
      </c>
      <c r="F32" s="220"/>
      <c r="G32" s="220">
        <f>IF(G33+H33=0,"-",G33+H33)</f>
        <v>2</v>
      </c>
      <c r="H32" s="220"/>
      <c r="I32" s="220" t="str">
        <f>IF(I33+J33=0,"-",I33+J33)</f>
        <v>-</v>
      </c>
      <c r="J32" s="220"/>
      <c r="K32" s="220">
        <f>IF(K33+L33=0,"-",K33+L33)</f>
        <v>140</v>
      </c>
      <c r="L32" s="220"/>
      <c r="M32" s="220" t="str">
        <f>IF(M33+N33=0,"-",M33+N33)</f>
        <v>-</v>
      </c>
      <c r="N32" s="220"/>
      <c r="O32" s="220" t="str">
        <f>IF(O33+P33=0,"-",O33+P33)</f>
        <v>-</v>
      </c>
      <c r="P32" s="220"/>
    </row>
    <row r="33" spans="1:16" ht="17.25" customHeight="1">
      <c r="A33" s="13" t="s">
        <v>43</v>
      </c>
      <c r="B33" s="11">
        <v>107</v>
      </c>
      <c r="C33" s="11">
        <v>48</v>
      </c>
      <c r="D33" s="219"/>
      <c r="E33" s="11">
        <v>8</v>
      </c>
      <c r="F33" s="11">
        <v>5</v>
      </c>
      <c r="G33" s="11">
        <v>1</v>
      </c>
      <c r="H33" s="11">
        <v>1</v>
      </c>
      <c r="I33" s="11">
        <v>0</v>
      </c>
      <c r="J33" s="11">
        <v>0</v>
      </c>
      <c r="K33" s="11">
        <v>98</v>
      </c>
      <c r="L33" s="11">
        <v>42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17">
        <f>B35+C35</f>
        <v>86</v>
      </c>
      <c r="C34" s="217"/>
      <c r="D34" s="218">
        <f>B34/$B$8</f>
        <v>3.1124461655387065E-3</v>
      </c>
      <c r="E34" s="220" t="str">
        <f>IF(E35+F35=0,"-",E35+F35)</f>
        <v>-</v>
      </c>
      <c r="F34" s="220"/>
      <c r="G34" s="220" t="str">
        <f>IF(G35+H35=0,"-",G35+H35)</f>
        <v>-</v>
      </c>
      <c r="H34" s="220"/>
      <c r="I34" s="220" t="str">
        <f>IF(I35+J35=0,"-",I35+J35)</f>
        <v>-</v>
      </c>
      <c r="J34" s="220"/>
      <c r="K34" s="220" t="str">
        <f>IF(K35+L35=0,"-",K35+L35)</f>
        <v>-</v>
      </c>
      <c r="L34" s="220"/>
      <c r="M34" s="220">
        <f>IF(M35+N35=0,"-",M35+N35)</f>
        <v>73</v>
      </c>
      <c r="N34" s="220"/>
      <c r="O34" s="220">
        <f>IF(O35+P35=0,"-",O35+P35)</f>
        <v>13</v>
      </c>
      <c r="P34" s="220"/>
    </row>
    <row r="35" spans="1:16" ht="17.25" customHeight="1">
      <c r="A35" s="14" t="s">
        <v>45</v>
      </c>
      <c r="B35" s="11">
        <v>43</v>
      </c>
      <c r="C35" s="11">
        <v>43</v>
      </c>
      <c r="D35" s="219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35</v>
      </c>
      <c r="N35" s="11">
        <v>38</v>
      </c>
      <c r="O35" s="11">
        <v>8</v>
      </c>
      <c r="P35" s="11">
        <v>5</v>
      </c>
    </row>
    <row r="36" spans="1:16" ht="17.25" customHeight="1">
      <c r="A36" s="10" t="s">
        <v>46</v>
      </c>
      <c r="B36" s="217">
        <f>B37+C37</f>
        <v>676</v>
      </c>
      <c r="C36" s="217"/>
      <c r="D36" s="218">
        <f>B36/$B$8</f>
        <v>2.4465274510513554E-2</v>
      </c>
      <c r="E36" s="220">
        <f>IF(E37+F37=0,"-",E37+F37)</f>
        <v>65</v>
      </c>
      <c r="F36" s="220"/>
      <c r="G36" s="220">
        <f>IF(G37+H37=0,"-",G37+H37)</f>
        <v>42</v>
      </c>
      <c r="H36" s="220"/>
      <c r="I36" s="220">
        <f>IF(I37+J37=0,"-",I37+J37)</f>
        <v>235</v>
      </c>
      <c r="J36" s="220"/>
      <c r="K36" s="220">
        <f>IF(K37+L37=0,"-",K37+L37)</f>
        <v>285</v>
      </c>
      <c r="L36" s="220"/>
      <c r="M36" s="220">
        <f>IF(M37+N37=0,"-",M37+N37)</f>
        <v>49</v>
      </c>
      <c r="N36" s="220"/>
      <c r="O36" s="220" t="str">
        <f>IF(O37+P37=0,"-",O37+P37)</f>
        <v>-</v>
      </c>
      <c r="P36" s="220"/>
    </row>
    <row r="37" spans="1:16" ht="17.25" customHeight="1">
      <c r="A37" s="13" t="s">
        <v>47</v>
      </c>
      <c r="B37" s="11">
        <v>332</v>
      </c>
      <c r="C37" s="11">
        <v>344</v>
      </c>
      <c r="D37" s="219"/>
      <c r="E37" s="11">
        <v>35</v>
      </c>
      <c r="F37" s="11">
        <v>30</v>
      </c>
      <c r="G37" s="11">
        <v>26</v>
      </c>
      <c r="H37" s="11">
        <v>16</v>
      </c>
      <c r="I37" s="11">
        <v>133</v>
      </c>
      <c r="J37" s="11">
        <v>102</v>
      </c>
      <c r="K37" s="11">
        <v>121</v>
      </c>
      <c r="L37" s="11">
        <v>164</v>
      </c>
      <c r="M37" s="11">
        <v>17</v>
      </c>
      <c r="N37" s="11">
        <v>32</v>
      </c>
      <c r="O37" s="11">
        <v>0</v>
      </c>
      <c r="P37" s="11">
        <v>0</v>
      </c>
    </row>
    <row r="38" spans="1:16" ht="17.25" customHeight="1">
      <c r="A38" s="15" t="s">
        <v>48</v>
      </c>
      <c r="B38" s="217">
        <f>B39+C39</f>
        <v>19796</v>
      </c>
      <c r="C38" s="217"/>
      <c r="D38" s="218">
        <f>B38/$B$8</f>
        <v>0.71644167782563062</v>
      </c>
      <c r="E38" s="220">
        <f>IF(E39+F39=0,"-",E39+F39)</f>
        <v>11509</v>
      </c>
      <c r="F38" s="220"/>
      <c r="G38" s="220">
        <f>IF(G39+H39=0,"-",G39+H39)</f>
        <v>4179</v>
      </c>
      <c r="H38" s="220"/>
      <c r="I38" s="220">
        <f>IF(I39+J39=0,"-",I39+J39)</f>
        <v>3267</v>
      </c>
      <c r="J38" s="220"/>
      <c r="K38" s="220">
        <f>IF(K39+L39=0,"-",K39+L39)</f>
        <v>219</v>
      </c>
      <c r="L38" s="220"/>
      <c r="M38" s="220">
        <f>IF(M39+N39=0,"-",M39+N39)</f>
        <v>137</v>
      </c>
      <c r="N38" s="220"/>
      <c r="O38" s="220">
        <f>IF(O39+P39=0,"-",O39+P39)</f>
        <v>485</v>
      </c>
      <c r="P38" s="220"/>
    </row>
    <row r="39" spans="1:16" ht="17.25" customHeight="1">
      <c r="A39" s="14" t="s">
        <v>49</v>
      </c>
      <c r="B39" s="11">
        <v>13437</v>
      </c>
      <c r="C39" s="11">
        <v>6359</v>
      </c>
      <c r="D39" s="219"/>
      <c r="E39" s="11">
        <v>8047</v>
      </c>
      <c r="F39" s="11">
        <v>3462</v>
      </c>
      <c r="G39" s="11">
        <v>2657</v>
      </c>
      <c r="H39" s="11">
        <v>1522</v>
      </c>
      <c r="I39" s="11">
        <v>2193</v>
      </c>
      <c r="J39" s="11">
        <v>1074</v>
      </c>
      <c r="K39" s="11">
        <v>150</v>
      </c>
      <c r="L39" s="11">
        <v>69</v>
      </c>
      <c r="M39" s="11">
        <v>101</v>
      </c>
      <c r="N39" s="11">
        <v>36</v>
      </c>
      <c r="O39" s="11">
        <v>289</v>
      </c>
      <c r="P39" s="11">
        <v>196</v>
      </c>
    </row>
    <row r="40" spans="1:16" ht="17.25" customHeight="1">
      <c r="A40" s="10" t="s">
        <v>50</v>
      </c>
      <c r="B40" s="217">
        <f>B41+C41</f>
        <v>2183</v>
      </c>
      <c r="C40" s="217"/>
      <c r="D40" s="218">
        <f>B40/$B$8</f>
        <v>7.9005464876406931E-2</v>
      </c>
      <c r="E40" s="220">
        <f>IF(E41+F41=0,"-",E41+F41)</f>
        <v>464</v>
      </c>
      <c r="F40" s="220"/>
      <c r="G40" s="220">
        <f>IF(G41+H41=0,"-",G41+H41)</f>
        <v>415</v>
      </c>
      <c r="H40" s="220"/>
      <c r="I40" s="220">
        <f>IF(I41+J41=0,"-",I41+J41)</f>
        <v>1021</v>
      </c>
      <c r="J40" s="220"/>
      <c r="K40" s="220">
        <f>IF(K41+L41=0,"-",K41+L41)</f>
        <v>87</v>
      </c>
      <c r="L40" s="220"/>
      <c r="M40" s="220" t="str">
        <f>IF(M41+N41=0,"-",M41+N41)</f>
        <v>-</v>
      </c>
      <c r="N40" s="220"/>
      <c r="O40" s="220">
        <f>IF(O41+P41=0,"-",O41+P41)</f>
        <v>196</v>
      </c>
      <c r="P40" s="220"/>
    </row>
    <row r="41" spans="1:16" ht="17.25" customHeight="1">
      <c r="A41" s="13" t="s">
        <v>51</v>
      </c>
      <c r="B41" s="11">
        <v>1315</v>
      </c>
      <c r="C41" s="11">
        <v>868</v>
      </c>
      <c r="D41" s="219"/>
      <c r="E41" s="11">
        <v>281</v>
      </c>
      <c r="F41" s="11">
        <v>183</v>
      </c>
      <c r="G41" s="11">
        <v>214</v>
      </c>
      <c r="H41" s="11">
        <v>201</v>
      </c>
      <c r="I41" s="11">
        <v>647</v>
      </c>
      <c r="J41" s="11">
        <v>374</v>
      </c>
      <c r="K41" s="11">
        <v>54</v>
      </c>
      <c r="L41" s="11">
        <v>33</v>
      </c>
      <c r="M41" s="11">
        <v>0</v>
      </c>
      <c r="N41" s="11">
        <v>0</v>
      </c>
      <c r="O41" s="11">
        <v>119</v>
      </c>
      <c r="P41" s="11">
        <v>77</v>
      </c>
    </row>
    <row r="42" spans="1:16" ht="17.25" customHeight="1">
      <c r="A42" s="15" t="s">
        <v>52</v>
      </c>
      <c r="B42" s="217">
        <f>B43+C43</f>
        <v>555</v>
      </c>
      <c r="C42" s="217"/>
      <c r="D42" s="218">
        <f>B42/$B$8</f>
        <v>2.0086135138069561E-2</v>
      </c>
      <c r="E42" s="220">
        <f>IF(E43+F43=0,"-",E43+F43)</f>
        <v>237</v>
      </c>
      <c r="F42" s="220"/>
      <c r="G42" s="220">
        <f>IF(G43+H43=0,"-",G43+H43)</f>
        <v>48</v>
      </c>
      <c r="H42" s="220"/>
      <c r="I42" s="220">
        <f>IF(I43+J43=0,"-",I43+J43)</f>
        <v>49</v>
      </c>
      <c r="J42" s="220"/>
      <c r="K42" s="220" t="str">
        <f>IF(K43+L43=0,"-",K43+L43)</f>
        <v>-</v>
      </c>
      <c r="L42" s="220"/>
      <c r="M42" s="220">
        <f>IF(M43+N43=0,"-",M43+N43)</f>
        <v>204</v>
      </c>
      <c r="N42" s="220"/>
      <c r="O42" s="220">
        <f>IF(O43+P43=0,"-",O43+P43)</f>
        <v>17</v>
      </c>
      <c r="P42" s="220"/>
    </row>
    <row r="43" spans="1:16" ht="17.25" customHeight="1">
      <c r="A43" s="14" t="s">
        <v>53</v>
      </c>
      <c r="B43" s="11">
        <v>265</v>
      </c>
      <c r="C43" s="11">
        <v>290</v>
      </c>
      <c r="D43" s="219"/>
      <c r="E43" s="11">
        <v>121</v>
      </c>
      <c r="F43" s="11">
        <v>116</v>
      </c>
      <c r="G43" s="11">
        <v>20</v>
      </c>
      <c r="H43" s="11">
        <v>28</v>
      </c>
      <c r="I43" s="11">
        <v>23</v>
      </c>
      <c r="J43" s="11">
        <v>26</v>
      </c>
      <c r="K43" s="11">
        <v>0</v>
      </c>
      <c r="L43" s="11">
        <v>0</v>
      </c>
      <c r="M43" s="11">
        <v>93</v>
      </c>
      <c r="N43" s="11">
        <v>111</v>
      </c>
      <c r="O43" s="11">
        <v>8</v>
      </c>
      <c r="P43" s="11">
        <v>9</v>
      </c>
    </row>
    <row r="44" spans="1:16" ht="17.25" customHeight="1">
      <c r="A44" s="10" t="s">
        <v>54</v>
      </c>
      <c r="B44" s="217">
        <f>B45+C45</f>
        <v>406</v>
      </c>
      <c r="C44" s="217"/>
      <c r="D44" s="218">
        <f>B44/$B$8</f>
        <v>1.4693641200101335E-2</v>
      </c>
      <c r="E44" s="220">
        <f>IF(E45+F45=0,"-",E45+F45)</f>
        <v>157</v>
      </c>
      <c r="F44" s="220"/>
      <c r="G44" s="220">
        <f>IF(G45+H45=0,"-",G45+H45)</f>
        <v>3</v>
      </c>
      <c r="H44" s="220"/>
      <c r="I44" s="220">
        <f>IF(I45+J45=0,"-",I45+J45)</f>
        <v>28</v>
      </c>
      <c r="J44" s="220"/>
      <c r="K44" s="220">
        <f>IF(K45+L45=0,"-",K45+L45)</f>
        <v>36</v>
      </c>
      <c r="L44" s="220"/>
      <c r="M44" s="220">
        <f>IF(M45+N45=0,"-",M45+N45)</f>
        <v>177</v>
      </c>
      <c r="N44" s="220"/>
      <c r="O44" s="220">
        <f>IF(O45+P45=0,"-",O45+P45)</f>
        <v>5</v>
      </c>
      <c r="P44" s="220"/>
    </row>
    <row r="45" spans="1:16" ht="17.25" customHeight="1">
      <c r="A45" s="13" t="s">
        <v>55</v>
      </c>
      <c r="B45" s="11">
        <v>221</v>
      </c>
      <c r="C45" s="11">
        <v>185</v>
      </c>
      <c r="D45" s="219"/>
      <c r="E45" s="11">
        <v>92</v>
      </c>
      <c r="F45" s="11">
        <v>65</v>
      </c>
      <c r="G45" s="11">
        <v>0</v>
      </c>
      <c r="H45" s="11">
        <v>3</v>
      </c>
      <c r="I45" s="11">
        <v>8</v>
      </c>
      <c r="J45" s="11">
        <v>20</v>
      </c>
      <c r="K45" s="11">
        <v>19</v>
      </c>
      <c r="L45" s="11">
        <v>17</v>
      </c>
      <c r="M45" s="11">
        <v>99</v>
      </c>
      <c r="N45" s="11">
        <v>78</v>
      </c>
      <c r="O45" s="11">
        <v>3</v>
      </c>
      <c r="P45" s="11">
        <v>2</v>
      </c>
    </row>
    <row r="46" spans="1:16" ht="17.25" customHeight="1">
      <c r="A46" s="10" t="s">
        <v>58</v>
      </c>
      <c r="B46" s="217">
        <f>B47+C47</f>
        <v>16</v>
      </c>
      <c r="C46" s="217"/>
      <c r="D46" s="218">
        <f>B46/$B$8</f>
        <v>5.790597517281315E-4</v>
      </c>
      <c r="E46" s="220" t="str">
        <f>IF(E47+F47=0,"-",E47+F47)</f>
        <v>-</v>
      </c>
      <c r="F46" s="220"/>
      <c r="G46" s="220" t="str">
        <f>IF(G47+H47=0,"-",G47+H47)</f>
        <v>-</v>
      </c>
      <c r="H46" s="220"/>
      <c r="I46" s="220" t="str">
        <f>IF(I47+J47=0,"-",I47+J47)</f>
        <v>-</v>
      </c>
      <c r="J46" s="220"/>
      <c r="K46" s="220">
        <f>IF(K47+L47=0,"-",K47+L47)</f>
        <v>16</v>
      </c>
      <c r="L46" s="220"/>
      <c r="M46" s="220" t="str">
        <f>IF(M47+N47=0,"-",M47+N47)</f>
        <v>-</v>
      </c>
      <c r="N46" s="220"/>
      <c r="O46" s="220" t="str">
        <f>IF(O47+P47=0,"-",O47+P47)</f>
        <v>-</v>
      </c>
      <c r="P46" s="220"/>
    </row>
    <row r="47" spans="1:16" ht="17.25" customHeight="1">
      <c r="A47" s="13" t="s">
        <v>59</v>
      </c>
      <c r="B47" s="11">
        <v>5</v>
      </c>
      <c r="C47" s="11">
        <v>11</v>
      </c>
      <c r="D47" s="219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5</v>
      </c>
      <c r="L47" s="11">
        <v>11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17">
        <f>B49+C49</f>
        <v>224</v>
      </c>
      <c r="C48" s="217"/>
      <c r="D48" s="218">
        <f>B48/$B$8</f>
        <v>8.1068365241938403E-3</v>
      </c>
      <c r="E48" s="220" t="str">
        <f>IF(E49+F49=0,"-",E49+F49)</f>
        <v>-</v>
      </c>
      <c r="F48" s="220"/>
      <c r="G48" s="220">
        <f>IF(G49+H49=0,"-",G49+H49)</f>
        <v>39</v>
      </c>
      <c r="H48" s="220"/>
      <c r="I48" s="220" t="str">
        <f>IF(I49+J49=0,"-",I49+J49)</f>
        <v>-</v>
      </c>
      <c r="J48" s="220"/>
      <c r="K48" s="220">
        <f>IF(K49+L49=0,"-",K49+L49)</f>
        <v>10</v>
      </c>
      <c r="L48" s="220"/>
      <c r="M48" s="220">
        <f>IF(M49+N49=0,"-",M49+N49)</f>
        <v>8</v>
      </c>
      <c r="N48" s="220"/>
      <c r="O48" s="220">
        <f>IF(O49+P49=0,"-",O49+P49)</f>
        <v>167</v>
      </c>
      <c r="P48" s="220"/>
    </row>
    <row r="49" spans="1:16" ht="17.25" customHeight="1">
      <c r="A49" s="13" t="s">
        <v>61</v>
      </c>
      <c r="B49" s="11">
        <v>173</v>
      </c>
      <c r="C49" s="11">
        <v>51</v>
      </c>
      <c r="D49" s="219"/>
      <c r="E49" s="11">
        <v>0</v>
      </c>
      <c r="F49" s="11">
        <v>0</v>
      </c>
      <c r="G49" s="11">
        <v>26</v>
      </c>
      <c r="H49" s="11">
        <v>13</v>
      </c>
      <c r="I49" s="11">
        <v>0</v>
      </c>
      <c r="J49" s="11">
        <v>0</v>
      </c>
      <c r="K49" s="11">
        <v>2</v>
      </c>
      <c r="L49" s="11">
        <v>8</v>
      </c>
      <c r="M49" s="11">
        <v>4</v>
      </c>
      <c r="N49" s="11">
        <v>4</v>
      </c>
      <c r="O49" s="11">
        <v>141</v>
      </c>
      <c r="P49" s="11">
        <v>26</v>
      </c>
    </row>
    <row r="50" spans="1:16" ht="17.25" customHeight="1">
      <c r="A50" s="15" t="s">
        <v>62</v>
      </c>
      <c r="B50" s="217">
        <f>B51+C51</f>
        <v>251</v>
      </c>
      <c r="C50" s="217"/>
      <c r="D50" s="218">
        <f>B50/$B$8</f>
        <v>9.0839998552350622E-3</v>
      </c>
      <c r="E50" s="220">
        <f>IF(E51+F51=0,"-",E51+F51)</f>
        <v>51</v>
      </c>
      <c r="F50" s="220"/>
      <c r="G50" s="220" t="str">
        <f>IF(G51+H51=0,"-",G51+H51)</f>
        <v>-</v>
      </c>
      <c r="H50" s="220"/>
      <c r="I50" s="220">
        <f>IF(I51+J51=0,"-",I51+J51)</f>
        <v>114</v>
      </c>
      <c r="J50" s="220"/>
      <c r="K50" s="220" t="str">
        <f>IF(K51+L51=0,"-",K51+L51)</f>
        <v>-</v>
      </c>
      <c r="L50" s="220"/>
      <c r="M50" s="220">
        <f>IF(M51+N51=0,"-",M51+N51)</f>
        <v>85</v>
      </c>
      <c r="N50" s="220"/>
      <c r="O50" s="220">
        <f>IF(O51+P51=0,"-",O51+P51)</f>
        <v>1</v>
      </c>
      <c r="P50" s="220"/>
    </row>
    <row r="51" spans="1:16" ht="25.15" customHeight="1">
      <c r="A51" s="13" t="s">
        <v>63</v>
      </c>
      <c r="B51" s="11">
        <v>119</v>
      </c>
      <c r="C51" s="11">
        <v>132</v>
      </c>
      <c r="D51" s="219"/>
      <c r="E51" s="11">
        <v>22</v>
      </c>
      <c r="F51" s="11">
        <v>29</v>
      </c>
      <c r="G51" s="11">
        <v>0</v>
      </c>
      <c r="H51" s="11">
        <v>0</v>
      </c>
      <c r="I51" s="11">
        <v>41</v>
      </c>
      <c r="J51" s="11">
        <v>73</v>
      </c>
      <c r="K51" s="11">
        <v>0</v>
      </c>
      <c r="L51" s="11">
        <v>0</v>
      </c>
      <c r="M51" s="11">
        <v>56</v>
      </c>
      <c r="N51" s="11">
        <v>29</v>
      </c>
      <c r="O51" s="11">
        <v>0</v>
      </c>
      <c r="P51" s="11">
        <v>1</v>
      </c>
    </row>
    <row r="52" spans="1:16" ht="17.25" customHeight="1">
      <c r="A52" s="15" t="s">
        <v>56</v>
      </c>
      <c r="B52" s="217">
        <f>B53+C53</f>
        <v>30</v>
      </c>
      <c r="C52" s="217"/>
      <c r="D52" s="218">
        <f>B52/$B$8</f>
        <v>1.0857370344902464E-3</v>
      </c>
      <c r="E52" s="220" t="str">
        <f>IF(E53+F53=0,"-",E53+F53)</f>
        <v>-</v>
      </c>
      <c r="F52" s="220"/>
      <c r="G52" s="220" t="str">
        <f>IF(G53+H53=0,"-",G53+H53)</f>
        <v>-</v>
      </c>
      <c r="H52" s="220"/>
      <c r="I52" s="220" t="str">
        <f>IF(I53+J53=0,"-",I53+J53)</f>
        <v>-</v>
      </c>
      <c r="J52" s="220"/>
      <c r="K52" s="220" t="str">
        <f>IF(K53+L53=0,"-",K53+L53)</f>
        <v>-</v>
      </c>
      <c r="L52" s="220"/>
      <c r="M52" s="220" t="str">
        <f>IF(M53+N53=0,"-",M53+N53)</f>
        <v>-</v>
      </c>
      <c r="N52" s="220"/>
      <c r="O52" s="220">
        <f>IF(O53+P53=0,"-",O53+P53)</f>
        <v>30</v>
      </c>
      <c r="P52" s="220"/>
    </row>
    <row r="53" spans="1:16" ht="17.25" customHeight="1">
      <c r="A53" s="14" t="s">
        <v>57</v>
      </c>
      <c r="B53" s="11">
        <v>19</v>
      </c>
      <c r="C53" s="11">
        <v>11</v>
      </c>
      <c r="D53" s="219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19</v>
      </c>
      <c r="P53" s="11">
        <v>11</v>
      </c>
    </row>
    <row r="54" spans="1:16" ht="16.149999999999999" customHeight="1">
      <c r="A54" s="15" t="s">
        <v>64</v>
      </c>
      <c r="B54" s="217">
        <f>B55+C55</f>
        <v>305</v>
      </c>
      <c r="C54" s="217"/>
      <c r="D54" s="218">
        <f>B54/$B$8</f>
        <v>1.1038326517317506E-2</v>
      </c>
      <c r="E54" s="220">
        <f>IF(E55+F55=0,"-",E55+F55)</f>
        <v>73</v>
      </c>
      <c r="F54" s="220"/>
      <c r="G54" s="220">
        <f>IF(G55+H55=0,"-",G55+H55)</f>
        <v>72</v>
      </c>
      <c r="H54" s="220"/>
      <c r="I54" s="220">
        <f>IF(I55+J55=0,"-",I55+J55)</f>
        <v>19</v>
      </c>
      <c r="J54" s="220"/>
      <c r="K54" s="220">
        <f>IF(K55+L55=0,"-",K55+L55)</f>
        <v>52</v>
      </c>
      <c r="L54" s="220"/>
      <c r="M54" s="220">
        <f>IF(M55+N55=0,"-",M55+N55)</f>
        <v>4</v>
      </c>
      <c r="N54" s="220"/>
      <c r="O54" s="220">
        <f>IF(O55+P55=0,"-",O55+P55)</f>
        <v>85</v>
      </c>
      <c r="P54" s="220"/>
    </row>
    <row r="55" spans="1:16" ht="16.149999999999999" customHeight="1">
      <c r="A55" s="14" t="s">
        <v>65</v>
      </c>
      <c r="B55" s="11">
        <v>191</v>
      </c>
      <c r="C55" s="11">
        <v>114</v>
      </c>
      <c r="D55" s="219"/>
      <c r="E55" s="11">
        <v>41</v>
      </c>
      <c r="F55" s="11">
        <v>32</v>
      </c>
      <c r="G55" s="11">
        <v>38</v>
      </c>
      <c r="H55" s="11">
        <v>34</v>
      </c>
      <c r="I55" s="11">
        <v>12</v>
      </c>
      <c r="J55" s="11">
        <v>7</v>
      </c>
      <c r="K55" s="11">
        <v>45</v>
      </c>
      <c r="L55" s="11">
        <v>7</v>
      </c>
      <c r="M55" s="11">
        <v>4</v>
      </c>
      <c r="N55" s="11">
        <v>0</v>
      </c>
      <c r="O55" s="11">
        <v>51</v>
      </c>
      <c r="P55" s="11">
        <v>34</v>
      </c>
    </row>
    <row r="56" spans="1:16" ht="16.149999999999999" customHeight="1">
      <c r="A56" s="10" t="s">
        <v>66</v>
      </c>
      <c r="B56" s="217">
        <f>B57+C57</f>
        <v>27</v>
      </c>
      <c r="C56" s="217"/>
      <c r="D56" s="218">
        <f>B56/$B$8</f>
        <v>9.7716333104122186E-4</v>
      </c>
      <c r="E56" s="220">
        <f>IF(E57+F57=0,"-",E57+F57)</f>
        <v>24</v>
      </c>
      <c r="F56" s="220"/>
      <c r="G56" s="220" t="str">
        <f>IF(G57+H57=0,"-",G57+H57)</f>
        <v>-</v>
      </c>
      <c r="H56" s="220"/>
      <c r="I56" s="220" t="str">
        <f>IF(I57+J57=0,"-",I57+J57)</f>
        <v>-</v>
      </c>
      <c r="J56" s="220"/>
      <c r="K56" s="220" t="str">
        <f>IF(K57+L57=0,"-",K57+L57)</f>
        <v>-</v>
      </c>
      <c r="L56" s="220"/>
      <c r="M56" s="220" t="str">
        <f>IF(M57+N57=0,"-",M57+N57)</f>
        <v>-</v>
      </c>
      <c r="N56" s="220"/>
      <c r="O56" s="220">
        <f>IF(O57+P57=0,"-",O57+P57)</f>
        <v>3</v>
      </c>
      <c r="P56" s="220"/>
    </row>
    <row r="57" spans="1:16" ht="16.149999999999999" customHeight="1">
      <c r="A57" s="13" t="s">
        <v>67</v>
      </c>
      <c r="B57" s="11">
        <v>27</v>
      </c>
      <c r="C57" s="11">
        <v>0</v>
      </c>
      <c r="D57" s="219"/>
      <c r="E57" s="11">
        <v>24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6.149999999999999" customHeight="1">
      <c r="A58" s="15" t="s">
        <v>68</v>
      </c>
      <c r="B58" s="217">
        <f>B59+C59</f>
        <v>35</v>
      </c>
      <c r="C58" s="217"/>
      <c r="D58" s="218">
        <f>B58/$B$8</f>
        <v>1.2666932069052876E-3</v>
      </c>
      <c r="E58" s="220" t="str">
        <f>IF(E59+F59=0,"-",E59+F59)</f>
        <v>-</v>
      </c>
      <c r="F58" s="220"/>
      <c r="G58" s="220" t="str">
        <f>IF(G59+H59=0,"-",G59+H59)</f>
        <v>-</v>
      </c>
      <c r="H58" s="220"/>
      <c r="I58" s="220" t="str">
        <f>IF(I59+J59=0,"-",I59+J59)</f>
        <v>-</v>
      </c>
      <c r="J58" s="220"/>
      <c r="K58" s="220">
        <f>IF(K59+L59=0,"-",K59+L59)</f>
        <v>15</v>
      </c>
      <c r="L58" s="220"/>
      <c r="M58" s="220">
        <f>IF(M59+N59=0,"-",M59+N59)</f>
        <v>15</v>
      </c>
      <c r="N58" s="220"/>
      <c r="O58" s="220">
        <f>IF(O59+P59=0,"-",O59+P59)</f>
        <v>5</v>
      </c>
      <c r="P58" s="220"/>
    </row>
    <row r="59" spans="1:16" ht="16.149999999999999" customHeight="1">
      <c r="A59" s="14" t="s">
        <v>69</v>
      </c>
      <c r="B59" s="11">
        <v>21</v>
      </c>
      <c r="C59" s="11">
        <v>14</v>
      </c>
      <c r="D59" s="219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6</v>
      </c>
      <c r="L59" s="11">
        <v>9</v>
      </c>
      <c r="M59" s="11">
        <v>12</v>
      </c>
      <c r="N59" s="11">
        <v>3</v>
      </c>
      <c r="O59" s="11">
        <v>3</v>
      </c>
      <c r="P59" s="11">
        <v>2</v>
      </c>
    </row>
    <row r="60" spans="1:16" ht="16.149999999999999" customHeight="1">
      <c r="A60" s="10" t="s">
        <v>70</v>
      </c>
      <c r="B60" s="217">
        <f>B61+C61</f>
        <v>285</v>
      </c>
      <c r="C60" s="217"/>
      <c r="D60" s="218">
        <f>B60/$B$8</f>
        <v>1.0314501827657342E-2</v>
      </c>
      <c r="E60" s="220">
        <f>IF(E61+F61=0,"-",E61+F61)</f>
        <v>100</v>
      </c>
      <c r="F60" s="220"/>
      <c r="G60" s="220" t="str">
        <f>IF(G61+H61=0,"-",G61+H61)</f>
        <v>-</v>
      </c>
      <c r="H60" s="220"/>
      <c r="I60" s="220" t="str">
        <f>IF(I61+J61=0,"-",I61+J61)</f>
        <v>-</v>
      </c>
      <c r="J60" s="220"/>
      <c r="K60" s="220" t="str">
        <f>IF(K61+L61=0,"-",K61+L61)</f>
        <v>-</v>
      </c>
      <c r="L60" s="220"/>
      <c r="M60" s="220" t="str">
        <f>IF(M61+N61=0,"-",M61+N61)</f>
        <v>-</v>
      </c>
      <c r="N60" s="220"/>
      <c r="O60" s="220">
        <f>IF(O61+P61=0,"-",O61+P61)</f>
        <v>185</v>
      </c>
      <c r="P60" s="220"/>
    </row>
    <row r="61" spans="1:16" ht="16.149999999999999" customHeight="1">
      <c r="A61" s="13" t="s">
        <v>71</v>
      </c>
      <c r="B61" s="11">
        <v>193</v>
      </c>
      <c r="C61" s="11">
        <v>92</v>
      </c>
      <c r="D61" s="219"/>
      <c r="E61" s="11">
        <v>68</v>
      </c>
      <c r="F61" s="11">
        <v>32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125</v>
      </c>
      <c r="P61" s="11">
        <v>60</v>
      </c>
    </row>
    <row r="62" spans="1:16" ht="16.149999999999999" customHeight="1">
      <c r="A62" s="15" t="s">
        <v>644</v>
      </c>
      <c r="B62" s="217">
        <f>B63+C63</f>
        <v>149</v>
      </c>
      <c r="C62" s="217"/>
      <c r="D62" s="218">
        <f>B62/$B$8</f>
        <v>5.3924939379682239E-3</v>
      </c>
      <c r="E62" s="220">
        <f>IF(E63+F63=0,"-",E63+F63)</f>
        <v>3</v>
      </c>
      <c r="F62" s="220"/>
      <c r="G62" s="220" t="str">
        <f>IF(G63+H63=0,"-",G63+H63)</f>
        <v>-</v>
      </c>
      <c r="H62" s="220"/>
      <c r="I62" s="220" t="str">
        <f>IF(I63+J63=0,"-",I63+J63)</f>
        <v>-</v>
      </c>
      <c r="J62" s="220"/>
      <c r="K62" s="220" t="str">
        <f>IF(K63+L63=0,"-",K63+L63)</f>
        <v>-</v>
      </c>
      <c r="L62" s="220"/>
      <c r="M62" s="220" t="str">
        <f>IF(M63+N63=0,"-",M63+N63)</f>
        <v>-</v>
      </c>
      <c r="N62" s="220"/>
      <c r="O62" s="220">
        <f>IF(O63+P63=0,"-",O63+P63)</f>
        <v>146</v>
      </c>
      <c r="P62" s="220"/>
    </row>
    <row r="63" spans="1:16" ht="16.149999999999999" customHeight="1">
      <c r="A63" s="14" t="s">
        <v>73</v>
      </c>
      <c r="B63" s="11">
        <v>95</v>
      </c>
      <c r="C63" s="11">
        <v>54</v>
      </c>
      <c r="D63" s="219"/>
      <c r="E63" s="11">
        <v>2</v>
      </c>
      <c r="F63" s="11">
        <v>1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93</v>
      </c>
      <c r="P63" s="11">
        <v>53</v>
      </c>
    </row>
    <row r="64" spans="1:16" ht="16.149999999999999" customHeight="1">
      <c r="A64" s="15" t="s">
        <v>645</v>
      </c>
      <c r="B64" s="217">
        <f>B65+C65</f>
        <v>0</v>
      </c>
      <c r="C64" s="217"/>
      <c r="D64" s="218">
        <f>B64/$B$8</f>
        <v>0</v>
      </c>
      <c r="E64" s="220" t="str">
        <f>IF(E65+F65=0,"-",E65+F65)</f>
        <v>-</v>
      </c>
      <c r="F64" s="220"/>
      <c r="G64" s="220" t="str">
        <f>IF(G65+H65=0,"-",G65+H65)</f>
        <v>-</v>
      </c>
      <c r="H64" s="220"/>
      <c r="I64" s="220" t="str">
        <f>IF(I65+J65=0,"-",I65+J65)</f>
        <v>-</v>
      </c>
      <c r="J64" s="220"/>
      <c r="K64" s="220" t="str">
        <f>IF(K65+L65=0,"-",K65+L65)</f>
        <v>-</v>
      </c>
      <c r="L64" s="220"/>
      <c r="M64" s="220" t="str">
        <f>IF(M65+N65=0,"-",M65+N65)</f>
        <v>-</v>
      </c>
      <c r="N64" s="220"/>
      <c r="O64" s="220" t="str">
        <f>IF(O65+P65=0,"-",O65+P65)</f>
        <v>-</v>
      </c>
      <c r="P64" s="220"/>
    </row>
    <row r="65" spans="1:256" ht="16.149999999999999" customHeight="1">
      <c r="A65" s="14" t="s">
        <v>646</v>
      </c>
      <c r="B65" s="11">
        <v>0</v>
      </c>
      <c r="C65" s="11">
        <v>0</v>
      </c>
      <c r="D65" s="219"/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</row>
    <row r="66" spans="1:256" ht="16.149999999999999" customHeight="1">
      <c r="A66" s="10" t="s">
        <v>74</v>
      </c>
      <c r="B66" s="217">
        <f>B67+C67</f>
        <v>431</v>
      </c>
      <c r="C66" s="217"/>
      <c r="D66" s="218">
        <f>B66/$B$8</f>
        <v>1.5598422062176541E-2</v>
      </c>
      <c r="E66" s="220">
        <f>IF(E67+F67=0,"-",E67+F67)</f>
        <v>412</v>
      </c>
      <c r="F66" s="220"/>
      <c r="G66" s="220" t="str">
        <f>IF(G67+H67=0,"-",G67+H67)</f>
        <v>-</v>
      </c>
      <c r="H66" s="220"/>
      <c r="I66" s="220" t="str">
        <f>IF(I67+J67=0,"-",I67+J67)</f>
        <v>-</v>
      </c>
      <c r="J66" s="220"/>
      <c r="K66" s="220" t="str">
        <f>IF(K67+L67=0,"-",K67+L67)</f>
        <v>-</v>
      </c>
      <c r="L66" s="220"/>
      <c r="M66" s="220" t="str">
        <f>IF(M67+N67=0,"-",M67+N67)</f>
        <v>-</v>
      </c>
      <c r="N66" s="220"/>
      <c r="O66" s="220">
        <f>IF(O67+P67=0,"-",O67+P67)</f>
        <v>19</v>
      </c>
      <c r="P66" s="220"/>
    </row>
    <row r="67" spans="1:256" ht="16.149999999999999" customHeight="1">
      <c r="A67" s="13" t="s">
        <v>75</v>
      </c>
      <c r="B67" s="11">
        <v>319</v>
      </c>
      <c r="C67" s="11">
        <v>112</v>
      </c>
      <c r="D67" s="219"/>
      <c r="E67" s="11">
        <v>303</v>
      </c>
      <c r="F67" s="11">
        <v>109</v>
      </c>
      <c r="G67" s="11">
        <v>0</v>
      </c>
      <c r="H67" s="11">
        <v>0</v>
      </c>
      <c r="I67" s="11">
        <v>0</v>
      </c>
      <c r="J67" s="11">
        <v>0</v>
      </c>
      <c r="K67" s="11">
        <v>0</v>
      </c>
      <c r="L67" s="11">
        <v>0</v>
      </c>
      <c r="M67" s="11">
        <v>0</v>
      </c>
      <c r="N67" s="11">
        <v>0</v>
      </c>
      <c r="O67" s="11">
        <v>16</v>
      </c>
      <c r="P67" s="11">
        <v>3</v>
      </c>
    </row>
    <row r="68" spans="1:256" ht="16.149999999999999" customHeight="1">
      <c r="A68" s="10" t="s">
        <v>647</v>
      </c>
      <c r="B68" s="217">
        <f>B69+C69</f>
        <v>369</v>
      </c>
      <c r="C68" s="217"/>
      <c r="D68" s="218">
        <f>B68/$B$8</f>
        <v>1.3354565524230031E-2</v>
      </c>
      <c r="E68" s="220">
        <f>IF(E69+F69=0,"-",E69+F69)</f>
        <v>131</v>
      </c>
      <c r="F68" s="220"/>
      <c r="G68" s="220">
        <f>IF(G69+H69=0,"-",G69+H69)</f>
        <v>58</v>
      </c>
      <c r="H68" s="220"/>
      <c r="I68" s="220">
        <f>IF(I69+J69=0,"-",I69+J69)</f>
        <v>71</v>
      </c>
      <c r="J68" s="220"/>
      <c r="K68" s="220">
        <f>IF(K69+L69=0,"-",K69+L69)</f>
        <v>78</v>
      </c>
      <c r="L68" s="220"/>
      <c r="M68" s="220" t="str">
        <f>IF(M69+N69=0,"-",M69+N69)</f>
        <v>-</v>
      </c>
      <c r="N68" s="220"/>
      <c r="O68" s="220">
        <f>IF(O69+P69=0,"-",O69+P69)</f>
        <v>31</v>
      </c>
      <c r="P68" s="220"/>
    </row>
    <row r="69" spans="1:256" ht="19.5" customHeight="1">
      <c r="A69" s="13" t="s">
        <v>648</v>
      </c>
      <c r="B69" s="11">
        <v>197</v>
      </c>
      <c r="C69" s="11">
        <v>172</v>
      </c>
      <c r="D69" s="219"/>
      <c r="E69" s="11">
        <v>72</v>
      </c>
      <c r="F69" s="11">
        <v>59</v>
      </c>
      <c r="G69" s="11">
        <v>29</v>
      </c>
      <c r="H69" s="11">
        <v>29</v>
      </c>
      <c r="I69" s="11">
        <v>29</v>
      </c>
      <c r="J69" s="11">
        <v>42</v>
      </c>
      <c r="K69" s="11">
        <v>46</v>
      </c>
      <c r="L69" s="11">
        <v>32</v>
      </c>
      <c r="M69" s="11">
        <v>0</v>
      </c>
      <c r="N69" s="11">
        <v>0</v>
      </c>
      <c r="O69" s="11">
        <v>21</v>
      </c>
      <c r="P69" s="11">
        <v>10</v>
      </c>
    </row>
    <row r="70" spans="1:256" s="18" customFormat="1">
      <c r="A70" s="17" t="s">
        <v>649</v>
      </c>
      <c r="B70" s="17"/>
      <c r="C70" s="17"/>
      <c r="D70" s="17"/>
      <c r="E70" s="17"/>
      <c r="F70" s="17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18" customFormat="1">
      <c r="A71" s="17" t="s">
        <v>650</v>
      </c>
      <c r="B71" s="17"/>
      <c r="C71" s="17"/>
      <c r="D71" s="17"/>
      <c r="E71" s="17"/>
      <c r="F71" s="17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</sheetData>
  <mergeCells count="264">
    <mergeCell ref="B66:C66"/>
    <mergeCell ref="D66:D67"/>
    <mergeCell ref="E66:F66"/>
    <mergeCell ref="G66:H66"/>
    <mergeCell ref="I66:J66"/>
    <mergeCell ref="K66:L66"/>
    <mergeCell ref="M66:N66"/>
    <mergeCell ref="O66:P66"/>
    <mergeCell ref="B68:C68"/>
    <mergeCell ref="D68:D69"/>
    <mergeCell ref="E68:F68"/>
    <mergeCell ref="G68:H68"/>
    <mergeCell ref="I68:J68"/>
    <mergeCell ref="K68:L68"/>
    <mergeCell ref="M68:N68"/>
    <mergeCell ref="O68:P68"/>
    <mergeCell ref="B62:C62"/>
    <mergeCell ref="D62:D63"/>
    <mergeCell ref="E62:F62"/>
    <mergeCell ref="G62:H62"/>
    <mergeCell ref="I62:J62"/>
    <mergeCell ref="K62:L62"/>
    <mergeCell ref="M62:N62"/>
    <mergeCell ref="O62:P62"/>
    <mergeCell ref="B64:C64"/>
    <mergeCell ref="D64:D65"/>
    <mergeCell ref="E64:F64"/>
    <mergeCell ref="G64:H64"/>
    <mergeCell ref="I64:J64"/>
    <mergeCell ref="K64:L64"/>
    <mergeCell ref="M64:N64"/>
    <mergeCell ref="O64:P64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M12:N12"/>
    <mergeCell ref="O12:P12"/>
    <mergeCell ref="B10:C10"/>
    <mergeCell ref="D10:D11"/>
    <mergeCell ref="E10:F10"/>
    <mergeCell ref="G10:H10"/>
    <mergeCell ref="I10:J10"/>
    <mergeCell ref="K10:L10"/>
    <mergeCell ref="M8:N8"/>
    <mergeCell ref="O8:P8"/>
    <mergeCell ref="M10:N10"/>
    <mergeCell ref="O10:P10"/>
    <mergeCell ref="B12:C12"/>
    <mergeCell ref="D12:D13"/>
    <mergeCell ref="E12:F12"/>
    <mergeCell ref="G12:H12"/>
    <mergeCell ref="I12:J12"/>
    <mergeCell ref="K12:L12"/>
    <mergeCell ref="B8:C8"/>
    <mergeCell ref="D8:D9"/>
    <mergeCell ref="E8:F8"/>
    <mergeCell ref="G8:H8"/>
    <mergeCell ref="I8:J8"/>
    <mergeCell ref="K8:L8"/>
    <mergeCell ref="A1:N1"/>
    <mergeCell ref="A2:N2"/>
    <mergeCell ref="B3:K3"/>
    <mergeCell ref="M3:N3"/>
    <mergeCell ref="M5:N5"/>
    <mergeCell ref="O5:P5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</mergeCells>
  <phoneticPr fontId="12" type="noConversion"/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72" orientation="landscape" horizontalDpi="180" verticalDpi="180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IV71"/>
  <sheetViews>
    <sheetView workbookViewId="0">
      <selection activeCell="B3" sqref="B3:K3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193" t="s">
        <v>593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</row>
    <row r="2" spans="1:16" ht="19.5">
      <c r="A2" s="194" t="s">
        <v>594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</row>
    <row r="3" spans="1:16" ht="19.5">
      <c r="A3" s="2"/>
      <c r="B3" s="200" t="s">
        <v>595</v>
      </c>
      <c r="C3" s="200"/>
      <c r="D3" s="200"/>
      <c r="E3" s="200"/>
      <c r="F3" s="200"/>
      <c r="G3" s="200"/>
      <c r="H3" s="200"/>
      <c r="I3" s="200"/>
      <c r="J3" s="200"/>
      <c r="K3" s="200"/>
      <c r="L3" s="3"/>
      <c r="M3" s="201"/>
      <c r="N3" s="221"/>
      <c r="O3" s="201" t="s">
        <v>596</v>
      </c>
      <c r="P3" s="221"/>
    </row>
    <row r="4" spans="1:16">
      <c r="B4" s="203" t="s">
        <v>597</v>
      </c>
      <c r="C4" s="203"/>
      <c r="D4" s="203"/>
      <c r="E4" s="203"/>
      <c r="F4" s="203"/>
      <c r="G4" s="203"/>
      <c r="H4" s="203"/>
      <c r="I4" s="203"/>
      <c r="J4" s="203"/>
      <c r="K4" s="203"/>
      <c r="L4" s="4"/>
      <c r="M4" s="204"/>
      <c r="N4" s="222"/>
      <c r="O4" s="204" t="s">
        <v>598</v>
      </c>
      <c r="P4" s="222"/>
    </row>
    <row r="5" spans="1:16">
      <c r="A5" s="206" t="s">
        <v>0</v>
      </c>
      <c r="B5" s="223" t="s">
        <v>599</v>
      </c>
      <c r="C5" s="223"/>
      <c r="D5" s="223"/>
      <c r="E5" s="223" t="s">
        <v>600</v>
      </c>
      <c r="F5" s="223"/>
      <c r="G5" s="223" t="s">
        <v>601</v>
      </c>
      <c r="H5" s="223"/>
      <c r="I5" s="223" t="s">
        <v>602</v>
      </c>
      <c r="J5" s="223"/>
      <c r="K5" s="223" t="s">
        <v>603</v>
      </c>
      <c r="L5" s="223"/>
      <c r="M5" s="223" t="s">
        <v>604</v>
      </c>
      <c r="N5" s="223"/>
      <c r="O5" s="223" t="s">
        <v>605</v>
      </c>
      <c r="P5" s="223"/>
    </row>
    <row r="6" spans="1:16" ht="17.25" customHeight="1">
      <c r="A6" s="207"/>
      <c r="B6" s="5" t="s">
        <v>606</v>
      </c>
      <c r="C6" s="5" t="s">
        <v>607</v>
      </c>
      <c r="D6" s="6" t="s">
        <v>608</v>
      </c>
      <c r="E6" s="5" t="s">
        <v>606</v>
      </c>
      <c r="F6" s="5" t="s">
        <v>607</v>
      </c>
      <c r="G6" s="5" t="s">
        <v>606</v>
      </c>
      <c r="H6" s="5" t="s">
        <v>607</v>
      </c>
      <c r="I6" s="5" t="s">
        <v>606</v>
      </c>
      <c r="J6" s="5" t="s">
        <v>607</v>
      </c>
      <c r="K6" s="5" t="s">
        <v>606</v>
      </c>
      <c r="L6" s="5" t="s">
        <v>607</v>
      </c>
      <c r="M6" s="5" t="s">
        <v>606</v>
      </c>
      <c r="N6" s="5" t="s">
        <v>607</v>
      </c>
      <c r="O6" s="5" t="s">
        <v>606</v>
      </c>
      <c r="P6" s="5" t="s">
        <v>607</v>
      </c>
    </row>
    <row r="7" spans="1:16" ht="17.25" customHeight="1">
      <c r="A7" s="7" t="s">
        <v>609</v>
      </c>
      <c r="B7" s="8" t="s">
        <v>610</v>
      </c>
      <c r="C7" s="9" t="s">
        <v>611</v>
      </c>
      <c r="D7" s="9" t="s">
        <v>612</v>
      </c>
      <c r="E7" s="8" t="s">
        <v>610</v>
      </c>
      <c r="F7" s="9" t="s">
        <v>611</v>
      </c>
      <c r="G7" s="8" t="s">
        <v>610</v>
      </c>
      <c r="H7" s="9" t="s">
        <v>611</v>
      </c>
      <c r="I7" s="8" t="s">
        <v>610</v>
      </c>
      <c r="J7" s="9" t="s">
        <v>611</v>
      </c>
      <c r="K7" s="8" t="s">
        <v>610</v>
      </c>
      <c r="L7" s="9" t="s">
        <v>611</v>
      </c>
      <c r="M7" s="8" t="s">
        <v>610</v>
      </c>
      <c r="N7" s="9" t="s">
        <v>611</v>
      </c>
      <c r="O7" s="8" t="s">
        <v>610</v>
      </c>
      <c r="P7" s="9" t="s">
        <v>611</v>
      </c>
    </row>
    <row r="8" spans="1:16" ht="17.25" customHeight="1">
      <c r="A8" s="10" t="s">
        <v>613</v>
      </c>
      <c r="B8" s="217">
        <f>B9+C9</f>
        <v>27313</v>
      </c>
      <c r="C8" s="217"/>
      <c r="D8" s="218">
        <f>B8/$B$8</f>
        <v>1</v>
      </c>
      <c r="E8" s="220">
        <f>IF(E9+F9=0,"-",E9+F9)</f>
        <v>13480</v>
      </c>
      <c r="F8" s="220"/>
      <c r="G8" s="220">
        <f>IF(G9+H9=0,"-",G9+H9)</f>
        <v>5025</v>
      </c>
      <c r="H8" s="220"/>
      <c r="I8" s="220">
        <f>IF(I9+J9=0,"-",I9+J9)</f>
        <v>4749</v>
      </c>
      <c r="J8" s="220"/>
      <c r="K8" s="220">
        <f>IF(K9+L9=0,"-",K9+L9)</f>
        <v>1551</v>
      </c>
      <c r="L8" s="220"/>
      <c r="M8" s="220">
        <f>IF(M9+N9=0,"-",M9+N9)</f>
        <v>1126</v>
      </c>
      <c r="N8" s="220"/>
      <c r="O8" s="220">
        <f>IF(O9+P9=0,"-",O9+P9)</f>
        <v>1382</v>
      </c>
      <c r="P8" s="220"/>
    </row>
    <row r="9" spans="1:16" ht="17.25" customHeight="1">
      <c r="A9" s="12" t="s">
        <v>614</v>
      </c>
      <c r="B9" s="11">
        <v>17796</v>
      </c>
      <c r="C9" s="11">
        <v>9517</v>
      </c>
      <c r="D9" s="219"/>
      <c r="E9" s="11">
        <v>9224</v>
      </c>
      <c r="F9" s="11">
        <v>4256</v>
      </c>
      <c r="G9" s="11">
        <v>3092</v>
      </c>
      <c r="H9" s="11">
        <v>1933</v>
      </c>
      <c r="I9" s="11">
        <v>3060</v>
      </c>
      <c r="J9" s="11">
        <v>1689</v>
      </c>
      <c r="K9" s="11">
        <v>861</v>
      </c>
      <c r="L9" s="11">
        <v>690</v>
      </c>
      <c r="M9" s="11">
        <v>678</v>
      </c>
      <c r="N9" s="11">
        <v>448</v>
      </c>
      <c r="O9" s="11">
        <v>881</v>
      </c>
      <c r="P9" s="11">
        <v>501</v>
      </c>
    </row>
    <row r="10" spans="1:16" ht="17.25" customHeight="1">
      <c r="A10" s="10" t="s">
        <v>20</v>
      </c>
      <c r="B10" s="217">
        <f>B11+C11</f>
        <v>8</v>
      </c>
      <c r="C10" s="217"/>
      <c r="D10" s="218">
        <f>B10/$B$8</f>
        <v>2.9290081646102587E-4</v>
      </c>
      <c r="E10" s="220" t="str">
        <f>IF(E11+F11=0,"-",E11+F11)</f>
        <v>-</v>
      </c>
      <c r="F10" s="220"/>
      <c r="G10" s="220" t="str">
        <f>IF(G11+H11=0,"-",G11+H11)</f>
        <v>-</v>
      </c>
      <c r="H10" s="220"/>
      <c r="I10" s="220">
        <f>IF(I11+J11=0,"-",I11+J11)</f>
        <v>4</v>
      </c>
      <c r="J10" s="220"/>
      <c r="K10" s="220">
        <f>IF(K11+L11=0,"-",K11+L11)</f>
        <v>4</v>
      </c>
      <c r="L10" s="220"/>
      <c r="M10" s="220" t="str">
        <f>IF(M11+N11=0,"-",M11+N11)</f>
        <v>-</v>
      </c>
      <c r="N10" s="220"/>
      <c r="O10" s="220" t="str">
        <f>IF(O11+P11=0,"-",O11+P11)</f>
        <v>-</v>
      </c>
      <c r="P10" s="220"/>
    </row>
    <row r="11" spans="1:16" ht="17.25" customHeight="1">
      <c r="A11" s="13" t="s">
        <v>21</v>
      </c>
      <c r="B11" s="11">
        <v>4</v>
      </c>
      <c r="C11" s="11">
        <v>4</v>
      </c>
      <c r="D11" s="219"/>
      <c r="E11" s="11">
        <v>0</v>
      </c>
      <c r="F11" s="11">
        <v>0</v>
      </c>
      <c r="G11" s="11">
        <v>0</v>
      </c>
      <c r="H11" s="11">
        <v>0</v>
      </c>
      <c r="I11" s="11">
        <v>2</v>
      </c>
      <c r="J11" s="11">
        <v>2</v>
      </c>
      <c r="K11" s="11">
        <v>2</v>
      </c>
      <c r="L11" s="11">
        <v>2</v>
      </c>
      <c r="M11" s="11">
        <v>0</v>
      </c>
      <c r="N11" s="11">
        <v>0</v>
      </c>
      <c r="O11" s="11">
        <v>0</v>
      </c>
      <c r="P11" s="11">
        <v>0</v>
      </c>
    </row>
    <row r="12" spans="1:16" ht="17.25" customHeight="1">
      <c r="A12" s="10" t="s">
        <v>22</v>
      </c>
      <c r="B12" s="217">
        <f>B13+C13</f>
        <v>82</v>
      </c>
      <c r="C12" s="217"/>
      <c r="D12" s="218">
        <f>B12/$B$8</f>
        <v>3.0022333687255154E-3</v>
      </c>
      <c r="E12" s="220" t="str">
        <f>IF(E13+F13=0,"-",E13+F13)</f>
        <v>-</v>
      </c>
      <c r="F12" s="220"/>
      <c r="G12" s="220" t="str">
        <f>IF(G13+H13=0,"-",G13+H13)</f>
        <v>-</v>
      </c>
      <c r="H12" s="220"/>
      <c r="I12" s="220" t="str">
        <f>IF(I13+J13=0,"-",I13+J13)</f>
        <v>-</v>
      </c>
      <c r="J12" s="220"/>
      <c r="K12" s="220">
        <f>IF(K13+L13=0,"-",K13+L13)</f>
        <v>82</v>
      </c>
      <c r="L12" s="220"/>
      <c r="M12" s="220" t="str">
        <f>IF(M13+N13=0,"-",M13+N13)</f>
        <v>-</v>
      </c>
      <c r="N12" s="220"/>
      <c r="O12" s="220" t="str">
        <f>IF(O13+P13=0,"-",O13+P13)</f>
        <v>-</v>
      </c>
      <c r="P12" s="220"/>
    </row>
    <row r="13" spans="1:16" ht="21.2" customHeight="1">
      <c r="A13" s="13" t="s">
        <v>23</v>
      </c>
      <c r="B13" s="11">
        <v>52</v>
      </c>
      <c r="C13" s="11">
        <v>30</v>
      </c>
      <c r="D13" s="219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52</v>
      </c>
      <c r="L13" s="11">
        <v>30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17">
        <f>B15+C15</f>
        <v>104</v>
      </c>
      <c r="C14" s="217"/>
      <c r="D14" s="218">
        <f>B14/$B$8</f>
        <v>3.8077106139933364E-3</v>
      </c>
      <c r="E14" s="220">
        <f>IF(E15+F15=0,"-",E15+F15)</f>
        <v>68</v>
      </c>
      <c r="F14" s="220"/>
      <c r="G14" s="220">
        <f>IF(G15+H15=0,"-",G15+H15)</f>
        <v>33</v>
      </c>
      <c r="H14" s="220"/>
      <c r="I14" s="220" t="str">
        <f>IF(I15+J15=0,"-",I15+J15)</f>
        <v>-</v>
      </c>
      <c r="J14" s="220"/>
      <c r="K14" s="220">
        <f>IF(K15+L15=0,"-",K15+L15)</f>
        <v>3</v>
      </c>
      <c r="L14" s="220"/>
      <c r="M14" s="220" t="str">
        <f>IF(M15+N15=0,"-",M15+N15)</f>
        <v>-</v>
      </c>
      <c r="N14" s="220"/>
      <c r="O14" s="220" t="str">
        <f>IF(O15+P15=0,"-",O15+P15)</f>
        <v>-</v>
      </c>
      <c r="P14" s="220"/>
    </row>
    <row r="15" spans="1:16" ht="17.25" customHeight="1">
      <c r="A15" s="13" t="s">
        <v>25</v>
      </c>
      <c r="B15" s="11">
        <v>14</v>
      </c>
      <c r="C15" s="11">
        <v>90</v>
      </c>
      <c r="D15" s="219"/>
      <c r="E15" s="11">
        <v>8</v>
      </c>
      <c r="F15" s="11">
        <v>60</v>
      </c>
      <c r="G15" s="11">
        <v>6</v>
      </c>
      <c r="H15" s="11">
        <v>27</v>
      </c>
      <c r="I15" s="11">
        <v>0</v>
      </c>
      <c r="J15" s="11">
        <v>0</v>
      </c>
      <c r="K15" s="11">
        <v>0</v>
      </c>
      <c r="L15" s="11">
        <v>3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17">
        <f>B17+C17</f>
        <v>23</v>
      </c>
      <c r="C16" s="217"/>
      <c r="D16" s="218">
        <f>B16/$B$8</f>
        <v>8.4208984732544946E-4</v>
      </c>
      <c r="E16" s="220" t="str">
        <f>IF(E17+F17=0,"-",E17+F17)</f>
        <v>-</v>
      </c>
      <c r="F16" s="220"/>
      <c r="G16" s="220">
        <f>IF(G17+H17=0,"-",G17+H17)</f>
        <v>1</v>
      </c>
      <c r="H16" s="220"/>
      <c r="I16" s="220" t="str">
        <f>IF(I17+J17=0,"-",I17+J17)</f>
        <v>-</v>
      </c>
      <c r="J16" s="220"/>
      <c r="K16" s="220">
        <f>IF(K17+L17=0,"-",K17+L17)</f>
        <v>9</v>
      </c>
      <c r="L16" s="220"/>
      <c r="M16" s="220">
        <f>IF(M17+N17=0,"-",M17+N17)</f>
        <v>7</v>
      </c>
      <c r="N16" s="220"/>
      <c r="O16" s="220">
        <f>IF(O17+P17=0,"-",O17+P17)</f>
        <v>6</v>
      </c>
      <c r="P16" s="220"/>
    </row>
    <row r="17" spans="1:16" ht="17.25" customHeight="1">
      <c r="A17" s="14" t="s">
        <v>27</v>
      </c>
      <c r="B17" s="11">
        <v>8</v>
      </c>
      <c r="C17" s="11">
        <v>15</v>
      </c>
      <c r="D17" s="219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1</v>
      </c>
      <c r="N17" s="11">
        <v>6</v>
      </c>
      <c r="O17" s="11">
        <v>3</v>
      </c>
      <c r="P17" s="11">
        <v>3</v>
      </c>
    </row>
    <row r="18" spans="1:16" ht="17.25" customHeight="1">
      <c r="A18" s="10" t="s">
        <v>28</v>
      </c>
      <c r="B18" s="217">
        <f>B19+C19</f>
        <v>3</v>
      </c>
      <c r="C18" s="217"/>
      <c r="D18" s="218">
        <f>B18/$B$8</f>
        <v>1.098378061728847E-4</v>
      </c>
      <c r="E18" s="220" t="str">
        <f>IF(E19+F19=0,"-",E19+F19)</f>
        <v>-</v>
      </c>
      <c r="F18" s="220"/>
      <c r="G18" s="220">
        <f>IF(G19+H19=0,"-",G19+H19)</f>
        <v>3</v>
      </c>
      <c r="H18" s="220"/>
      <c r="I18" s="220" t="str">
        <f>IF(I19+J19=0,"-",I19+J19)</f>
        <v>-</v>
      </c>
      <c r="J18" s="220"/>
      <c r="K18" s="220" t="str">
        <f>IF(K19+L19=0,"-",K19+L19)</f>
        <v>-</v>
      </c>
      <c r="L18" s="220"/>
      <c r="M18" s="220" t="str">
        <f>IF(M19+N19=0,"-",M19+N19)</f>
        <v>-</v>
      </c>
      <c r="N18" s="220"/>
      <c r="O18" s="220" t="str">
        <f>IF(O19+P19=0,"-",O19+P19)</f>
        <v>-</v>
      </c>
      <c r="P18" s="220"/>
    </row>
    <row r="19" spans="1:16" ht="17.25" customHeight="1">
      <c r="A19" s="13" t="s">
        <v>29</v>
      </c>
      <c r="B19" s="11">
        <v>1</v>
      </c>
      <c r="C19" s="11">
        <v>2</v>
      </c>
      <c r="D19" s="219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17">
        <f>B21+C21</f>
        <v>105</v>
      </c>
      <c r="C20" s="217"/>
      <c r="D20" s="218">
        <f>B20/$B$8</f>
        <v>3.8443232160509646E-3</v>
      </c>
      <c r="E20" s="220">
        <f>IF(E21+F21=0,"-",E21+F21)</f>
        <v>4</v>
      </c>
      <c r="F20" s="220"/>
      <c r="G20" s="220" t="str">
        <f>IF(G21+H21=0,"-",G21+H21)</f>
        <v>-</v>
      </c>
      <c r="H20" s="220"/>
      <c r="I20" s="220" t="str">
        <f>IF(I21+J21=0,"-",I21+J21)</f>
        <v>-</v>
      </c>
      <c r="J20" s="220"/>
      <c r="K20" s="220">
        <f>IF(K21+L21=0,"-",K21+L21)</f>
        <v>101</v>
      </c>
      <c r="L20" s="220"/>
      <c r="M20" s="220" t="str">
        <f>IF(M21+N21=0,"-",M21+N21)</f>
        <v>-</v>
      </c>
      <c r="N20" s="220"/>
      <c r="O20" s="220" t="str">
        <f>IF(O21+P21=0,"-",O21+P21)</f>
        <v>-</v>
      </c>
      <c r="P20" s="220"/>
    </row>
    <row r="21" spans="1:16" ht="17.25" customHeight="1">
      <c r="A21" s="13" t="s">
        <v>31</v>
      </c>
      <c r="B21" s="11">
        <v>45</v>
      </c>
      <c r="C21" s="11">
        <v>60</v>
      </c>
      <c r="D21" s="219"/>
      <c r="E21" s="11">
        <v>0</v>
      </c>
      <c r="F21" s="11">
        <v>4</v>
      </c>
      <c r="G21" s="11">
        <v>0</v>
      </c>
      <c r="H21" s="11">
        <v>0</v>
      </c>
      <c r="I21" s="11">
        <v>0</v>
      </c>
      <c r="J21" s="11">
        <v>0</v>
      </c>
      <c r="K21" s="11">
        <v>45</v>
      </c>
      <c r="L21" s="11">
        <v>56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17">
        <f>B23+C23</f>
        <v>315</v>
      </c>
      <c r="C22" s="217"/>
      <c r="D22" s="218">
        <f>B22/$B$8</f>
        <v>1.1532969648152895E-2</v>
      </c>
      <c r="E22" s="220">
        <f>IF(E23+F23=0,"-",E23+F23)</f>
        <v>18</v>
      </c>
      <c r="F22" s="220"/>
      <c r="G22" s="220" t="str">
        <f>IF(G23+H23=0,"-",G23+H23)</f>
        <v>-</v>
      </c>
      <c r="H22" s="220"/>
      <c r="I22" s="220" t="str">
        <f>IF(I23+J23=0,"-",I23+J23)</f>
        <v>-</v>
      </c>
      <c r="J22" s="220"/>
      <c r="K22" s="220">
        <f>IF(K23+L23=0,"-",K23+L23)</f>
        <v>144</v>
      </c>
      <c r="L22" s="220"/>
      <c r="M22" s="220">
        <f>IF(M23+N23=0,"-",M23+N23)</f>
        <v>153</v>
      </c>
      <c r="N22" s="220"/>
      <c r="O22" s="220" t="str">
        <f>IF(O23+P23=0,"-",O23+P23)</f>
        <v>-</v>
      </c>
      <c r="P22" s="220"/>
    </row>
    <row r="23" spans="1:16" ht="17.25" customHeight="1">
      <c r="A23" s="14" t="s">
        <v>33</v>
      </c>
      <c r="B23" s="11">
        <v>237</v>
      </c>
      <c r="C23" s="11">
        <v>78</v>
      </c>
      <c r="D23" s="219"/>
      <c r="E23" s="11">
        <v>11</v>
      </c>
      <c r="F23" s="11">
        <v>7</v>
      </c>
      <c r="G23" s="11">
        <v>0</v>
      </c>
      <c r="H23" s="11">
        <v>0</v>
      </c>
      <c r="I23" s="11">
        <v>0</v>
      </c>
      <c r="J23" s="11">
        <v>0</v>
      </c>
      <c r="K23" s="11">
        <v>95</v>
      </c>
      <c r="L23" s="11">
        <v>49</v>
      </c>
      <c r="M23" s="11">
        <v>131</v>
      </c>
      <c r="N23" s="11">
        <v>22</v>
      </c>
      <c r="O23" s="11">
        <v>0</v>
      </c>
      <c r="P23" s="11">
        <v>0</v>
      </c>
    </row>
    <row r="24" spans="1:16" ht="17.25" customHeight="1">
      <c r="A24" s="16" t="s">
        <v>34</v>
      </c>
      <c r="B24" s="217">
        <f>B25+C25</f>
        <v>316</v>
      </c>
      <c r="C24" s="217"/>
      <c r="D24" s="218">
        <f>B24/$B$8</f>
        <v>1.1569582250210523E-2</v>
      </c>
      <c r="E24" s="220">
        <f>IF(E25+F25=0,"-",E25+F25)</f>
        <v>193</v>
      </c>
      <c r="F24" s="220"/>
      <c r="G24" s="220">
        <f>IF(G25+H25=0,"-",G25+H25)</f>
        <v>56</v>
      </c>
      <c r="H24" s="220"/>
      <c r="I24" s="220" t="str">
        <f>IF(I25+J25=0,"-",I25+J25)</f>
        <v>-</v>
      </c>
      <c r="J24" s="220"/>
      <c r="K24" s="220">
        <f>IF(K25+L25=0,"-",K25+L25)</f>
        <v>52</v>
      </c>
      <c r="L24" s="220"/>
      <c r="M24" s="220">
        <f>IF(M25+N25=0,"-",M25+N25)</f>
        <v>4</v>
      </c>
      <c r="N24" s="220"/>
      <c r="O24" s="220">
        <f>IF(O25+P25=0,"-",O25+P25)</f>
        <v>11</v>
      </c>
      <c r="P24" s="220"/>
    </row>
    <row r="25" spans="1:16" ht="17.25" customHeight="1">
      <c r="A25" s="13" t="s">
        <v>35</v>
      </c>
      <c r="B25" s="11">
        <v>240</v>
      </c>
      <c r="C25" s="11">
        <v>76</v>
      </c>
      <c r="D25" s="219"/>
      <c r="E25" s="11">
        <v>162</v>
      </c>
      <c r="F25" s="11">
        <v>31</v>
      </c>
      <c r="G25" s="11">
        <v>30</v>
      </c>
      <c r="H25" s="11">
        <v>26</v>
      </c>
      <c r="I25" s="11">
        <v>0</v>
      </c>
      <c r="J25" s="11">
        <v>0</v>
      </c>
      <c r="K25" s="11">
        <v>40</v>
      </c>
      <c r="L25" s="11">
        <v>12</v>
      </c>
      <c r="M25" s="11">
        <v>2</v>
      </c>
      <c r="N25" s="11">
        <v>2</v>
      </c>
      <c r="O25" s="11">
        <v>6</v>
      </c>
      <c r="P25" s="11">
        <v>5</v>
      </c>
    </row>
    <row r="26" spans="1:16" ht="17.25" customHeight="1">
      <c r="A26" s="15" t="s">
        <v>36</v>
      </c>
      <c r="B26" s="217">
        <f>B27+C27</f>
        <v>5</v>
      </c>
      <c r="C26" s="217"/>
      <c r="D26" s="218">
        <f>B26/$B$8</f>
        <v>1.8306301028814118E-4</v>
      </c>
      <c r="E26" s="220">
        <f>IF(E27+F27=0,"-",E27+F27)</f>
        <v>5</v>
      </c>
      <c r="F26" s="220"/>
      <c r="G26" s="220" t="str">
        <f>IF(G27+H27=0,"-",G27+H27)</f>
        <v>-</v>
      </c>
      <c r="H26" s="220"/>
      <c r="I26" s="220" t="str">
        <f>IF(I27+J27=0,"-",I27+J27)</f>
        <v>-</v>
      </c>
      <c r="J26" s="220"/>
      <c r="K26" s="220" t="str">
        <f>IF(K27+L27=0,"-",K27+L27)</f>
        <v>-</v>
      </c>
      <c r="L26" s="220"/>
      <c r="M26" s="220" t="str">
        <f>IF(M27+N27=0,"-",M27+N27)</f>
        <v>-</v>
      </c>
      <c r="N26" s="220"/>
      <c r="O26" s="220" t="str">
        <f>IF(O27+P27=0,"-",O27+P27)</f>
        <v>-</v>
      </c>
      <c r="P26" s="220"/>
    </row>
    <row r="27" spans="1:16" ht="21.2" customHeight="1">
      <c r="A27" s="14" t="s">
        <v>37</v>
      </c>
      <c r="B27" s="11">
        <v>0</v>
      </c>
      <c r="C27" s="11">
        <v>5</v>
      </c>
      <c r="D27" s="219"/>
      <c r="E27" s="11">
        <v>0</v>
      </c>
      <c r="F27" s="11">
        <v>5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17">
        <f>B29+C29</f>
        <v>2</v>
      </c>
      <c r="C28" s="217"/>
      <c r="D28" s="218">
        <f>B28/$B$8</f>
        <v>7.3225204115256467E-5</v>
      </c>
      <c r="E28" s="220" t="str">
        <f>IF(E29+F29=0,"-",E29+F29)</f>
        <v>-</v>
      </c>
      <c r="F28" s="220"/>
      <c r="G28" s="220" t="str">
        <f>IF(G29+H29=0,"-",G29+H29)</f>
        <v>-</v>
      </c>
      <c r="H28" s="220"/>
      <c r="I28" s="220" t="str">
        <f>IF(I29+J29=0,"-",I29+J29)</f>
        <v>-</v>
      </c>
      <c r="J28" s="220"/>
      <c r="K28" s="220">
        <f>IF(K29+L29=0,"-",K29+L29)</f>
        <v>2</v>
      </c>
      <c r="L28" s="220"/>
      <c r="M28" s="220" t="str">
        <f>IF(M29+N29=0,"-",M29+N29)</f>
        <v>-</v>
      </c>
      <c r="N28" s="220"/>
      <c r="O28" s="220" t="str">
        <f>IF(O29+P29=0,"-",O29+P29)</f>
        <v>-</v>
      </c>
      <c r="P28" s="220"/>
    </row>
    <row r="29" spans="1:16" ht="17.25" customHeight="1">
      <c r="A29" s="13" t="s">
        <v>39</v>
      </c>
      <c r="B29" s="11">
        <v>0</v>
      </c>
      <c r="C29" s="11">
        <v>2</v>
      </c>
      <c r="D29" s="219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17">
        <f>B31+C31</f>
        <v>685</v>
      </c>
      <c r="C30" s="217"/>
      <c r="D30" s="218">
        <f>B30/$B$8</f>
        <v>2.507963240947534E-2</v>
      </c>
      <c r="E30" s="220">
        <f>IF(E31+F31=0,"-",E31+F31)</f>
        <v>66</v>
      </c>
      <c r="F30" s="220"/>
      <c r="G30" s="220">
        <f>IF(G31+H31=0,"-",G31+H31)</f>
        <v>80</v>
      </c>
      <c r="H30" s="220"/>
      <c r="I30" s="220" t="str">
        <f>IF(I31+J31=0,"-",I31+J31)</f>
        <v>-</v>
      </c>
      <c r="J30" s="220"/>
      <c r="K30" s="220">
        <f>IF(K31+L31=0,"-",K31+L31)</f>
        <v>313</v>
      </c>
      <c r="L30" s="220"/>
      <c r="M30" s="220">
        <f>IF(M31+N31=0,"-",M31+N31)</f>
        <v>217</v>
      </c>
      <c r="N30" s="220"/>
      <c r="O30" s="220">
        <f>IF(O31+P31=0,"-",O31+P31)</f>
        <v>9</v>
      </c>
      <c r="P30" s="220"/>
    </row>
    <row r="31" spans="1:16" ht="17.25" customHeight="1">
      <c r="A31" s="14" t="s">
        <v>41</v>
      </c>
      <c r="B31" s="11">
        <v>363</v>
      </c>
      <c r="C31" s="11">
        <v>322</v>
      </c>
      <c r="D31" s="219"/>
      <c r="E31" s="11">
        <v>29</v>
      </c>
      <c r="F31" s="11">
        <v>37</v>
      </c>
      <c r="G31" s="11">
        <v>47</v>
      </c>
      <c r="H31" s="11">
        <v>33</v>
      </c>
      <c r="I31" s="11">
        <v>0</v>
      </c>
      <c r="J31" s="11">
        <v>0</v>
      </c>
      <c r="K31" s="11">
        <v>155</v>
      </c>
      <c r="L31" s="11">
        <v>158</v>
      </c>
      <c r="M31" s="11">
        <v>127</v>
      </c>
      <c r="N31" s="11">
        <v>90</v>
      </c>
      <c r="O31" s="11">
        <v>5</v>
      </c>
      <c r="P31" s="11">
        <v>4</v>
      </c>
    </row>
    <row r="32" spans="1:16" ht="17.25" customHeight="1">
      <c r="A32" s="10" t="s">
        <v>42</v>
      </c>
      <c r="B32" s="217">
        <f>B33+C33</f>
        <v>157</v>
      </c>
      <c r="C32" s="217"/>
      <c r="D32" s="218">
        <f>B32/$B$8</f>
        <v>5.7481785230476326E-3</v>
      </c>
      <c r="E32" s="220">
        <f>IF(E33+F33=0,"-",E33+F33)</f>
        <v>13</v>
      </c>
      <c r="F32" s="220"/>
      <c r="G32" s="220">
        <f>IF(G33+H33=0,"-",G33+H33)</f>
        <v>2</v>
      </c>
      <c r="H32" s="220"/>
      <c r="I32" s="220" t="str">
        <f>IF(I33+J33=0,"-",I33+J33)</f>
        <v>-</v>
      </c>
      <c r="J32" s="220"/>
      <c r="K32" s="220">
        <f>IF(K33+L33=0,"-",K33+L33)</f>
        <v>142</v>
      </c>
      <c r="L32" s="220"/>
      <c r="M32" s="220" t="str">
        <f>IF(M33+N33=0,"-",M33+N33)</f>
        <v>-</v>
      </c>
      <c r="N32" s="220"/>
      <c r="O32" s="220" t="str">
        <f>IF(O33+P33=0,"-",O33+P33)</f>
        <v>-</v>
      </c>
      <c r="P32" s="220"/>
    </row>
    <row r="33" spans="1:16" ht="17.25" customHeight="1">
      <c r="A33" s="13" t="s">
        <v>43</v>
      </c>
      <c r="B33" s="11">
        <v>107</v>
      </c>
      <c r="C33" s="11">
        <v>50</v>
      </c>
      <c r="D33" s="219"/>
      <c r="E33" s="11">
        <v>8</v>
      </c>
      <c r="F33" s="11">
        <v>5</v>
      </c>
      <c r="G33" s="11">
        <v>1</v>
      </c>
      <c r="H33" s="11">
        <v>1</v>
      </c>
      <c r="I33" s="11">
        <v>0</v>
      </c>
      <c r="J33" s="11">
        <v>0</v>
      </c>
      <c r="K33" s="11">
        <v>98</v>
      </c>
      <c r="L33" s="11">
        <v>44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17">
        <f>B35+C35</f>
        <v>85</v>
      </c>
      <c r="C34" s="217"/>
      <c r="D34" s="218">
        <f>B34/$B$8</f>
        <v>3.1120711748984001E-3</v>
      </c>
      <c r="E34" s="220" t="str">
        <f>IF(E35+F35=0,"-",E35+F35)</f>
        <v>-</v>
      </c>
      <c r="F34" s="220"/>
      <c r="G34" s="220" t="str">
        <f>IF(G35+H35=0,"-",G35+H35)</f>
        <v>-</v>
      </c>
      <c r="H34" s="220"/>
      <c r="I34" s="220" t="str">
        <f>IF(I35+J35=0,"-",I35+J35)</f>
        <v>-</v>
      </c>
      <c r="J34" s="220"/>
      <c r="K34" s="220" t="str">
        <f>IF(K35+L35=0,"-",K35+L35)</f>
        <v>-</v>
      </c>
      <c r="L34" s="220"/>
      <c r="M34" s="220">
        <f>IF(M35+N35=0,"-",M35+N35)</f>
        <v>72</v>
      </c>
      <c r="N34" s="220"/>
      <c r="O34" s="220">
        <f>IF(O35+P35=0,"-",O35+P35)</f>
        <v>13</v>
      </c>
      <c r="P34" s="220"/>
    </row>
    <row r="35" spans="1:16" ht="17.25" customHeight="1">
      <c r="A35" s="14" t="s">
        <v>45</v>
      </c>
      <c r="B35" s="11">
        <v>42</v>
      </c>
      <c r="C35" s="11">
        <v>43</v>
      </c>
      <c r="D35" s="219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34</v>
      </c>
      <c r="N35" s="11">
        <v>38</v>
      </c>
      <c r="O35" s="11">
        <v>8</v>
      </c>
      <c r="P35" s="11">
        <v>5</v>
      </c>
    </row>
    <row r="36" spans="1:16" ht="17.25" customHeight="1">
      <c r="A36" s="10" t="s">
        <v>46</v>
      </c>
      <c r="B36" s="217">
        <f>B37+C37</f>
        <v>660</v>
      </c>
      <c r="C36" s="217"/>
      <c r="D36" s="218">
        <f>B36/$B$8</f>
        <v>2.4164317358034634E-2</v>
      </c>
      <c r="E36" s="220">
        <f>IF(E37+F37=0,"-",E37+F37)</f>
        <v>65</v>
      </c>
      <c r="F36" s="220"/>
      <c r="G36" s="220">
        <f>IF(G37+H37=0,"-",G37+H37)</f>
        <v>43</v>
      </c>
      <c r="H36" s="220"/>
      <c r="I36" s="220">
        <f>IF(I37+J37=0,"-",I37+J37)</f>
        <v>236</v>
      </c>
      <c r="J36" s="220"/>
      <c r="K36" s="220">
        <f>IF(K37+L37=0,"-",K37+L37)</f>
        <v>267</v>
      </c>
      <c r="L36" s="220"/>
      <c r="M36" s="220">
        <f>IF(M37+N37=0,"-",M37+N37)</f>
        <v>49</v>
      </c>
      <c r="N36" s="220"/>
      <c r="O36" s="220" t="str">
        <f>IF(O37+P37=0,"-",O37+P37)</f>
        <v>-</v>
      </c>
      <c r="P36" s="220"/>
    </row>
    <row r="37" spans="1:16" ht="17.25" customHeight="1">
      <c r="A37" s="13" t="s">
        <v>47</v>
      </c>
      <c r="B37" s="11">
        <v>327</v>
      </c>
      <c r="C37" s="11">
        <v>333</v>
      </c>
      <c r="D37" s="219"/>
      <c r="E37" s="11">
        <v>35</v>
      </c>
      <c r="F37" s="11">
        <v>30</v>
      </c>
      <c r="G37" s="11">
        <v>26</v>
      </c>
      <c r="H37" s="11">
        <v>17</v>
      </c>
      <c r="I37" s="11">
        <v>133</v>
      </c>
      <c r="J37" s="11">
        <v>103</v>
      </c>
      <c r="K37" s="11">
        <v>116</v>
      </c>
      <c r="L37" s="11">
        <v>151</v>
      </c>
      <c r="M37" s="11">
        <v>17</v>
      </c>
      <c r="N37" s="11">
        <v>32</v>
      </c>
      <c r="O37" s="11">
        <v>0</v>
      </c>
      <c r="P37" s="11">
        <v>0</v>
      </c>
    </row>
    <row r="38" spans="1:16" ht="17.25" customHeight="1">
      <c r="A38" s="15" t="s">
        <v>48</v>
      </c>
      <c r="B38" s="217">
        <f>B39+C39</f>
        <v>19635</v>
      </c>
      <c r="C38" s="217"/>
      <c r="D38" s="218">
        <f>B38/$B$8</f>
        <v>0.71888844140153041</v>
      </c>
      <c r="E38" s="220">
        <f>IF(E39+F39=0,"-",E39+F39)</f>
        <v>11418</v>
      </c>
      <c r="F38" s="220"/>
      <c r="G38" s="220">
        <f>IF(G39+H39=0,"-",G39+H39)</f>
        <v>4165</v>
      </c>
      <c r="H38" s="220"/>
      <c r="I38" s="220">
        <f>IF(I39+J39=0,"-",I39+J39)</f>
        <v>3261</v>
      </c>
      <c r="J38" s="220"/>
      <c r="K38" s="220">
        <f>IF(K39+L39=0,"-",K39+L39)</f>
        <v>158</v>
      </c>
      <c r="L38" s="220"/>
      <c r="M38" s="220">
        <f>IF(M39+N39=0,"-",M39+N39)</f>
        <v>136</v>
      </c>
      <c r="N38" s="220"/>
      <c r="O38" s="220">
        <f>IF(O39+P39=0,"-",O39+P39)</f>
        <v>497</v>
      </c>
      <c r="P38" s="220"/>
    </row>
    <row r="39" spans="1:16" ht="17.25" customHeight="1">
      <c r="A39" s="14" t="s">
        <v>49</v>
      </c>
      <c r="B39" s="11">
        <v>13274</v>
      </c>
      <c r="C39" s="11">
        <v>6361</v>
      </c>
      <c r="D39" s="219"/>
      <c r="E39" s="11">
        <v>7951</v>
      </c>
      <c r="F39" s="11">
        <v>3467</v>
      </c>
      <c r="G39" s="11">
        <v>2649</v>
      </c>
      <c r="H39" s="11">
        <v>1516</v>
      </c>
      <c r="I39" s="11">
        <v>2190</v>
      </c>
      <c r="J39" s="11">
        <v>1071</v>
      </c>
      <c r="K39" s="11">
        <v>89</v>
      </c>
      <c r="L39" s="11">
        <v>69</v>
      </c>
      <c r="M39" s="11">
        <v>99</v>
      </c>
      <c r="N39" s="11">
        <v>37</v>
      </c>
      <c r="O39" s="11">
        <v>296</v>
      </c>
      <c r="P39" s="11">
        <v>201</v>
      </c>
    </row>
    <row r="40" spans="1:16" ht="17.25" customHeight="1">
      <c r="A40" s="10" t="s">
        <v>50</v>
      </c>
      <c r="B40" s="217">
        <f>B41+C41</f>
        <v>2137</v>
      </c>
      <c r="C40" s="217"/>
      <c r="D40" s="218">
        <f>B40/$B$8</f>
        <v>7.8241130597151543E-2</v>
      </c>
      <c r="E40" s="220">
        <f>IF(E41+F41=0,"-",E41+F41)</f>
        <v>458</v>
      </c>
      <c r="F40" s="220"/>
      <c r="G40" s="220">
        <f>IF(G41+H41=0,"-",G41+H41)</f>
        <v>422</v>
      </c>
      <c r="H40" s="220"/>
      <c r="I40" s="220">
        <f>IF(I41+J41=0,"-",I41+J41)</f>
        <v>976</v>
      </c>
      <c r="J40" s="220"/>
      <c r="K40" s="220">
        <f>IF(K41+L41=0,"-",K41+L41)</f>
        <v>82</v>
      </c>
      <c r="L40" s="220"/>
      <c r="M40" s="220" t="str">
        <f>IF(M41+N41=0,"-",M41+N41)</f>
        <v>-</v>
      </c>
      <c r="N40" s="220"/>
      <c r="O40" s="220">
        <f>IF(O41+P41=0,"-",O41+P41)</f>
        <v>199</v>
      </c>
      <c r="P40" s="220"/>
    </row>
    <row r="41" spans="1:16" ht="17.25" customHeight="1">
      <c r="A41" s="13" t="s">
        <v>51</v>
      </c>
      <c r="B41" s="11">
        <v>1294</v>
      </c>
      <c r="C41" s="11">
        <v>843</v>
      </c>
      <c r="D41" s="219"/>
      <c r="E41" s="11">
        <v>277</v>
      </c>
      <c r="F41" s="11">
        <v>181</v>
      </c>
      <c r="G41" s="11">
        <v>220</v>
      </c>
      <c r="H41" s="11">
        <v>202</v>
      </c>
      <c r="I41" s="11">
        <v>626</v>
      </c>
      <c r="J41" s="11">
        <v>350</v>
      </c>
      <c r="K41" s="11">
        <v>51</v>
      </c>
      <c r="L41" s="11">
        <v>31</v>
      </c>
      <c r="M41" s="11">
        <v>0</v>
      </c>
      <c r="N41" s="11">
        <v>0</v>
      </c>
      <c r="O41" s="11">
        <v>120</v>
      </c>
      <c r="P41" s="11">
        <v>79</v>
      </c>
    </row>
    <row r="42" spans="1:16" ht="17.25" customHeight="1">
      <c r="A42" s="15" t="s">
        <v>52</v>
      </c>
      <c r="B42" s="217">
        <f>B43+C43</f>
        <v>535</v>
      </c>
      <c r="C42" s="217"/>
      <c r="D42" s="218">
        <f>B42/$B$8</f>
        <v>1.9587742100831106E-2</v>
      </c>
      <c r="E42" s="220">
        <f>IF(E43+F43=0,"-",E43+F43)</f>
        <v>218</v>
      </c>
      <c r="F42" s="220"/>
      <c r="G42" s="220">
        <f>IF(G43+H43=0,"-",G43+H43)</f>
        <v>49</v>
      </c>
      <c r="H42" s="220"/>
      <c r="I42" s="220">
        <f>IF(I43+J43=0,"-",I43+J43)</f>
        <v>47</v>
      </c>
      <c r="J42" s="220"/>
      <c r="K42" s="220" t="str">
        <f>IF(K43+L43=0,"-",K43+L43)</f>
        <v>-</v>
      </c>
      <c r="L42" s="220"/>
      <c r="M42" s="220">
        <f>IF(M43+N43=0,"-",M43+N43)</f>
        <v>204</v>
      </c>
      <c r="N42" s="220"/>
      <c r="O42" s="220">
        <f>IF(O43+P43=0,"-",O43+P43)</f>
        <v>17</v>
      </c>
      <c r="P42" s="220"/>
    </row>
    <row r="43" spans="1:16" ht="17.25" customHeight="1">
      <c r="A43" s="14" t="s">
        <v>53</v>
      </c>
      <c r="B43" s="11">
        <v>259</v>
      </c>
      <c r="C43" s="11">
        <v>276</v>
      </c>
      <c r="D43" s="219"/>
      <c r="E43" s="11">
        <v>114</v>
      </c>
      <c r="F43" s="11">
        <v>104</v>
      </c>
      <c r="G43" s="11">
        <v>21</v>
      </c>
      <c r="H43" s="11">
        <v>28</v>
      </c>
      <c r="I43" s="11">
        <v>21</v>
      </c>
      <c r="J43" s="11">
        <v>26</v>
      </c>
      <c r="K43" s="11">
        <v>0</v>
      </c>
      <c r="L43" s="11">
        <v>0</v>
      </c>
      <c r="M43" s="11">
        <v>95</v>
      </c>
      <c r="N43" s="11">
        <v>109</v>
      </c>
      <c r="O43" s="11">
        <v>8</v>
      </c>
      <c r="P43" s="11">
        <v>9</v>
      </c>
    </row>
    <row r="44" spans="1:16" ht="17.25" customHeight="1">
      <c r="A44" s="10" t="s">
        <v>54</v>
      </c>
      <c r="B44" s="217">
        <f>B45+C45</f>
        <v>400</v>
      </c>
      <c r="C44" s="217"/>
      <c r="D44" s="218">
        <f>B44/$B$8</f>
        <v>1.4645040823051294E-2</v>
      </c>
      <c r="E44" s="220">
        <f>IF(E45+F45=0,"-",E45+F45)</f>
        <v>155</v>
      </c>
      <c r="F44" s="220"/>
      <c r="G44" s="220">
        <f>IF(G45+H45=0,"-",G45+H45)</f>
        <v>3</v>
      </c>
      <c r="H44" s="220"/>
      <c r="I44" s="220">
        <f>IF(I45+J45=0,"-",I45+J45)</f>
        <v>28</v>
      </c>
      <c r="J44" s="220"/>
      <c r="K44" s="220">
        <f>IF(K45+L45=0,"-",K45+L45)</f>
        <v>38</v>
      </c>
      <c r="L44" s="220"/>
      <c r="M44" s="220">
        <f>IF(M45+N45=0,"-",M45+N45)</f>
        <v>171</v>
      </c>
      <c r="N44" s="220"/>
      <c r="O44" s="220">
        <f>IF(O45+P45=0,"-",O45+P45)</f>
        <v>5</v>
      </c>
      <c r="P44" s="220"/>
    </row>
    <row r="45" spans="1:16" ht="17.25" customHeight="1">
      <c r="A45" s="13" t="s">
        <v>55</v>
      </c>
      <c r="B45" s="11">
        <v>219</v>
      </c>
      <c r="C45" s="11">
        <v>181</v>
      </c>
      <c r="D45" s="219"/>
      <c r="E45" s="11">
        <v>92</v>
      </c>
      <c r="F45" s="11">
        <v>63</v>
      </c>
      <c r="G45" s="11">
        <v>0</v>
      </c>
      <c r="H45" s="11">
        <v>3</v>
      </c>
      <c r="I45" s="11">
        <v>8</v>
      </c>
      <c r="J45" s="11">
        <v>20</v>
      </c>
      <c r="K45" s="11">
        <v>21</v>
      </c>
      <c r="L45" s="11">
        <v>17</v>
      </c>
      <c r="M45" s="11">
        <v>95</v>
      </c>
      <c r="N45" s="11">
        <v>76</v>
      </c>
      <c r="O45" s="11">
        <v>3</v>
      </c>
      <c r="P45" s="11">
        <v>2</v>
      </c>
    </row>
    <row r="46" spans="1:16" ht="17.25" customHeight="1">
      <c r="A46" s="10" t="s">
        <v>58</v>
      </c>
      <c r="B46" s="217">
        <f>B47+C47</f>
        <v>15</v>
      </c>
      <c r="C46" s="217"/>
      <c r="D46" s="218">
        <f>B46/$B$8</f>
        <v>5.4918903086442349E-4</v>
      </c>
      <c r="E46" s="220" t="str">
        <f>IF(E47+F47=0,"-",E47+F47)</f>
        <v>-</v>
      </c>
      <c r="F46" s="220"/>
      <c r="G46" s="220" t="str">
        <f>IF(G47+H47=0,"-",G47+H47)</f>
        <v>-</v>
      </c>
      <c r="H46" s="220"/>
      <c r="I46" s="220" t="str">
        <f>IF(I47+J47=0,"-",I47+J47)</f>
        <v>-</v>
      </c>
      <c r="J46" s="220"/>
      <c r="K46" s="220">
        <f>IF(K47+L47=0,"-",K47+L47)</f>
        <v>15</v>
      </c>
      <c r="L46" s="220"/>
      <c r="M46" s="220" t="str">
        <f>IF(M47+N47=0,"-",M47+N47)</f>
        <v>-</v>
      </c>
      <c r="N46" s="220"/>
      <c r="O46" s="220" t="str">
        <f>IF(O47+P47=0,"-",O47+P47)</f>
        <v>-</v>
      </c>
      <c r="P46" s="220"/>
    </row>
    <row r="47" spans="1:16" ht="17.25" customHeight="1">
      <c r="A47" s="13" t="s">
        <v>59</v>
      </c>
      <c r="B47" s="11">
        <v>5</v>
      </c>
      <c r="C47" s="11">
        <v>10</v>
      </c>
      <c r="D47" s="219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5</v>
      </c>
      <c r="L47" s="11">
        <v>10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17">
        <f>B49+C49</f>
        <v>186</v>
      </c>
      <c r="C48" s="217"/>
      <c r="D48" s="218">
        <f>B48/$B$8</f>
        <v>6.8099439827188522E-3</v>
      </c>
      <c r="E48" s="220" t="str">
        <f>IF(E49+F49=0,"-",E49+F49)</f>
        <v>-</v>
      </c>
      <c r="F48" s="220"/>
      <c r="G48" s="220">
        <f>IF(G49+H49=0,"-",G49+H49)</f>
        <v>37</v>
      </c>
      <c r="H48" s="220"/>
      <c r="I48" s="220" t="str">
        <f>IF(I49+J49=0,"-",I49+J49)</f>
        <v>-</v>
      </c>
      <c r="J48" s="220"/>
      <c r="K48" s="220">
        <f>IF(K49+L49=0,"-",K49+L49)</f>
        <v>10</v>
      </c>
      <c r="L48" s="220"/>
      <c r="M48" s="220">
        <f>IF(M49+N49=0,"-",M49+N49)</f>
        <v>8</v>
      </c>
      <c r="N48" s="220"/>
      <c r="O48" s="220">
        <f>IF(O49+P49=0,"-",O49+P49)</f>
        <v>131</v>
      </c>
      <c r="P48" s="220"/>
    </row>
    <row r="49" spans="1:16" ht="17.25" customHeight="1">
      <c r="A49" s="13" t="s">
        <v>61</v>
      </c>
      <c r="B49" s="11">
        <v>135</v>
      </c>
      <c r="C49" s="11">
        <v>51</v>
      </c>
      <c r="D49" s="219"/>
      <c r="E49" s="11">
        <v>0</v>
      </c>
      <c r="F49" s="11">
        <v>0</v>
      </c>
      <c r="G49" s="11">
        <v>24</v>
      </c>
      <c r="H49" s="11">
        <v>13</v>
      </c>
      <c r="I49" s="11">
        <v>0</v>
      </c>
      <c r="J49" s="11">
        <v>0</v>
      </c>
      <c r="K49" s="11">
        <v>2</v>
      </c>
      <c r="L49" s="11">
        <v>8</v>
      </c>
      <c r="M49" s="11">
        <v>4</v>
      </c>
      <c r="N49" s="11">
        <v>4</v>
      </c>
      <c r="O49" s="11">
        <v>105</v>
      </c>
      <c r="P49" s="11">
        <v>26</v>
      </c>
    </row>
    <row r="50" spans="1:16" ht="17.25" customHeight="1">
      <c r="A50" s="15" t="s">
        <v>62</v>
      </c>
      <c r="B50" s="217">
        <f>B51+C51</f>
        <v>247</v>
      </c>
      <c r="C50" s="217"/>
      <c r="D50" s="218">
        <f>B50/$B$8</f>
        <v>9.043312708234174E-3</v>
      </c>
      <c r="E50" s="220">
        <f>IF(E51+F51=0,"-",E51+F51)</f>
        <v>51</v>
      </c>
      <c r="F50" s="220"/>
      <c r="G50" s="220" t="str">
        <f>IF(G51+H51=0,"-",G51+H51)</f>
        <v>-</v>
      </c>
      <c r="H50" s="220"/>
      <c r="I50" s="220">
        <f>IF(I51+J51=0,"-",I51+J51)</f>
        <v>109</v>
      </c>
      <c r="J50" s="220"/>
      <c r="K50" s="220" t="str">
        <f>IF(K51+L51=0,"-",K51+L51)</f>
        <v>-</v>
      </c>
      <c r="L50" s="220"/>
      <c r="M50" s="220">
        <f>IF(M51+N51=0,"-",M51+N51)</f>
        <v>86</v>
      </c>
      <c r="N50" s="220"/>
      <c r="O50" s="220">
        <f>IF(O51+P51=0,"-",O51+P51)</f>
        <v>1</v>
      </c>
      <c r="P50" s="220"/>
    </row>
    <row r="51" spans="1:16" ht="25.15" customHeight="1">
      <c r="A51" s="13" t="s">
        <v>63</v>
      </c>
      <c r="B51" s="11">
        <v>119</v>
      </c>
      <c r="C51" s="11">
        <v>128</v>
      </c>
      <c r="D51" s="219"/>
      <c r="E51" s="11">
        <v>22</v>
      </c>
      <c r="F51" s="11">
        <v>29</v>
      </c>
      <c r="G51" s="11">
        <v>0</v>
      </c>
      <c r="H51" s="11">
        <v>0</v>
      </c>
      <c r="I51" s="11">
        <v>40</v>
      </c>
      <c r="J51" s="11">
        <v>69</v>
      </c>
      <c r="K51" s="11">
        <v>0</v>
      </c>
      <c r="L51" s="11">
        <v>0</v>
      </c>
      <c r="M51" s="11">
        <v>57</v>
      </c>
      <c r="N51" s="11">
        <v>29</v>
      </c>
      <c r="O51" s="11">
        <v>0</v>
      </c>
      <c r="P51" s="11">
        <v>1</v>
      </c>
    </row>
    <row r="52" spans="1:16" ht="17.25" customHeight="1">
      <c r="A52" s="15" t="s">
        <v>56</v>
      </c>
      <c r="B52" s="217">
        <f>B53+C53</f>
        <v>30</v>
      </c>
      <c r="C52" s="217"/>
      <c r="D52" s="218">
        <f>B52/$B$8</f>
        <v>1.098378061728847E-3</v>
      </c>
      <c r="E52" s="220" t="str">
        <f>IF(E53+F53=0,"-",E53+F53)</f>
        <v>-</v>
      </c>
      <c r="F52" s="220"/>
      <c r="G52" s="220" t="str">
        <f>IF(G53+H53=0,"-",G53+H53)</f>
        <v>-</v>
      </c>
      <c r="H52" s="220"/>
      <c r="I52" s="220" t="str">
        <f>IF(I53+J53=0,"-",I53+J53)</f>
        <v>-</v>
      </c>
      <c r="J52" s="220"/>
      <c r="K52" s="220" t="str">
        <f>IF(K53+L53=0,"-",K53+L53)</f>
        <v>-</v>
      </c>
      <c r="L52" s="220"/>
      <c r="M52" s="220" t="str">
        <f>IF(M53+N53=0,"-",M53+N53)</f>
        <v>-</v>
      </c>
      <c r="N52" s="220"/>
      <c r="O52" s="220">
        <f>IF(O53+P53=0,"-",O53+P53)</f>
        <v>30</v>
      </c>
      <c r="P52" s="220"/>
    </row>
    <row r="53" spans="1:16" ht="17.25" customHeight="1">
      <c r="A53" s="14" t="s">
        <v>57</v>
      </c>
      <c r="B53" s="11">
        <v>19</v>
      </c>
      <c r="C53" s="11">
        <v>11</v>
      </c>
      <c r="D53" s="219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19</v>
      </c>
      <c r="P53" s="11">
        <v>11</v>
      </c>
    </row>
    <row r="54" spans="1:16" ht="16.149999999999999" customHeight="1">
      <c r="A54" s="15" t="s">
        <v>64</v>
      </c>
      <c r="B54" s="217">
        <f>B55+C55</f>
        <v>303</v>
      </c>
      <c r="C54" s="217"/>
      <c r="D54" s="218">
        <f>B54/$B$8</f>
        <v>1.1093618423461356E-2</v>
      </c>
      <c r="E54" s="220">
        <f>IF(E55+F55=0,"-",E55+F55)</f>
        <v>73</v>
      </c>
      <c r="F54" s="220"/>
      <c r="G54" s="220">
        <f>IF(G55+H55=0,"-",G55+H55)</f>
        <v>73</v>
      </c>
      <c r="H54" s="220"/>
      <c r="I54" s="220">
        <f>IF(I55+J55=0,"-",I55+J55)</f>
        <v>19</v>
      </c>
      <c r="J54" s="220"/>
      <c r="K54" s="220">
        <f>IF(K55+L55=0,"-",K55+L55)</f>
        <v>51</v>
      </c>
      <c r="L54" s="220"/>
      <c r="M54" s="220">
        <f>IF(M55+N55=0,"-",M55+N55)</f>
        <v>4</v>
      </c>
      <c r="N54" s="220"/>
      <c r="O54" s="220">
        <f>IF(O55+P55=0,"-",O55+P55)</f>
        <v>83</v>
      </c>
      <c r="P54" s="220"/>
    </row>
    <row r="55" spans="1:16" ht="16.149999999999999" customHeight="1">
      <c r="A55" s="14" t="s">
        <v>65</v>
      </c>
      <c r="B55" s="11">
        <v>189</v>
      </c>
      <c r="C55" s="11">
        <v>114</v>
      </c>
      <c r="D55" s="219"/>
      <c r="E55" s="11">
        <v>41</v>
      </c>
      <c r="F55" s="11">
        <v>32</v>
      </c>
      <c r="G55" s="11">
        <v>37</v>
      </c>
      <c r="H55" s="11">
        <v>36</v>
      </c>
      <c r="I55" s="11">
        <v>12</v>
      </c>
      <c r="J55" s="11">
        <v>7</v>
      </c>
      <c r="K55" s="11">
        <v>45</v>
      </c>
      <c r="L55" s="11">
        <v>6</v>
      </c>
      <c r="M55" s="11">
        <v>4</v>
      </c>
      <c r="N55" s="11">
        <v>0</v>
      </c>
      <c r="O55" s="11">
        <v>50</v>
      </c>
      <c r="P55" s="11">
        <v>33</v>
      </c>
    </row>
    <row r="56" spans="1:16" ht="16.149999999999999" customHeight="1">
      <c r="A56" s="10" t="s">
        <v>66</v>
      </c>
      <c r="B56" s="217">
        <f>B57+C57</f>
        <v>27</v>
      </c>
      <c r="C56" s="217"/>
      <c r="D56" s="218">
        <f>B56/$B$8</f>
        <v>9.8854025555596245E-4</v>
      </c>
      <c r="E56" s="220">
        <f>IF(E57+F57=0,"-",E57+F57)</f>
        <v>24</v>
      </c>
      <c r="F56" s="220"/>
      <c r="G56" s="220" t="str">
        <f>IF(G57+H57=0,"-",G57+H57)</f>
        <v>-</v>
      </c>
      <c r="H56" s="220"/>
      <c r="I56" s="220" t="str">
        <f>IF(I57+J57=0,"-",I57+J57)</f>
        <v>-</v>
      </c>
      <c r="J56" s="220"/>
      <c r="K56" s="220" t="str">
        <f>IF(K57+L57=0,"-",K57+L57)</f>
        <v>-</v>
      </c>
      <c r="L56" s="220"/>
      <c r="M56" s="220" t="str">
        <f>IF(M57+N57=0,"-",M57+N57)</f>
        <v>-</v>
      </c>
      <c r="N56" s="220"/>
      <c r="O56" s="220">
        <f>IF(O57+P57=0,"-",O57+P57)</f>
        <v>3</v>
      </c>
      <c r="P56" s="220"/>
    </row>
    <row r="57" spans="1:16" ht="16.149999999999999" customHeight="1">
      <c r="A57" s="13" t="s">
        <v>67</v>
      </c>
      <c r="B57" s="11">
        <v>27</v>
      </c>
      <c r="C57" s="11">
        <v>0</v>
      </c>
      <c r="D57" s="219"/>
      <c r="E57" s="11">
        <v>24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6.149999999999999" customHeight="1">
      <c r="A58" s="15" t="s">
        <v>68</v>
      </c>
      <c r="B58" s="217">
        <f>B59+C59</f>
        <v>35</v>
      </c>
      <c r="C58" s="217"/>
      <c r="D58" s="218">
        <f>B58/$B$8</f>
        <v>1.2814410720169882E-3</v>
      </c>
      <c r="E58" s="220" t="str">
        <f>IF(E59+F59=0,"-",E59+F59)</f>
        <v>-</v>
      </c>
      <c r="F58" s="220"/>
      <c r="G58" s="220" t="str">
        <f>IF(G59+H59=0,"-",G59+H59)</f>
        <v>-</v>
      </c>
      <c r="H58" s="220"/>
      <c r="I58" s="220" t="str">
        <f>IF(I59+J59=0,"-",I59+J59)</f>
        <v>-</v>
      </c>
      <c r="J58" s="220"/>
      <c r="K58" s="220">
        <f>IF(K59+L59=0,"-",K59+L59)</f>
        <v>15</v>
      </c>
      <c r="L58" s="220"/>
      <c r="M58" s="220">
        <f>IF(M59+N59=0,"-",M59+N59)</f>
        <v>15</v>
      </c>
      <c r="N58" s="220"/>
      <c r="O58" s="220">
        <f>IF(O59+P59=0,"-",O59+P59)</f>
        <v>5</v>
      </c>
      <c r="P58" s="220"/>
    </row>
    <row r="59" spans="1:16" ht="16.149999999999999" customHeight="1">
      <c r="A59" s="14" t="s">
        <v>69</v>
      </c>
      <c r="B59" s="11">
        <v>21</v>
      </c>
      <c r="C59" s="11">
        <v>14</v>
      </c>
      <c r="D59" s="219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6</v>
      </c>
      <c r="L59" s="11">
        <v>9</v>
      </c>
      <c r="M59" s="11">
        <v>12</v>
      </c>
      <c r="N59" s="11">
        <v>3</v>
      </c>
      <c r="O59" s="11">
        <v>3</v>
      </c>
      <c r="P59" s="11">
        <v>2</v>
      </c>
    </row>
    <row r="60" spans="1:16" ht="16.149999999999999" customHeight="1">
      <c r="A60" s="10" t="s">
        <v>70</v>
      </c>
      <c r="B60" s="217">
        <f>B61+C61</f>
        <v>278</v>
      </c>
      <c r="C60" s="217"/>
      <c r="D60" s="218">
        <f>B60/$B$8</f>
        <v>1.017830337202065E-2</v>
      </c>
      <c r="E60" s="220">
        <f>IF(E61+F61=0,"-",E61+F61)</f>
        <v>101</v>
      </c>
      <c r="F60" s="220"/>
      <c r="G60" s="220" t="str">
        <f>IF(G61+H61=0,"-",G61+H61)</f>
        <v>-</v>
      </c>
      <c r="H60" s="220"/>
      <c r="I60" s="220" t="str">
        <f>IF(I61+J61=0,"-",I61+J61)</f>
        <v>-</v>
      </c>
      <c r="J60" s="220"/>
      <c r="K60" s="220" t="str">
        <f>IF(K61+L61=0,"-",K61+L61)</f>
        <v>-</v>
      </c>
      <c r="L60" s="220"/>
      <c r="M60" s="220" t="str">
        <f>IF(M61+N61=0,"-",M61+N61)</f>
        <v>-</v>
      </c>
      <c r="N60" s="220"/>
      <c r="O60" s="220">
        <f>IF(O61+P61=0,"-",O61+P61)</f>
        <v>177</v>
      </c>
      <c r="P60" s="220"/>
    </row>
    <row r="61" spans="1:16" ht="16.149999999999999" customHeight="1">
      <c r="A61" s="13" t="s">
        <v>71</v>
      </c>
      <c r="B61" s="11">
        <v>192</v>
      </c>
      <c r="C61" s="11">
        <v>86</v>
      </c>
      <c r="D61" s="219"/>
      <c r="E61" s="11">
        <v>69</v>
      </c>
      <c r="F61" s="11">
        <v>32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123</v>
      </c>
      <c r="P61" s="11">
        <v>54</v>
      </c>
    </row>
    <row r="62" spans="1:16" ht="16.149999999999999" customHeight="1">
      <c r="A62" s="15" t="s">
        <v>615</v>
      </c>
      <c r="B62" s="217">
        <f>B63+C63</f>
        <v>148</v>
      </c>
      <c r="C62" s="217"/>
      <c r="D62" s="218">
        <f>B62/$B$8</f>
        <v>5.4186651045289788E-3</v>
      </c>
      <c r="E62" s="220">
        <f>IF(E63+F63=0,"-",E63+F63)</f>
        <v>2</v>
      </c>
      <c r="F62" s="220"/>
      <c r="G62" s="220" t="str">
        <f>IF(G63+H63=0,"-",G63+H63)</f>
        <v>-</v>
      </c>
      <c r="H62" s="220"/>
      <c r="I62" s="220" t="str">
        <f>IF(I63+J63=0,"-",I63+J63)</f>
        <v>-</v>
      </c>
      <c r="J62" s="220"/>
      <c r="K62" s="220" t="str">
        <f>IF(K63+L63=0,"-",K63+L63)</f>
        <v>-</v>
      </c>
      <c r="L62" s="220"/>
      <c r="M62" s="220" t="str">
        <f>IF(M63+N63=0,"-",M63+N63)</f>
        <v>-</v>
      </c>
      <c r="N62" s="220"/>
      <c r="O62" s="220">
        <f>IF(O63+P63=0,"-",O63+P63)</f>
        <v>146</v>
      </c>
      <c r="P62" s="220"/>
    </row>
    <row r="63" spans="1:16" ht="16.149999999999999" customHeight="1">
      <c r="A63" s="14" t="s">
        <v>73</v>
      </c>
      <c r="B63" s="11">
        <v>95</v>
      </c>
      <c r="C63" s="11">
        <v>53</v>
      </c>
      <c r="D63" s="219"/>
      <c r="E63" s="11">
        <v>2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93</v>
      </c>
      <c r="P63" s="11">
        <v>53</v>
      </c>
    </row>
    <row r="64" spans="1:16" ht="16.149999999999999" customHeight="1">
      <c r="A64" s="15" t="s">
        <v>616</v>
      </c>
      <c r="B64" s="217">
        <f>B65+C65</f>
        <v>0</v>
      </c>
      <c r="C64" s="217"/>
      <c r="D64" s="218">
        <f>B64/$B$8</f>
        <v>0</v>
      </c>
      <c r="E64" s="220" t="str">
        <f>IF(E65+F65=0,"-",E65+F65)</f>
        <v>-</v>
      </c>
      <c r="F64" s="220"/>
      <c r="G64" s="220" t="str">
        <f>IF(G65+H65=0,"-",G65+H65)</f>
        <v>-</v>
      </c>
      <c r="H64" s="220"/>
      <c r="I64" s="220" t="str">
        <f>IF(I65+J65=0,"-",I65+J65)</f>
        <v>-</v>
      </c>
      <c r="J64" s="220"/>
      <c r="K64" s="220" t="str">
        <f>IF(K65+L65=0,"-",K65+L65)</f>
        <v>-</v>
      </c>
      <c r="L64" s="220"/>
      <c r="M64" s="220" t="str">
        <f>IF(M65+N65=0,"-",M65+N65)</f>
        <v>-</v>
      </c>
      <c r="N64" s="220"/>
      <c r="O64" s="220" t="str">
        <f>IF(O65+P65=0,"-",O65+P65)</f>
        <v>-</v>
      </c>
      <c r="P64" s="220"/>
    </row>
    <row r="65" spans="1:256" ht="16.149999999999999" customHeight="1">
      <c r="A65" s="14" t="s">
        <v>617</v>
      </c>
      <c r="B65" s="11">
        <v>0</v>
      </c>
      <c r="C65" s="11">
        <v>0</v>
      </c>
      <c r="D65" s="219"/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</row>
    <row r="66" spans="1:256" ht="16.149999999999999" customHeight="1">
      <c r="A66" s="10" t="s">
        <v>74</v>
      </c>
      <c r="B66" s="217">
        <f>B67+C67</f>
        <v>435</v>
      </c>
      <c r="C66" s="217"/>
      <c r="D66" s="218">
        <f>B66/$B$8</f>
        <v>1.5926481895068283E-2</v>
      </c>
      <c r="E66" s="220">
        <f>IF(E67+F67=0,"-",E67+F67)</f>
        <v>416</v>
      </c>
      <c r="F66" s="220"/>
      <c r="G66" s="220" t="str">
        <f>IF(G67+H67=0,"-",G67+H67)</f>
        <v>-</v>
      </c>
      <c r="H66" s="220"/>
      <c r="I66" s="220" t="str">
        <f>IF(I67+J67=0,"-",I67+J67)</f>
        <v>-</v>
      </c>
      <c r="J66" s="220"/>
      <c r="K66" s="220" t="str">
        <f>IF(K67+L67=0,"-",K67+L67)</f>
        <v>-</v>
      </c>
      <c r="L66" s="220"/>
      <c r="M66" s="220" t="str">
        <f>IF(M67+N67=0,"-",M67+N67)</f>
        <v>-</v>
      </c>
      <c r="N66" s="220"/>
      <c r="O66" s="220">
        <f>IF(O67+P67=0,"-",O67+P67)</f>
        <v>19</v>
      </c>
      <c r="P66" s="220"/>
    </row>
    <row r="67" spans="1:256" ht="16.149999999999999" customHeight="1">
      <c r="A67" s="13" t="s">
        <v>75</v>
      </c>
      <c r="B67" s="11">
        <v>323</v>
      </c>
      <c r="C67" s="11">
        <v>112</v>
      </c>
      <c r="D67" s="219"/>
      <c r="E67" s="11">
        <v>307</v>
      </c>
      <c r="F67" s="11">
        <v>109</v>
      </c>
      <c r="G67" s="11">
        <v>0</v>
      </c>
      <c r="H67" s="11">
        <v>0</v>
      </c>
      <c r="I67" s="11">
        <v>0</v>
      </c>
      <c r="J67" s="11">
        <v>0</v>
      </c>
      <c r="K67" s="11">
        <v>0</v>
      </c>
      <c r="L67" s="11">
        <v>0</v>
      </c>
      <c r="M67" s="11">
        <v>0</v>
      </c>
      <c r="N67" s="11">
        <v>0</v>
      </c>
      <c r="O67" s="11">
        <v>16</v>
      </c>
      <c r="P67" s="11">
        <v>3</v>
      </c>
    </row>
    <row r="68" spans="1:256" ht="16.149999999999999" customHeight="1">
      <c r="A68" s="10" t="s">
        <v>618</v>
      </c>
      <c r="B68" s="217">
        <f>B69+C69</f>
        <v>352</v>
      </c>
      <c r="C68" s="217"/>
      <c r="D68" s="218">
        <f>B68/$B$8</f>
        <v>1.2887635924285139E-2</v>
      </c>
      <c r="E68" s="220">
        <f>IF(E69+F69=0,"-",E69+F69)</f>
        <v>132</v>
      </c>
      <c r="F68" s="220"/>
      <c r="G68" s="220">
        <f>IF(G69+H69=0,"-",G69+H69)</f>
        <v>58</v>
      </c>
      <c r="H68" s="220"/>
      <c r="I68" s="220">
        <f>IF(I69+J69=0,"-",I69+J69)</f>
        <v>69</v>
      </c>
      <c r="J68" s="220"/>
      <c r="K68" s="220">
        <f>IF(K69+L69=0,"-",K69+L69)</f>
        <v>63</v>
      </c>
      <c r="L68" s="220"/>
      <c r="M68" s="220" t="str">
        <f>IF(M69+N69=0,"-",M69+N69)</f>
        <v>-</v>
      </c>
      <c r="N68" s="220"/>
      <c r="O68" s="220">
        <f>IF(O69+P69=0,"-",O69+P69)</f>
        <v>30</v>
      </c>
      <c r="P68" s="220"/>
    </row>
    <row r="69" spans="1:256" ht="19.5" customHeight="1">
      <c r="A69" s="13" t="s">
        <v>619</v>
      </c>
      <c r="B69" s="11">
        <v>185</v>
      </c>
      <c r="C69" s="11">
        <v>167</v>
      </c>
      <c r="D69" s="219"/>
      <c r="E69" s="11">
        <v>72</v>
      </c>
      <c r="F69" s="11">
        <v>60</v>
      </c>
      <c r="G69" s="11">
        <v>29</v>
      </c>
      <c r="H69" s="11">
        <v>29</v>
      </c>
      <c r="I69" s="11">
        <v>28</v>
      </c>
      <c r="J69" s="11">
        <v>41</v>
      </c>
      <c r="K69" s="11">
        <v>36</v>
      </c>
      <c r="L69" s="11">
        <v>27</v>
      </c>
      <c r="M69" s="11">
        <v>0</v>
      </c>
      <c r="N69" s="11">
        <v>0</v>
      </c>
      <c r="O69" s="11">
        <v>20</v>
      </c>
      <c r="P69" s="11">
        <v>10</v>
      </c>
    </row>
    <row r="70" spans="1:256" s="18" customFormat="1">
      <c r="A70" s="17" t="s">
        <v>620</v>
      </c>
      <c r="B70" s="17"/>
      <c r="C70" s="17"/>
      <c r="D70" s="17"/>
      <c r="E70" s="17"/>
      <c r="F70" s="17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18" customFormat="1">
      <c r="A71" s="17" t="s">
        <v>621</v>
      </c>
      <c r="B71" s="17"/>
      <c r="C71" s="17"/>
      <c r="D71" s="17"/>
      <c r="E71" s="17"/>
      <c r="F71" s="17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</sheetData>
  <mergeCells count="264">
    <mergeCell ref="A1:N1"/>
    <mergeCell ref="A2:N2"/>
    <mergeCell ref="B3:K3"/>
    <mergeCell ref="M3:N3"/>
    <mergeCell ref="O3:P3"/>
    <mergeCell ref="B4:K4"/>
    <mergeCell ref="M4:N4"/>
    <mergeCell ref="O4:P4"/>
    <mergeCell ref="B10:C10"/>
    <mergeCell ref="D10:D11"/>
    <mergeCell ref="E10:F10"/>
    <mergeCell ref="G10:H10"/>
    <mergeCell ref="I10:J10"/>
    <mergeCell ref="K10:L10"/>
    <mergeCell ref="M5:N5"/>
    <mergeCell ref="O5:P5"/>
    <mergeCell ref="A5:A6"/>
    <mergeCell ref="B5:D5"/>
    <mergeCell ref="E5:F5"/>
    <mergeCell ref="G5:H5"/>
    <mergeCell ref="I5:J5"/>
    <mergeCell ref="K5:L5"/>
    <mergeCell ref="M10:N10"/>
    <mergeCell ref="O10:P10"/>
    <mergeCell ref="B8:C8"/>
    <mergeCell ref="D8:D9"/>
    <mergeCell ref="E8:F8"/>
    <mergeCell ref="G8:H8"/>
    <mergeCell ref="I8:J8"/>
    <mergeCell ref="K8:L8"/>
    <mergeCell ref="M8:N8"/>
    <mergeCell ref="O8:P8"/>
    <mergeCell ref="B14:C14"/>
    <mergeCell ref="D14:D15"/>
    <mergeCell ref="E14:F14"/>
    <mergeCell ref="G14:H14"/>
    <mergeCell ref="I14:J14"/>
    <mergeCell ref="K14:L14"/>
    <mergeCell ref="B12:C12"/>
    <mergeCell ref="D12:D13"/>
    <mergeCell ref="E12:F12"/>
    <mergeCell ref="G12:H12"/>
    <mergeCell ref="I12:J12"/>
    <mergeCell ref="K12:L12"/>
    <mergeCell ref="M12:N12"/>
    <mergeCell ref="O12:P12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18:C18"/>
    <mergeCell ref="D18:D19"/>
    <mergeCell ref="E18:F18"/>
    <mergeCell ref="G18:H18"/>
    <mergeCell ref="I18:J18"/>
    <mergeCell ref="K18:L18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2:C22"/>
    <mergeCell ref="D22:D23"/>
    <mergeCell ref="E22:F22"/>
    <mergeCell ref="G22:H22"/>
    <mergeCell ref="I22:J22"/>
    <mergeCell ref="K22:L22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26:C26"/>
    <mergeCell ref="D26:D27"/>
    <mergeCell ref="E26:F26"/>
    <mergeCell ref="G26:H26"/>
    <mergeCell ref="I26:J26"/>
    <mergeCell ref="K26:L26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0:C30"/>
    <mergeCell ref="D30:D31"/>
    <mergeCell ref="E30:F30"/>
    <mergeCell ref="G30:H30"/>
    <mergeCell ref="I30:J30"/>
    <mergeCell ref="K30:L30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4:C34"/>
    <mergeCell ref="D34:D35"/>
    <mergeCell ref="E34:F34"/>
    <mergeCell ref="G34:H34"/>
    <mergeCell ref="I34:J34"/>
    <mergeCell ref="K34:L34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38:C38"/>
    <mergeCell ref="D38:D39"/>
    <mergeCell ref="E38:F38"/>
    <mergeCell ref="G38:H38"/>
    <mergeCell ref="I38:J38"/>
    <mergeCell ref="K38:L38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2:C42"/>
    <mergeCell ref="D42:D43"/>
    <mergeCell ref="E42:F42"/>
    <mergeCell ref="G42:H42"/>
    <mergeCell ref="I42:J42"/>
    <mergeCell ref="K42:L42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46:C46"/>
    <mergeCell ref="D46:D47"/>
    <mergeCell ref="E46:F46"/>
    <mergeCell ref="G46:H46"/>
    <mergeCell ref="I46:J46"/>
    <mergeCell ref="K46:L46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0:C50"/>
    <mergeCell ref="D50:D51"/>
    <mergeCell ref="E50:F50"/>
    <mergeCell ref="G50:H50"/>
    <mergeCell ref="I50:J50"/>
    <mergeCell ref="K50:L50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4:C54"/>
    <mergeCell ref="D54:D55"/>
    <mergeCell ref="E54:F54"/>
    <mergeCell ref="G54:H54"/>
    <mergeCell ref="I54:J54"/>
    <mergeCell ref="K54:L54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58:C58"/>
    <mergeCell ref="D58:D59"/>
    <mergeCell ref="E58:F58"/>
    <mergeCell ref="G58:H58"/>
    <mergeCell ref="I58:J58"/>
    <mergeCell ref="K58:L5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8:C68"/>
    <mergeCell ref="D68:D69"/>
    <mergeCell ref="E68:F68"/>
    <mergeCell ref="G68:H68"/>
    <mergeCell ref="I68:J68"/>
    <mergeCell ref="K68:L68"/>
    <mergeCell ref="M66:N66"/>
    <mergeCell ref="O66:P66"/>
    <mergeCell ref="B66:C66"/>
    <mergeCell ref="D66:D67"/>
    <mergeCell ref="E66:F66"/>
    <mergeCell ref="G66:H66"/>
    <mergeCell ref="I66:J66"/>
    <mergeCell ref="K66:L66"/>
    <mergeCell ref="M62:N62"/>
    <mergeCell ref="O62:P62"/>
    <mergeCell ref="B62:C62"/>
    <mergeCell ref="D62:D63"/>
    <mergeCell ref="E62:F62"/>
    <mergeCell ref="G62:H62"/>
    <mergeCell ref="I62:J62"/>
    <mergeCell ref="K62:L62"/>
  </mergeCells>
  <phoneticPr fontId="12" type="noConversion"/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72" orientation="landscape" horizontalDpi="180" verticalDpi="180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IV71"/>
  <sheetViews>
    <sheetView workbookViewId="0">
      <selection activeCell="B3" sqref="B3:K3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193" t="s">
        <v>566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</row>
    <row r="2" spans="1:16" ht="19.5">
      <c r="A2" s="194" t="s">
        <v>567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</row>
    <row r="3" spans="1:16" ht="19.5">
      <c r="A3" s="2"/>
      <c r="B3" s="200" t="s">
        <v>564</v>
      </c>
      <c r="C3" s="200"/>
      <c r="D3" s="200"/>
      <c r="E3" s="200"/>
      <c r="F3" s="200"/>
      <c r="G3" s="200"/>
      <c r="H3" s="200"/>
      <c r="I3" s="200"/>
      <c r="J3" s="200"/>
      <c r="K3" s="200"/>
      <c r="L3" s="3"/>
      <c r="M3" s="201"/>
      <c r="N3" s="221"/>
      <c r="O3" s="201" t="s">
        <v>568</v>
      </c>
      <c r="P3" s="221"/>
    </row>
    <row r="4" spans="1:16">
      <c r="B4" s="203" t="s">
        <v>565</v>
      </c>
      <c r="C4" s="203"/>
      <c r="D4" s="203"/>
      <c r="E4" s="203"/>
      <c r="F4" s="203"/>
      <c r="G4" s="203"/>
      <c r="H4" s="203"/>
      <c r="I4" s="203"/>
      <c r="J4" s="203"/>
      <c r="K4" s="203"/>
      <c r="L4" s="4"/>
      <c r="M4" s="204"/>
      <c r="N4" s="222"/>
      <c r="O4" s="204" t="s">
        <v>569</v>
      </c>
      <c r="P4" s="222"/>
    </row>
    <row r="5" spans="1:16">
      <c r="A5" s="206" t="s">
        <v>0</v>
      </c>
      <c r="B5" s="223" t="s">
        <v>570</v>
      </c>
      <c r="C5" s="223"/>
      <c r="D5" s="223"/>
      <c r="E5" s="223" t="s">
        <v>571</v>
      </c>
      <c r="F5" s="223"/>
      <c r="G5" s="223" t="s">
        <v>572</v>
      </c>
      <c r="H5" s="223"/>
      <c r="I5" s="223" t="s">
        <v>573</v>
      </c>
      <c r="J5" s="223"/>
      <c r="K5" s="223" t="s">
        <v>574</v>
      </c>
      <c r="L5" s="223"/>
      <c r="M5" s="223" t="s">
        <v>575</v>
      </c>
      <c r="N5" s="223"/>
      <c r="O5" s="223" t="s">
        <v>576</v>
      </c>
      <c r="P5" s="223"/>
    </row>
    <row r="6" spans="1:16" ht="17.25" customHeight="1">
      <c r="A6" s="207"/>
      <c r="B6" s="5" t="s">
        <v>577</v>
      </c>
      <c r="C6" s="5" t="s">
        <v>578</v>
      </c>
      <c r="D6" s="6" t="s">
        <v>579</v>
      </c>
      <c r="E6" s="5" t="s">
        <v>577</v>
      </c>
      <c r="F6" s="5" t="s">
        <v>578</v>
      </c>
      <c r="G6" s="5" t="s">
        <v>577</v>
      </c>
      <c r="H6" s="5" t="s">
        <v>578</v>
      </c>
      <c r="I6" s="5" t="s">
        <v>577</v>
      </c>
      <c r="J6" s="5" t="s">
        <v>578</v>
      </c>
      <c r="K6" s="5" t="s">
        <v>577</v>
      </c>
      <c r="L6" s="5" t="s">
        <v>578</v>
      </c>
      <c r="M6" s="5" t="s">
        <v>577</v>
      </c>
      <c r="N6" s="5" t="s">
        <v>578</v>
      </c>
      <c r="O6" s="5" t="s">
        <v>577</v>
      </c>
      <c r="P6" s="5" t="s">
        <v>578</v>
      </c>
    </row>
    <row r="7" spans="1:16" ht="17.25" customHeight="1">
      <c r="A7" s="7" t="s">
        <v>580</v>
      </c>
      <c r="B7" s="8" t="s">
        <v>581</v>
      </c>
      <c r="C7" s="9" t="s">
        <v>582</v>
      </c>
      <c r="D7" s="9" t="s">
        <v>583</v>
      </c>
      <c r="E7" s="8" t="s">
        <v>581</v>
      </c>
      <c r="F7" s="9" t="s">
        <v>582</v>
      </c>
      <c r="G7" s="8" t="s">
        <v>581</v>
      </c>
      <c r="H7" s="9" t="s">
        <v>582</v>
      </c>
      <c r="I7" s="8" t="s">
        <v>581</v>
      </c>
      <c r="J7" s="9" t="s">
        <v>582</v>
      </c>
      <c r="K7" s="8" t="s">
        <v>581</v>
      </c>
      <c r="L7" s="9" t="s">
        <v>582</v>
      </c>
      <c r="M7" s="8" t="s">
        <v>581</v>
      </c>
      <c r="N7" s="9" t="s">
        <v>582</v>
      </c>
      <c r="O7" s="8" t="s">
        <v>581</v>
      </c>
      <c r="P7" s="9" t="s">
        <v>582</v>
      </c>
    </row>
    <row r="8" spans="1:16" ht="17.25" customHeight="1">
      <c r="A8" s="10" t="s">
        <v>584</v>
      </c>
      <c r="B8" s="217">
        <f>B9+C9</f>
        <v>27079</v>
      </c>
      <c r="C8" s="217"/>
      <c r="D8" s="218">
        <f>B8/$B$8</f>
        <v>1</v>
      </c>
      <c r="E8" s="220">
        <f>IF(E9+F9=0,"-",E9+F9)</f>
        <v>13444</v>
      </c>
      <c r="F8" s="220"/>
      <c r="G8" s="220">
        <f>IF(G9+H9=0,"-",G9+H9)</f>
        <v>4876</v>
      </c>
      <c r="H8" s="220"/>
      <c r="I8" s="220">
        <f>IF(I9+J9=0,"-",I9+J9)</f>
        <v>4716</v>
      </c>
      <c r="J8" s="220"/>
      <c r="K8" s="220">
        <f>IF(K9+L9=0,"-",K9+L9)</f>
        <v>1590</v>
      </c>
      <c r="L8" s="220"/>
      <c r="M8" s="220">
        <f>IF(M9+N9=0,"-",M9+N9)</f>
        <v>1071</v>
      </c>
      <c r="N8" s="220"/>
      <c r="O8" s="220">
        <f>IF(O9+P9=0,"-",O9+P9)</f>
        <v>1382</v>
      </c>
      <c r="P8" s="220"/>
    </row>
    <row r="9" spans="1:16" ht="17.25" customHeight="1">
      <c r="A9" s="12" t="s">
        <v>585</v>
      </c>
      <c r="B9" s="11">
        <v>17556</v>
      </c>
      <c r="C9" s="11">
        <v>9523</v>
      </c>
      <c r="D9" s="219"/>
      <c r="E9" s="11">
        <v>9187</v>
      </c>
      <c r="F9" s="11">
        <v>4257</v>
      </c>
      <c r="G9" s="11">
        <v>2939</v>
      </c>
      <c r="H9" s="11">
        <v>1937</v>
      </c>
      <c r="I9" s="11">
        <v>3040</v>
      </c>
      <c r="J9" s="11">
        <v>1676</v>
      </c>
      <c r="K9" s="11">
        <v>889</v>
      </c>
      <c r="L9" s="11">
        <v>701</v>
      </c>
      <c r="M9" s="11">
        <v>624</v>
      </c>
      <c r="N9" s="11">
        <v>447</v>
      </c>
      <c r="O9" s="11">
        <v>877</v>
      </c>
      <c r="P9" s="11">
        <v>505</v>
      </c>
    </row>
    <row r="10" spans="1:16" ht="17.25" customHeight="1">
      <c r="A10" s="10" t="s">
        <v>20</v>
      </c>
      <c r="B10" s="217">
        <f>B11+C11</f>
        <v>8</v>
      </c>
      <c r="C10" s="217"/>
      <c r="D10" s="218">
        <f>B10/$B$8</f>
        <v>2.9543188448613318E-4</v>
      </c>
      <c r="E10" s="220" t="str">
        <f>IF(E11+F11=0,"-",E11+F11)</f>
        <v>-</v>
      </c>
      <c r="F10" s="220"/>
      <c r="G10" s="220" t="str">
        <f>IF(G11+H11=0,"-",G11+H11)</f>
        <v>-</v>
      </c>
      <c r="H10" s="220"/>
      <c r="I10" s="220">
        <f>IF(I11+J11=0,"-",I11+J11)</f>
        <v>4</v>
      </c>
      <c r="J10" s="220"/>
      <c r="K10" s="220">
        <f>IF(K11+L11=0,"-",K11+L11)</f>
        <v>4</v>
      </c>
      <c r="L10" s="220"/>
      <c r="M10" s="220" t="str">
        <f>IF(M11+N11=0,"-",M11+N11)</f>
        <v>-</v>
      </c>
      <c r="N10" s="220"/>
      <c r="O10" s="220" t="str">
        <f>IF(O11+P11=0,"-",O11+P11)</f>
        <v>-</v>
      </c>
      <c r="P10" s="220"/>
    </row>
    <row r="11" spans="1:16" ht="17.25" customHeight="1">
      <c r="A11" s="13" t="s">
        <v>21</v>
      </c>
      <c r="B11" s="11">
        <v>4</v>
      </c>
      <c r="C11" s="11">
        <v>4</v>
      </c>
      <c r="D11" s="219"/>
      <c r="E11" s="11">
        <v>0</v>
      </c>
      <c r="F11" s="11">
        <v>0</v>
      </c>
      <c r="G11" s="11">
        <v>0</v>
      </c>
      <c r="H11" s="11">
        <v>0</v>
      </c>
      <c r="I11" s="11">
        <v>2</v>
      </c>
      <c r="J11" s="11">
        <v>2</v>
      </c>
      <c r="K11" s="11">
        <v>2</v>
      </c>
      <c r="L11" s="11">
        <v>2</v>
      </c>
      <c r="M11" s="11">
        <v>0</v>
      </c>
      <c r="N11" s="11">
        <v>0</v>
      </c>
      <c r="O11" s="11">
        <v>0</v>
      </c>
      <c r="P11" s="11">
        <v>0</v>
      </c>
    </row>
    <row r="12" spans="1:16" ht="17.25" customHeight="1">
      <c r="A12" s="10" t="s">
        <v>22</v>
      </c>
      <c r="B12" s="217">
        <f>B13+C13</f>
        <v>81</v>
      </c>
      <c r="C12" s="217"/>
      <c r="D12" s="218">
        <f>B12/$B$8</f>
        <v>2.9912478304220981E-3</v>
      </c>
      <c r="E12" s="220" t="str">
        <f>IF(E13+F13=0,"-",E13+F13)</f>
        <v>-</v>
      </c>
      <c r="F12" s="220"/>
      <c r="G12" s="220" t="str">
        <f>IF(G13+H13=0,"-",G13+H13)</f>
        <v>-</v>
      </c>
      <c r="H12" s="220"/>
      <c r="I12" s="220" t="str">
        <f>IF(I13+J13=0,"-",I13+J13)</f>
        <v>-</v>
      </c>
      <c r="J12" s="220"/>
      <c r="K12" s="220">
        <f>IF(K13+L13=0,"-",K13+L13)</f>
        <v>81</v>
      </c>
      <c r="L12" s="220"/>
      <c r="M12" s="220" t="str">
        <f>IF(M13+N13=0,"-",M13+N13)</f>
        <v>-</v>
      </c>
      <c r="N12" s="220"/>
      <c r="O12" s="220" t="str">
        <f>IF(O13+P13=0,"-",O13+P13)</f>
        <v>-</v>
      </c>
      <c r="P12" s="220"/>
    </row>
    <row r="13" spans="1:16" ht="21.2" customHeight="1">
      <c r="A13" s="13" t="s">
        <v>23</v>
      </c>
      <c r="B13" s="11">
        <v>51</v>
      </c>
      <c r="C13" s="11">
        <v>30</v>
      </c>
      <c r="D13" s="219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51</v>
      </c>
      <c r="L13" s="11">
        <v>30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17">
        <f>B15+C15</f>
        <v>130</v>
      </c>
      <c r="C14" s="217"/>
      <c r="D14" s="218">
        <f>B14/$B$8</f>
        <v>4.8007681228996639E-3</v>
      </c>
      <c r="E14" s="220">
        <f>IF(E15+F15=0,"-",E15+F15)</f>
        <v>68</v>
      </c>
      <c r="F14" s="220"/>
      <c r="G14" s="220">
        <f>IF(G15+H15=0,"-",G15+H15)</f>
        <v>57</v>
      </c>
      <c r="H14" s="220"/>
      <c r="I14" s="220" t="str">
        <f>IF(I15+J15=0,"-",I15+J15)</f>
        <v>-</v>
      </c>
      <c r="J14" s="220"/>
      <c r="K14" s="220">
        <f>IF(K15+L15=0,"-",K15+L15)</f>
        <v>5</v>
      </c>
      <c r="L14" s="220"/>
      <c r="M14" s="220" t="str">
        <f>IF(M15+N15=0,"-",M15+N15)</f>
        <v>-</v>
      </c>
      <c r="N14" s="220"/>
      <c r="O14" s="220" t="str">
        <f>IF(O15+P15=0,"-",O15+P15)</f>
        <v>-</v>
      </c>
      <c r="P14" s="220"/>
    </row>
    <row r="15" spans="1:16" ht="17.25" customHeight="1">
      <c r="A15" s="13" t="s">
        <v>25</v>
      </c>
      <c r="B15" s="11">
        <v>21</v>
      </c>
      <c r="C15" s="11">
        <v>109</v>
      </c>
      <c r="D15" s="219"/>
      <c r="E15" s="11">
        <v>8</v>
      </c>
      <c r="F15" s="11">
        <v>60</v>
      </c>
      <c r="G15" s="11">
        <v>13</v>
      </c>
      <c r="H15" s="11">
        <v>44</v>
      </c>
      <c r="I15" s="11">
        <v>0</v>
      </c>
      <c r="J15" s="11">
        <v>0</v>
      </c>
      <c r="K15" s="11">
        <v>0</v>
      </c>
      <c r="L15" s="11">
        <v>5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17">
        <f>B17+C17</f>
        <v>24</v>
      </c>
      <c r="C16" s="217"/>
      <c r="D16" s="218">
        <f>B16/$B$8</f>
        <v>8.8629565345839953E-4</v>
      </c>
      <c r="E16" s="220" t="str">
        <f>IF(E17+F17=0,"-",E17+F17)</f>
        <v>-</v>
      </c>
      <c r="F16" s="220"/>
      <c r="G16" s="220">
        <f>IF(G17+H17=0,"-",G17+H17)</f>
        <v>1</v>
      </c>
      <c r="H16" s="220"/>
      <c r="I16" s="220" t="str">
        <f>IF(I17+J17=0,"-",I17+J17)</f>
        <v>-</v>
      </c>
      <c r="J16" s="220"/>
      <c r="K16" s="220">
        <f>IF(K17+L17=0,"-",K17+L17)</f>
        <v>9</v>
      </c>
      <c r="L16" s="220"/>
      <c r="M16" s="220">
        <f>IF(M17+N17=0,"-",M17+N17)</f>
        <v>7</v>
      </c>
      <c r="N16" s="220"/>
      <c r="O16" s="220">
        <f>IF(O17+P17=0,"-",O17+P17)</f>
        <v>7</v>
      </c>
      <c r="P16" s="220"/>
    </row>
    <row r="17" spans="1:16" ht="17.25" customHeight="1">
      <c r="A17" s="14" t="s">
        <v>27</v>
      </c>
      <c r="B17" s="11">
        <v>8</v>
      </c>
      <c r="C17" s="11">
        <v>16</v>
      </c>
      <c r="D17" s="219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1</v>
      </c>
      <c r="N17" s="11">
        <v>6</v>
      </c>
      <c r="O17" s="11">
        <v>3</v>
      </c>
      <c r="P17" s="11">
        <v>4</v>
      </c>
    </row>
    <row r="18" spans="1:16" ht="17.25" customHeight="1">
      <c r="A18" s="10" t="s">
        <v>28</v>
      </c>
      <c r="B18" s="217">
        <f>B19+C19</f>
        <v>3</v>
      </c>
      <c r="C18" s="217"/>
      <c r="D18" s="218">
        <f>B18/$B$8</f>
        <v>1.1078695668229994E-4</v>
      </c>
      <c r="E18" s="220" t="str">
        <f>IF(E19+F19=0,"-",E19+F19)</f>
        <v>-</v>
      </c>
      <c r="F18" s="220"/>
      <c r="G18" s="220">
        <f>IF(G19+H19=0,"-",G19+H19)</f>
        <v>3</v>
      </c>
      <c r="H18" s="220"/>
      <c r="I18" s="220" t="str">
        <f>IF(I19+J19=0,"-",I19+J19)</f>
        <v>-</v>
      </c>
      <c r="J18" s="220"/>
      <c r="K18" s="220" t="str">
        <f>IF(K19+L19=0,"-",K19+L19)</f>
        <v>-</v>
      </c>
      <c r="L18" s="220"/>
      <c r="M18" s="220" t="str">
        <f>IF(M19+N19=0,"-",M19+N19)</f>
        <v>-</v>
      </c>
      <c r="N18" s="220"/>
      <c r="O18" s="220" t="str">
        <f>IF(O19+P19=0,"-",O19+P19)</f>
        <v>-</v>
      </c>
      <c r="P18" s="220"/>
    </row>
    <row r="19" spans="1:16" ht="17.25" customHeight="1">
      <c r="A19" s="13" t="s">
        <v>29</v>
      </c>
      <c r="B19" s="11">
        <v>1</v>
      </c>
      <c r="C19" s="11">
        <v>2</v>
      </c>
      <c r="D19" s="219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17">
        <f>B21+C21</f>
        <v>106</v>
      </c>
      <c r="C20" s="217"/>
      <c r="D20" s="218">
        <f>B20/$B$8</f>
        <v>3.9144724694412641E-3</v>
      </c>
      <c r="E20" s="220">
        <f>IF(E21+F21=0,"-",E21+F21)</f>
        <v>4</v>
      </c>
      <c r="F20" s="220"/>
      <c r="G20" s="220" t="str">
        <f>IF(G21+H21=0,"-",G21+H21)</f>
        <v>-</v>
      </c>
      <c r="H20" s="220"/>
      <c r="I20" s="220" t="str">
        <f>IF(I21+J21=0,"-",I21+J21)</f>
        <v>-</v>
      </c>
      <c r="J20" s="220"/>
      <c r="K20" s="220">
        <f>IF(K21+L21=0,"-",K21+L21)</f>
        <v>102</v>
      </c>
      <c r="L20" s="220"/>
      <c r="M20" s="220" t="str">
        <f>IF(M21+N21=0,"-",M21+N21)</f>
        <v>-</v>
      </c>
      <c r="N20" s="220"/>
      <c r="O20" s="220" t="str">
        <f>IF(O21+P21=0,"-",O21+P21)</f>
        <v>-</v>
      </c>
      <c r="P20" s="220"/>
    </row>
    <row r="21" spans="1:16" ht="17.25" customHeight="1">
      <c r="A21" s="13" t="s">
        <v>31</v>
      </c>
      <c r="B21" s="11">
        <v>48</v>
      </c>
      <c r="C21" s="11">
        <v>58</v>
      </c>
      <c r="D21" s="219"/>
      <c r="E21" s="11">
        <v>0</v>
      </c>
      <c r="F21" s="11">
        <v>4</v>
      </c>
      <c r="G21" s="11">
        <v>0</v>
      </c>
      <c r="H21" s="11">
        <v>0</v>
      </c>
      <c r="I21" s="11">
        <v>0</v>
      </c>
      <c r="J21" s="11">
        <v>0</v>
      </c>
      <c r="K21" s="11">
        <v>48</v>
      </c>
      <c r="L21" s="11">
        <v>54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17">
        <f>B23+C23</f>
        <v>265</v>
      </c>
      <c r="C22" s="217"/>
      <c r="D22" s="218">
        <f>B22/$B$8</f>
        <v>9.7861811736031611E-3</v>
      </c>
      <c r="E22" s="220">
        <f>IF(E23+F23=0,"-",E23+F23)</f>
        <v>18</v>
      </c>
      <c r="F22" s="220"/>
      <c r="G22" s="220" t="str">
        <f>IF(G23+H23=0,"-",G23+H23)</f>
        <v>-</v>
      </c>
      <c r="H22" s="220"/>
      <c r="I22" s="220" t="str">
        <f>IF(I23+J23=0,"-",I23+J23)</f>
        <v>-</v>
      </c>
      <c r="J22" s="220"/>
      <c r="K22" s="220">
        <f>IF(K23+L23=0,"-",K23+L23)</f>
        <v>146</v>
      </c>
      <c r="L22" s="220"/>
      <c r="M22" s="220">
        <f>IF(M23+N23=0,"-",M23+N23)</f>
        <v>101</v>
      </c>
      <c r="N22" s="220"/>
      <c r="O22" s="220" t="str">
        <f>IF(O23+P23=0,"-",O23+P23)</f>
        <v>-</v>
      </c>
      <c r="P22" s="220"/>
    </row>
    <row r="23" spans="1:16" ht="17.25" customHeight="1">
      <c r="A23" s="14" t="s">
        <v>33</v>
      </c>
      <c r="B23" s="11">
        <v>190</v>
      </c>
      <c r="C23" s="11">
        <v>75</v>
      </c>
      <c r="D23" s="219"/>
      <c r="E23" s="11">
        <v>11</v>
      </c>
      <c r="F23" s="11">
        <v>7</v>
      </c>
      <c r="G23" s="11">
        <v>0</v>
      </c>
      <c r="H23" s="11">
        <v>0</v>
      </c>
      <c r="I23" s="11">
        <v>0</v>
      </c>
      <c r="J23" s="11">
        <v>0</v>
      </c>
      <c r="K23" s="11">
        <v>98</v>
      </c>
      <c r="L23" s="11">
        <v>48</v>
      </c>
      <c r="M23" s="11">
        <v>81</v>
      </c>
      <c r="N23" s="11">
        <v>20</v>
      </c>
      <c r="O23" s="11">
        <v>0</v>
      </c>
      <c r="P23" s="11">
        <v>0</v>
      </c>
    </row>
    <row r="24" spans="1:16" ht="17.25" customHeight="1">
      <c r="A24" s="16" t="s">
        <v>34</v>
      </c>
      <c r="B24" s="217">
        <f>B25+C25</f>
        <v>322</v>
      </c>
      <c r="C24" s="217"/>
      <c r="D24" s="218">
        <f>B24/$B$8</f>
        <v>1.189113335056686E-2</v>
      </c>
      <c r="E24" s="220">
        <f>IF(E25+F25=0,"-",E25+F25)</f>
        <v>196</v>
      </c>
      <c r="F24" s="220"/>
      <c r="G24" s="220">
        <f>IF(G25+H25=0,"-",G25+H25)</f>
        <v>54</v>
      </c>
      <c r="H24" s="220"/>
      <c r="I24" s="220" t="str">
        <f>IF(I25+J25=0,"-",I25+J25)</f>
        <v>-</v>
      </c>
      <c r="J24" s="220"/>
      <c r="K24" s="220">
        <f>IF(K25+L25=0,"-",K25+L25)</f>
        <v>57</v>
      </c>
      <c r="L24" s="220"/>
      <c r="M24" s="220">
        <f>IF(M25+N25=0,"-",M25+N25)</f>
        <v>4</v>
      </c>
      <c r="N24" s="220"/>
      <c r="O24" s="220">
        <f>IF(O25+P25=0,"-",O25+P25)</f>
        <v>11</v>
      </c>
      <c r="P24" s="220"/>
    </row>
    <row r="25" spans="1:16" ht="17.25" customHeight="1">
      <c r="A25" s="13" t="s">
        <v>35</v>
      </c>
      <c r="B25" s="11">
        <v>244</v>
      </c>
      <c r="C25" s="11">
        <v>78</v>
      </c>
      <c r="D25" s="219"/>
      <c r="E25" s="11">
        <v>164</v>
      </c>
      <c r="F25" s="11">
        <v>32</v>
      </c>
      <c r="G25" s="11">
        <v>28</v>
      </c>
      <c r="H25" s="11">
        <v>26</v>
      </c>
      <c r="I25" s="11">
        <v>0</v>
      </c>
      <c r="J25" s="11">
        <v>0</v>
      </c>
      <c r="K25" s="11">
        <v>44</v>
      </c>
      <c r="L25" s="11">
        <v>13</v>
      </c>
      <c r="M25" s="11">
        <v>2</v>
      </c>
      <c r="N25" s="11">
        <v>2</v>
      </c>
      <c r="O25" s="11">
        <v>6</v>
      </c>
      <c r="P25" s="11">
        <v>5</v>
      </c>
    </row>
    <row r="26" spans="1:16" ht="17.25" customHeight="1">
      <c r="A26" s="15" t="s">
        <v>36</v>
      </c>
      <c r="B26" s="217">
        <f>B27+C27</f>
        <v>5</v>
      </c>
      <c r="C26" s="217"/>
      <c r="D26" s="218">
        <f>B26/$B$8</f>
        <v>1.8464492780383322E-4</v>
      </c>
      <c r="E26" s="220">
        <f>IF(E27+F27=0,"-",E27+F27)</f>
        <v>5</v>
      </c>
      <c r="F26" s="220"/>
      <c r="G26" s="220" t="str">
        <f>IF(G27+H27=0,"-",G27+H27)</f>
        <v>-</v>
      </c>
      <c r="H26" s="220"/>
      <c r="I26" s="220" t="str">
        <f>IF(I27+J27=0,"-",I27+J27)</f>
        <v>-</v>
      </c>
      <c r="J26" s="220"/>
      <c r="K26" s="220" t="str">
        <f>IF(K27+L27=0,"-",K27+L27)</f>
        <v>-</v>
      </c>
      <c r="L26" s="220"/>
      <c r="M26" s="220" t="str">
        <f>IF(M27+N27=0,"-",M27+N27)</f>
        <v>-</v>
      </c>
      <c r="N26" s="220"/>
      <c r="O26" s="220" t="str">
        <f>IF(O27+P27=0,"-",O27+P27)</f>
        <v>-</v>
      </c>
      <c r="P26" s="220"/>
    </row>
    <row r="27" spans="1:16" ht="21.2" customHeight="1">
      <c r="A27" s="14" t="s">
        <v>37</v>
      </c>
      <c r="B27" s="11">
        <v>0</v>
      </c>
      <c r="C27" s="11">
        <v>5</v>
      </c>
      <c r="D27" s="219"/>
      <c r="E27" s="11">
        <v>0</v>
      </c>
      <c r="F27" s="11">
        <v>5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17">
        <f>B29+C29</f>
        <v>2</v>
      </c>
      <c r="C28" s="217"/>
      <c r="D28" s="218">
        <f>B28/$B$8</f>
        <v>7.3857971121533294E-5</v>
      </c>
      <c r="E28" s="220" t="str">
        <f>IF(E29+F29=0,"-",E29+F29)</f>
        <v>-</v>
      </c>
      <c r="F28" s="220"/>
      <c r="G28" s="220" t="str">
        <f>IF(G29+H29=0,"-",G29+H29)</f>
        <v>-</v>
      </c>
      <c r="H28" s="220"/>
      <c r="I28" s="220" t="str">
        <f>IF(I29+J29=0,"-",I29+J29)</f>
        <v>-</v>
      </c>
      <c r="J28" s="220"/>
      <c r="K28" s="220">
        <f>IF(K29+L29=0,"-",K29+L29)</f>
        <v>2</v>
      </c>
      <c r="L28" s="220"/>
      <c r="M28" s="220" t="str">
        <f>IF(M29+N29=0,"-",M29+N29)</f>
        <v>-</v>
      </c>
      <c r="N28" s="220"/>
      <c r="O28" s="220" t="str">
        <f>IF(O29+P29=0,"-",O29+P29)</f>
        <v>-</v>
      </c>
      <c r="P28" s="220"/>
    </row>
    <row r="29" spans="1:16" ht="17.25" customHeight="1">
      <c r="A29" s="13" t="s">
        <v>39</v>
      </c>
      <c r="B29" s="11">
        <v>0</v>
      </c>
      <c r="C29" s="11">
        <v>2</v>
      </c>
      <c r="D29" s="219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17">
        <f>B31+C31</f>
        <v>683</v>
      </c>
      <c r="C30" s="217"/>
      <c r="D30" s="218">
        <f>B30/$B$8</f>
        <v>2.5222497138003619E-2</v>
      </c>
      <c r="E30" s="220">
        <f>IF(E31+F31=0,"-",E31+F31)</f>
        <v>63</v>
      </c>
      <c r="F30" s="220"/>
      <c r="G30" s="220">
        <f>IF(G31+H31=0,"-",G31+H31)</f>
        <v>80</v>
      </c>
      <c r="H30" s="220"/>
      <c r="I30" s="220" t="str">
        <f>IF(I31+J31=0,"-",I31+J31)</f>
        <v>-</v>
      </c>
      <c r="J30" s="220"/>
      <c r="K30" s="220">
        <f>IF(K31+L31=0,"-",K31+L31)</f>
        <v>318</v>
      </c>
      <c r="L30" s="220"/>
      <c r="M30" s="220">
        <f>IF(M31+N31=0,"-",M31+N31)</f>
        <v>213</v>
      </c>
      <c r="N30" s="220"/>
      <c r="O30" s="220">
        <f>IF(O31+P31=0,"-",O31+P31)</f>
        <v>9</v>
      </c>
      <c r="P30" s="220"/>
    </row>
    <row r="31" spans="1:16" ht="17.25" customHeight="1">
      <c r="A31" s="14" t="s">
        <v>41</v>
      </c>
      <c r="B31" s="11">
        <v>364</v>
      </c>
      <c r="C31" s="11">
        <v>319</v>
      </c>
      <c r="D31" s="219"/>
      <c r="E31" s="11">
        <v>27</v>
      </c>
      <c r="F31" s="11">
        <v>36</v>
      </c>
      <c r="G31" s="11">
        <v>47</v>
      </c>
      <c r="H31" s="11">
        <v>33</v>
      </c>
      <c r="I31" s="11">
        <v>0</v>
      </c>
      <c r="J31" s="11">
        <v>0</v>
      </c>
      <c r="K31" s="11">
        <v>160</v>
      </c>
      <c r="L31" s="11">
        <v>158</v>
      </c>
      <c r="M31" s="11">
        <v>125</v>
      </c>
      <c r="N31" s="11">
        <v>88</v>
      </c>
      <c r="O31" s="11">
        <v>5</v>
      </c>
      <c r="P31" s="11">
        <v>4</v>
      </c>
    </row>
    <row r="32" spans="1:16" ht="17.25" customHeight="1">
      <c r="A32" s="10" t="s">
        <v>42</v>
      </c>
      <c r="B32" s="217">
        <f>B33+C33</f>
        <v>156</v>
      </c>
      <c r="C32" s="217"/>
      <c r="D32" s="218">
        <f>B32/$B$8</f>
        <v>5.7609217474795969E-3</v>
      </c>
      <c r="E32" s="220">
        <f>IF(E33+F33=0,"-",E33+F33)</f>
        <v>13</v>
      </c>
      <c r="F32" s="220"/>
      <c r="G32" s="220">
        <f>IF(G33+H33=0,"-",G33+H33)</f>
        <v>2</v>
      </c>
      <c r="H32" s="220"/>
      <c r="I32" s="220" t="str">
        <f>IF(I33+J33=0,"-",I33+J33)</f>
        <v>-</v>
      </c>
      <c r="J32" s="220"/>
      <c r="K32" s="220">
        <f>IF(K33+L33=0,"-",K33+L33)</f>
        <v>141</v>
      </c>
      <c r="L32" s="220"/>
      <c r="M32" s="220" t="str">
        <f>IF(M33+N33=0,"-",M33+N33)</f>
        <v>-</v>
      </c>
      <c r="N32" s="220"/>
      <c r="O32" s="220" t="str">
        <f>IF(O33+P33=0,"-",O33+P33)</f>
        <v>-</v>
      </c>
      <c r="P32" s="220"/>
    </row>
    <row r="33" spans="1:16" ht="17.25" customHeight="1">
      <c r="A33" s="13" t="s">
        <v>43</v>
      </c>
      <c r="B33" s="11">
        <v>107</v>
      </c>
      <c r="C33" s="11">
        <v>49</v>
      </c>
      <c r="D33" s="219"/>
      <c r="E33" s="11">
        <v>8</v>
      </c>
      <c r="F33" s="11">
        <v>5</v>
      </c>
      <c r="G33" s="11">
        <v>1</v>
      </c>
      <c r="H33" s="11">
        <v>1</v>
      </c>
      <c r="I33" s="11">
        <v>0</v>
      </c>
      <c r="J33" s="11">
        <v>0</v>
      </c>
      <c r="K33" s="11">
        <v>98</v>
      </c>
      <c r="L33" s="11">
        <v>43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17">
        <f>B35+C35</f>
        <v>85</v>
      </c>
      <c r="C34" s="217"/>
      <c r="D34" s="218">
        <f>B34/$B$8</f>
        <v>3.1389637726651647E-3</v>
      </c>
      <c r="E34" s="220" t="str">
        <f>IF(E35+F35=0,"-",E35+F35)</f>
        <v>-</v>
      </c>
      <c r="F34" s="220"/>
      <c r="G34" s="220" t="str">
        <f>IF(G35+H35=0,"-",G35+H35)</f>
        <v>-</v>
      </c>
      <c r="H34" s="220"/>
      <c r="I34" s="220" t="str">
        <f>IF(I35+J35=0,"-",I35+J35)</f>
        <v>-</v>
      </c>
      <c r="J34" s="220"/>
      <c r="K34" s="220" t="str">
        <f>IF(K35+L35=0,"-",K35+L35)</f>
        <v>-</v>
      </c>
      <c r="L34" s="220"/>
      <c r="M34" s="220">
        <f>IF(M35+N35=0,"-",M35+N35)</f>
        <v>72</v>
      </c>
      <c r="N34" s="220"/>
      <c r="O34" s="220">
        <f>IF(O35+P35=0,"-",O35+P35)</f>
        <v>13</v>
      </c>
      <c r="P34" s="220"/>
    </row>
    <row r="35" spans="1:16" ht="17.25" customHeight="1">
      <c r="A35" s="14" t="s">
        <v>45</v>
      </c>
      <c r="B35" s="11">
        <v>41</v>
      </c>
      <c r="C35" s="11">
        <v>44</v>
      </c>
      <c r="D35" s="219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33</v>
      </c>
      <c r="N35" s="11">
        <v>39</v>
      </c>
      <c r="O35" s="11">
        <v>8</v>
      </c>
      <c r="P35" s="11">
        <v>5</v>
      </c>
    </row>
    <row r="36" spans="1:16" ht="17.25" customHeight="1">
      <c r="A36" s="10" t="s">
        <v>46</v>
      </c>
      <c r="B36" s="217">
        <f>B37+C37</f>
        <v>678</v>
      </c>
      <c r="C36" s="217"/>
      <c r="D36" s="218">
        <f>B36/$B$8</f>
        <v>2.5037852210199787E-2</v>
      </c>
      <c r="E36" s="220">
        <f>IF(E37+F37=0,"-",E37+F37)</f>
        <v>65</v>
      </c>
      <c r="F36" s="220"/>
      <c r="G36" s="220">
        <f>IF(G37+H37=0,"-",G37+H37)</f>
        <v>42</v>
      </c>
      <c r="H36" s="220"/>
      <c r="I36" s="220">
        <f>IF(I37+J37=0,"-",I37+J37)</f>
        <v>234</v>
      </c>
      <c r="J36" s="220"/>
      <c r="K36" s="220">
        <f>IF(K37+L37=0,"-",K37+L37)</f>
        <v>288</v>
      </c>
      <c r="L36" s="220"/>
      <c r="M36" s="220">
        <f>IF(M37+N37=0,"-",M37+N37)</f>
        <v>49</v>
      </c>
      <c r="N36" s="220"/>
      <c r="O36" s="220" t="str">
        <f>IF(O37+P37=0,"-",O37+P37)</f>
        <v>-</v>
      </c>
      <c r="P36" s="220"/>
    </row>
    <row r="37" spans="1:16" ht="17.25" customHeight="1">
      <c r="A37" s="13" t="s">
        <v>47</v>
      </c>
      <c r="B37" s="11">
        <v>335</v>
      </c>
      <c r="C37" s="11">
        <v>343</v>
      </c>
      <c r="D37" s="219"/>
      <c r="E37" s="11">
        <v>35</v>
      </c>
      <c r="F37" s="11">
        <v>30</v>
      </c>
      <c r="G37" s="11">
        <v>25</v>
      </c>
      <c r="H37" s="11">
        <v>17</v>
      </c>
      <c r="I37" s="11">
        <v>132</v>
      </c>
      <c r="J37" s="11">
        <v>102</v>
      </c>
      <c r="K37" s="11">
        <v>126</v>
      </c>
      <c r="L37" s="11">
        <v>162</v>
      </c>
      <c r="M37" s="11">
        <v>17</v>
      </c>
      <c r="N37" s="11">
        <v>32</v>
      </c>
      <c r="O37" s="11">
        <v>0</v>
      </c>
      <c r="P37" s="11">
        <v>0</v>
      </c>
    </row>
    <row r="38" spans="1:16" ht="17.25" customHeight="1">
      <c r="A38" s="15" t="s">
        <v>48</v>
      </c>
      <c r="B38" s="217">
        <f>B39+C39</f>
        <v>19486</v>
      </c>
      <c r="C38" s="217"/>
      <c r="D38" s="218">
        <f>B38/$B$8</f>
        <v>0.71959821263709889</v>
      </c>
      <c r="E38" s="220">
        <f>IF(E39+F39=0,"-",E39+F39)</f>
        <v>11410</v>
      </c>
      <c r="F38" s="220"/>
      <c r="G38" s="220">
        <f>IF(G39+H39=0,"-",G39+H39)</f>
        <v>3998</v>
      </c>
      <c r="H38" s="220"/>
      <c r="I38" s="220">
        <f>IF(I39+J39=0,"-",I39+J39)</f>
        <v>3268</v>
      </c>
      <c r="J38" s="220"/>
      <c r="K38" s="220">
        <f>IF(K39+L39=0,"-",K39+L39)</f>
        <v>164</v>
      </c>
      <c r="L38" s="220"/>
      <c r="M38" s="220">
        <f>IF(M39+N39=0,"-",M39+N39)</f>
        <v>136</v>
      </c>
      <c r="N38" s="220"/>
      <c r="O38" s="220">
        <f>IF(O39+P39=0,"-",O39+P39)</f>
        <v>510</v>
      </c>
      <c r="P38" s="220"/>
    </row>
    <row r="39" spans="1:16" ht="17.25" customHeight="1">
      <c r="A39" s="14" t="s">
        <v>49</v>
      </c>
      <c r="B39" s="11">
        <v>13118</v>
      </c>
      <c r="C39" s="11">
        <v>6368</v>
      </c>
      <c r="D39" s="219"/>
      <c r="E39" s="11">
        <v>7927</v>
      </c>
      <c r="F39" s="11">
        <v>3483</v>
      </c>
      <c r="G39" s="11">
        <v>2500</v>
      </c>
      <c r="H39" s="11">
        <v>1498</v>
      </c>
      <c r="I39" s="11">
        <v>2198</v>
      </c>
      <c r="J39" s="11">
        <v>1070</v>
      </c>
      <c r="K39" s="11">
        <v>92</v>
      </c>
      <c r="L39" s="11">
        <v>72</v>
      </c>
      <c r="M39" s="11">
        <v>99</v>
      </c>
      <c r="N39" s="11">
        <v>37</v>
      </c>
      <c r="O39" s="11">
        <v>302</v>
      </c>
      <c r="P39" s="11">
        <v>208</v>
      </c>
    </row>
    <row r="40" spans="1:16" ht="17.25" customHeight="1">
      <c r="A40" s="10" t="s">
        <v>50</v>
      </c>
      <c r="B40" s="217">
        <f>B41+C41</f>
        <v>2052</v>
      </c>
      <c r="C40" s="217"/>
      <c r="D40" s="218">
        <f>B40/$B$8</f>
        <v>7.5778278370693161E-2</v>
      </c>
      <c r="E40" s="220">
        <f>IF(E41+F41=0,"-",E41+F41)</f>
        <v>429</v>
      </c>
      <c r="F40" s="220"/>
      <c r="G40" s="220">
        <f>IF(G41+H41=0,"-",G41+H41)</f>
        <v>422</v>
      </c>
      <c r="H40" s="220"/>
      <c r="I40" s="220">
        <f>IF(I41+J41=0,"-",I41+J41)</f>
        <v>936</v>
      </c>
      <c r="J40" s="220"/>
      <c r="K40" s="220">
        <f>IF(K41+L41=0,"-",K41+L41)</f>
        <v>83</v>
      </c>
      <c r="L40" s="220"/>
      <c r="M40" s="220" t="str">
        <f>IF(M41+N41=0,"-",M41+N41)</f>
        <v>-</v>
      </c>
      <c r="N40" s="220"/>
      <c r="O40" s="220">
        <f>IF(O41+P41=0,"-",O41+P41)</f>
        <v>182</v>
      </c>
      <c r="P40" s="220"/>
    </row>
    <row r="41" spans="1:16" ht="17.25" customHeight="1">
      <c r="A41" s="13" t="s">
        <v>51</v>
      </c>
      <c r="B41" s="11">
        <v>1234</v>
      </c>
      <c r="C41" s="11">
        <v>818</v>
      </c>
      <c r="D41" s="219"/>
      <c r="E41" s="11">
        <v>263</v>
      </c>
      <c r="F41" s="11">
        <v>166</v>
      </c>
      <c r="G41" s="11">
        <v>216</v>
      </c>
      <c r="H41" s="11">
        <v>206</v>
      </c>
      <c r="I41" s="11">
        <v>595</v>
      </c>
      <c r="J41" s="11">
        <v>341</v>
      </c>
      <c r="K41" s="11">
        <v>52</v>
      </c>
      <c r="L41" s="11">
        <v>31</v>
      </c>
      <c r="M41" s="11">
        <v>0</v>
      </c>
      <c r="N41" s="11">
        <v>0</v>
      </c>
      <c r="O41" s="11">
        <v>108</v>
      </c>
      <c r="P41" s="11">
        <v>74</v>
      </c>
    </row>
    <row r="42" spans="1:16" ht="17.25" customHeight="1">
      <c r="A42" s="15" t="s">
        <v>52</v>
      </c>
      <c r="B42" s="217">
        <f>B43+C43</f>
        <v>538</v>
      </c>
      <c r="C42" s="217"/>
      <c r="D42" s="218">
        <f>B42/$B$8</f>
        <v>1.9867794231692455E-2</v>
      </c>
      <c r="E42" s="220">
        <f>IF(E43+F43=0,"-",E43+F43)</f>
        <v>219</v>
      </c>
      <c r="F42" s="220"/>
      <c r="G42" s="220">
        <f>IF(G43+H43=0,"-",G43+H43)</f>
        <v>49</v>
      </c>
      <c r="H42" s="220"/>
      <c r="I42" s="220">
        <f>IF(I43+J43=0,"-",I43+J43)</f>
        <v>48</v>
      </c>
      <c r="J42" s="220"/>
      <c r="K42" s="220" t="str">
        <f>IF(K43+L43=0,"-",K43+L43)</f>
        <v>-</v>
      </c>
      <c r="L42" s="220"/>
      <c r="M42" s="220">
        <f>IF(M43+N43=0,"-",M43+N43)</f>
        <v>204</v>
      </c>
      <c r="N42" s="220"/>
      <c r="O42" s="220">
        <f>IF(O43+P43=0,"-",O43+P43)</f>
        <v>18</v>
      </c>
      <c r="P42" s="220"/>
    </row>
    <row r="43" spans="1:16" ht="17.25" customHeight="1">
      <c r="A43" s="14" t="s">
        <v>53</v>
      </c>
      <c r="B43" s="11">
        <v>259</v>
      </c>
      <c r="C43" s="11">
        <v>279</v>
      </c>
      <c r="D43" s="219"/>
      <c r="E43" s="11">
        <v>115</v>
      </c>
      <c r="F43" s="11">
        <v>104</v>
      </c>
      <c r="G43" s="11">
        <v>21</v>
      </c>
      <c r="H43" s="11">
        <v>28</v>
      </c>
      <c r="I43" s="11">
        <v>22</v>
      </c>
      <c r="J43" s="11">
        <v>26</v>
      </c>
      <c r="K43" s="11">
        <v>0</v>
      </c>
      <c r="L43" s="11">
        <v>0</v>
      </c>
      <c r="M43" s="11">
        <v>93</v>
      </c>
      <c r="N43" s="11">
        <v>111</v>
      </c>
      <c r="O43" s="11">
        <v>8</v>
      </c>
      <c r="P43" s="11">
        <v>10</v>
      </c>
    </row>
    <row r="44" spans="1:16" ht="17.25" customHeight="1">
      <c r="A44" s="10" t="s">
        <v>54</v>
      </c>
      <c r="B44" s="217">
        <f>B45+C45</f>
        <v>396</v>
      </c>
      <c r="C44" s="217"/>
      <c r="D44" s="218">
        <f>B44/$B$8</f>
        <v>1.4623878282063591E-2</v>
      </c>
      <c r="E44" s="220">
        <f>IF(E45+F45=0,"-",E45+F45)</f>
        <v>153</v>
      </c>
      <c r="F44" s="220"/>
      <c r="G44" s="220">
        <f>IF(G45+H45=0,"-",G45+H45)</f>
        <v>3</v>
      </c>
      <c r="H44" s="220"/>
      <c r="I44" s="220">
        <f>IF(I45+J45=0,"-",I45+J45)</f>
        <v>28</v>
      </c>
      <c r="J44" s="220"/>
      <c r="K44" s="220">
        <f>IF(K45+L45=0,"-",K45+L45)</f>
        <v>37</v>
      </c>
      <c r="L44" s="220"/>
      <c r="M44" s="220">
        <f>IF(M45+N45=0,"-",M45+N45)</f>
        <v>171</v>
      </c>
      <c r="N44" s="220"/>
      <c r="O44" s="220">
        <f>IF(O45+P45=0,"-",O45+P45)</f>
        <v>4</v>
      </c>
      <c r="P44" s="220"/>
    </row>
    <row r="45" spans="1:16" ht="17.25" customHeight="1">
      <c r="A45" s="13" t="s">
        <v>55</v>
      </c>
      <c r="B45" s="11">
        <v>215</v>
      </c>
      <c r="C45" s="11">
        <v>181</v>
      </c>
      <c r="D45" s="219"/>
      <c r="E45" s="11">
        <v>90</v>
      </c>
      <c r="F45" s="11">
        <v>63</v>
      </c>
      <c r="G45" s="11">
        <v>0</v>
      </c>
      <c r="H45" s="11">
        <v>3</v>
      </c>
      <c r="I45" s="11">
        <v>8</v>
      </c>
      <c r="J45" s="11">
        <v>20</v>
      </c>
      <c r="K45" s="11">
        <v>20</v>
      </c>
      <c r="L45" s="11">
        <v>17</v>
      </c>
      <c r="M45" s="11">
        <v>95</v>
      </c>
      <c r="N45" s="11">
        <v>76</v>
      </c>
      <c r="O45" s="11">
        <v>2</v>
      </c>
      <c r="P45" s="11">
        <v>2</v>
      </c>
    </row>
    <row r="46" spans="1:16" ht="17.25" customHeight="1">
      <c r="A46" s="10" t="s">
        <v>58</v>
      </c>
      <c r="B46" s="217">
        <f>B47+C47</f>
        <v>13</v>
      </c>
      <c r="C46" s="217"/>
      <c r="D46" s="218">
        <f>B46/$B$8</f>
        <v>4.8007681228996637E-4</v>
      </c>
      <c r="E46" s="220" t="str">
        <f>IF(E47+F47=0,"-",E47+F47)</f>
        <v>-</v>
      </c>
      <c r="F46" s="220"/>
      <c r="G46" s="220" t="str">
        <f>IF(G47+H47=0,"-",G47+H47)</f>
        <v>-</v>
      </c>
      <c r="H46" s="220"/>
      <c r="I46" s="220" t="str">
        <f>IF(I47+J47=0,"-",I47+J47)</f>
        <v>-</v>
      </c>
      <c r="J46" s="220"/>
      <c r="K46" s="220">
        <f>IF(K47+L47=0,"-",K47+L47)</f>
        <v>13</v>
      </c>
      <c r="L46" s="220"/>
      <c r="M46" s="220" t="str">
        <f>IF(M47+N47=0,"-",M47+N47)</f>
        <v>-</v>
      </c>
      <c r="N46" s="220"/>
      <c r="O46" s="220" t="str">
        <f>IF(O47+P47=0,"-",O47+P47)</f>
        <v>-</v>
      </c>
      <c r="P46" s="220"/>
    </row>
    <row r="47" spans="1:16" ht="17.25" customHeight="1">
      <c r="A47" s="13" t="s">
        <v>59</v>
      </c>
      <c r="B47" s="11">
        <v>5</v>
      </c>
      <c r="C47" s="11">
        <v>8</v>
      </c>
      <c r="D47" s="219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5</v>
      </c>
      <c r="L47" s="11">
        <v>8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17">
        <f>B49+C49</f>
        <v>183</v>
      </c>
      <c r="C48" s="217"/>
      <c r="D48" s="218">
        <f>B48/$B$8</f>
        <v>6.758004357620296E-3</v>
      </c>
      <c r="E48" s="220" t="str">
        <f>IF(E49+F49=0,"-",E49+F49)</f>
        <v>-</v>
      </c>
      <c r="F48" s="220"/>
      <c r="G48" s="220">
        <f>IF(G49+H49=0,"-",G49+H49)</f>
        <v>33</v>
      </c>
      <c r="H48" s="220"/>
      <c r="I48" s="220" t="str">
        <f>IF(I49+J49=0,"-",I49+J49)</f>
        <v>-</v>
      </c>
      <c r="J48" s="220"/>
      <c r="K48" s="220">
        <f>IF(K49+L49=0,"-",K49+L49)</f>
        <v>10</v>
      </c>
      <c r="L48" s="220"/>
      <c r="M48" s="220">
        <f>IF(M49+N49=0,"-",M49+N49)</f>
        <v>9</v>
      </c>
      <c r="N48" s="220"/>
      <c r="O48" s="220">
        <f>IF(O49+P49=0,"-",O49+P49)</f>
        <v>131</v>
      </c>
      <c r="P48" s="220"/>
    </row>
    <row r="49" spans="1:16" ht="17.25" customHeight="1">
      <c r="A49" s="13" t="s">
        <v>61</v>
      </c>
      <c r="B49" s="11">
        <v>130</v>
      </c>
      <c r="C49" s="11">
        <v>53</v>
      </c>
      <c r="D49" s="219"/>
      <c r="E49" s="11">
        <v>0</v>
      </c>
      <c r="F49" s="11">
        <v>0</v>
      </c>
      <c r="G49" s="11">
        <v>20</v>
      </c>
      <c r="H49" s="11">
        <v>13</v>
      </c>
      <c r="I49" s="11">
        <v>0</v>
      </c>
      <c r="J49" s="11">
        <v>0</v>
      </c>
      <c r="K49" s="11">
        <v>2</v>
      </c>
      <c r="L49" s="11">
        <v>8</v>
      </c>
      <c r="M49" s="11">
        <v>4</v>
      </c>
      <c r="N49" s="11">
        <v>5</v>
      </c>
      <c r="O49" s="11">
        <v>104</v>
      </c>
      <c r="P49" s="11">
        <v>27</v>
      </c>
    </row>
    <row r="50" spans="1:16" ht="17.25" customHeight="1">
      <c r="A50" s="15" t="s">
        <v>62</v>
      </c>
      <c r="B50" s="217">
        <f>B51+C51</f>
        <v>247</v>
      </c>
      <c r="C50" s="217"/>
      <c r="D50" s="218">
        <f>B50/$B$8</f>
        <v>9.1214594335093623E-3</v>
      </c>
      <c r="E50" s="220">
        <f>IF(E51+F51=0,"-",E51+F51)</f>
        <v>51</v>
      </c>
      <c r="F50" s="220"/>
      <c r="G50" s="220" t="str">
        <f>IF(G51+H51=0,"-",G51+H51)</f>
        <v>-</v>
      </c>
      <c r="H50" s="220"/>
      <c r="I50" s="220">
        <f>IF(I51+J51=0,"-",I51+J51)</f>
        <v>109</v>
      </c>
      <c r="J50" s="220"/>
      <c r="K50" s="220" t="str">
        <f>IF(K51+L51=0,"-",K51+L51)</f>
        <v>-</v>
      </c>
      <c r="L50" s="220"/>
      <c r="M50" s="220">
        <f>IF(M51+N51=0,"-",M51+N51)</f>
        <v>86</v>
      </c>
      <c r="N50" s="220"/>
      <c r="O50" s="220">
        <f>IF(O51+P51=0,"-",O51+P51)</f>
        <v>1</v>
      </c>
      <c r="P50" s="220"/>
    </row>
    <row r="51" spans="1:16" ht="25.15" customHeight="1">
      <c r="A51" s="13" t="s">
        <v>63</v>
      </c>
      <c r="B51" s="11">
        <v>122</v>
      </c>
      <c r="C51" s="11">
        <v>125</v>
      </c>
      <c r="D51" s="219"/>
      <c r="E51" s="11">
        <v>22</v>
      </c>
      <c r="F51" s="11">
        <v>29</v>
      </c>
      <c r="G51" s="11">
        <v>0</v>
      </c>
      <c r="H51" s="11">
        <v>0</v>
      </c>
      <c r="I51" s="11">
        <v>42</v>
      </c>
      <c r="J51" s="11">
        <v>67</v>
      </c>
      <c r="K51" s="11">
        <v>0</v>
      </c>
      <c r="L51" s="11">
        <v>0</v>
      </c>
      <c r="M51" s="11">
        <v>58</v>
      </c>
      <c r="N51" s="11">
        <v>28</v>
      </c>
      <c r="O51" s="11">
        <v>0</v>
      </c>
      <c r="P51" s="11">
        <v>1</v>
      </c>
    </row>
    <row r="52" spans="1:16" ht="17.25" customHeight="1">
      <c r="A52" s="15" t="s">
        <v>56</v>
      </c>
      <c r="B52" s="217">
        <f>B53+C53</f>
        <v>30</v>
      </c>
      <c r="C52" s="217"/>
      <c r="D52" s="218">
        <f>B52/$B$8</f>
        <v>1.1078695668229994E-3</v>
      </c>
      <c r="E52" s="220" t="str">
        <f>IF(E53+F53=0,"-",E53+F53)</f>
        <v>-</v>
      </c>
      <c r="F52" s="220"/>
      <c r="G52" s="220" t="str">
        <f>IF(G53+H53=0,"-",G53+H53)</f>
        <v>-</v>
      </c>
      <c r="H52" s="220"/>
      <c r="I52" s="220" t="str">
        <f>IF(I53+J53=0,"-",I53+J53)</f>
        <v>-</v>
      </c>
      <c r="J52" s="220"/>
      <c r="K52" s="220" t="str">
        <f>IF(K53+L53=0,"-",K53+L53)</f>
        <v>-</v>
      </c>
      <c r="L52" s="220"/>
      <c r="M52" s="220" t="str">
        <f>IF(M53+N53=0,"-",M53+N53)</f>
        <v>-</v>
      </c>
      <c r="N52" s="220"/>
      <c r="O52" s="220">
        <f>IF(O53+P53=0,"-",O53+P53)</f>
        <v>30</v>
      </c>
      <c r="P52" s="220"/>
    </row>
    <row r="53" spans="1:16" ht="17.25" customHeight="1">
      <c r="A53" s="14" t="s">
        <v>57</v>
      </c>
      <c r="B53" s="11">
        <v>18</v>
      </c>
      <c r="C53" s="11">
        <v>12</v>
      </c>
      <c r="D53" s="219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18</v>
      </c>
      <c r="P53" s="11">
        <v>12</v>
      </c>
    </row>
    <row r="54" spans="1:16" ht="16.149999999999999" customHeight="1">
      <c r="A54" s="15" t="s">
        <v>64</v>
      </c>
      <c r="B54" s="217">
        <f>B55+C55</f>
        <v>305</v>
      </c>
      <c r="C54" s="217"/>
      <c r="D54" s="218">
        <f>B54/$B$8</f>
        <v>1.1263340596033827E-2</v>
      </c>
      <c r="E54" s="220">
        <f>IF(E55+F55=0,"-",E55+F55)</f>
        <v>73</v>
      </c>
      <c r="F54" s="220"/>
      <c r="G54" s="220">
        <f>IF(G55+H55=0,"-",G55+H55)</f>
        <v>74</v>
      </c>
      <c r="H54" s="220"/>
      <c r="I54" s="220">
        <f>IF(I55+J55=0,"-",I55+J55)</f>
        <v>20</v>
      </c>
      <c r="J54" s="220"/>
      <c r="K54" s="220">
        <f>IF(K55+L55=0,"-",K55+L55)</f>
        <v>52</v>
      </c>
      <c r="L54" s="220"/>
      <c r="M54" s="220">
        <f>IF(M55+N55=0,"-",M55+N55)</f>
        <v>4</v>
      </c>
      <c r="N54" s="220"/>
      <c r="O54" s="220">
        <f>IF(O55+P55=0,"-",O55+P55)</f>
        <v>82</v>
      </c>
      <c r="P54" s="220"/>
    </row>
    <row r="55" spans="1:16" ht="16.149999999999999" customHeight="1">
      <c r="A55" s="14" t="s">
        <v>65</v>
      </c>
      <c r="B55" s="11">
        <v>191</v>
      </c>
      <c r="C55" s="11">
        <v>114</v>
      </c>
      <c r="D55" s="219"/>
      <c r="E55" s="11">
        <v>41</v>
      </c>
      <c r="F55" s="11">
        <v>32</v>
      </c>
      <c r="G55" s="11">
        <v>37</v>
      </c>
      <c r="H55" s="11">
        <v>37</v>
      </c>
      <c r="I55" s="11">
        <v>13</v>
      </c>
      <c r="J55" s="11">
        <v>7</v>
      </c>
      <c r="K55" s="11">
        <v>46</v>
      </c>
      <c r="L55" s="11">
        <v>6</v>
      </c>
      <c r="M55" s="11">
        <v>4</v>
      </c>
      <c r="N55" s="11">
        <v>0</v>
      </c>
      <c r="O55" s="11">
        <v>50</v>
      </c>
      <c r="P55" s="11">
        <v>32</v>
      </c>
    </row>
    <row r="56" spans="1:16" ht="16.149999999999999" customHeight="1">
      <c r="A56" s="10" t="s">
        <v>66</v>
      </c>
      <c r="B56" s="217">
        <f>B57+C57</f>
        <v>26</v>
      </c>
      <c r="C56" s="217"/>
      <c r="D56" s="218">
        <f>B56/$B$8</f>
        <v>9.6015362457993274E-4</v>
      </c>
      <c r="E56" s="220">
        <f>IF(E57+F57=0,"-",E57+F57)</f>
        <v>23</v>
      </c>
      <c r="F56" s="220"/>
      <c r="G56" s="220" t="str">
        <f>IF(G57+H57=0,"-",G57+H57)</f>
        <v>-</v>
      </c>
      <c r="H56" s="220"/>
      <c r="I56" s="220" t="str">
        <f>IF(I57+J57=0,"-",I57+J57)</f>
        <v>-</v>
      </c>
      <c r="J56" s="220"/>
      <c r="K56" s="220" t="str">
        <f>IF(K57+L57=0,"-",K57+L57)</f>
        <v>-</v>
      </c>
      <c r="L56" s="220"/>
      <c r="M56" s="220" t="str">
        <f>IF(M57+N57=0,"-",M57+N57)</f>
        <v>-</v>
      </c>
      <c r="N56" s="220"/>
      <c r="O56" s="220">
        <f>IF(O57+P57=0,"-",O57+P57)</f>
        <v>3</v>
      </c>
      <c r="P56" s="220"/>
    </row>
    <row r="57" spans="1:16" ht="16.149999999999999" customHeight="1">
      <c r="A57" s="13" t="s">
        <v>67</v>
      </c>
      <c r="B57" s="11">
        <v>26</v>
      </c>
      <c r="C57" s="11">
        <v>0</v>
      </c>
      <c r="D57" s="219"/>
      <c r="E57" s="11">
        <v>23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6.149999999999999" customHeight="1">
      <c r="A58" s="15" t="s">
        <v>68</v>
      </c>
      <c r="B58" s="217">
        <f>B59+C59</f>
        <v>35</v>
      </c>
      <c r="C58" s="217"/>
      <c r="D58" s="218">
        <f>B58/$B$8</f>
        <v>1.2925144946268326E-3</v>
      </c>
      <c r="E58" s="220" t="str">
        <f>IF(E59+F59=0,"-",E59+F59)</f>
        <v>-</v>
      </c>
      <c r="F58" s="220"/>
      <c r="G58" s="220" t="str">
        <f>IF(G59+H59=0,"-",G59+H59)</f>
        <v>-</v>
      </c>
      <c r="H58" s="220"/>
      <c r="I58" s="220" t="str">
        <f>IF(I59+J59=0,"-",I59+J59)</f>
        <v>-</v>
      </c>
      <c r="J58" s="220"/>
      <c r="K58" s="220">
        <f>IF(K59+L59=0,"-",K59+L59)</f>
        <v>15</v>
      </c>
      <c r="L58" s="220"/>
      <c r="M58" s="220">
        <f>IF(M59+N59=0,"-",M59+N59)</f>
        <v>15</v>
      </c>
      <c r="N58" s="220"/>
      <c r="O58" s="220">
        <f>IF(O59+P59=0,"-",O59+P59)</f>
        <v>5</v>
      </c>
      <c r="P58" s="220"/>
    </row>
    <row r="59" spans="1:16" ht="16.149999999999999" customHeight="1">
      <c r="A59" s="14" t="s">
        <v>69</v>
      </c>
      <c r="B59" s="11">
        <v>21</v>
      </c>
      <c r="C59" s="11">
        <v>14</v>
      </c>
      <c r="D59" s="219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6</v>
      </c>
      <c r="L59" s="11">
        <v>9</v>
      </c>
      <c r="M59" s="11">
        <v>12</v>
      </c>
      <c r="N59" s="11">
        <v>3</v>
      </c>
      <c r="O59" s="11">
        <v>3</v>
      </c>
      <c r="P59" s="11">
        <v>2</v>
      </c>
    </row>
    <row r="60" spans="1:16" ht="16.149999999999999" customHeight="1">
      <c r="A60" s="10" t="s">
        <v>70</v>
      </c>
      <c r="B60" s="217">
        <f>B61+C61</f>
        <v>282</v>
      </c>
      <c r="C60" s="217"/>
      <c r="D60" s="218">
        <f>B60/$B$8</f>
        <v>1.0413973928136195E-2</v>
      </c>
      <c r="E60" s="220">
        <f>IF(E61+F61=0,"-",E61+F61)</f>
        <v>102</v>
      </c>
      <c r="F60" s="220"/>
      <c r="G60" s="220" t="str">
        <f>IF(G61+H61=0,"-",G61+H61)</f>
        <v>-</v>
      </c>
      <c r="H60" s="220"/>
      <c r="I60" s="220" t="str">
        <f>IF(I61+J61=0,"-",I61+J61)</f>
        <v>-</v>
      </c>
      <c r="J60" s="220"/>
      <c r="K60" s="220" t="str">
        <f>IF(K61+L61=0,"-",K61+L61)</f>
        <v>-</v>
      </c>
      <c r="L60" s="220"/>
      <c r="M60" s="220" t="str">
        <f>IF(M61+N61=0,"-",M61+N61)</f>
        <v>-</v>
      </c>
      <c r="N60" s="220"/>
      <c r="O60" s="220">
        <f>IF(O61+P61=0,"-",O61+P61)</f>
        <v>180</v>
      </c>
      <c r="P60" s="220"/>
    </row>
    <row r="61" spans="1:16" ht="16.149999999999999" customHeight="1">
      <c r="A61" s="13" t="s">
        <v>71</v>
      </c>
      <c r="B61" s="11">
        <v>196</v>
      </c>
      <c r="C61" s="11">
        <v>86</v>
      </c>
      <c r="D61" s="219"/>
      <c r="E61" s="11">
        <v>69</v>
      </c>
      <c r="F61" s="11">
        <v>33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127</v>
      </c>
      <c r="P61" s="11">
        <v>53</v>
      </c>
    </row>
    <row r="62" spans="1:16" ht="16.149999999999999" customHeight="1">
      <c r="A62" s="15" t="s">
        <v>586</v>
      </c>
      <c r="B62" s="217">
        <f>B63+C63</f>
        <v>148</v>
      </c>
      <c r="C62" s="217"/>
      <c r="D62" s="218">
        <f>B62/$B$8</f>
        <v>5.4654898629934636E-3</v>
      </c>
      <c r="E62" s="220">
        <f>IF(E63+F63=0,"-",E63+F63)</f>
        <v>2</v>
      </c>
      <c r="F62" s="220"/>
      <c r="G62" s="220" t="str">
        <f>IF(G63+H63=0,"-",G63+H63)</f>
        <v>-</v>
      </c>
      <c r="H62" s="220"/>
      <c r="I62" s="220" t="str">
        <f>IF(I63+J63=0,"-",I63+J63)</f>
        <v>-</v>
      </c>
      <c r="J62" s="220"/>
      <c r="K62" s="220" t="str">
        <f>IF(K63+L63=0,"-",K63+L63)</f>
        <v>-</v>
      </c>
      <c r="L62" s="220"/>
      <c r="M62" s="220" t="str">
        <f>IF(M63+N63=0,"-",M63+N63)</f>
        <v>-</v>
      </c>
      <c r="N62" s="220"/>
      <c r="O62" s="220">
        <f>IF(O63+P63=0,"-",O63+P63)</f>
        <v>146</v>
      </c>
      <c r="P62" s="220"/>
    </row>
    <row r="63" spans="1:16" ht="16.149999999999999" customHeight="1">
      <c r="A63" s="14" t="s">
        <v>73</v>
      </c>
      <c r="B63" s="11">
        <v>95</v>
      </c>
      <c r="C63" s="11">
        <v>53</v>
      </c>
      <c r="D63" s="219"/>
      <c r="E63" s="11">
        <v>2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93</v>
      </c>
      <c r="P63" s="11">
        <v>53</v>
      </c>
    </row>
    <row r="64" spans="1:16" ht="16.149999999999999" customHeight="1">
      <c r="A64" s="15" t="s">
        <v>587</v>
      </c>
      <c r="B64" s="217">
        <f>B65+C65</f>
        <v>0</v>
      </c>
      <c r="C64" s="217"/>
      <c r="D64" s="218">
        <f>B64/$B$8</f>
        <v>0</v>
      </c>
      <c r="E64" s="220" t="str">
        <f>IF(E65+F65=0,"-",E65+F65)</f>
        <v>-</v>
      </c>
      <c r="F64" s="220"/>
      <c r="G64" s="220" t="str">
        <f>IF(G65+H65=0,"-",G65+H65)</f>
        <v>-</v>
      </c>
      <c r="H64" s="220"/>
      <c r="I64" s="220" t="str">
        <f>IF(I65+J65=0,"-",I65+J65)</f>
        <v>-</v>
      </c>
      <c r="J64" s="220"/>
      <c r="K64" s="220" t="str">
        <f>IF(K65+L65=0,"-",K65+L65)</f>
        <v>-</v>
      </c>
      <c r="L64" s="220"/>
      <c r="M64" s="220" t="str">
        <f>IF(M65+N65=0,"-",M65+N65)</f>
        <v>-</v>
      </c>
      <c r="N64" s="220"/>
      <c r="O64" s="220" t="str">
        <f>IF(O65+P65=0,"-",O65+P65)</f>
        <v>-</v>
      </c>
      <c r="P64" s="220"/>
    </row>
    <row r="65" spans="1:256" ht="16.149999999999999" customHeight="1">
      <c r="A65" s="14" t="s">
        <v>588</v>
      </c>
      <c r="B65" s="11">
        <v>0</v>
      </c>
      <c r="C65" s="11">
        <v>0</v>
      </c>
      <c r="D65" s="219"/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</row>
    <row r="66" spans="1:256" ht="16.149999999999999" customHeight="1">
      <c r="A66" s="10" t="s">
        <v>74</v>
      </c>
      <c r="B66" s="217">
        <f>B67+C67</f>
        <v>439</v>
      </c>
      <c r="C66" s="217"/>
      <c r="D66" s="218">
        <f>B66/$B$8</f>
        <v>1.6211824661176558E-2</v>
      </c>
      <c r="E66" s="220">
        <f>IF(E67+F67=0,"-",E67+F67)</f>
        <v>419</v>
      </c>
      <c r="F66" s="220"/>
      <c r="G66" s="220" t="str">
        <f>IF(G67+H67=0,"-",G67+H67)</f>
        <v>-</v>
      </c>
      <c r="H66" s="220"/>
      <c r="I66" s="220" t="str">
        <f>IF(I67+J67=0,"-",I67+J67)</f>
        <v>-</v>
      </c>
      <c r="J66" s="220"/>
      <c r="K66" s="220" t="str">
        <f>IF(K67+L67=0,"-",K67+L67)</f>
        <v>-</v>
      </c>
      <c r="L66" s="220"/>
      <c r="M66" s="220" t="str">
        <f>IF(M67+N67=0,"-",M67+N67)</f>
        <v>-</v>
      </c>
      <c r="N66" s="220"/>
      <c r="O66" s="220">
        <f>IF(O67+P67=0,"-",O67+P67)</f>
        <v>20</v>
      </c>
      <c r="P66" s="220"/>
    </row>
    <row r="67" spans="1:256" ht="16.149999999999999" customHeight="1">
      <c r="A67" s="13" t="s">
        <v>75</v>
      </c>
      <c r="B67" s="11">
        <v>327</v>
      </c>
      <c r="C67" s="11">
        <v>112</v>
      </c>
      <c r="D67" s="219"/>
      <c r="E67" s="11">
        <v>310</v>
      </c>
      <c r="F67" s="11">
        <v>109</v>
      </c>
      <c r="G67" s="11">
        <v>0</v>
      </c>
      <c r="H67" s="11">
        <v>0</v>
      </c>
      <c r="I67" s="11">
        <v>0</v>
      </c>
      <c r="J67" s="11">
        <v>0</v>
      </c>
      <c r="K67" s="11">
        <v>0</v>
      </c>
      <c r="L67" s="11">
        <v>0</v>
      </c>
      <c r="M67" s="11">
        <v>0</v>
      </c>
      <c r="N67" s="11">
        <v>0</v>
      </c>
      <c r="O67" s="11">
        <v>17</v>
      </c>
      <c r="P67" s="11">
        <v>3</v>
      </c>
    </row>
    <row r="68" spans="1:256" ht="16.149999999999999" customHeight="1">
      <c r="A68" s="10" t="s">
        <v>589</v>
      </c>
      <c r="B68" s="217">
        <f>B69+C69</f>
        <v>351</v>
      </c>
      <c r="C68" s="217"/>
      <c r="D68" s="218">
        <f>B68/$B$8</f>
        <v>1.2962073931829092E-2</v>
      </c>
      <c r="E68" s="220">
        <f>IF(E69+F69=0,"-",E69+F69)</f>
        <v>131</v>
      </c>
      <c r="F68" s="220"/>
      <c r="G68" s="220">
        <f>IF(G69+H69=0,"-",G69+H69)</f>
        <v>58</v>
      </c>
      <c r="H68" s="220"/>
      <c r="I68" s="220">
        <f>IF(I69+J69=0,"-",I69+J69)</f>
        <v>69</v>
      </c>
      <c r="J68" s="220"/>
      <c r="K68" s="220">
        <f>IF(K69+L69=0,"-",K69+L69)</f>
        <v>63</v>
      </c>
      <c r="L68" s="220"/>
      <c r="M68" s="220" t="str">
        <f>IF(M69+N69=0,"-",M69+N69)</f>
        <v>-</v>
      </c>
      <c r="N68" s="220"/>
      <c r="O68" s="220">
        <f>IF(O69+P69=0,"-",O69+P69)</f>
        <v>30</v>
      </c>
      <c r="P68" s="220"/>
    </row>
    <row r="69" spans="1:256" ht="19.5" customHeight="1">
      <c r="A69" s="13" t="s">
        <v>590</v>
      </c>
      <c r="B69" s="11">
        <v>185</v>
      </c>
      <c r="C69" s="11">
        <v>166</v>
      </c>
      <c r="D69" s="219"/>
      <c r="E69" s="11">
        <v>72</v>
      </c>
      <c r="F69" s="11">
        <v>59</v>
      </c>
      <c r="G69" s="11">
        <v>29</v>
      </c>
      <c r="H69" s="11">
        <v>29</v>
      </c>
      <c r="I69" s="11">
        <v>28</v>
      </c>
      <c r="J69" s="11">
        <v>41</v>
      </c>
      <c r="K69" s="11">
        <v>36</v>
      </c>
      <c r="L69" s="11">
        <v>27</v>
      </c>
      <c r="M69" s="11">
        <v>0</v>
      </c>
      <c r="N69" s="11">
        <v>0</v>
      </c>
      <c r="O69" s="11">
        <v>20</v>
      </c>
      <c r="P69" s="11">
        <v>10</v>
      </c>
    </row>
    <row r="70" spans="1:256" s="18" customFormat="1">
      <c r="A70" s="17" t="s">
        <v>591</v>
      </c>
      <c r="B70" s="17"/>
      <c r="C70" s="17"/>
      <c r="D70" s="17"/>
      <c r="E70" s="17"/>
      <c r="F70" s="17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18" customFormat="1">
      <c r="A71" s="17" t="s">
        <v>592</v>
      </c>
      <c r="B71" s="17"/>
      <c r="C71" s="17"/>
      <c r="D71" s="17"/>
      <c r="E71" s="17"/>
      <c r="F71" s="17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</sheetData>
  <mergeCells count="264">
    <mergeCell ref="M40:N40"/>
    <mergeCell ref="M42:N42"/>
    <mergeCell ref="M34:N34"/>
    <mergeCell ref="M38:N38"/>
    <mergeCell ref="M22:N22"/>
    <mergeCell ref="M44:N44"/>
    <mergeCell ref="M30:N30"/>
    <mergeCell ref="O64:P64"/>
    <mergeCell ref="B64:C64"/>
    <mergeCell ref="D64:D65"/>
    <mergeCell ref="E64:F64"/>
    <mergeCell ref="G64:H64"/>
    <mergeCell ref="O62:P62"/>
    <mergeCell ref="B62:C62"/>
    <mergeCell ref="D62:D63"/>
    <mergeCell ref="G62:H62"/>
    <mergeCell ref="I62:J62"/>
    <mergeCell ref="M62:N62"/>
    <mergeCell ref="I64:J64"/>
    <mergeCell ref="K64:L64"/>
    <mergeCell ref="M64:N64"/>
    <mergeCell ref="E62:F62"/>
    <mergeCell ref="M10:N10"/>
    <mergeCell ref="M14:N14"/>
    <mergeCell ref="M16:N16"/>
    <mergeCell ref="M18:N18"/>
    <mergeCell ref="M50:N50"/>
    <mergeCell ref="O14:P14"/>
    <mergeCell ref="O16:P16"/>
    <mergeCell ref="O18:P18"/>
    <mergeCell ref="K18:L18"/>
    <mergeCell ref="O20:P20"/>
    <mergeCell ref="M28:N28"/>
    <mergeCell ref="O34:P34"/>
    <mergeCell ref="O36:P36"/>
    <mergeCell ref="O22:P22"/>
    <mergeCell ref="O24:P24"/>
    <mergeCell ref="O26:P26"/>
    <mergeCell ref="O28:P28"/>
    <mergeCell ref="O38:P38"/>
    <mergeCell ref="O40:P40"/>
    <mergeCell ref="O42:P42"/>
    <mergeCell ref="O44:P44"/>
    <mergeCell ref="O48:P48"/>
    <mergeCell ref="M20:N20"/>
    <mergeCell ref="M32:N32"/>
    <mergeCell ref="O66:P66"/>
    <mergeCell ref="O68:P68"/>
    <mergeCell ref="O3:P3"/>
    <mergeCell ref="O4:P4"/>
    <mergeCell ref="O54:P54"/>
    <mergeCell ref="O56:P56"/>
    <mergeCell ref="O58:P58"/>
    <mergeCell ref="O60:P60"/>
    <mergeCell ref="O46:P46"/>
    <mergeCell ref="O50:P50"/>
    <mergeCell ref="O52:P52"/>
    <mergeCell ref="M24:N24"/>
    <mergeCell ref="M26:N26"/>
    <mergeCell ref="O30:P30"/>
    <mergeCell ref="O32:P32"/>
    <mergeCell ref="O5:P5"/>
    <mergeCell ref="O8:P8"/>
    <mergeCell ref="O10:P10"/>
    <mergeCell ref="O12:P12"/>
    <mergeCell ref="G20:H20"/>
    <mergeCell ref="G24:H24"/>
    <mergeCell ref="I24:J24"/>
    <mergeCell ref="G10:H10"/>
    <mergeCell ref="I10:J10"/>
    <mergeCell ref="G12:H12"/>
    <mergeCell ref="I16:J16"/>
    <mergeCell ref="K16:L16"/>
    <mergeCell ref="I14:J14"/>
    <mergeCell ref="G16:H16"/>
    <mergeCell ref="I12:J12"/>
    <mergeCell ref="K12:L12"/>
    <mergeCell ref="K10:L10"/>
    <mergeCell ref="K20:L20"/>
    <mergeCell ref="M8:N8"/>
    <mergeCell ref="M12:N12"/>
    <mergeCell ref="D36:D37"/>
    <mergeCell ref="B24:C24"/>
    <mergeCell ref="B22:C22"/>
    <mergeCell ref="D22:D23"/>
    <mergeCell ref="B26:C26"/>
    <mergeCell ref="B50:C50"/>
    <mergeCell ref="B38:C38"/>
    <mergeCell ref="E50:F50"/>
    <mergeCell ref="I42:J42"/>
    <mergeCell ref="E38:F38"/>
    <mergeCell ref="G38:H38"/>
    <mergeCell ref="D48:D49"/>
    <mergeCell ref="E48:F48"/>
    <mergeCell ref="G48:H48"/>
    <mergeCell ref="I48:J48"/>
    <mergeCell ref="E22:F22"/>
    <mergeCell ref="G22:H22"/>
    <mergeCell ref="B18:C18"/>
    <mergeCell ref="B20:C20"/>
    <mergeCell ref="I18:J18"/>
    <mergeCell ref="B44:C44"/>
    <mergeCell ref="D44:D45"/>
    <mergeCell ref="B40:C40"/>
    <mergeCell ref="E40:F40"/>
    <mergeCell ref="G40:H40"/>
    <mergeCell ref="I40:J40"/>
    <mergeCell ref="E44:F44"/>
    <mergeCell ref="B42:C42"/>
    <mergeCell ref="D42:D43"/>
    <mergeCell ref="E42:F42"/>
    <mergeCell ref="D18:D19"/>
    <mergeCell ref="D38:D39"/>
    <mergeCell ref="D40:D41"/>
    <mergeCell ref="B16:C16"/>
    <mergeCell ref="E20:F20"/>
    <mergeCell ref="E10:F10"/>
    <mergeCell ref="E12:F12"/>
    <mergeCell ref="D12:D13"/>
    <mergeCell ref="D14:D15"/>
    <mergeCell ref="G14:H14"/>
    <mergeCell ref="B10:C10"/>
    <mergeCell ref="B12:C12"/>
    <mergeCell ref="D10:D11"/>
    <mergeCell ref="B14:C14"/>
    <mergeCell ref="E18:F18"/>
    <mergeCell ref="G18:H18"/>
    <mergeCell ref="D20:D21"/>
    <mergeCell ref="K14:L14"/>
    <mergeCell ref="D16:D17"/>
    <mergeCell ref="E14:F14"/>
    <mergeCell ref="E16:F16"/>
    <mergeCell ref="I20:J20"/>
    <mergeCell ref="B36:C36"/>
    <mergeCell ref="E36:F36"/>
    <mergeCell ref="B32:C32"/>
    <mergeCell ref="E32:F32"/>
    <mergeCell ref="G26:H26"/>
    <mergeCell ref="D30:D31"/>
    <mergeCell ref="D24:D25"/>
    <mergeCell ref="B30:C30"/>
    <mergeCell ref="B28:C28"/>
    <mergeCell ref="D26:D27"/>
    <mergeCell ref="D28:D29"/>
    <mergeCell ref="E26:F26"/>
    <mergeCell ref="E24:F24"/>
    <mergeCell ref="B34:C34"/>
    <mergeCell ref="D34:D35"/>
    <mergeCell ref="E34:F34"/>
    <mergeCell ref="D32:D33"/>
    <mergeCell ref="G34:H34"/>
    <mergeCell ref="I34:J34"/>
    <mergeCell ref="A1:N1"/>
    <mergeCell ref="A2:N2"/>
    <mergeCell ref="G8:H8"/>
    <mergeCell ref="I8:J8"/>
    <mergeCell ref="K8:L8"/>
    <mergeCell ref="E5:F5"/>
    <mergeCell ref="M5:N5"/>
    <mergeCell ref="M3:N3"/>
    <mergeCell ref="M4:N4"/>
    <mergeCell ref="B3:K3"/>
    <mergeCell ref="B4:K4"/>
    <mergeCell ref="A5:A6"/>
    <mergeCell ref="D8:D9"/>
    <mergeCell ref="E8:F8"/>
    <mergeCell ref="I5:J5"/>
    <mergeCell ref="G5:H5"/>
    <mergeCell ref="B5:D5"/>
    <mergeCell ref="B8:C8"/>
    <mergeCell ref="K5:L5"/>
    <mergeCell ref="G32:H32"/>
    <mergeCell ref="I32:J32"/>
    <mergeCell ref="K28:L28"/>
    <mergeCell ref="K30:L30"/>
    <mergeCell ref="I36:J36"/>
    <mergeCell ref="K36:L36"/>
    <mergeCell ref="G44:H44"/>
    <mergeCell ref="I44:J44"/>
    <mergeCell ref="I46:J46"/>
    <mergeCell ref="K46:L46"/>
    <mergeCell ref="G30:H30"/>
    <mergeCell ref="I30:J30"/>
    <mergeCell ref="G28:H28"/>
    <mergeCell ref="K40:L40"/>
    <mergeCell ref="K42:L42"/>
    <mergeCell ref="M36:N36"/>
    <mergeCell ref="I26:J26"/>
    <mergeCell ref="K22:L22"/>
    <mergeCell ref="K24:L24"/>
    <mergeCell ref="I22:J22"/>
    <mergeCell ref="K26:L26"/>
    <mergeCell ref="M46:N46"/>
    <mergeCell ref="B54:C54"/>
    <mergeCell ref="D54:D55"/>
    <mergeCell ref="E54:F54"/>
    <mergeCell ref="G54:H54"/>
    <mergeCell ref="I54:J54"/>
    <mergeCell ref="K34:L34"/>
    <mergeCell ref="G42:H42"/>
    <mergeCell ref="G36:H36"/>
    <mergeCell ref="E28:F28"/>
    <mergeCell ref="E30:F30"/>
    <mergeCell ref="G46:H46"/>
    <mergeCell ref="K44:L44"/>
    <mergeCell ref="K32:L32"/>
    <mergeCell ref="K38:L38"/>
    <mergeCell ref="I38:J38"/>
    <mergeCell ref="I28:J28"/>
    <mergeCell ref="M48:N48"/>
    <mergeCell ref="G50:H50"/>
    <mergeCell ref="K54:L54"/>
    <mergeCell ref="M54:N54"/>
    <mergeCell ref="B46:C46"/>
    <mergeCell ref="D46:D47"/>
    <mergeCell ref="I50:J50"/>
    <mergeCell ref="K50:L50"/>
    <mergeCell ref="B48:C48"/>
    <mergeCell ref="D50:D51"/>
    <mergeCell ref="K48:L48"/>
    <mergeCell ref="E46:F46"/>
    <mergeCell ref="E52:F52"/>
    <mergeCell ref="G52:H52"/>
    <mergeCell ref="I52:J52"/>
    <mergeCell ref="K52:L52"/>
    <mergeCell ref="B52:C52"/>
    <mergeCell ref="D52:D53"/>
    <mergeCell ref="M52:N52"/>
    <mergeCell ref="K62:L62"/>
    <mergeCell ref="B60:C60"/>
    <mergeCell ref="D60:D61"/>
    <mergeCell ref="E60:F60"/>
    <mergeCell ref="G60:H60"/>
    <mergeCell ref="I60:J60"/>
    <mergeCell ref="K60:L60"/>
    <mergeCell ref="M60:N60"/>
    <mergeCell ref="M56:N56"/>
    <mergeCell ref="M58:N58"/>
    <mergeCell ref="B56:C56"/>
    <mergeCell ref="D56:D57"/>
    <mergeCell ref="E56:F56"/>
    <mergeCell ref="G56:H56"/>
    <mergeCell ref="I56:J56"/>
    <mergeCell ref="B58:C58"/>
    <mergeCell ref="D58:D59"/>
    <mergeCell ref="E58:F58"/>
    <mergeCell ref="G58:H58"/>
    <mergeCell ref="I58:J58"/>
    <mergeCell ref="K58:L58"/>
    <mergeCell ref="K56:L56"/>
    <mergeCell ref="M68:N68"/>
    <mergeCell ref="B66:C66"/>
    <mergeCell ref="D66:D67"/>
    <mergeCell ref="B68:C68"/>
    <mergeCell ref="D68:D69"/>
    <mergeCell ref="E68:F68"/>
    <mergeCell ref="G68:H68"/>
    <mergeCell ref="I68:J68"/>
    <mergeCell ref="K68:L68"/>
    <mergeCell ref="E66:F66"/>
    <mergeCell ref="M66:N66"/>
    <mergeCell ref="G66:H66"/>
    <mergeCell ref="I66:J66"/>
    <mergeCell ref="K66:L66"/>
  </mergeCells>
  <phoneticPr fontId="2" type="noConversion"/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72" orientation="landscape" horizontalDpi="180" verticalDpi="180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IV71"/>
  <sheetViews>
    <sheetView workbookViewId="0">
      <selection activeCell="B3" sqref="B3:K3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193" t="s">
        <v>1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</row>
    <row r="2" spans="1:16" ht="19.5">
      <c r="A2" s="194" t="s">
        <v>2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</row>
    <row r="3" spans="1:16" ht="19.5">
      <c r="A3" s="2"/>
      <c r="B3" s="200" t="s">
        <v>562</v>
      </c>
      <c r="C3" s="200"/>
      <c r="D3" s="200"/>
      <c r="E3" s="200"/>
      <c r="F3" s="200"/>
      <c r="G3" s="200"/>
      <c r="H3" s="200"/>
      <c r="I3" s="200"/>
      <c r="J3" s="200"/>
      <c r="K3" s="200"/>
      <c r="L3" s="3"/>
      <c r="M3" s="201"/>
      <c r="N3" s="221"/>
      <c r="O3" s="201" t="s">
        <v>3</v>
      </c>
      <c r="P3" s="221"/>
    </row>
    <row r="4" spans="1:16">
      <c r="B4" s="203" t="s">
        <v>563</v>
      </c>
      <c r="C4" s="203"/>
      <c r="D4" s="203"/>
      <c r="E4" s="203"/>
      <c r="F4" s="203"/>
      <c r="G4" s="203"/>
      <c r="H4" s="203"/>
      <c r="I4" s="203"/>
      <c r="J4" s="203"/>
      <c r="K4" s="203"/>
      <c r="L4" s="4"/>
      <c r="M4" s="204"/>
      <c r="N4" s="222"/>
      <c r="O4" s="204" t="s">
        <v>85</v>
      </c>
      <c r="P4" s="222"/>
    </row>
    <row r="5" spans="1:16">
      <c r="A5" s="206" t="s">
        <v>0</v>
      </c>
      <c r="B5" s="223" t="s">
        <v>86</v>
      </c>
      <c r="C5" s="223"/>
      <c r="D5" s="223"/>
      <c r="E5" s="223" t="s">
        <v>87</v>
      </c>
      <c r="F5" s="223"/>
      <c r="G5" s="223" t="s">
        <v>88</v>
      </c>
      <c r="H5" s="223"/>
      <c r="I5" s="223" t="s">
        <v>89</v>
      </c>
      <c r="J5" s="223"/>
      <c r="K5" s="223" t="s">
        <v>90</v>
      </c>
      <c r="L5" s="223"/>
      <c r="M5" s="223" t="s">
        <v>78</v>
      </c>
      <c r="N5" s="223"/>
      <c r="O5" s="223" t="s">
        <v>91</v>
      </c>
      <c r="P5" s="223"/>
    </row>
    <row r="6" spans="1:16" ht="17.25" customHeight="1">
      <c r="A6" s="207"/>
      <c r="B6" s="5" t="s">
        <v>92</v>
      </c>
      <c r="C6" s="5" t="s">
        <v>93</v>
      </c>
      <c r="D6" s="6" t="s">
        <v>94</v>
      </c>
      <c r="E6" s="5" t="s">
        <v>92</v>
      </c>
      <c r="F6" s="5" t="s">
        <v>93</v>
      </c>
      <c r="G6" s="5" t="s">
        <v>92</v>
      </c>
      <c r="H6" s="5" t="s">
        <v>93</v>
      </c>
      <c r="I6" s="5" t="s">
        <v>92</v>
      </c>
      <c r="J6" s="5" t="s">
        <v>93</v>
      </c>
      <c r="K6" s="5" t="s">
        <v>92</v>
      </c>
      <c r="L6" s="5" t="s">
        <v>93</v>
      </c>
      <c r="M6" s="5" t="s">
        <v>92</v>
      </c>
      <c r="N6" s="5" t="s">
        <v>93</v>
      </c>
      <c r="O6" s="5" t="s">
        <v>92</v>
      </c>
      <c r="P6" s="5" t="s">
        <v>93</v>
      </c>
    </row>
    <row r="7" spans="1:16" ht="17.25" customHeight="1">
      <c r="A7" s="7" t="s">
        <v>95</v>
      </c>
      <c r="B7" s="8" t="s">
        <v>96</v>
      </c>
      <c r="C7" s="9" t="s">
        <v>97</v>
      </c>
      <c r="D7" s="9" t="s">
        <v>98</v>
      </c>
      <c r="E7" s="8" t="s">
        <v>96</v>
      </c>
      <c r="F7" s="9" t="s">
        <v>97</v>
      </c>
      <c r="G7" s="8" t="s">
        <v>96</v>
      </c>
      <c r="H7" s="9" t="s">
        <v>97</v>
      </c>
      <c r="I7" s="8" t="s">
        <v>96</v>
      </c>
      <c r="J7" s="9" t="s">
        <v>97</v>
      </c>
      <c r="K7" s="8" t="s">
        <v>96</v>
      </c>
      <c r="L7" s="9" t="s">
        <v>97</v>
      </c>
      <c r="M7" s="8" t="s">
        <v>96</v>
      </c>
      <c r="N7" s="9" t="s">
        <v>97</v>
      </c>
      <c r="O7" s="8" t="s">
        <v>96</v>
      </c>
      <c r="P7" s="9" t="s">
        <v>97</v>
      </c>
    </row>
    <row r="8" spans="1:16" ht="17.25" customHeight="1">
      <c r="A8" s="10" t="s">
        <v>99</v>
      </c>
      <c r="B8" s="217">
        <f>B9+C9</f>
        <v>26980</v>
      </c>
      <c r="C8" s="217"/>
      <c r="D8" s="218">
        <f>B8/$B$8</f>
        <v>1</v>
      </c>
      <c r="E8" s="220">
        <f>IF(E9+F9=0,"-",E9+F9)</f>
        <v>13402</v>
      </c>
      <c r="F8" s="220"/>
      <c r="G8" s="220">
        <f>IF(G9+H9=0,"-",G9+H9)</f>
        <v>4849</v>
      </c>
      <c r="H8" s="220"/>
      <c r="I8" s="220">
        <f>IF(I9+J9=0,"-",I9+J9)</f>
        <v>4719</v>
      </c>
      <c r="J8" s="220"/>
      <c r="K8" s="220">
        <f>IF(K9+L9=0,"-",K9+L9)</f>
        <v>1571</v>
      </c>
      <c r="L8" s="220"/>
      <c r="M8" s="220">
        <f>IF(M9+N9=0,"-",M9+N9)</f>
        <v>1055</v>
      </c>
      <c r="N8" s="220"/>
      <c r="O8" s="220">
        <f>IF(O9+P9=0,"-",O9+P9)</f>
        <v>1384</v>
      </c>
      <c r="P8" s="220"/>
    </row>
    <row r="9" spans="1:16" ht="17.25" customHeight="1">
      <c r="A9" s="12" t="s">
        <v>100</v>
      </c>
      <c r="B9" s="11">
        <v>17568</v>
      </c>
      <c r="C9" s="11">
        <v>9412</v>
      </c>
      <c r="D9" s="219"/>
      <c r="E9" s="11">
        <v>9190</v>
      </c>
      <c r="F9" s="11">
        <v>4212</v>
      </c>
      <c r="G9" s="11">
        <v>2937</v>
      </c>
      <c r="H9" s="11">
        <v>1912</v>
      </c>
      <c r="I9" s="11">
        <v>3051</v>
      </c>
      <c r="J9" s="11">
        <v>1668</v>
      </c>
      <c r="K9" s="11">
        <v>878</v>
      </c>
      <c r="L9" s="11">
        <v>693</v>
      </c>
      <c r="M9" s="11">
        <v>622</v>
      </c>
      <c r="N9" s="11">
        <v>433</v>
      </c>
      <c r="O9" s="11">
        <v>890</v>
      </c>
      <c r="P9" s="11">
        <v>494</v>
      </c>
    </row>
    <row r="10" spans="1:16" ht="17.25" customHeight="1">
      <c r="A10" s="10" t="s">
        <v>20</v>
      </c>
      <c r="B10" s="217">
        <f>B11+C11</f>
        <v>8</v>
      </c>
      <c r="C10" s="217"/>
      <c r="D10" s="218">
        <f>B10/$B$8</f>
        <v>2.9651593773165309E-4</v>
      </c>
      <c r="E10" s="220" t="str">
        <f>IF(E11+F11=0,"-",E11+F11)</f>
        <v>-</v>
      </c>
      <c r="F10" s="220"/>
      <c r="G10" s="220" t="str">
        <f>IF(G11+H11=0,"-",G11+H11)</f>
        <v>-</v>
      </c>
      <c r="H10" s="220"/>
      <c r="I10" s="220">
        <f>IF(I11+J11=0,"-",I11+J11)</f>
        <v>4</v>
      </c>
      <c r="J10" s="220"/>
      <c r="K10" s="220">
        <f>IF(K11+L11=0,"-",K11+L11)</f>
        <v>4</v>
      </c>
      <c r="L10" s="220"/>
      <c r="M10" s="220" t="str">
        <f>IF(M11+N11=0,"-",M11+N11)</f>
        <v>-</v>
      </c>
      <c r="N10" s="220"/>
      <c r="O10" s="220" t="str">
        <f>IF(O11+P11=0,"-",O11+P11)</f>
        <v>-</v>
      </c>
      <c r="P10" s="220"/>
    </row>
    <row r="11" spans="1:16" ht="17.25" customHeight="1">
      <c r="A11" s="13" t="s">
        <v>21</v>
      </c>
      <c r="B11" s="11">
        <v>4</v>
      </c>
      <c r="C11" s="11">
        <v>4</v>
      </c>
      <c r="D11" s="219"/>
      <c r="E11" s="11">
        <v>0</v>
      </c>
      <c r="F11" s="11">
        <v>0</v>
      </c>
      <c r="G11" s="11">
        <v>0</v>
      </c>
      <c r="H11" s="11">
        <v>0</v>
      </c>
      <c r="I11" s="11">
        <v>2</v>
      </c>
      <c r="J11" s="11">
        <v>2</v>
      </c>
      <c r="K11" s="11">
        <v>2</v>
      </c>
      <c r="L11" s="11">
        <v>2</v>
      </c>
      <c r="M11" s="11">
        <v>0</v>
      </c>
      <c r="N11" s="11">
        <v>0</v>
      </c>
      <c r="O11" s="11">
        <v>0</v>
      </c>
      <c r="P11" s="11">
        <v>0</v>
      </c>
    </row>
    <row r="12" spans="1:16" ht="17.25" customHeight="1">
      <c r="A12" s="10" t="s">
        <v>22</v>
      </c>
      <c r="B12" s="217">
        <f>B13+C13</f>
        <v>77</v>
      </c>
      <c r="C12" s="217"/>
      <c r="D12" s="218">
        <f>B12/$B$8</f>
        <v>2.8539659006671611E-3</v>
      </c>
      <c r="E12" s="220" t="str">
        <f>IF(E13+F13=0,"-",E13+F13)</f>
        <v>-</v>
      </c>
      <c r="F12" s="220"/>
      <c r="G12" s="220" t="str">
        <f>IF(G13+H13=0,"-",G13+H13)</f>
        <v>-</v>
      </c>
      <c r="H12" s="220"/>
      <c r="I12" s="220" t="str">
        <f>IF(I13+J13=0,"-",I13+J13)</f>
        <v>-</v>
      </c>
      <c r="J12" s="220"/>
      <c r="K12" s="220">
        <f>IF(K13+L13=0,"-",K13+L13)</f>
        <v>77</v>
      </c>
      <c r="L12" s="220"/>
      <c r="M12" s="220" t="str">
        <f>IF(M13+N13=0,"-",M13+N13)</f>
        <v>-</v>
      </c>
      <c r="N12" s="220"/>
      <c r="O12" s="220" t="str">
        <f>IF(O13+P13=0,"-",O13+P13)</f>
        <v>-</v>
      </c>
      <c r="P12" s="220"/>
    </row>
    <row r="13" spans="1:16" ht="21.2" customHeight="1">
      <c r="A13" s="13" t="s">
        <v>23</v>
      </c>
      <c r="B13" s="11">
        <v>50</v>
      </c>
      <c r="C13" s="11">
        <v>27</v>
      </c>
      <c r="D13" s="219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50</v>
      </c>
      <c r="L13" s="11">
        <v>27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17">
        <f>B15+C15</f>
        <v>129</v>
      </c>
      <c r="C14" s="217"/>
      <c r="D14" s="218">
        <f>B14/$B$8</f>
        <v>4.7813194959229061E-3</v>
      </c>
      <c r="E14" s="220">
        <f>IF(E15+F15=0,"-",E15+F15)</f>
        <v>68</v>
      </c>
      <c r="F14" s="220"/>
      <c r="G14" s="220">
        <f>IF(G15+H15=0,"-",G15+H15)</f>
        <v>57</v>
      </c>
      <c r="H14" s="220"/>
      <c r="I14" s="220" t="str">
        <f>IF(I15+J15=0,"-",I15+J15)</f>
        <v>-</v>
      </c>
      <c r="J14" s="220"/>
      <c r="K14" s="220">
        <f>IF(K15+L15=0,"-",K15+L15)</f>
        <v>4</v>
      </c>
      <c r="L14" s="220"/>
      <c r="M14" s="220" t="str">
        <f>IF(M15+N15=0,"-",M15+N15)</f>
        <v>-</v>
      </c>
      <c r="N14" s="220"/>
      <c r="O14" s="220" t="str">
        <f>IF(O15+P15=0,"-",O15+P15)</f>
        <v>-</v>
      </c>
      <c r="P14" s="220"/>
    </row>
    <row r="15" spans="1:16" ht="17.25" customHeight="1">
      <c r="A15" s="13" t="s">
        <v>25</v>
      </c>
      <c r="B15" s="11">
        <v>21</v>
      </c>
      <c r="C15" s="11">
        <v>108</v>
      </c>
      <c r="D15" s="219"/>
      <c r="E15" s="11">
        <v>8</v>
      </c>
      <c r="F15" s="11">
        <v>60</v>
      </c>
      <c r="G15" s="11">
        <v>13</v>
      </c>
      <c r="H15" s="11">
        <v>44</v>
      </c>
      <c r="I15" s="11">
        <v>0</v>
      </c>
      <c r="J15" s="11">
        <v>0</v>
      </c>
      <c r="K15" s="11">
        <v>0</v>
      </c>
      <c r="L15" s="11">
        <v>4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17">
        <f>B17+C17</f>
        <v>24</v>
      </c>
      <c r="C16" s="217"/>
      <c r="D16" s="218">
        <f>B16/$B$8</f>
        <v>8.8954781319495926E-4</v>
      </c>
      <c r="E16" s="220" t="str">
        <f>IF(E17+F17=0,"-",E17+F17)</f>
        <v>-</v>
      </c>
      <c r="F16" s="220"/>
      <c r="G16" s="220">
        <f>IF(G17+H17=0,"-",G17+H17)</f>
        <v>1</v>
      </c>
      <c r="H16" s="220"/>
      <c r="I16" s="220" t="str">
        <f>IF(I17+J17=0,"-",I17+J17)</f>
        <v>-</v>
      </c>
      <c r="J16" s="220"/>
      <c r="K16" s="220">
        <f>IF(K17+L17=0,"-",K17+L17)</f>
        <v>9</v>
      </c>
      <c r="L16" s="220"/>
      <c r="M16" s="220">
        <f>IF(M17+N17=0,"-",M17+N17)</f>
        <v>7</v>
      </c>
      <c r="N16" s="220"/>
      <c r="O16" s="220">
        <f>IF(O17+P17=0,"-",O17+P17)</f>
        <v>7</v>
      </c>
      <c r="P16" s="220"/>
    </row>
    <row r="17" spans="1:16" ht="17.25" customHeight="1">
      <c r="A17" s="14" t="s">
        <v>27</v>
      </c>
      <c r="B17" s="11">
        <v>8</v>
      </c>
      <c r="C17" s="11">
        <v>16</v>
      </c>
      <c r="D17" s="219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1</v>
      </c>
      <c r="N17" s="11">
        <v>6</v>
      </c>
      <c r="O17" s="11">
        <v>3</v>
      </c>
      <c r="P17" s="11">
        <v>4</v>
      </c>
    </row>
    <row r="18" spans="1:16" ht="17.25" customHeight="1">
      <c r="A18" s="10" t="s">
        <v>28</v>
      </c>
      <c r="B18" s="217">
        <f>B19+C19</f>
        <v>3</v>
      </c>
      <c r="C18" s="217"/>
      <c r="D18" s="218">
        <f>B18/$B$8</f>
        <v>1.1119347664936991E-4</v>
      </c>
      <c r="E18" s="220" t="str">
        <f>IF(E19+F19=0,"-",E19+F19)</f>
        <v>-</v>
      </c>
      <c r="F18" s="220"/>
      <c r="G18" s="220">
        <f>IF(G19+H19=0,"-",G19+H19)</f>
        <v>3</v>
      </c>
      <c r="H18" s="220"/>
      <c r="I18" s="220" t="str">
        <f>IF(I19+J19=0,"-",I19+J19)</f>
        <v>-</v>
      </c>
      <c r="J18" s="220"/>
      <c r="K18" s="220" t="str">
        <f>IF(K19+L19=0,"-",K19+L19)</f>
        <v>-</v>
      </c>
      <c r="L18" s="220"/>
      <c r="M18" s="220" t="str">
        <f>IF(M19+N19=0,"-",M19+N19)</f>
        <v>-</v>
      </c>
      <c r="N18" s="220"/>
      <c r="O18" s="220" t="str">
        <f>IF(O19+P19=0,"-",O19+P19)</f>
        <v>-</v>
      </c>
      <c r="P18" s="220"/>
    </row>
    <row r="19" spans="1:16" ht="17.25" customHeight="1">
      <c r="A19" s="13" t="s">
        <v>29</v>
      </c>
      <c r="B19" s="11">
        <v>1</v>
      </c>
      <c r="C19" s="11">
        <v>2</v>
      </c>
      <c r="D19" s="219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17">
        <f>B21+C21</f>
        <v>106</v>
      </c>
      <c r="C20" s="217"/>
      <c r="D20" s="218">
        <f>B20/$B$8</f>
        <v>3.9288361749444034E-3</v>
      </c>
      <c r="E20" s="220">
        <f>IF(E21+F21=0,"-",E21+F21)</f>
        <v>4</v>
      </c>
      <c r="F20" s="220"/>
      <c r="G20" s="220" t="str">
        <f>IF(G21+H21=0,"-",G21+H21)</f>
        <v>-</v>
      </c>
      <c r="H20" s="220"/>
      <c r="I20" s="220" t="str">
        <f>IF(I21+J21=0,"-",I21+J21)</f>
        <v>-</v>
      </c>
      <c r="J20" s="220"/>
      <c r="K20" s="220">
        <f>IF(K21+L21=0,"-",K21+L21)</f>
        <v>102</v>
      </c>
      <c r="L20" s="220"/>
      <c r="M20" s="220" t="str">
        <f>IF(M21+N21=0,"-",M21+N21)</f>
        <v>-</v>
      </c>
      <c r="N20" s="220"/>
      <c r="O20" s="220" t="str">
        <f>IF(O21+P21=0,"-",O21+P21)</f>
        <v>-</v>
      </c>
      <c r="P20" s="220"/>
    </row>
    <row r="21" spans="1:16" ht="17.25" customHeight="1">
      <c r="A21" s="13" t="s">
        <v>31</v>
      </c>
      <c r="B21" s="11">
        <v>48</v>
      </c>
      <c r="C21" s="11">
        <v>58</v>
      </c>
      <c r="D21" s="219"/>
      <c r="E21" s="11">
        <v>0</v>
      </c>
      <c r="F21" s="11">
        <v>4</v>
      </c>
      <c r="G21" s="11">
        <v>0</v>
      </c>
      <c r="H21" s="11">
        <v>0</v>
      </c>
      <c r="I21" s="11">
        <v>0</v>
      </c>
      <c r="J21" s="11">
        <v>0</v>
      </c>
      <c r="K21" s="11">
        <v>48</v>
      </c>
      <c r="L21" s="11">
        <v>54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17">
        <f>B23+C23</f>
        <v>252</v>
      </c>
      <c r="C22" s="217"/>
      <c r="D22" s="218">
        <f>B22/$B$8</f>
        <v>9.3402520385470721E-3</v>
      </c>
      <c r="E22" s="220">
        <f>IF(E23+F23=0,"-",E23+F23)</f>
        <v>17</v>
      </c>
      <c r="F22" s="220"/>
      <c r="G22" s="220" t="str">
        <f>IF(G23+H23=0,"-",G23+H23)</f>
        <v>-</v>
      </c>
      <c r="H22" s="220"/>
      <c r="I22" s="220" t="str">
        <f>IF(I23+J23=0,"-",I23+J23)</f>
        <v>-</v>
      </c>
      <c r="J22" s="220"/>
      <c r="K22" s="220">
        <f>IF(K23+L23=0,"-",K23+L23)</f>
        <v>147</v>
      </c>
      <c r="L22" s="220"/>
      <c r="M22" s="220">
        <f>IF(M23+N23=0,"-",M23+N23)</f>
        <v>88</v>
      </c>
      <c r="N22" s="220"/>
      <c r="O22" s="220" t="str">
        <f>IF(O23+P23=0,"-",O23+P23)</f>
        <v>-</v>
      </c>
      <c r="P22" s="220"/>
    </row>
    <row r="23" spans="1:16" ht="17.25" customHeight="1">
      <c r="A23" s="14" t="s">
        <v>33</v>
      </c>
      <c r="B23" s="11">
        <v>187</v>
      </c>
      <c r="C23" s="11">
        <v>65</v>
      </c>
      <c r="D23" s="219"/>
      <c r="E23" s="11">
        <v>11</v>
      </c>
      <c r="F23" s="11">
        <v>6</v>
      </c>
      <c r="G23" s="11">
        <v>0</v>
      </c>
      <c r="H23" s="11">
        <v>0</v>
      </c>
      <c r="I23" s="11">
        <v>0</v>
      </c>
      <c r="J23" s="11">
        <v>0</v>
      </c>
      <c r="K23" s="11">
        <v>99</v>
      </c>
      <c r="L23" s="11">
        <v>48</v>
      </c>
      <c r="M23" s="11">
        <v>77</v>
      </c>
      <c r="N23" s="11">
        <v>11</v>
      </c>
      <c r="O23" s="11">
        <v>0</v>
      </c>
      <c r="P23" s="11">
        <v>0</v>
      </c>
    </row>
    <row r="24" spans="1:16" ht="17.25" customHeight="1">
      <c r="A24" s="16" t="s">
        <v>34</v>
      </c>
      <c r="B24" s="217">
        <f>B25+C25</f>
        <v>322</v>
      </c>
      <c r="C24" s="217"/>
      <c r="D24" s="218">
        <f>B24/$B$8</f>
        <v>1.1934766493699036E-2</v>
      </c>
      <c r="E24" s="220">
        <f>IF(E25+F25=0,"-",E25+F25)</f>
        <v>199</v>
      </c>
      <c r="F24" s="220"/>
      <c r="G24" s="220">
        <f>IF(G25+H25=0,"-",G25+H25)</f>
        <v>55</v>
      </c>
      <c r="H24" s="220"/>
      <c r="I24" s="220" t="str">
        <f>IF(I25+J25=0,"-",I25+J25)</f>
        <v>-</v>
      </c>
      <c r="J24" s="220"/>
      <c r="K24" s="220">
        <f>IF(K25+L25=0,"-",K25+L25)</f>
        <v>56</v>
      </c>
      <c r="L24" s="220"/>
      <c r="M24" s="220">
        <f>IF(M25+N25=0,"-",M25+N25)</f>
        <v>4</v>
      </c>
      <c r="N24" s="220"/>
      <c r="O24" s="220">
        <f>IF(O25+P25=0,"-",O25+P25)</f>
        <v>8</v>
      </c>
      <c r="P24" s="220"/>
    </row>
    <row r="25" spans="1:16" ht="17.25" customHeight="1">
      <c r="A25" s="13" t="s">
        <v>35</v>
      </c>
      <c r="B25" s="11">
        <v>246</v>
      </c>
      <c r="C25" s="11">
        <v>76</v>
      </c>
      <c r="D25" s="219"/>
      <c r="E25" s="11">
        <v>167</v>
      </c>
      <c r="F25" s="11">
        <v>32</v>
      </c>
      <c r="G25" s="11">
        <v>29</v>
      </c>
      <c r="H25" s="11">
        <v>26</v>
      </c>
      <c r="I25" s="11">
        <v>0</v>
      </c>
      <c r="J25" s="11">
        <v>0</v>
      </c>
      <c r="K25" s="11">
        <v>43</v>
      </c>
      <c r="L25" s="11">
        <v>13</v>
      </c>
      <c r="M25" s="11">
        <v>2</v>
      </c>
      <c r="N25" s="11">
        <v>2</v>
      </c>
      <c r="O25" s="11">
        <v>5</v>
      </c>
      <c r="P25" s="11">
        <v>3</v>
      </c>
    </row>
    <row r="26" spans="1:16" ht="17.25" customHeight="1">
      <c r="A26" s="15" t="s">
        <v>36</v>
      </c>
      <c r="B26" s="217">
        <f>B27+C27</f>
        <v>0</v>
      </c>
      <c r="C26" s="217"/>
      <c r="D26" s="218">
        <f>B26/$B$8</f>
        <v>0</v>
      </c>
      <c r="E26" s="220" t="str">
        <f>IF(E27+F27=0,"-",E27+F27)</f>
        <v>-</v>
      </c>
      <c r="F26" s="220"/>
      <c r="G26" s="220" t="str">
        <f>IF(G27+H27=0,"-",G27+H27)</f>
        <v>-</v>
      </c>
      <c r="H26" s="220"/>
      <c r="I26" s="220" t="str">
        <f>IF(I27+J27=0,"-",I27+J27)</f>
        <v>-</v>
      </c>
      <c r="J26" s="220"/>
      <c r="K26" s="220" t="str">
        <f>IF(K27+L27=0,"-",K27+L27)</f>
        <v>-</v>
      </c>
      <c r="L26" s="220"/>
      <c r="M26" s="220" t="str">
        <f>IF(M27+N27=0,"-",M27+N27)</f>
        <v>-</v>
      </c>
      <c r="N26" s="220"/>
      <c r="O26" s="220" t="str">
        <f>IF(O27+P27=0,"-",O27+P27)</f>
        <v>-</v>
      </c>
      <c r="P26" s="220"/>
    </row>
    <row r="27" spans="1:16" ht="21.2" customHeight="1">
      <c r="A27" s="14" t="s">
        <v>37</v>
      </c>
      <c r="B27" s="11">
        <v>0</v>
      </c>
      <c r="C27" s="11">
        <v>0</v>
      </c>
      <c r="D27" s="219"/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17">
        <f>B29+C29</f>
        <v>2</v>
      </c>
      <c r="C28" s="217"/>
      <c r="D28" s="218">
        <f>B28/$B$8</f>
        <v>7.4128984432913272E-5</v>
      </c>
      <c r="E28" s="220" t="str">
        <f>IF(E29+F29=0,"-",E29+F29)</f>
        <v>-</v>
      </c>
      <c r="F28" s="220"/>
      <c r="G28" s="220" t="str">
        <f>IF(G29+H29=0,"-",G29+H29)</f>
        <v>-</v>
      </c>
      <c r="H28" s="220"/>
      <c r="I28" s="220" t="str">
        <f>IF(I29+J29=0,"-",I29+J29)</f>
        <v>-</v>
      </c>
      <c r="J28" s="220"/>
      <c r="K28" s="220">
        <f>IF(K29+L29=0,"-",K29+L29)</f>
        <v>2</v>
      </c>
      <c r="L28" s="220"/>
      <c r="M28" s="220" t="str">
        <f>IF(M29+N29=0,"-",M29+N29)</f>
        <v>-</v>
      </c>
      <c r="N28" s="220"/>
      <c r="O28" s="220" t="str">
        <f>IF(O29+P29=0,"-",O29+P29)</f>
        <v>-</v>
      </c>
      <c r="P28" s="220"/>
    </row>
    <row r="29" spans="1:16" ht="17.25" customHeight="1">
      <c r="A29" s="13" t="s">
        <v>39</v>
      </c>
      <c r="B29" s="11">
        <v>0</v>
      </c>
      <c r="C29" s="11">
        <v>2</v>
      </c>
      <c r="D29" s="219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17">
        <f>B31+C31</f>
        <v>668</v>
      </c>
      <c r="C30" s="217"/>
      <c r="D30" s="218">
        <f>B30/$B$8</f>
        <v>2.4759080800593032E-2</v>
      </c>
      <c r="E30" s="220">
        <f>IF(E31+F31=0,"-",E31+F31)</f>
        <v>49</v>
      </c>
      <c r="F30" s="220"/>
      <c r="G30" s="220">
        <f>IF(G31+H31=0,"-",G31+H31)</f>
        <v>80</v>
      </c>
      <c r="H30" s="220"/>
      <c r="I30" s="220" t="str">
        <f>IF(I31+J31=0,"-",I31+J31)</f>
        <v>-</v>
      </c>
      <c r="J30" s="220"/>
      <c r="K30" s="220">
        <f>IF(K31+L31=0,"-",K31+L31)</f>
        <v>317</v>
      </c>
      <c r="L30" s="220"/>
      <c r="M30" s="220">
        <f>IF(M31+N31=0,"-",M31+N31)</f>
        <v>212</v>
      </c>
      <c r="N30" s="220"/>
      <c r="O30" s="220">
        <f>IF(O31+P31=0,"-",O31+P31)</f>
        <v>10</v>
      </c>
      <c r="P30" s="220"/>
    </row>
    <row r="31" spans="1:16" ht="17.25" customHeight="1">
      <c r="A31" s="14" t="s">
        <v>41</v>
      </c>
      <c r="B31" s="11">
        <v>358</v>
      </c>
      <c r="C31" s="11">
        <v>310</v>
      </c>
      <c r="D31" s="219"/>
      <c r="E31" s="11">
        <v>22</v>
      </c>
      <c r="F31" s="11">
        <v>27</v>
      </c>
      <c r="G31" s="11">
        <v>47</v>
      </c>
      <c r="H31" s="11">
        <v>33</v>
      </c>
      <c r="I31" s="11">
        <v>0</v>
      </c>
      <c r="J31" s="11">
        <v>0</v>
      </c>
      <c r="K31" s="11">
        <v>159</v>
      </c>
      <c r="L31" s="11">
        <v>158</v>
      </c>
      <c r="M31" s="11">
        <v>124</v>
      </c>
      <c r="N31" s="11">
        <v>88</v>
      </c>
      <c r="O31" s="11">
        <v>6</v>
      </c>
      <c r="P31" s="11">
        <v>4</v>
      </c>
    </row>
    <row r="32" spans="1:16" ht="17.25" customHeight="1">
      <c r="A32" s="10" t="s">
        <v>42</v>
      </c>
      <c r="B32" s="217">
        <f>B33+C33</f>
        <v>157</v>
      </c>
      <c r="C32" s="217"/>
      <c r="D32" s="218">
        <f>B32/$B$8</f>
        <v>5.8191252779836913E-3</v>
      </c>
      <c r="E32" s="220">
        <f>IF(E33+F33=0,"-",E33+F33)</f>
        <v>13</v>
      </c>
      <c r="F32" s="220"/>
      <c r="G32" s="220">
        <f>IF(G33+H33=0,"-",G33+H33)</f>
        <v>2</v>
      </c>
      <c r="H32" s="220"/>
      <c r="I32" s="220" t="str">
        <f>IF(I33+J33=0,"-",I33+J33)</f>
        <v>-</v>
      </c>
      <c r="J32" s="220"/>
      <c r="K32" s="220">
        <f>IF(K33+L33=0,"-",K33+L33)</f>
        <v>142</v>
      </c>
      <c r="L32" s="220"/>
      <c r="M32" s="220" t="str">
        <f>IF(M33+N33=0,"-",M33+N33)</f>
        <v>-</v>
      </c>
      <c r="N32" s="220"/>
      <c r="O32" s="220" t="str">
        <f>IF(O33+P33=0,"-",O33+P33)</f>
        <v>-</v>
      </c>
      <c r="P32" s="220"/>
    </row>
    <row r="33" spans="1:16" ht="17.25" customHeight="1">
      <c r="A33" s="13" t="s">
        <v>43</v>
      </c>
      <c r="B33" s="11">
        <v>108</v>
      </c>
      <c r="C33" s="11">
        <v>49</v>
      </c>
      <c r="D33" s="219"/>
      <c r="E33" s="11">
        <v>8</v>
      </c>
      <c r="F33" s="11">
        <v>5</v>
      </c>
      <c r="G33" s="11">
        <v>1</v>
      </c>
      <c r="H33" s="11">
        <v>1</v>
      </c>
      <c r="I33" s="11">
        <v>0</v>
      </c>
      <c r="J33" s="11">
        <v>0</v>
      </c>
      <c r="K33" s="11">
        <v>99</v>
      </c>
      <c r="L33" s="11">
        <v>43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17">
        <f>B35+C35</f>
        <v>91</v>
      </c>
      <c r="C34" s="217"/>
      <c r="D34" s="218">
        <f>B34/$B$8</f>
        <v>3.3728687916975537E-3</v>
      </c>
      <c r="E34" s="220" t="str">
        <f>IF(E35+F35=0,"-",E35+F35)</f>
        <v>-</v>
      </c>
      <c r="F34" s="220"/>
      <c r="G34" s="220" t="str">
        <f>IF(G35+H35=0,"-",G35+H35)</f>
        <v>-</v>
      </c>
      <c r="H34" s="220"/>
      <c r="I34" s="220" t="str">
        <f>IF(I35+J35=0,"-",I35+J35)</f>
        <v>-</v>
      </c>
      <c r="J34" s="220"/>
      <c r="K34" s="220" t="str">
        <f>IF(K35+L35=0,"-",K35+L35)</f>
        <v>-</v>
      </c>
      <c r="L34" s="220"/>
      <c r="M34" s="220">
        <f>IF(M35+N35=0,"-",M35+N35)</f>
        <v>78</v>
      </c>
      <c r="N34" s="220"/>
      <c r="O34" s="220">
        <f>IF(O35+P35=0,"-",O35+P35)</f>
        <v>13</v>
      </c>
      <c r="P34" s="220"/>
    </row>
    <row r="35" spans="1:16" ht="17.25" customHeight="1">
      <c r="A35" s="14" t="s">
        <v>45</v>
      </c>
      <c r="B35" s="11">
        <v>43</v>
      </c>
      <c r="C35" s="11">
        <v>48</v>
      </c>
      <c r="D35" s="219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35</v>
      </c>
      <c r="N35" s="11">
        <v>43</v>
      </c>
      <c r="O35" s="11">
        <v>8</v>
      </c>
      <c r="P35" s="11">
        <v>5</v>
      </c>
    </row>
    <row r="36" spans="1:16" ht="17.25" customHeight="1">
      <c r="A36" s="10" t="s">
        <v>46</v>
      </c>
      <c r="B36" s="217">
        <f>B37+C37</f>
        <v>655</v>
      </c>
      <c r="C36" s="217"/>
      <c r="D36" s="218">
        <f>B36/$B$8</f>
        <v>2.4277242401779097E-2</v>
      </c>
      <c r="E36" s="220">
        <f>IF(E37+F37=0,"-",E37+F37)</f>
        <v>62</v>
      </c>
      <c r="F36" s="220"/>
      <c r="G36" s="220">
        <f>IF(G37+H37=0,"-",G37+H37)</f>
        <v>42</v>
      </c>
      <c r="H36" s="220"/>
      <c r="I36" s="220">
        <f>IF(I37+J37=0,"-",I37+J37)</f>
        <v>229</v>
      </c>
      <c r="J36" s="220"/>
      <c r="K36" s="220">
        <f>IF(K37+L37=0,"-",K37+L37)</f>
        <v>272</v>
      </c>
      <c r="L36" s="220"/>
      <c r="M36" s="220">
        <f>IF(M37+N37=0,"-",M37+N37)</f>
        <v>50</v>
      </c>
      <c r="N36" s="220"/>
      <c r="O36" s="220" t="str">
        <f>IF(O37+P37=0,"-",O37+P37)</f>
        <v>-</v>
      </c>
      <c r="P36" s="220"/>
    </row>
    <row r="37" spans="1:16" ht="17.25" customHeight="1">
      <c r="A37" s="13" t="s">
        <v>47</v>
      </c>
      <c r="B37" s="11">
        <v>319</v>
      </c>
      <c r="C37" s="11">
        <v>336</v>
      </c>
      <c r="D37" s="219"/>
      <c r="E37" s="11">
        <v>33</v>
      </c>
      <c r="F37" s="11">
        <v>29</v>
      </c>
      <c r="G37" s="11">
        <v>25</v>
      </c>
      <c r="H37" s="11">
        <v>17</v>
      </c>
      <c r="I37" s="11">
        <v>127</v>
      </c>
      <c r="J37" s="11">
        <v>102</v>
      </c>
      <c r="K37" s="11">
        <v>117</v>
      </c>
      <c r="L37" s="11">
        <v>155</v>
      </c>
      <c r="M37" s="11">
        <v>17</v>
      </c>
      <c r="N37" s="11">
        <v>33</v>
      </c>
      <c r="O37" s="11">
        <v>0</v>
      </c>
      <c r="P37" s="11">
        <v>0</v>
      </c>
    </row>
    <row r="38" spans="1:16" ht="17.25" customHeight="1">
      <c r="A38" s="15" t="s">
        <v>48</v>
      </c>
      <c r="B38" s="217">
        <f>B39+C39</f>
        <v>19473</v>
      </c>
      <c r="C38" s="217"/>
      <c r="D38" s="218">
        <f>B38/$B$8</f>
        <v>0.72175685693106006</v>
      </c>
      <c r="E38" s="220">
        <f>IF(E39+F39=0,"-",E39+F39)</f>
        <v>11392</v>
      </c>
      <c r="F38" s="220"/>
      <c r="G38" s="220">
        <f>IF(G39+H39=0,"-",G39+H39)</f>
        <v>3975</v>
      </c>
      <c r="H38" s="220"/>
      <c r="I38" s="220">
        <f>IF(I39+J39=0,"-",I39+J39)</f>
        <v>3288</v>
      </c>
      <c r="J38" s="220"/>
      <c r="K38" s="220">
        <f>IF(K39+L39=0,"-",K39+L39)</f>
        <v>162</v>
      </c>
      <c r="L38" s="220"/>
      <c r="M38" s="220">
        <f>IF(M39+N39=0,"-",M39+N39)</f>
        <v>131</v>
      </c>
      <c r="N38" s="220"/>
      <c r="O38" s="220">
        <f>IF(O39+P39=0,"-",O39+P39)</f>
        <v>525</v>
      </c>
      <c r="P38" s="220"/>
    </row>
    <row r="39" spans="1:16" ht="17.25" customHeight="1">
      <c r="A39" s="14" t="s">
        <v>49</v>
      </c>
      <c r="B39" s="11">
        <v>13157</v>
      </c>
      <c r="C39" s="11">
        <v>6316</v>
      </c>
      <c r="D39" s="219"/>
      <c r="E39" s="11">
        <v>7932</v>
      </c>
      <c r="F39" s="11">
        <v>3460</v>
      </c>
      <c r="G39" s="11">
        <v>2500</v>
      </c>
      <c r="H39" s="11">
        <v>1475</v>
      </c>
      <c r="I39" s="11">
        <v>2220</v>
      </c>
      <c r="J39" s="11">
        <v>1068</v>
      </c>
      <c r="K39" s="11">
        <v>90</v>
      </c>
      <c r="L39" s="11">
        <v>72</v>
      </c>
      <c r="M39" s="11">
        <v>98</v>
      </c>
      <c r="N39" s="11">
        <v>33</v>
      </c>
      <c r="O39" s="11">
        <v>317</v>
      </c>
      <c r="P39" s="11">
        <v>208</v>
      </c>
    </row>
    <row r="40" spans="1:16" ht="17.25" customHeight="1">
      <c r="A40" s="10" t="s">
        <v>50</v>
      </c>
      <c r="B40" s="217">
        <f>B41+C41</f>
        <v>2039</v>
      </c>
      <c r="C40" s="217"/>
      <c r="D40" s="218">
        <f>B40/$B$8</f>
        <v>7.5574499629355071E-2</v>
      </c>
      <c r="E40" s="220">
        <f>IF(E41+F41=0,"-",E41+F41)</f>
        <v>431</v>
      </c>
      <c r="F40" s="220"/>
      <c r="G40" s="220">
        <f>IF(G41+H41=0,"-",G41+H41)</f>
        <v>419</v>
      </c>
      <c r="H40" s="220"/>
      <c r="I40" s="220">
        <f>IF(I41+J41=0,"-",I41+J41)</f>
        <v>929</v>
      </c>
      <c r="J40" s="220"/>
      <c r="K40" s="220">
        <f>IF(K41+L41=0,"-",K41+L41)</f>
        <v>82</v>
      </c>
      <c r="L40" s="220"/>
      <c r="M40" s="220" t="str">
        <f>IF(M41+N41=0,"-",M41+N41)</f>
        <v>-</v>
      </c>
      <c r="N40" s="220"/>
      <c r="O40" s="220">
        <f>IF(O41+P41=0,"-",O41+P41)</f>
        <v>178</v>
      </c>
      <c r="P40" s="220"/>
    </row>
    <row r="41" spans="1:16" ht="17.25" customHeight="1">
      <c r="A41" s="13" t="s">
        <v>51</v>
      </c>
      <c r="B41" s="11">
        <v>1231</v>
      </c>
      <c r="C41" s="11">
        <v>808</v>
      </c>
      <c r="D41" s="219"/>
      <c r="E41" s="11">
        <v>265</v>
      </c>
      <c r="F41" s="11">
        <v>166</v>
      </c>
      <c r="G41" s="11">
        <v>215</v>
      </c>
      <c r="H41" s="11">
        <v>204</v>
      </c>
      <c r="I41" s="11">
        <v>591</v>
      </c>
      <c r="J41" s="11">
        <v>338</v>
      </c>
      <c r="K41" s="11">
        <v>50</v>
      </c>
      <c r="L41" s="11">
        <v>32</v>
      </c>
      <c r="M41" s="11">
        <v>0</v>
      </c>
      <c r="N41" s="11">
        <v>0</v>
      </c>
      <c r="O41" s="11">
        <v>110</v>
      </c>
      <c r="P41" s="11">
        <v>68</v>
      </c>
    </row>
    <row r="42" spans="1:16" ht="17.25" customHeight="1">
      <c r="A42" s="15" t="s">
        <v>52</v>
      </c>
      <c r="B42" s="217">
        <f>B43+C43</f>
        <v>532</v>
      </c>
      <c r="C42" s="217"/>
      <c r="D42" s="218">
        <f>B42/$B$8</f>
        <v>1.9718309859154931E-2</v>
      </c>
      <c r="E42" s="220">
        <f>IF(E43+F43=0,"-",E43+F43)</f>
        <v>213</v>
      </c>
      <c r="F42" s="220"/>
      <c r="G42" s="220">
        <f>IF(G43+H43=0,"-",G43+H43)</f>
        <v>49</v>
      </c>
      <c r="H42" s="220"/>
      <c r="I42" s="220">
        <f>IF(I43+J43=0,"-",I43+J43)</f>
        <v>46</v>
      </c>
      <c r="J42" s="220"/>
      <c r="K42" s="220" t="str">
        <f>IF(K43+L43=0,"-",K43+L43)</f>
        <v>-</v>
      </c>
      <c r="L42" s="220"/>
      <c r="M42" s="220">
        <f>IF(M43+N43=0,"-",M43+N43)</f>
        <v>206</v>
      </c>
      <c r="N42" s="220"/>
      <c r="O42" s="220">
        <f>IF(O43+P43=0,"-",O43+P43)</f>
        <v>18</v>
      </c>
      <c r="P42" s="220"/>
    </row>
    <row r="43" spans="1:16" ht="17.25" customHeight="1">
      <c r="A43" s="14" t="s">
        <v>53</v>
      </c>
      <c r="B43" s="11">
        <v>257</v>
      </c>
      <c r="C43" s="11">
        <v>275</v>
      </c>
      <c r="D43" s="219"/>
      <c r="E43" s="11">
        <v>112</v>
      </c>
      <c r="F43" s="11">
        <v>101</v>
      </c>
      <c r="G43" s="11">
        <v>21</v>
      </c>
      <c r="H43" s="11">
        <v>28</v>
      </c>
      <c r="I43" s="11">
        <v>22</v>
      </c>
      <c r="J43" s="11">
        <v>24</v>
      </c>
      <c r="K43" s="11">
        <v>0</v>
      </c>
      <c r="L43" s="11">
        <v>0</v>
      </c>
      <c r="M43" s="11">
        <v>93</v>
      </c>
      <c r="N43" s="11">
        <v>113</v>
      </c>
      <c r="O43" s="11">
        <v>9</v>
      </c>
      <c r="P43" s="11">
        <v>9</v>
      </c>
    </row>
    <row r="44" spans="1:16" ht="17.25" customHeight="1">
      <c r="A44" s="10" t="s">
        <v>54</v>
      </c>
      <c r="B44" s="217">
        <f>B45+C45</f>
        <v>384</v>
      </c>
      <c r="C44" s="217"/>
      <c r="D44" s="218">
        <f>B44/$B$8</f>
        <v>1.4232765011119348E-2</v>
      </c>
      <c r="E44" s="220">
        <f>IF(E45+F45=0,"-",E45+F45)</f>
        <v>154</v>
      </c>
      <c r="F44" s="220"/>
      <c r="G44" s="220">
        <f>IF(G45+H45=0,"-",G45+H45)</f>
        <v>3</v>
      </c>
      <c r="H44" s="220"/>
      <c r="I44" s="220">
        <f>IF(I45+J45=0,"-",I45+J45)</f>
        <v>28</v>
      </c>
      <c r="J44" s="220"/>
      <c r="K44" s="220">
        <f>IF(K45+L45=0,"-",K45+L45)</f>
        <v>37</v>
      </c>
      <c r="L44" s="220"/>
      <c r="M44" s="220">
        <f>IF(M45+N45=0,"-",M45+N45)</f>
        <v>157</v>
      </c>
      <c r="N44" s="220"/>
      <c r="O44" s="220">
        <f>IF(O45+P45=0,"-",O45+P45)</f>
        <v>5</v>
      </c>
      <c r="P44" s="220"/>
    </row>
    <row r="45" spans="1:16" ht="17.25" customHeight="1">
      <c r="A45" s="13" t="s">
        <v>55</v>
      </c>
      <c r="B45" s="11">
        <v>214</v>
      </c>
      <c r="C45" s="11">
        <v>170</v>
      </c>
      <c r="D45" s="219"/>
      <c r="E45" s="11">
        <v>92</v>
      </c>
      <c r="F45" s="11">
        <v>62</v>
      </c>
      <c r="G45" s="11">
        <v>0</v>
      </c>
      <c r="H45" s="11">
        <v>3</v>
      </c>
      <c r="I45" s="11">
        <v>8</v>
      </c>
      <c r="J45" s="11">
        <v>20</v>
      </c>
      <c r="K45" s="11">
        <v>20</v>
      </c>
      <c r="L45" s="11">
        <v>17</v>
      </c>
      <c r="M45" s="11">
        <v>91</v>
      </c>
      <c r="N45" s="11">
        <v>66</v>
      </c>
      <c r="O45" s="11">
        <v>3</v>
      </c>
      <c r="P45" s="11">
        <v>2</v>
      </c>
    </row>
    <row r="46" spans="1:16" ht="17.25" customHeight="1">
      <c r="A46" s="10" t="s">
        <v>58</v>
      </c>
      <c r="B46" s="217">
        <f>B47+C47</f>
        <v>13</v>
      </c>
      <c r="C46" s="217"/>
      <c r="D46" s="218">
        <f>B46/$B$8</f>
        <v>4.8183839881393625E-4</v>
      </c>
      <c r="E46" s="220" t="str">
        <f>IF(E47+F47=0,"-",E47+F47)</f>
        <v>-</v>
      </c>
      <c r="F46" s="220"/>
      <c r="G46" s="220" t="str">
        <f>IF(G47+H47=0,"-",G47+H47)</f>
        <v>-</v>
      </c>
      <c r="H46" s="220"/>
      <c r="I46" s="220" t="str">
        <f>IF(I47+J47=0,"-",I47+J47)</f>
        <v>-</v>
      </c>
      <c r="J46" s="220"/>
      <c r="K46" s="220">
        <f>IF(K47+L47=0,"-",K47+L47)</f>
        <v>13</v>
      </c>
      <c r="L46" s="220"/>
      <c r="M46" s="220" t="str">
        <f>IF(M47+N47=0,"-",M47+N47)</f>
        <v>-</v>
      </c>
      <c r="N46" s="220"/>
      <c r="O46" s="220" t="str">
        <f>IF(O47+P47=0,"-",O47+P47)</f>
        <v>-</v>
      </c>
      <c r="P46" s="220"/>
    </row>
    <row r="47" spans="1:16" ht="17.25" customHeight="1">
      <c r="A47" s="13" t="s">
        <v>59</v>
      </c>
      <c r="B47" s="11">
        <v>5</v>
      </c>
      <c r="C47" s="11">
        <v>8</v>
      </c>
      <c r="D47" s="219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5</v>
      </c>
      <c r="L47" s="11">
        <v>8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17">
        <f>B49+C49</f>
        <v>185</v>
      </c>
      <c r="C48" s="217"/>
      <c r="D48" s="218">
        <f>B48/$B$8</f>
        <v>6.8569310600444773E-3</v>
      </c>
      <c r="E48" s="220" t="str">
        <f>IF(E49+F49=0,"-",E49+F49)</f>
        <v>-</v>
      </c>
      <c r="F48" s="220"/>
      <c r="G48" s="220">
        <f>IF(G49+H49=0,"-",G49+H49)</f>
        <v>33</v>
      </c>
      <c r="H48" s="220"/>
      <c r="I48" s="220" t="str">
        <f>IF(I49+J49=0,"-",I49+J49)</f>
        <v>-</v>
      </c>
      <c r="J48" s="220"/>
      <c r="K48" s="220">
        <f>IF(K49+L49=0,"-",K49+L49)</f>
        <v>10</v>
      </c>
      <c r="L48" s="220"/>
      <c r="M48" s="220">
        <f>IF(M49+N49=0,"-",M49+N49)</f>
        <v>18</v>
      </c>
      <c r="N48" s="220"/>
      <c r="O48" s="220">
        <f>IF(O49+P49=0,"-",O49+P49)</f>
        <v>124</v>
      </c>
      <c r="P48" s="220"/>
    </row>
    <row r="49" spans="1:16" ht="17.25" customHeight="1">
      <c r="A49" s="13" t="s">
        <v>61</v>
      </c>
      <c r="B49" s="11">
        <v>132</v>
      </c>
      <c r="C49" s="11">
        <v>53</v>
      </c>
      <c r="D49" s="219"/>
      <c r="E49" s="11">
        <v>0</v>
      </c>
      <c r="F49" s="11">
        <v>0</v>
      </c>
      <c r="G49" s="11">
        <v>20</v>
      </c>
      <c r="H49" s="11">
        <v>13</v>
      </c>
      <c r="I49" s="11">
        <v>0</v>
      </c>
      <c r="J49" s="11">
        <v>0</v>
      </c>
      <c r="K49" s="11">
        <v>2</v>
      </c>
      <c r="L49" s="11">
        <v>8</v>
      </c>
      <c r="M49" s="11">
        <v>11</v>
      </c>
      <c r="N49" s="11">
        <v>7</v>
      </c>
      <c r="O49" s="11">
        <v>99</v>
      </c>
      <c r="P49" s="11">
        <v>25</v>
      </c>
    </row>
    <row r="50" spans="1:16" ht="17.25" customHeight="1">
      <c r="A50" s="15" t="s">
        <v>62</v>
      </c>
      <c r="B50" s="217">
        <f>B51+C51</f>
        <v>246</v>
      </c>
      <c r="C50" s="217"/>
      <c r="D50" s="218">
        <f>B50/$B$8</f>
        <v>9.117865085248332E-3</v>
      </c>
      <c r="E50" s="220">
        <f>IF(E51+F51=0,"-",E51+F51)</f>
        <v>52</v>
      </c>
      <c r="F50" s="220"/>
      <c r="G50" s="220" t="str">
        <f>IF(G51+H51=0,"-",G51+H51)</f>
        <v>-</v>
      </c>
      <c r="H50" s="220"/>
      <c r="I50" s="220">
        <f>IF(I51+J51=0,"-",I51+J51)</f>
        <v>108</v>
      </c>
      <c r="J50" s="220"/>
      <c r="K50" s="220" t="str">
        <f>IF(K51+L51=0,"-",K51+L51)</f>
        <v>-</v>
      </c>
      <c r="L50" s="220"/>
      <c r="M50" s="220">
        <f>IF(M51+N51=0,"-",M51+N51)</f>
        <v>85</v>
      </c>
      <c r="N50" s="220"/>
      <c r="O50" s="220">
        <f>IF(O51+P51=0,"-",O51+P51)</f>
        <v>1</v>
      </c>
      <c r="P50" s="220"/>
    </row>
    <row r="51" spans="1:16" ht="25.15" customHeight="1">
      <c r="A51" s="13" t="s">
        <v>63</v>
      </c>
      <c r="B51" s="11">
        <v>120</v>
      </c>
      <c r="C51" s="11">
        <v>126</v>
      </c>
      <c r="D51" s="219"/>
      <c r="E51" s="11">
        <v>22</v>
      </c>
      <c r="F51" s="11">
        <v>30</v>
      </c>
      <c r="G51" s="11">
        <v>0</v>
      </c>
      <c r="H51" s="11">
        <v>0</v>
      </c>
      <c r="I51" s="11">
        <v>41</v>
      </c>
      <c r="J51" s="11">
        <v>67</v>
      </c>
      <c r="K51" s="11">
        <v>0</v>
      </c>
      <c r="L51" s="11">
        <v>0</v>
      </c>
      <c r="M51" s="11">
        <v>57</v>
      </c>
      <c r="N51" s="11">
        <v>28</v>
      </c>
      <c r="O51" s="11">
        <v>0</v>
      </c>
      <c r="P51" s="11">
        <v>1</v>
      </c>
    </row>
    <row r="52" spans="1:16" ht="17.25" customHeight="1">
      <c r="A52" s="15" t="s">
        <v>56</v>
      </c>
      <c r="B52" s="217">
        <f>B53+C53</f>
        <v>32</v>
      </c>
      <c r="C52" s="217"/>
      <c r="D52" s="218">
        <f>B52/$B$8</f>
        <v>1.1860637509266123E-3</v>
      </c>
      <c r="E52" s="220" t="str">
        <f>IF(E53+F53=0,"-",E53+F53)</f>
        <v>-</v>
      </c>
      <c r="F52" s="220"/>
      <c r="G52" s="220" t="str">
        <f>IF(G53+H53=0,"-",G53+H53)</f>
        <v>-</v>
      </c>
      <c r="H52" s="220"/>
      <c r="I52" s="220" t="str">
        <f>IF(I53+J53=0,"-",I53+J53)</f>
        <v>-</v>
      </c>
      <c r="J52" s="220"/>
      <c r="K52" s="220" t="str">
        <f>IF(K53+L53=0,"-",K53+L53)</f>
        <v>-</v>
      </c>
      <c r="L52" s="220"/>
      <c r="M52" s="220" t="str">
        <f>IF(M53+N53=0,"-",M53+N53)</f>
        <v>-</v>
      </c>
      <c r="N52" s="220"/>
      <c r="O52" s="220">
        <f>IF(O53+P53=0,"-",O53+P53)</f>
        <v>32</v>
      </c>
      <c r="P52" s="220"/>
    </row>
    <row r="53" spans="1:16" ht="17.25" customHeight="1">
      <c r="A53" s="14" t="s">
        <v>57</v>
      </c>
      <c r="B53" s="11">
        <v>20</v>
      </c>
      <c r="C53" s="11">
        <v>12</v>
      </c>
      <c r="D53" s="219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20</v>
      </c>
      <c r="P53" s="11">
        <v>12</v>
      </c>
    </row>
    <row r="54" spans="1:16" ht="16.149999999999999" customHeight="1">
      <c r="A54" s="15" t="s">
        <v>64</v>
      </c>
      <c r="B54" s="217">
        <f>B55+C55</f>
        <v>303</v>
      </c>
      <c r="C54" s="217"/>
      <c r="D54" s="218">
        <f>B54/$B$8</f>
        <v>1.1230541141586361E-2</v>
      </c>
      <c r="E54" s="220">
        <f>IF(E55+F55=0,"-",E55+F55)</f>
        <v>73</v>
      </c>
      <c r="F54" s="220"/>
      <c r="G54" s="220">
        <f>IF(G55+H55=0,"-",G55+H55)</f>
        <v>72</v>
      </c>
      <c r="H54" s="220"/>
      <c r="I54" s="220">
        <f>IF(I55+J55=0,"-",I55+J55)</f>
        <v>20</v>
      </c>
      <c r="J54" s="220"/>
      <c r="K54" s="220">
        <f>IF(K55+L55=0,"-",K55+L55)</f>
        <v>52</v>
      </c>
      <c r="L54" s="220"/>
      <c r="M54" s="220">
        <f>IF(M55+N55=0,"-",M55+N55)</f>
        <v>4</v>
      </c>
      <c r="N54" s="220"/>
      <c r="O54" s="220">
        <f>IF(O55+P55=0,"-",O55+P55)</f>
        <v>82</v>
      </c>
      <c r="P54" s="220"/>
    </row>
    <row r="55" spans="1:16" ht="16.149999999999999" customHeight="1">
      <c r="A55" s="14" t="s">
        <v>65</v>
      </c>
      <c r="B55" s="11">
        <v>188</v>
      </c>
      <c r="C55" s="11">
        <v>115</v>
      </c>
      <c r="D55" s="219"/>
      <c r="E55" s="11">
        <v>41</v>
      </c>
      <c r="F55" s="11">
        <v>32</v>
      </c>
      <c r="G55" s="11">
        <v>35</v>
      </c>
      <c r="H55" s="11">
        <v>37</v>
      </c>
      <c r="I55" s="11">
        <v>13</v>
      </c>
      <c r="J55" s="11">
        <v>7</v>
      </c>
      <c r="K55" s="11">
        <v>46</v>
      </c>
      <c r="L55" s="11">
        <v>6</v>
      </c>
      <c r="M55" s="11">
        <v>4</v>
      </c>
      <c r="N55" s="11">
        <v>0</v>
      </c>
      <c r="O55" s="11">
        <v>49</v>
      </c>
      <c r="P55" s="11">
        <v>33</v>
      </c>
    </row>
    <row r="56" spans="1:16" ht="16.149999999999999" customHeight="1">
      <c r="A56" s="10" t="s">
        <v>66</v>
      </c>
      <c r="B56" s="217">
        <f>B57+C57</f>
        <v>26</v>
      </c>
      <c r="C56" s="217"/>
      <c r="D56" s="218">
        <f>B56/$B$8</f>
        <v>9.636767976278725E-4</v>
      </c>
      <c r="E56" s="220">
        <f>IF(E57+F57=0,"-",E57+F57)</f>
        <v>23</v>
      </c>
      <c r="F56" s="220"/>
      <c r="G56" s="220" t="str">
        <f>IF(G57+H57=0,"-",G57+H57)</f>
        <v>-</v>
      </c>
      <c r="H56" s="220"/>
      <c r="I56" s="220" t="str">
        <f>IF(I57+J57=0,"-",I57+J57)</f>
        <v>-</v>
      </c>
      <c r="J56" s="220"/>
      <c r="K56" s="220" t="str">
        <f>IF(K57+L57=0,"-",K57+L57)</f>
        <v>-</v>
      </c>
      <c r="L56" s="220"/>
      <c r="M56" s="220" t="str">
        <f>IF(M57+N57=0,"-",M57+N57)</f>
        <v>-</v>
      </c>
      <c r="N56" s="220"/>
      <c r="O56" s="220">
        <f>IF(O57+P57=0,"-",O57+P57)</f>
        <v>3</v>
      </c>
      <c r="P56" s="220"/>
    </row>
    <row r="57" spans="1:16" ht="16.149999999999999" customHeight="1">
      <c r="A57" s="13" t="s">
        <v>67</v>
      </c>
      <c r="B57" s="11">
        <v>26</v>
      </c>
      <c r="C57" s="11">
        <v>0</v>
      </c>
      <c r="D57" s="219"/>
      <c r="E57" s="11">
        <v>23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6.149999999999999" customHeight="1">
      <c r="A58" s="15" t="s">
        <v>68</v>
      </c>
      <c r="B58" s="217">
        <f>B59+C59</f>
        <v>35</v>
      </c>
      <c r="C58" s="217"/>
      <c r="D58" s="218">
        <f>B58/$B$8</f>
        <v>1.2972572275759822E-3</v>
      </c>
      <c r="E58" s="220" t="str">
        <f>IF(E59+F59=0,"-",E59+F59)</f>
        <v>-</v>
      </c>
      <c r="F58" s="220"/>
      <c r="G58" s="220" t="str">
        <f>IF(G59+H59=0,"-",G59+H59)</f>
        <v>-</v>
      </c>
      <c r="H58" s="220"/>
      <c r="I58" s="220" t="str">
        <f>IF(I59+J59=0,"-",I59+J59)</f>
        <v>-</v>
      </c>
      <c r="J58" s="220"/>
      <c r="K58" s="220">
        <f>IF(K59+L59=0,"-",K59+L59)</f>
        <v>15</v>
      </c>
      <c r="L58" s="220"/>
      <c r="M58" s="220">
        <f>IF(M59+N59=0,"-",M59+N59)</f>
        <v>15</v>
      </c>
      <c r="N58" s="220"/>
      <c r="O58" s="220">
        <f>IF(O59+P59=0,"-",O59+P59)</f>
        <v>5</v>
      </c>
      <c r="P58" s="220"/>
    </row>
    <row r="59" spans="1:16" ht="16.149999999999999" customHeight="1">
      <c r="A59" s="14" t="s">
        <v>69</v>
      </c>
      <c r="B59" s="11">
        <v>21</v>
      </c>
      <c r="C59" s="11">
        <v>14</v>
      </c>
      <c r="D59" s="219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6</v>
      </c>
      <c r="L59" s="11">
        <v>9</v>
      </c>
      <c r="M59" s="11">
        <v>12</v>
      </c>
      <c r="N59" s="11">
        <v>3</v>
      </c>
      <c r="O59" s="11">
        <v>3</v>
      </c>
      <c r="P59" s="11">
        <v>2</v>
      </c>
    </row>
    <row r="60" spans="1:16" ht="16.149999999999999" customHeight="1">
      <c r="A60" s="10" t="s">
        <v>70</v>
      </c>
      <c r="B60" s="217">
        <f>B61+C61</f>
        <v>283</v>
      </c>
      <c r="C60" s="217"/>
      <c r="D60" s="218">
        <f>B60/$B$8</f>
        <v>1.0489251297257227E-2</v>
      </c>
      <c r="E60" s="220">
        <f>IF(E61+F61=0,"-",E61+F61)</f>
        <v>104</v>
      </c>
      <c r="F60" s="220"/>
      <c r="G60" s="220" t="str">
        <f>IF(G61+H61=0,"-",G61+H61)</f>
        <v>-</v>
      </c>
      <c r="H60" s="220"/>
      <c r="I60" s="220" t="str">
        <f>IF(I61+J61=0,"-",I61+J61)</f>
        <v>-</v>
      </c>
      <c r="J60" s="220"/>
      <c r="K60" s="220" t="str">
        <f>IF(K61+L61=0,"-",K61+L61)</f>
        <v>-</v>
      </c>
      <c r="L60" s="220"/>
      <c r="M60" s="220" t="str">
        <f>IF(M61+N61=0,"-",M61+N61)</f>
        <v>-</v>
      </c>
      <c r="N60" s="220"/>
      <c r="O60" s="220">
        <f>IF(O61+P61=0,"-",O61+P61)</f>
        <v>179</v>
      </c>
      <c r="P60" s="220"/>
    </row>
    <row r="61" spans="1:16" ht="16.149999999999999" customHeight="1">
      <c r="A61" s="13" t="s">
        <v>71</v>
      </c>
      <c r="B61" s="11">
        <v>199</v>
      </c>
      <c r="C61" s="11">
        <v>84</v>
      </c>
      <c r="D61" s="219"/>
      <c r="E61" s="11">
        <v>72</v>
      </c>
      <c r="F61" s="11">
        <v>32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127</v>
      </c>
      <c r="P61" s="11">
        <v>52</v>
      </c>
    </row>
    <row r="62" spans="1:16" ht="16.149999999999999" customHeight="1">
      <c r="A62" s="15" t="s">
        <v>525</v>
      </c>
      <c r="B62" s="217">
        <f>B63+C63</f>
        <v>148</v>
      </c>
      <c r="C62" s="217"/>
      <c r="D62" s="218">
        <f>B62/$B$8</f>
        <v>5.485544848035582E-3</v>
      </c>
      <c r="E62" s="220">
        <f>IF(E63+F63=0,"-",E63+F63)</f>
        <v>2</v>
      </c>
      <c r="F62" s="220"/>
      <c r="G62" s="220" t="str">
        <f>IF(G63+H63=0,"-",G63+H63)</f>
        <v>-</v>
      </c>
      <c r="H62" s="220"/>
      <c r="I62" s="220" t="str">
        <f>IF(I63+J63=0,"-",I63+J63)</f>
        <v>-</v>
      </c>
      <c r="J62" s="220"/>
      <c r="K62" s="220" t="str">
        <f>IF(K63+L63=0,"-",K63+L63)</f>
        <v>-</v>
      </c>
      <c r="L62" s="220"/>
      <c r="M62" s="220" t="str">
        <f>IF(M63+N63=0,"-",M63+N63)</f>
        <v>-</v>
      </c>
      <c r="N62" s="220"/>
      <c r="O62" s="220">
        <f>IF(O63+P63=0,"-",O63+P63)</f>
        <v>146</v>
      </c>
      <c r="P62" s="220"/>
    </row>
    <row r="63" spans="1:16" ht="16.149999999999999" customHeight="1">
      <c r="A63" s="14" t="s">
        <v>73</v>
      </c>
      <c r="B63" s="11">
        <v>95</v>
      </c>
      <c r="C63" s="11">
        <v>53</v>
      </c>
      <c r="D63" s="219"/>
      <c r="E63" s="11">
        <v>2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93</v>
      </c>
      <c r="P63" s="11">
        <v>53</v>
      </c>
    </row>
    <row r="64" spans="1:16" ht="16.149999999999999" customHeight="1">
      <c r="A64" s="15" t="s">
        <v>526</v>
      </c>
      <c r="B64" s="217">
        <f>B65+C65</f>
        <v>12</v>
      </c>
      <c r="C64" s="217"/>
      <c r="D64" s="218">
        <f>B64/$B$8</f>
        <v>4.4477390659747963E-4</v>
      </c>
      <c r="E64" s="220" t="str">
        <f>IF(E65+F65=0,"-",E65+F65)</f>
        <v>-</v>
      </c>
      <c r="F64" s="220"/>
      <c r="G64" s="220" t="str">
        <f>IF(G65+H65=0,"-",G65+H65)</f>
        <v>-</v>
      </c>
      <c r="H64" s="220"/>
      <c r="I64" s="220" t="str">
        <f>IF(I65+J65=0,"-",I65+J65)</f>
        <v>-</v>
      </c>
      <c r="J64" s="220"/>
      <c r="K64" s="220" t="str">
        <f>IF(K65+L65=0,"-",K65+L65)</f>
        <v>-</v>
      </c>
      <c r="L64" s="220"/>
      <c r="M64" s="220" t="str">
        <f>IF(M65+N65=0,"-",M65+N65)</f>
        <v>-</v>
      </c>
      <c r="N64" s="220"/>
      <c r="O64" s="220">
        <f>IF(O65+P65=0,"-",O65+P65)</f>
        <v>12</v>
      </c>
      <c r="P64" s="220"/>
    </row>
    <row r="65" spans="1:256" ht="16.149999999999999" customHeight="1">
      <c r="A65" s="14" t="s">
        <v>524</v>
      </c>
      <c r="B65" s="11">
        <v>10</v>
      </c>
      <c r="C65" s="11">
        <v>2</v>
      </c>
      <c r="D65" s="219"/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10</v>
      </c>
      <c r="P65" s="11">
        <v>2</v>
      </c>
    </row>
    <row r="66" spans="1:256" ht="16.149999999999999" customHeight="1">
      <c r="A66" s="10" t="s">
        <v>74</v>
      </c>
      <c r="B66" s="217">
        <f>B67+C67</f>
        <v>433</v>
      </c>
      <c r="C66" s="217"/>
      <c r="D66" s="218">
        <f>B66/$B$8</f>
        <v>1.6048925129725722E-2</v>
      </c>
      <c r="E66" s="220">
        <f>IF(E67+F67=0,"-",E67+F67)</f>
        <v>415</v>
      </c>
      <c r="F66" s="220"/>
      <c r="G66" s="220" t="str">
        <f>IF(G67+H67=0,"-",G67+H67)</f>
        <v>-</v>
      </c>
      <c r="H66" s="220"/>
      <c r="I66" s="220" t="str">
        <f>IF(I67+J67=0,"-",I67+J67)</f>
        <v>-</v>
      </c>
      <c r="J66" s="220"/>
      <c r="K66" s="220" t="str">
        <f>IF(K67+L67=0,"-",K67+L67)</f>
        <v>-</v>
      </c>
      <c r="L66" s="220"/>
      <c r="M66" s="220" t="str">
        <f>IF(M67+N67=0,"-",M67+N67)</f>
        <v>-</v>
      </c>
      <c r="N66" s="220"/>
      <c r="O66" s="220">
        <f>IF(O67+P67=0,"-",O67+P67)</f>
        <v>18</v>
      </c>
      <c r="P66" s="220"/>
    </row>
    <row r="67" spans="1:256" ht="16.149999999999999" customHeight="1">
      <c r="A67" s="13" t="s">
        <v>75</v>
      </c>
      <c r="B67" s="11">
        <v>323</v>
      </c>
      <c r="C67" s="11">
        <v>110</v>
      </c>
      <c r="D67" s="219"/>
      <c r="E67" s="11">
        <v>308</v>
      </c>
      <c r="F67" s="11">
        <v>107</v>
      </c>
      <c r="G67" s="11">
        <v>0</v>
      </c>
      <c r="H67" s="11">
        <v>0</v>
      </c>
      <c r="I67" s="11">
        <v>0</v>
      </c>
      <c r="J67" s="11">
        <v>0</v>
      </c>
      <c r="K67" s="11">
        <v>0</v>
      </c>
      <c r="L67" s="11">
        <v>0</v>
      </c>
      <c r="M67" s="11">
        <v>0</v>
      </c>
      <c r="N67" s="11">
        <v>0</v>
      </c>
      <c r="O67" s="11">
        <v>15</v>
      </c>
      <c r="P67" s="11">
        <v>3</v>
      </c>
    </row>
    <row r="68" spans="1:256" ht="16.149999999999999" customHeight="1">
      <c r="A68" s="10" t="s">
        <v>101</v>
      </c>
      <c r="B68" s="217">
        <f>B69+C69</f>
        <v>342</v>
      </c>
      <c r="C68" s="217"/>
      <c r="D68" s="218">
        <f>B68/$B$8</f>
        <v>1.2676056338028169E-2</v>
      </c>
      <c r="E68" s="220">
        <f>IF(E69+F69=0,"-",E69+F69)</f>
        <v>131</v>
      </c>
      <c r="F68" s="220"/>
      <c r="G68" s="220">
        <f>IF(G69+H69=0,"-",G69+H69)</f>
        <v>58</v>
      </c>
      <c r="H68" s="220"/>
      <c r="I68" s="220">
        <f>IF(I69+J69=0,"-",I69+J69)</f>
        <v>67</v>
      </c>
      <c r="J68" s="220"/>
      <c r="K68" s="220">
        <f>IF(K69+L69=0,"-",K69+L69)</f>
        <v>68</v>
      </c>
      <c r="L68" s="220"/>
      <c r="M68" s="220" t="str">
        <f>IF(M69+N69=0,"-",M69+N69)</f>
        <v>-</v>
      </c>
      <c r="N68" s="220"/>
      <c r="O68" s="220">
        <f>IF(O69+P69=0,"-",O69+P69)</f>
        <v>18</v>
      </c>
      <c r="P68" s="220"/>
    </row>
    <row r="69" spans="1:256" ht="19.5" customHeight="1">
      <c r="A69" s="13" t="s">
        <v>102</v>
      </c>
      <c r="B69" s="11">
        <v>177</v>
      </c>
      <c r="C69" s="11">
        <v>165</v>
      </c>
      <c r="D69" s="219"/>
      <c r="E69" s="11">
        <v>72</v>
      </c>
      <c r="F69" s="11">
        <v>59</v>
      </c>
      <c r="G69" s="11">
        <v>29</v>
      </c>
      <c r="H69" s="11">
        <v>29</v>
      </c>
      <c r="I69" s="11">
        <v>27</v>
      </c>
      <c r="J69" s="11">
        <v>40</v>
      </c>
      <c r="K69" s="11">
        <v>39</v>
      </c>
      <c r="L69" s="11">
        <v>29</v>
      </c>
      <c r="M69" s="11">
        <v>0</v>
      </c>
      <c r="N69" s="11">
        <v>0</v>
      </c>
      <c r="O69" s="11">
        <v>10</v>
      </c>
      <c r="P69" s="11">
        <v>8</v>
      </c>
    </row>
    <row r="70" spans="1:256" s="18" customFormat="1">
      <c r="A70" s="17" t="s">
        <v>327</v>
      </c>
      <c r="B70" s="17"/>
      <c r="C70" s="17"/>
      <c r="D70" s="17"/>
      <c r="E70" s="17"/>
      <c r="F70" s="17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18" customFormat="1">
      <c r="A71" s="17" t="s">
        <v>328</v>
      </c>
      <c r="B71" s="17"/>
      <c r="C71" s="17"/>
      <c r="D71" s="17"/>
      <c r="E71" s="17"/>
      <c r="F71" s="17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</sheetData>
  <mergeCells count="264">
    <mergeCell ref="M40:N40"/>
    <mergeCell ref="M42:N42"/>
    <mergeCell ref="M34:N34"/>
    <mergeCell ref="M38:N38"/>
    <mergeCell ref="M22:N22"/>
    <mergeCell ref="M44:N44"/>
    <mergeCell ref="M30:N30"/>
    <mergeCell ref="O64:P64"/>
    <mergeCell ref="B64:C64"/>
    <mergeCell ref="D64:D65"/>
    <mergeCell ref="E64:F64"/>
    <mergeCell ref="G64:H64"/>
    <mergeCell ref="O62:P62"/>
    <mergeCell ref="B62:C62"/>
    <mergeCell ref="D62:D63"/>
    <mergeCell ref="G62:H62"/>
    <mergeCell ref="I62:J62"/>
    <mergeCell ref="M62:N62"/>
    <mergeCell ref="I64:J64"/>
    <mergeCell ref="K64:L64"/>
    <mergeCell ref="M64:N64"/>
    <mergeCell ref="E62:F62"/>
    <mergeCell ref="M10:N10"/>
    <mergeCell ref="M14:N14"/>
    <mergeCell ref="M16:N16"/>
    <mergeCell ref="M18:N18"/>
    <mergeCell ref="M50:N50"/>
    <mergeCell ref="O14:P14"/>
    <mergeCell ref="O16:P16"/>
    <mergeCell ref="O18:P18"/>
    <mergeCell ref="K18:L18"/>
    <mergeCell ref="O20:P20"/>
    <mergeCell ref="M28:N28"/>
    <mergeCell ref="O34:P34"/>
    <mergeCell ref="O36:P36"/>
    <mergeCell ref="O22:P22"/>
    <mergeCell ref="O24:P24"/>
    <mergeCell ref="O26:P26"/>
    <mergeCell ref="O28:P28"/>
    <mergeCell ref="O38:P38"/>
    <mergeCell ref="O40:P40"/>
    <mergeCell ref="O42:P42"/>
    <mergeCell ref="O44:P44"/>
    <mergeCell ref="O48:P48"/>
    <mergeCell ref="M20:N20"/>
    <mergeCell ref="M32:N32"/>
    <mergeCell ref="O66:P66"/>
    <mergeCell ref="O68:P68"/>
    <mergeCell ref="O3:P3"/>
    <mergeCell ref="O4:P4"/>
    <mergeCell ref="O54:P54"/>
    <mergeCell ref="O56:P56"/>
    <mergeCell ref="O58:P58"/>
    <mergeCell ref="O60:P60"/>
    <mergeCell ref="O46:P46"/>
    <mergeCell ref="O50:P50"/>
    <mergeCell ref="O52:P52"/>
    <mergeCell ref="M24:N24"/>
    <mergeCell ref="M26:N26"/>
    <mergeCell ref="O30:P30"/>
    <mergeCell ref="O32:P32"/>
    <mergeCell ref="O5:P5"/>
    <mergeCell ref="O8:P8"/>
    <mergeCell ref="O10:P10"/>
    <mergeCell ref="O12:P12"/>
    <mergeCell ref="G20:H20"/>
    <mergeCell ref="G24:H24"/>
    <mergeCell ref="I24:J24"/>
    <mergeCell ref="G10:H10"/>
    <mergeCell ref="I10:J10"/>
    <mergeCell ref="G12:H12"/>
    <mergeCell ref="I16:J16"/>
    <mergeCell ref="K16:L16"/>
    <mergeCell ref="I14:J14"/>
    <mergeCell ref="G16:H16"/>
    <mergeCell ref="I12:J12"/>
    <mergeCell ref="K12:L12"/>
    <mergeCell ref="K10:L10"/>
    <mergeCell ref="K20:L20"/>
    <mergeCell ref="M8:N8"/>
    <mergeCell ref="M12:N12"/>
    <mergeCell ref="D36:D37"/>
    <mergeCell ref="B24:C24"/>
    <mergeCell ref="B22:C22"/>
    <mergeCell ref="D22:D23"/>
    <mergeCell ref="B26:C26"/>
    <mergeCell ref="B50:C50"/>
    <mergeCell ref="B38:C38"/>
    <mergeCell ref="E50:F50"/>
    <mergeCell ref="I42:J42"/>
    <mergeCell ref="E38:F38"/>
    <mergeCell ref="G38:H38"/>
    <mergeCell ref="D48:D49"/>
    <mergeCell ref="E48:F48"/>
    <mergeCell ref="G48:H48"/>
    <mergeCell ref="I48:J48"/>
    <mergeCell ref="E22:F22"/>
    <mergeCell ref="G22:H22"/>
    <mergeCell ref="B18:C18"/>
    <mergeCell ref="B20:C20"/>
    <mergeCell ref="I18:J18"/>
    <mergeCell ref="B44:C44"/>
    <mergeCell ref="D44:D45"/>
    <mergeCell ref="B40:C40"/>
    <mergeCell ref="E40:F40"/>
    <mergeCell ref="G40:H40"/>
    <mergeCell ref="I40:J40"/>
    <mergeCell ref="E44:F44"/>
    <mergeCell ref="B42:C42"/>
    <mergeCell ref="D42:D43"/>
    <mergeCell ref="E42:F42"/>
    <mergeCell ref="D18:D19"/>
    <mergeCell ref="D38:D39"/>
    <mergeCell ref="D40:D41"/>
    <mergeCell ref="B16:C16"/>
    <mergeCell ref="E20:F20"/>
    <mergeCell ref="E10:F10"/>
    <mergeCell ref="E12:F12"/>
    <mergeCell ref="D12:D13"/>
    <mergeCell ref="D14:D15"/>
    <mergeCell ref="G14:H14"/>
    <mergeCell ref="B10:C10"/>
    <mergeCell ref="B12:C12"/>
    <mergeCell ref="D10:D11"/>
    <mergeCell ref="B14:C14"/>
    <mergeCell ref="E18:F18"/>
    <mergeCell ref="G18:H18"/>
    <mergeCell ref="D20:D21"/>
    <mergeCell ref="K14:L14"/>
    <mergeCell ref="D16:D17"/>
    <mergeCell ref="E14:F14"/>
    <mergeCell ref="E16:F16"/>
    <mergeCell ref="I20:J20"/>
    <mergeCell ref="B36:C36"/>
    <mergeCell ref="E36:F36"/>
    <mergeCell ref="B32:C32"/>
    <mergeCell ref="E32:F32"/>
    <mergeCell ref="G26:H26"/>
    <mergeCell ref="D30:D31"/>
    <mergeCell ref="D24:D25"/>
    <mergeCell ref="B30:C30"/>
    <mergeCell ref="B28:C28"/>
    <mergeCell ref="D26:D27"/>
    <mergeCell ref="D28:D29"/>
    <mergeCell ref="E26:F26"/>
    <mergeCell ref="E24:F24"/>
    <mergeCell ref="B34:C34"/>
    <mergeCell ref="D34:D35"/>
    <mergeCell ref="E34:F34"/>
    <mergeCell ref="D32:D33"/>
    <mergeCell ref="G34:H34"/>
    <mergeCell ref="I34:J34"/>
    <mergeCell ref="A1:N1"/>
    <mergeCell ref="A2:N2"/>
    <mergeCell ref="G8:H8"/>
    <mergeCell ref="I8:J8"/>
    <mergeCell ref="K8:L8"/>
    <mergeCell ref="E5:F5"/>
    <mergeCell ref="M5:N5"/>
    <mergeCell ref="M3:N3"/>
    <mergeCell ref="M4:N4"/>
    <mergeCell ref="B3:K3"/>
    <mergeCell ref="B4:K4"/>
    <mergeCell ref="A5:A6"/>
    <mergeCell ref="D8:D9"/>
    <mergeCell ref="E8:F8"/>
    <mergeCell ref="I5:J5"/>
    <mergeCell ref="G5:H5"/>
    <mergeCell ref="B5:D5"/>
    <mergeCell ref="B8:C8"/>
    <mergeCell ref="K5:L5"/>
    <mergeCell ref="G32:H32"/>
    <mergeCell ref="I32:J32"/>
    <mergeCell ref="K28:L28"/>
    <mergeCell ref="K30:L30"/>
    <mergeCell ref="I36:J36"/>
    <mergeCell ref="K36:L36"/>
    <mergeCell ref="G44:H44"/>
    <mergeCell ref="I44:J44"/>
    <mergeCell ref="I46:J46"/>
    <mergeCell ref="K46:L46"/>
    <mergeCell ref="G30:H30"/>
    <mergeCell ref="I30:J30"/>
    <mergeCell ref="G28:H28"/>
    <mergeCell ref="K40:L40"/>
    <mergeCell ref="K42:L42"/>
    <mergeCell ref="M36:N36"/>
    <mergeCell ref="I26:J26"/>
    <mergeCell ref="K22:L22"/>
    <mergeCell ref="K24:L24"/>
    <mergeCell ref="I22:J22"/>
    <mergeCell ref="K26:L26"/>
    <mergeCell ref="M46:N46"/>
    <mergeCell ref="B54:C54"/>
    <mergeCell ref="D54:D55"/>
    <mergeCell ref="E54:F54"/>
    <mergeCell ref="G54:H54"/>
    <mergeCell ref="I54:J54"/>
    <mergeCell ref="K34:L34"/>
    <mergeCell ref="G42:H42"/>
    <mergeCell ref="G36:H36"/>
    <mergeCell ref="E28:F28"/>
    <mergeCell ref="E30:F30"/>
    <mergeCell ref="G46:H46"/>
    <mergeCell ref="K44:L44"/>
    <mergeCell ref="K32:L32"/>
    <mergeCell ref="K38:L38"/>
    <mergeCell ref="I38:J38"/>
    <mergeCell ref="I28:J28"/>
    <mergeCell ref="M48:N48"/>
    <mergeCell ref="G50:H50"/>
    <mergeCell ref="K54:L54"/>
    <mergeCell ref="M54:N54"/>
    <mergeCell ref="B46:C46"/>
    <mergeCell ref="D46:D47"/>
    <mergeCell ref="I50:J50"/>
    <mergeCell ref="K50:L50"/>
    <mergeCell ref="B48:C48"/>
    <mergeCell ref="D50:D51"/>
    <mergeCell ref="K48:L48"/>
    <mergeCell ref="E46:F46"/>
    <mergeCell ref="E52:F52"/>
    <mergeCell ref="G52:H52"/>
    <mergeCell ref="I52:J52"/>
    <mergeCell ref="K52:L52"/>
    <mergeCell ref="B52:C52"/>
    <mergeCell ref="D52:D53"/>
    <mergeCell ref="M52:N52"/>
    <mergeCell ref="K62:L62"/>
    <mergeCell ref="B60:C60"/>
    <mergeCell ref="D60:D61"/>
    <mergeCell ref="E60:F60"/>
    <mergeCell ref="G60:H60"/>
    <mergeCell ref="I60:J60"/>
    <mergeCell ref="K60:L60"/>
    <mergeCell ref="M60:N60"/>
    <mergeCell ref="M56:N56"/>
    <mergeCell ref="M58:N58"/>
    <mergeCell ref="B56:C56"/>
    <mergeCell ref="D56:D57"/>
    <mergeCell ref="E56:F56"/>
    <mergeCell ref="G56:H56"/>
    <mergeCell ref="I56:J56"/>
    <mergeCell ref="B58:C58"/>
    <mergeCell ref="D58:D59"/>
    <mergeCell ref="E58:F58"/>
    <mergeCell ref="G58:H58"/>
    <mergeCell ref="I58:J58"/>
    <mergeCell ref="K58:L58"/>
    <mergeCell ref="K56:L56"/>
    <mergeCell ref="M68:N68"/>
    <mergeCell ref="B66:C66"/>
    <mergeCell ref="D66:D67"/>
    <mergeCell ref="B68:C68"/>
    <mergeCell ref="D68:D69"/>
    <mergeCell ref="E68:F68"/>
    <mergeCell ref="G68:H68"/>
    <mergeCell ref="I68:J68"/>
    <mergeCell ref="K68:L68"/>
    <mergeCell ref="E66:F66"/>
    <mergeCell ref="M66:N66"/>
    <mergeCell ref="G66:H66"/>
    <mergeCell ref="I66:J66"/>
    <mergeCell ref="K66:L66"/>
  </mergeCells>
  <phoneticPr fontId="2" type="noConversion"/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72" orientation="landscape" horizontalDpi="180" verticalDpi="180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IV71"/>
  <sheetViews>
    <sheetView workbookViewId="0">
      <selection activeCell="B3" sqref="B3:K3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193" t="s">
        <v>1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</row>
    <row r="2" spans="1:16" ht="19.5">
      <c r="A2" s="194" t="s">
        <v>2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</row>
    <row r="3" spans="1:16" ht="19.5">
      <c r="A3" s="2"/>
      <c r="B3" s="200" t="s">
        <v>560</v>
      </c>
      <c r="C3" s="200"/>
      <c r="D3" s="200"/>
      <c r="E3" s="200"/>
      <c r="F3" s="200"/>
      <c r="G3" s="200"/>
      <c r="H3" s="200"/>
      <c r="I3" s="200"/>
      <c r="J3" s="200"/>
      <c r="K3" s="200"/>
      <c r="L3" s="3"/>
      <c r="M3" s="201"/>
      <c r="N3" s="221"/>
      <c r="O3" s="201" t="s">
        <v>3</v>
      </c>
      <c r="P3" s="221"/>
    </row>
    <row r="4" spans="1:16">
      <c r="B4" s="203" t="s">
        <v>561</v>
      </c>
      <c r="C4" s="203"/>
      <c r="D4" s="203"/>
      <c r="E4" s="203"/>
      <c r="F4" s="203"/>
      <c r="G4" s="203"/>
      <c r="H4" s="203"/>
      <c r="I4" s="203"/>
      <c r="J4" s="203"/>
      <c r="K4" s="203"/>
      <c r="L4" s="4"/>
      <c r="M4" s="204"/>
      <c r="N4" s="222"/>
      <c r="O4" s="204" t="s">
        <v>85</v>
      </c>
      <c r="P4" s="222"/>
    </row>
    <row r="5" spans="1:16">
      <c r="A5" s="206" t="s">
        <v>0</v>
      </c>
      <c r="B5" s="223" t="s">
        <v>86</v>
      </c>
      <c r="C5" s="223"/>
      <c r="D5" s="223"/>
      <c r="E5" s="223" t="s">
        <v>87</v>
      </c>
      <c r="F5" s="223"/>
      <c r="G5" s="223" t="s">
        <v>88</v>
      </c>
      <c r="H5" s="223"/>
      <c r="I5" s="223" t="s">
        <v>89</v>
      </c>
      <c r="J5" s="223"/>
      <c r="K5" s="223" t="s">
        <v>90</v>
      </c>
      <c r="L5" s="223"/>
      <c r="M5" s="223" t="s">
        <v>78</v>
      </c>
      <c r="N5" s="223"/>
      <c r="O5" s="223" t="s">
        <v>91</v>
      </c>
      <c r="P5" s="223"/>
    </row>
    <row r="6" spans="1:16" ht="17.25" customHeight="1">
      <c r="A6" s="207"/>
      <c r="B6" s="5" t="s">
        <v>92</v>
      </c>
      <c r="C6" s="5" t="s">
        <v>93</v>
      </c>
      <c r="D6" s="6" t="s">
        <v>94</v>
      </c>
      <c r="E6" s="5" t="s">
        <v>92</v>
      </c>
      <c r="F6" s="5" t="s">
        <v>93</v>
      </c>
      <c r="G6" s="5" t="s">
        <v>92</v>
      </c>
      <c r="H6" s="5" t="s">
        <v>93</v>
      </c>
      <c r="I6" s="5" t="s">
        <v>92</v>
      </c>
      <c r="J6" s="5" t="s">
        <v>93</v>
      </c>
      <c r="K6" s="5" t="s">
        <v>92</v>
      </c>
      <c r="L6" s="5" t="s">
        <v>93</v>
      </c>
      <c r="M6" s="5" t="s">
        <v>92</v>
      </c>
      <c r="N6" s="5" t="s">
        <v>93</v>
      </c>
      <c r="O6" s="5" t="s">
        <v>92</v>
      </c>
      <c r="P6" s="5" t="s">
        <v>93</v>
      </c>
    </row>
    <row r="7" spans="1:16" ht="17.25" customHeight="1">
      <c r="A7" s="7" t="s">
        <v>95</v>
      </c>
      <c r="B7" s="8" t="s">
        <v>96</v>
      </c>
      <c r="C7" s="9" t="s">
        <v>97</v>
      </c>
      <c r="D7" s="9" t="s">
        <v>98</v>
      </c>
      <c r="E7" s="8" t="s">
        <v>96</v>
      </c>
      <c r="F7" s="9" t="s">
        <v>97</v>
      </c>
      <c r="G7" s="8" t="s">
        <v>96</v>
      </c>
      <c r="H7" s="9" t="s">
        <v>97</v>
      </c>
      <c r="I7" s="8" t="s">
        <v>96</v>
      </c>
      <c r="J7" s="9" t="s">
        <v>97</v>
      </c>
      <c r="K7" s="8" t="s">
        <v>96</v>
      </c>
      <c r="L7" s="9" t="s">
        <v>97</v>
      </c>
      <c r="M7" s="8" t="s">
        <v>96</v>
      </c>
      <c r="N7" s="9" t="s">
        <v>97</v>
      </c>
      <c r="O7" s="8" t="s">
        <v>96</v>
      </c>
      <c r="P7" s="9" t="s">
        <v>97</v>
      </c>
    </row>
    <row r="8" spans="1:16" ht="17.25" customHeight="1">
      <c r="A8" s="10" t="s">
        <v>99</v>
      </c>
      <c r="B8" s="217">
        <f>B9+C9</f>
        <v>27043</v>
      </c>
      <c r="C8" s="217"/>
      <c r="D8" s="218">
        <f>B8/$B$8</f>
        <v>1</v>
      </c>
      <c r="E8" s="220">
        <f>IF(E9+F9=0,"-",E9+F9)</f>
        <v>13467</v>
      </c>
      <c r="F8" s="220"/>
      <c r="G8" s="220">
        <f>IF(G9+H9=0,"-",G9+H9)</f>
        <v>4868</v>
      </c>
      <c r="H8" s="220"/>
      <c r="I8" s="220">
        <f>IF(I9+J9=0,"-",I9+J9)</f>
        <v>4708</v>
      </c>
      <c r="J8" s="220"/>
      <c r="K8" s="220">
        <f>IF(K9+L9=0,"-",K9+L9)</f>
        <v>1550</v>
      </c>
      <c r="L8" s="220"/>
      <c r="M8" s="220">
        <f>IF(M9+N9=0,"-",M9+N9)</f>
        <v>1047</v>
      </c>
      <c r="N8" s="220"/>
      <c r="O8" s="220">
        <f>IF(O9+P9=0,"-",O9+P9)</f>
        <v>1403</v>
      </c>
      <c r="P8" s="220"/>
    </row>
    <row r="9" spans="1:16" ht="17.25" customHeight="1">
      <c r="A9" s="12" t="s">
        <v>100</v>
      </c>
      <c r="B9" s="11">
        <v>17609</v>
      </c>
      <c r="C9" s="11">
        <v>9434</v>
      </c>
      <c r="D9" s="219"/>
      <c r="E9" s="11">
        <v>9238</v>
      </c>
      <c r="F9" s="11">
        <v>4229</v>
      </c>
      <c r="G9" s="11">
        <v>2953</v>
      </c>
      <c r="H9" s="11">
        <v>1915</v>
      </c>
      <c r="I9" s="11">
        <v>3052</v>
      </c>
      <c r="J9" s="11">
        <v>1656</v>
      </c>
      <c r="K9" s="11">
        <v>865</v>
      </c>
      <c r="L9" s="11">
        <v>685</v>
      </c>
      <c r="M9" s="11">
        <v>606</v>
      </c>
      <c r="N9" s="11">
        <v>441</v>
      </c>
      <c r="O9" s="11">
        <v>895</v>
      </c>
      <c r="P9" s="11">
        <v>508</v>
      </c>
    </row>
    <row r="10" spans="1:16" ht="17.25" customHeight="1">
      <c r="A10" s="10" t="s">
        <v>20</v>
      </c>
      <c r="B10" s="217">
        <f>B11+C11</f>
        <v>8</v>
      </c>
      <c r="C10" s="217"/>
      <c r="D10" s="218">
        <f>B10/$B$8</f>
        <v>2.9582516732611026E-4</v>
      </c>
      <c r="E10" s="220" t="str">
        <f>IF(E11+F11=0,"-",E11+F11)</f>
        <v>-</v>
      </c>
      <c r="F10" s="220"/>
      <c r="G10" s="220" t="str">
        <f>IF(G11+H11=0,"-",G11+H11)</f>
        <v>-</v>
      </c>
      <c r="H10" s="220"/>
      <c r="I10" s="220">
        <f>IF(I11+J11=0,"-",I11+J11)</f>
        <v>4</v>
      </c>
      <c r="J10" s="220"/>
      <c r="K10" s="220">
        <f>IF(K11+L11=0,"-",K11+L11)</f>
        <v>4</v>
      </c>
      <c r="L10" s="220"/>
      <c r="M10" s="220" t="str">
        <f>IF(M11+N11=0,"-",M11+N11)</f>
        <v>-</v>
      </c>
      <c r="N10" s="220"/>
      <c r="O10" s="220" t="str">
        <f>IF(O11+P11=0,"-",O11+P11)</f>
        <v>-</v>
      </c>
      <c r="P10" s="220"/>
    </row>
    <row r="11" spans="1:16" ht="17.25" customHeight="1">
      <c r="A11" s="13" t="s">
        <v>21</v>
      </c>
      <c r="B11" s="11">
        <v>4</v>
      </c>
      <c r="C11" s="11">
        <v>4</v>
      </c>
      <c r="D11" s="219"/>
      <c r="E11" s="11">
        <v>0</v>
      </c>
      <c r="F11" s="11">
        <v>0</v>
      </c>
      <c r="G11" s="11">
        <v>0</v>
      </c>
      <c r="H11" s="11">
        <v>0</v>
      </c>
      <c r="I11" s="11">
        <v>2</v>
      </c>
      <c r="J11" s="11">
        <v>2</v>
      </c>
      <c r="K11" s="11">
        <v>2</v>
      </c>
      <c r="L11" s="11">
        <v>2</v>
      </c>
      <c r="M11" s="11">
        <v>0</v>
      </c>
      <c r="N11" s="11">
        <v>0</v>
      </c>
      <c r="O11" s="11">
        <v>0</v>
      </c>
      <c r="P11" s="11">
        <v>0</v>
      </c>
    </row>
    <row r="12" spans="1:16" ht="17.25" customHeight="1">
      <c r="A12" s="10" t="s">
        <v>22</v>
      </c>
      <c r="B12" s="217">
        <f>B13+C13</f>
        <v>74</v>
      </c>
      <c r="C12" s="217"/>
      <c r="D12" s="218">
        <f>B12/$B$8</f>
        <v>2.7363827977665198E-3</v>
      </c>
      <c r="E12" s="220" t="str">
        <f>IF(E13+F13=0,"-",E13+F13)</f>
        <v>-</v>
      </c>
      <c r="F12" s="220"/>
      <c r="G12" s="220" t="str">
        <f>IF(G13+H13=0,"-",G13+H13)</f>
        <v>-</v>
      </c>
      <c r="H12" s="220"/>
      <c r="I12" s="220" t="str">
        <f>IF(I13+J13=0,"-",I13+J13)</f>
        <v>-</v>
      </c>
      <c r="J12" s="220"/>
      <c r="K12" s="220">
        <f>IF(K13+L13=0,"-",K13+L13)</f>
        <v>74</v>
      </c>
      <c r="L12" s="220"/>
      <c r="M12" s="220" t="str">
        <f>IF(M13+N13=0,"-",M13+N13)</f>
        <v>-</v>
      </c>
      <c r="N12" s="220"/>
      <c r="O12" s="220" t="str">
        <f>IF(O13+P13=0,"-",O13+P13)</f>
        <v>-</v>
      </c>
      <c r="P12" s="220"/>
    </row>
    <row r="13" spans="1:16" ht="21.2" customHeight="1">
      <c r="A13" s="13" t="s">
        <v>23</v>
      </c>
      <c r="B13" s="11">
        <v>48</v>
      </c>
      <c r="C13" s="11">
        <v>26</v>
      </c>
      <c r="D13" s="219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48</v>
      </c>
      <c r="L13" s="11">
        <v>26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17">
        <f>B15+C15</f>
        <v>128</v>
      </c>
      <c r="C14" s="217"/>
      <c r="D14" s="218">
        <f>B14/$B$8</f>
        <v>4.7332026772177642E-3</v>
      </c>
      <c r="E14" s="220">
        <f>IF(E15+F15=0,"-",E15+F15)</f>
        <v>69</v>
      </c>
      <c r="F14" s="220"/>
      <c r="G14" s="220">
        <f>IF(G15+H15=0,"-",G15+H15)</f>
        <v>55</v>
      </c>
      <c r="H14" s="220"/>
      <c r="I14" s="220" t="str">
        <f>IF(I15+J15=0,"-",I15+J15)</f>
        <v>-</v>
      </c>
      <c r="J14" s="220"/>
      <c r="K14" s="220">
        <f>IF(K15+L15=0,"-",K15+L15)</f>
        <v>4</v>
      </c>
      <c r="L14" s="220"/>
      <c r="M14" s="220" t="str">
        <f>IF(M15+N15=0,"-",M15+N15)</f>
        <v>-</v>
      </c>
      <c r="N14" s="220"/>
      <c r="O14" s="220" t="str">
        <f>IF(O15+P15=0,"-",O15+P15)</f>
        <v>-</v>
      </c>
      <c r="P14" s="220"/>
    </row>
    <row r="15" spans="1:16" ht="17.25" customHeight="1">
      <c r="A15" s="13" t="s">
        <v>25</v>
      </c>
      <c r="B15" s="11">
        <v>20</v>
      </c>
      <c r="C15" s="11">
        <v>108</v>
      </c>
      <c r="D15" s="219"/>
      <c r="E15" s="11">
        <v>8</v>
      </c>
      <c r="F15" s="11">
        <v>61</v>
      </c>
      <c r="G15" s="11">
        <v>12</v>
      </c>
      <c r="H15" s="11">
        <v>43</v>
      </c>
      <c r="I15" s="11">
        <v>0</v>
      </c>
      <c r="J15" s="11">
        <v>0</v>
      </c>
      <c r="K15" s="11">
        <v>0</v>
      </c>
      <c r="L15" s="11">
        <v>4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17">
        <f>B17+C17</f>
        <v>25</v>
      </c>
      <c r="C16" s="217"/>
      <c r="D16" s="218">
        <f>B16/$B$8</f>
        <v>9.244536478940946E-4</v>
      </c>
      <c r="E16" s="220" t="str">
        <f>IF(E17+F17=0,"-",E17+F17)</f>
        <v>-</v>
      </c>
      <c r="F16" s="220"/>
      <c r="G16" s="220">
        <f>IF(G17+H17=0,"-",G17+H17)</f>
        <v>1</v>
      </c>
      <c r="H16" s="220"/>
      <c r="I16" s="220" t="str">
        <f>IF(I17+J17=0,"-",I17+J17)</f>
        <v>-</v>
      </c>
      <c r="J16" s="220"/>
      <c r="K16" s="220">
        <f>IF(K17+L17=0,"-",K17+L17)</f>
        <v>9</v>
      </c>
      <c r="L16" s="220"/>
      <c r="M16" s="220">
        <f>IF(M17+N17=0,"-",M17+N17)</f>
        <v>8</v>
      </c>
      <c r="N16" s="220"/>
      <c r="O16" s="220">
        <f>IF(O17+P17=0,"-",O17+P17)</f>
        <v>7</v>
      </c>
      <c r="P16" s="220"/>
    </row>
    <row r="17" spans="1:16" ht="17.25" customHeight="1">
      <c r="A17" s="14" t="s">
        <v>27</v>
      </c>
      <c r="B17" s="11">
        <v>8</v>
      </c>
      <c r="C17" s="11">
        <v>17</v>
      </c>
      <c r="D17" s="219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1</v>
      </c>
      <c r="N17" s="11">
        <v>7</v>
      </c>
      <c r="O17" s="11">
        <v>3</v>
      </c>
      <c r="P17" s="11">
        <v>4</v>
      </c>
    </row>
    <row r="18" spans="1:16" ht="17.25" customHeight="1">
      <c r="A18" s="10" t="s">
        <v>28</v>
      </c>
      <c r="B18" s="217">
        <f>B19+C19</f>
        <v>3</v>
      </c>
      <c r="C18" s="217"/>
      <c r="D18" s="218">
        <f>B18/$B$8</f>
        <v>1.1093443774729136E-4</v>
      </c>
      <c r="E18" s="220" t="str">
        <f>IF(E19+F19=0,"-",E19+F19)</f>
        <v>-</v>
      </c>
      <c r="F18" s="220"/>
      <c r="G18" s="220">
        <f>IF(G19+H19=0,"-",G19+H19)</f>
        <v>3</v>
      </c>
      <c r="H18" s="220"/>
      <c r="I18" s="220" t="str">
        <f>IF(I19+J19=0,"-",I19+J19)</f>
        <v>-</v>
      </c>
      <c r="J18" s="220"/>
      <c r="K18" s="220" t="str">
        <f>IF(K19+L19=0,"-",K19+L19)</f>
        <v>-</v>
      </c>
      <c r="L18" s="220"/>
      <c r="M18" s="220" t="str">
        <f>IF(M19+N19=0,"-",M19+N19)</f>
        <v>-</v>
      </c>
      <c r="N18" s="220"/>
      <c r="O18" s="220" t="str">
        <f>IF(O19+P19=0,"-",O19+P19)</f>
        <v>-</v>
      </c>
      <c r="P18" s="220"/>
    </row>
    <row r="19" spans="1:16" ht="17.25" customHeight="1">
      <c r="A19" s="13" t="s">
        <v>29</v>
      </c>
      <c r="B19" s="11">
        <v>1</v>
      </c>
      <c r="C19" s="11">
        <v>2</v>
      </c>
      <c r="D19" s="219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17">
        <f>B21+C21</f>
        <v>106</v>
      </c>
      <c r="C20" s="217"/>
      <c r="D20" s="218">
        <f>B20/$B$8</f>
        <v>3.9196834670709611E-3</v>
      </c>
      <c r="E20" s="220">
        <f>IF(E21+F21=0,"-",E21+F21)</f>
        <v>4</v>
      </c>
      <c r="F20" s="220"/>
      <c r="G20" s="220" t="str">
        <f>IF(G21+H21=0,"-",G21+H21)</f>
        <v>-</v>
      </c>
      <c r="H20" s="220"/>
      <c r="I20" s="220" t="str">
        <f>IF(I21+J21=0,"-",I21+J21)</f>
        <v>-</v>
      </c>
      <c r="J20" s="220"/>
      <c r="K20" s="220">
        <f>IF(K21+L21=0,"-",K21+L21)</f>
        <v>102</v>
      </c>
      <c r="L20" s="220"/>
      <c r="M20" s="220" t="str">
        <f>IF(M21+N21=0,"-",M21+N21)</f>
        <v>-</v>
      </c>
      <c r="N20" s="220"/>
      <c r="O20" s="220" t="str">
        <f>IF(O21+P21=0,"-",O21+P21)</f>
        <v>-</v>
      </c>
      <c r="P20" s="220"/>
    </row>
    <row r="21" spans="1:16" ht="17.25" customHeight="1">
      <c r="A21" s="13" t="s">
        <v>31</v>
      </c>
      <c r="B21" s="11">
        <v>48</v>
      </c>
      <c r="C21" s="11">
        <v>58</v>
      </c>
      <c r="D21" s="219"/>
      <c r="E21" s="11">
        <v>0</v>
      </c>
      <c r="F21" s="11">
        <v>4</v>
      </c>
      <c r="G21" s="11">
        <v>0</v>
      </c>
      <c r="H21" s="11">
        <v>0</v>
      </c>
      <c r="I21" s="11">
        <v>0</v>
      </c>
      <c r="J21" s="11">
        <v>0</v>
      </c>
      <c r="K21" s="11">
        <v>48</v>
      </c>
      <c r="L21" s="11">
        <v>54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17">
        <f>B23+C23</f>
        <v>251</v>
      </c>
      <c r="C22" s="217"/>
      <c r="D22" s="218">
        <f>B22/$B$8</f>
        <v>9.2815146248567092E-3</v>
      </c>
      <c r="E22" s="220">
        <f>IF(E23+F23=0,"-",E23+F23)</f>
        <v>18</v>
      </c>
      <c r="F22" s="220"/>
      <c r="G22" s="220" t="str">
        <f>IF(G23+H23=0,"-",G23+H23)</f>
        <v>-</v>
      </c>
      <c r="H22" s="220"/>
      <c r="I22" s="220" t="str">
        <f>IF(I23+J23=0,"-",I23+J23)</f>
        <v>-</v>
      </c>
      <c r="J22" s="220"/>
      <c r="K22" s="220">
        <f>IF(K23+L23=0,"-",K23+L23)</f>
        <v>145</v>
      </c>
      <c r="L22" s="220"/>
      <c r="M22" s="220">
        <f>IF(M23+N23=0,"-",M23+N23)</f>
        <v>88</v>
      </c>
      <c r="N22" s="220"/>
      <c r="O22" s="220" t="str">
        <f>IF(O23+P23=0,"-",O23+P23)</f>
        <v>-</v>
      </c>
      <c r="P22" s="220"/>
    </row>
    <row r="23" spans="1:16" ht="17.25" customHeight="1">
      <c r="A23" s="14" t="s">
        <v>33</v>
      </c>
      <c r="B23" s="11">
        <v>186</v>
      </c>
      <c r="C23" s="11">
        <v>65</v>
      </c>
      <c r="D23" s="219"/>
      <c r="E23" s="11">
        <v>12</v>
      </c>
      <c r="F23" s="11">
        <v>6</v>
      </c>
      <c r="G23" s="11">
        <v>0</v>
      </c>
      <c r="H23" s="11">
        <v>0</v>
      </c>
      <c r="I23" s="11">
        <v>0</v>
      </c>
      <c r="J23" s="11">
        <v>0</v>
      </c>
      <c r="K23" s="11">
        <v>97</v>
      </c>
      <c r="L23" s="11">
        <v>48</v>
      </c>
      <c r="M23" s="11">
        <v>77</v>
      </c>
      <c r="N23" s="11">
        <v>11</v>
      </c>
      <c r="O23" s="11">
        <v>0</v>
      </c>
      <c r="P23" s="11">
        <v>0</v>
      </c>
    </row>
    <row r="24" spans="1:16" ht="17.25" customHeight="1">
      <c r="A24" s="16" t="s">
        <v>34</v>
      </c>
      <c r="B24" s="217">
        <f>B25+C25</f>
        <v>325</v>
      </c>
      <c r="C24" s="217"/>
      <c r="D24" s="218">
        <f>B24/$B$8</f>
        <v>1.2017897422623229E-2</v>
      </c>
      <c r="E24" s="220">
        <f>IF(E25+F25=0,"-",E25+F25)</f>
        <v>202</v>
      </c>
      <c r="F24" s="220"/>
      <c r="G24" s="220">
        <f>IF(G25+H25=0,"-",G25+H25)</f>
        <v>55</v>
      </c>
      <c r="H24" s="220"/>
      <c r="I24" s="220" t="str">
        <f>IF(I25+J25=0,"-",I25+J25)</f>
        <v>-</v>
      </c>
      <c r="J24" s="220"/>
      <c r="K24" s="220">
        <f>IF(K25+L25=0,"-",K25+L25)</f>
        <v>56</v>
      </c>
      <c r="L24" s="220"/>
      <c r="M24" s="220">
        <f>IF(M25+N25=0,"-",M25+N25)</f>
        <v>4</v>
      </c>
      <c r="N24" s="220"/>
      <c r="O24" s="220">
        <f>IF(O25+P25=0,"-",O25+P25)</f>
        <v>8</v>
      </c>
      <c r="P24" s="220"/>
    </row>
    <row r="25" spans="1:16" ht="17.25" customHeight="1">
      <c r="A25" s="13" t="s">
        <v>35</v>
      </c>
      <c r="B25" s="11">
        <v>248</v>
      </c>
      <c r="C25" s="11">
        <v>77</v>
      </c>
      <c r="D25" s="219"/>
      <c r="E25" s="11">
        <v>169</v>
      </c>
      <c r="F25" s="11">
        <v>33</v>
      </c>
      <c r="G25" s="11">
        <v>29</v>
      </c>
      <c r="H25" s="11">
        <v>26</v>
      </c>
      <c r="I25" s="11">
        <v>0</v>
      </c>
      <c r="J25" s="11">
        <v>0</v>
      </c>
      <c r="K25" s="11">
        <v>43</v>
      </c>
      <c r="L25" s="11">
        <v>13</v>
      </c>
      <c r="M25" s="11">
        <v>2</v>
      </c>
      <c r="N25" s="11">
        <v>2</v>
      </c>
      <c r="O25" s="11">
        <v>5</v>
      </c>
      <c r="P25" s="11">
        <v>3</v>
      </c>
    </row>
    <row r="26" spans="1:16" ht="17.25" customHeight="1">
      <c r="A26" s="15" t="s">
        <v>36</v>
      </c>
      <c r="B26" s="217">
        <f>B27+C27</f>
        <v>0</v>
      </c>
      <c r="C26" s="217"/>
      <c r="D26" s="218">
        <f>B26/$B$8</f>
        <v>0</v>
      </c>
      <c r="E26" s="220" t="str">
        <f>IF(E27+F27=0,"-",E27+F27)</f>
        <v>-</v>
      </c>
      <c r="F26" s="220"/>
      <c r="G26" s="220" t="str">
        <f>IF(G27+H27=0,"-",G27+H27)</f>
        <v>-</v>
      </c>
      <c r="H26" s="220"/>
      <c r="I26" s="220" t="str">
        <f>IF(I27+J27=0,"-",I27+J27)</f>
        <v>-</v>
      </c>
      <c r="J26" s="220"/>
      <c r="K26" s="220" t="str">
        <f>IF(K27+L27=0,"-",K27+L27)</f>
        <v>-</v>
      </c>
      <c r="L26" s="220"/>
      <c r="M26" s="220" t="str">
        <f>IF(M27+N27=0,"-",M27+N27)</f>
        <v>-</v>
      </c>
      <c r="N26" s="220"/>
      <c r="O26" s="220" t="str">
        <f>IF(O27+P27=0,"-",O27+P27)</f>
        <v>-</v>
      </c>
      <c r="P26" s="220"/>
    </row>
    <row r="27" spans="1:16" ht="21.2" customHeight="1">
      <c r="A27" s="14" t="s">
        <v>37</v>
      </c>
      <c r="B27" s="11">
        <v>0</v>
      </c>
      <c r="C27" s="11">
        <v>0</v>
      </c>
      <c r="D27" s="219"/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17">
        <f>B29+C29</f>
        <v>2</v>
      </c>
      <c r="C28" s="217"/>
      <c r="D28" s="218">
        <f>B28/$B$8</f>
        <v>7.3956291831527566E-5</v>
      </c>
      <c r="E28" s="220" t="str">
        <f>IF(E29+F29=0,"-",E29+F29)</f>
        <v>-</v>
      </c>
      <c r="F28" s="220"/>
      <c r="G28" s="220" t="str">
        <f>IF(G29+H29=0,"-",G29+H29)</f>
        <v>-</v>
      </c>
      <c r="H28" s="220"/>
      <c r="I28" s="220" t="str">
        <f>IF(I29+J29=0,"-",I29+J29)</f>
        <v>-</v>
      </c>
      <c r="J28" s="220"/>
      <c r="K28" s="220">
        <f>IF(K29+L29=0,"-",K29+L29)</f>
        <v>2</v>
      </c>
      <c r="L28" s="220"/>
      <c r="M28" s="220" t="str">
        <f>IF(M29+N29=0,"-",M29+N29)</f>
        <v>-</v>
      </c>
      <c r="N28" s="220"/>
      <c r="O28" s="220" t="str">
        <f>IF(O29+P29=0,"-",O29+P29)</f>
        <v>-</v>
      </c>
      <c r="P28" s="220"/>
    </row>
    <row r="29" spans="1:16" ht="17.25" customHeight="1">
      <c r="A29" s="13" t="s">
        <v>39</v>
      </c>
      <c r="B29" s="11">
        <v>0</v>
      </c>
      <c r="C29" s="11">
        <v>2</v>
      </c>
      <c r="D29" s="219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17">
        <f>B31+C31</f>
        <v>667</v>
      </c>
      <c r="C30" s="217"/>
      <c r="D30" s="218">
        <f>B30/$B$8</f>
        <v>2.4664423325814443E-2</v>
      </c>
      <c r="E30" s="220">
        <f>IF(E31+F31=0,"-",E31+F31)</f>
        <v>49</v>
      </c>
      <c r="F30" s="220"/>
      <c r="G30" s="220">
        <f>IF(G31+H31=0,"-",G31+H31)</f>
        <v>80</v>
      </c>
      <c r="H30" s="220"/>
      <c r="I30" s="220" t="str">
        <f>IF(I31+J31=0,"-",I31+J31)</f>
        <v>-</v>
      </c>
      <c r="J30" s="220"/>
      <c r="K30" s="220">
        <f>IF(K31+L31=0,"-",K31+L31)</f>
        <v>317</v>
      </c>
      <c r="L30" s="220"/>
      <c r="M30" s="220">
        <f>IF(M31+N31=0,"-",M31+N31)</f>
        <v>211</v>
      </c>
      <c r="N30" s="220"/>
      <c r="O30" s="220">
        <f>IF(O31+P31=0,"-",O31+P31)</f>
        <v>10</v>
      </c>
      <c r="P30" s="220"/>
    </row>
    <row r="31" spans="1:16" ht="17.25" customHeight="1">
      <c r="A31" s="14" t="s">
        <v>41</v>
      </c>
      <c r="B31" s="11">
        <v>358</v>
      </c>
      <c r="C31" s="11">
        <v>309</v>
      </c>
      <c r="D31" s="219"/>
      <c r="E31" s="11">
        <v>22</v>
      </c>
      <c r="F31" s="11">
        <v>27</v>
      </c>
      <c r="G31" s="11">
        <v>47</v>
      </c>
      <c r="H31" s="11">
        <v>33</v>
      </c>
      <c r="I31" s="11">
        <v>0</v>
      </c>
      <c r="J31" s="11">
        <v>0</v>
      </c>
      <c r="K31" s="11">
        <v>160</v>
      </c>
      <c r="L31" s="11">
        <v>157</v>
      </c>
      <c r="M31" s="11">
        <v>123</v>
      </c>
      <c r="N31" s="11">
        <v>88</v>
      </c>
      <c r="O31" s="11">
        <v>6</v>
      </c>
      <c r="P31" s="11">
        <v>4</v>
      </c>
    </row>
    <row r="32" spans="1:16" ht="17.25" customHeight="1">
      <c r="A32" s="10" t="s">
        <v>42</v>
      </c>
      <c r="B32" s="217">
        <f>B33+C33</f>
        <v>157</v>
      </c>
      <c r="C32" s="217"/>
      <c r="D32" s="218">
        <f>B32/$B$8</f>
        <v>5.8055689087749144E-3</v>
      </c>
      <c r="E32" s="220">
        <f>IF(E33+F33=0,"-",E33+F33)</f>
        <v>13</v>
      </c>
      <c r="F32" s="220"/>
      <c r="G32" s="220">
        <f>IF(G33+H33=0,"-",G33+H33)</f>
        <v>2</v>
      </c>
      <c r="H32" s="220"/>
      <c r="I32" s="220" t="str">
        <f>IF(I33+J33=0,"-",I33+J33)</f>
        <v>-</v>
      </c>
      <c r="J32" s="220"/>
      <c r="K32" s="220">
        <f>IF(K33+L33=0,"-",K33+L33)</f>
        <v>142</v>
      </c>
      <c r="L32" s="220"/>
      <c r="M32" s="220" t="str">
        <f>IF(M33+N33=0,"-",M33+N33)</f>
        <v>-</v>
      </c>
      <c r="N32" s="220"/>
      <c r="O32" s="220" t="str">
        <f>IF(O33+P33=0,"-",O33+P33)</f>
        <v>-</v>
      </c>
      <c r="P32" s="220"/>
    </row>
    <row r="33" spans="1:16" ht="17.25" customHeight="1">
      <c r="A33" s="13" t="s">
        <v>43</v>
      </c>
      <c r="B33" s="11">
        <v>107</v>
      </c>
      <c r="C33" s="11">
        <v>50</v>
      </c>
      <c r="D33" s="219"/>
      <c r="E33" s="11">
        <v>8</v>
      </c>
      <c r="F33" s="11">
        <v>5</v>
      </c>
      <c r="G33" s="11">
        <v>1</v>
      </c>
      <c r="H33" s="11">
        <v>1</v>
      </c>
      <c r="I33" s="11">
        <v>0</v>
      </c>
      <c r="J33" s="11">
        <v>0</v>
      </c>
      <c r="K33" s="11">
        <v>98</v>
      </c>
      <c r="L33" s="11">
        <v>44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17">
        <f>B35+C35</f>
        <v>91</v>
      </c>
      <c r="C34" s="217"/>
      <c r="D34" s="218">
        <f>B34/$B$8</f>
        <v>3.3650112783345041E-3</v>
      </c>
      <c r="E34" s="220" t="str">
        <f>IF(E35+F35=0,"-",E35+F35)</f>
        <v>-</v>
      </c>
      <c r="F34" s="220"/>
      <c r="G34" s="220" t="str">
        <f>IF(G35+H35=0,"-",G35+H35)</f>
        <v>-</v>
      </c>
      <c r="H34" s="220"/>
      <c r="I34" s="220" t="str">
        <f>IF(I35+J35=0,"-",I35+J35)</f>
        <v>-</v>
      </c>
      <c r="J34" s="220"/>
      <c r="K34" s="220" t="str">
        <f>IF(K35+L35=0,"-",K35+L35)</f>
        <v>-</v>
      </c>
      <c r="L34" s="220"/>
      <c r="M34" s="220">
        <f>IF(M35+N35=0,"-",M35+N35)</f>
        <v>78</v>
      </c>
      <c r="N34" s="220"/>
      <c r="O34" s="220">
        <f>IF(O35+P35=0,"-",O35+P35)</f>
        <v>13</v>
      </c>
      <c r="P34" s="220"/>
    </row>
    <row r="35" spans="1:16" ht="17.25" customHeight="1">
      <c r="A35" s="14" t="s">
        <v>45</v>
      </c>
      <c r="B35" s="11">
        <v>43</v>
      </c>
      <c r="C35" s="11">
        <v>48</v>
      </c>
      <c r="D35" s="219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35</v>
      </c>
      <c r="N35" s="11">
        <v>43</v>
      </c>
      <c r="O35" s="11">
        <v>8</v>
      </c>
      <c r="P35" s="11">
        <v>5</v>
      </c>
    </row>
    <row r="36" spans="1:16" ht="17.25" customHeight="1">
      <c r="A36" s="10" t="s">
        <v>46</v>
      </c>
      <c r="B36" s="217">
        <f>B37+C37</f>
        <v>654</v>
      </c>
      <c r="C36" s="217"/>
      <c r="D36" s="218">
        <f>B36/$B$8</f>
        <v>2.4183707428909514E-2</v>
      </c>
      <c r="E36" s="220">
        <f>IF(E37+F37=0,"-",E37+F37)</f>
        <v>62</v>
      </c>
      <c r="F36" s="220"/>
      <c r="G36" s="220">
        <f>IF(G37+H37=0,"-",G37+H37)</f>
        <v>41</v>
      </c>
      <c r="H36" s="220"/>
      <c r="I36" s="220">
        <f>IF(I37+J37=0,"-",I37+J37)</f>
        <v>230</v>
      </c>
      <c r="J36" s="220"/>
      <c r="K36" s="220">
        <f>IF(K37+L37=0,"-",K37+L37)</f>
        <v>271</v>
      </c>
      <c r="L36" s="220"/>
      <c r="M36" s="220">
        <f>IF(M37+N37=0,"-",M37+N37)</f>
        <v>50</v>
      </c>
      <c r="N36" s="220"/>
      <c r="O36" s="220" t="str">
        <f>IF(O37+P37=0,"-",O37+P37)</f>
        <v>-</v>
      </c>
      <c r="P36" s="220"/>
    </row>
    <row r="37" spans="1:16" ht="17.25" customHeight="1">
      <c r="A37" s="13" t="s">
        <v>47</v>
      </c>
      <c r="B37" s="11">
        <v>319</v>
      </c>
      <c r="C37" s="11">
        <v>335</v>
      </c>
      <c r="D37" s="219"/>
      <c r="E37" s="11">
        <v>33</v>
      </c>
      <c r="F37" s="11">
        <v>29</v>
      </c>
      <c r="G37" s="11">
        <v>24</v>
      </c>
      <c r="H37" s="11">
        <v>17</v>
      </c>
      <c r="I37" s="11">
        <v>129</v>
      </c>
      <c r="J37" s="11">
        <v>101</v>
      </c>
      <c r="K37" s="11">
        <v>118</v>
      </c>
      <c r="L37" s="11">
        <v>153</v>
      </c>
      <c r="M37" s="11">
        <v>15</v>
      </c>
      <c r="N37" s="11">
        <v>35</v>
      </c>
      <c r="O37" s="11">
        <v>0</v>
      </c>
      <c r="P37" s="11">
        <v>0</v>
      </c>
    </row>
    <row r="38" spans="1:16" ht="17.25" customHeight="1">
      <c r="A38" s="15" t="s">
        <v>48</v>
      </c>
      <c r="B38" s="217">
        <f>B39+C39</f>
        <v>19558</v>
      </c>
      <c r="C38" s="217"/>
      <c r="D38" s="218">
        <f>B38/$B$8</f>
        <v>0.72321857782050814</v>
      </c>
      <c r="E38" s="220">
        <f>IF(E39+F39=0,"-",E39+F39)</f>
        <v>11450</v>
      </c>
      <c r="F38" s="220"/>
      <c r="G38" s="220">
        <f>IF(G39+H39=0,"-",G39+H39)</f>
        <v>3990</v>
      </c>
      <c r="H38" s="220"/>
      <c r="I38" s="220">
        <f>IF(I39+J39=0,"-",I39+J39)</f>
        <v>3296</v>
      </c>
      <c r="J38" s="220"/>
      <c r="K38" s="220">
        <f>IF(K39+L39=0,"-",K39+L39)</f>
        <v>155</v>
      </c>
      <c r="L38" s="220"/>
      <c r="M38" s="220">
        <f>IF(M39+N39=0,"-",M39+N39)</f>
        <v>139</v>
      </c>
      <c r="N38" s="220"/>
      <c r="O38" s="220">
        <f>IF(O39+P39=0,"-",O39+P39)</f>
        <v>528</v>
      </c>
      <c r="P38" s="220"/>
    </row>
    <row r="39" spans="1:16" ht="17.25" customHeight="1">
      <c r="A39" s="14" t="s">
        <v>49</v>
      </c>
      <c r="B39" s="11">
        <v>13220</v>
      </c>
      <c r="C39" s="11">
        <v>6338</v>
      </c>
      <c r="D39" s="219"/>
      <c r="E39" s="11">
        <v>7976</v>
      </c>
      <c r="F39" s="11">
        <v>3474</v>
      </c>
      <c r="G39" s="11">
        <v>2513</v>
      </c>
      <c r="H39" s="11">
        <v>1477</v>
      </c>
      <c r="I39" s="11">
        <v>2228</v>
      </c>
      <c r="J39" s="11">
        <v>1068</v>
      </c>
      <c r="K39" s="11">
        <v>85</v>
      </c>
      <c r="L39" s="11">
        <v>70</v>
      </c>
      <c r="M39" s="11">
        <v>104</v>
      </c>
      <c r="N39" s="11">
        <v>35</v>
      </c>
      <c r="O39" s="11">
        <v>314</v>
      </c>
      <c r="P39" s="11">
        <v>214</v>
      </c>
    </row>
    <row r="40" spans="1:16" ht="17.25" customHeight="1">
      <c r="A40" s="10" t="s">
        <v>50</v>
      </c>
      <c r="B40" s="217">
        <f>B41+C41</f>
        <v>2026</v>
      </c>
      <c r="C40" s="217"/>
      <c r="D40" s="218">
        <f>B40/$B$8</f>
        <v>7.4917723625337426E-2</v>
      </c>
      <c r="E40" s="220">
        <f>IF(E41+F41=0,"-",E41+F41)</f>
        <v>429</v>
      </c>
      <c r="F40" s="220"/>
      <c r="G40" s="220">
        <f>IF(G41+H41=0,"-",G41+H41)</f>
        <v>427</v>
      </c>
      <c r="H40" s="220"/>
      <c r="I40" s="220">
        <f>IF(I41+J41=0,"-",I41+J41)</f>
        <v>912</v>
      </c>
      <c r="J40" s="220"/>
      <c r="K40" s="220">
        <f>IF(K41+L41=0,"-",K41+L41)</f>
        <v>76</v>
      </c>
      <c r="L40" s="220"/>
      <c r="M40" s="220" t="str">
        <f>IF(M41+N41=0,"-",M41+N41)</f>
        <v>-</v>
      </c>
      <c r="N40" s="220"/>
      <c r="O40" s="220">
        <f>IF(O41+P41=0,"-",O41+P41)</f>
        <v>182</v>
      </c>
      <c r="P40" s="220"/>
    </row>
    <row r="41" spans="1:16" ht="17.25" customHeight="1">
      <c r="A41" s="13" t="s">
        <v>51</v>
      </c>
      <c r="B41" s="11">
        <v>1225</v>
      </c>
      <c r="C41" s="11">
        <v>801</v>
      </c>
      <c r="D41" s="219"/>
      <c r="E41" s="11">
        <v>263</v>
      </c>
      <c r="F41" s="11">
        <v>166</v>
      </c>
      <c r="G41" s="11">
        <v>220</v>
      </c>
      <c r="H41" s="11">
        <v>207</v>
      </c>
      <c r="I41" s="11">
        <v>583</v>
      </c>
      <c r="J41" s="11">
        <v>329</v>
      </c>
      <c r="K41" s="11">
        <v>46</v>
      </c>
      <c r="L41" s="11">
        <v>30</v>
      </c>
      <c r="M41" s="11">
        <v>0</v>
      </c>
      <c r="N41" s="11">
        <v>0</v>
      </c>
      <c r="O41" s="11">
        <v>113</v>
      </c>
      <c r="P41" s="11">
        <v>69</v>
      </c>
    </row>
    <row r="42" spans="1:16" ht="17.25" customHeight="1">
      <c r="A42" s="15" t="s">
        <v>52</v>
      </c>
      <c r="B42" s="217">
        <f>B43+C43</f>
        <v>524</v>
      </c>
      <c r="C42" s="217"/>
      <c r="D42" s="218">
        <f>B42/$B$8</f>
        <v>1.9376548459860223E-2</v>
      </c>
      <c r="E42" s="220">
        <f>IF(E43+F43=0,"-",E43+F43)</f>
        <v>213</v>
      </c>
      <c r="F42" s="220"/>
      <c r="G42" s="220">
        <f>IF(G43+H43=0,"-",G43+H43)</f>
        <v>49</v>
      </c>
      <c r="H42" s="220"/>
      <c r="I42" s="220">
        <f>IF(I43+J43=0,"-",I43+J43)</f>
        <v>45</v>
      </c>
      <c r="J42" s="220"/>
      <c r="K42" s="220" t="str">
        <f>IF(K43+L43=0,"-",K43+L43)</f>
        <v>-</v>
      </c>
      <c r="L42" s="220"/>
      <c r="M42" s="220">
        <f>IF(M43+N43=0,"-",M43+N43)</f>
        <v>199</v>
      </c>
      <c r="N42" s="220"/>
      <c r="O42" s="220">
        <f>IF(O43+P43=0,"-",O43+P43)</f>
        <v>18</v>
      </c>
      <c r="P42" s="220"/>
    </row>
    <row r="43" spans="1:16" ht="17.25" customHeight="1">
      <c r="A43" s="14" t="s">
        <v>53</v>
      </c>
      <c r="B43" s="11">
        <v>254</v>
      </c>
      <c r="C43" s="11">
        <v>270</v>
      </c>
      <c r="D43" s="219"/>
      <c r="E43" s="11">
        <v>112</v>
      </c>
      <c r="F43" s="11">
        <v>101</v>
      </c>
      <c r="G43" s="11">
        <v>21</v>
      </c>
      <c r="H43" s="11">
        <v>28</v>
      </c>
      <c r="I43" s="11">
        <v>22</v>
      </c>
      <c r="J43" s="11">
        <v>23</v>
      </c>
      <c r="K43" s="11">
        <v>0</v>
      </c>
      <c r="L43" s="11">
        <v>0</v>
      </c>
      <c r="M43" s="11">
        <v>90</v>
      </c>
      <c r="N43" s="11">
        <v>109</v>
      </c>
      <c r="O43" s="11">
        <v>9</v>
      </c>
      <c r="P43" s="11">
        <v>9</v>
      </c>
    </row>
    <row r="44" spans="1:16" ht="17.25" customHeight="1">
      <c r="A44" s="10" t="s">
        <v>54</v>
      </c>
      <c r="B44" s="217">
        <f>B45+C45</f>
        <v>378</v>
      </c>
      <c r="C44" s="217"/>
      <c r="D44" s="218">
        <f>B44/$B$8</f>
        <v>1.397773915615871E-2</v>
      </c>
      <c r="E44" s="220">
        <f>IF(E45+F45=0,"-",E45+F45)</f>
        <v>153</v>
      </c>
      <c r="F44" s="220"/>
      <c r="G44" s="220">
        <f>IF(G45+H45=0,"-",G45+H45)</f>
        <v>3</v>
      </c>
      <c r="H44" s="220"/>
      <c r="I44" s="220">
        <f>IF(I45+J45=0,"-",I45+J45)</f>
        <v>28</v>
      </c>
      <c r="J44" s="220"/>
      <c r="K44" s="220">
        <f>IF(K45+L45=0,"-",K45+L45)</f>
        <v>37</v>
      </c>
      <c r="L44" s="220"/>
      <c r="M44" s="220">
        <f>IF(M45+N45=0,"-",M45+N45)</f>
        <v>152</v>
      </c>
      <c r="N44" s="220"/>
      <c r="O44" s="220">
        <f>IF(O45+P45=0,"-",O45+P45)</f>
        <v>5</v>
      </c>
      <c r="P44" s="220"/>
    </row>
    <row r="45" spans="1:16" ht="17.25" customHeight="1">
      <c r="A45" s="13" t="s">
        <v>55</v>
      </c>
      <c r="B45" s="11">
        <v>204</v>
      </c>
      <c r="C45" s="11">
        <v>174</v>
      </c>
      <c r="D45" s="219"/>
      <c r="E45" s="11">
        <v>92</v>
      </c>
      <c r="F45" s="11">
        <v>61</v>
      </c>
      <c r="G45" s="11">
        <v>0</v>
      </c>
      <c r="H45" s="11">
        <v>3</v>
      </c>
      <c r="I45" s="11">
        <v>8</v>
      </c>
      <c r="J45" s="11">
        <v>20</v>
      </c>
      <c r="K45" s="11">
        <v>20</v>
      </c>
      <c r="L45" s="11">
        <v>17</v>
      </c>
      <c r="M45" s="11">
        <v>81</v>
      </c>
      <c r="N45" s="11">
        <v>71</v>
      </c>
      <c r="O45" s="11">
        <v>3</v>
      </c>
      <c r="P45" s="11">
        <v>2</v>
      </c>
    </row>
    <row r="46" spans="1:16" ht="17.25" customHeight="1">
      <c r="A46" s="10" t="s">
        <v>58</v>
      </c>
      <c r="B46" s="217">
        <f>B47+C47</f>
        <v>13</v>
      </c>
      <c r="C46" s="217"/>
      <c r="D46" s="218">
        <f>B46/$B$8</f>
        <v>4.8071589690492917E-4</v>
      </c>
      <c r="E46" s="220" t="str">
        <f>IF(E47+F47=0,"-",E47+F47)</f>
        <v>-</v>
      </c>
      <c r="F46" s="220"/>
      <c r="G46" s="220" t="str">
        <f>IF(G47+H47=0,"-",G47+H47)</f>
        <v>-</v>
      </c>
      <c r="H46" s="220"/>
      <c r="I46" s="220" t="str">
        <f>IF(I47+J47=0,"-",I47+J47)</f>
        <v>-</v>
      </c>
      <c r="J46" s="220"/>
      <c r="K46" s="220">
        <f>IF(K47+L47=0,"-",K47+L47)</f>
        <v>13</v>
      </c>
      <c r="L46" s="220"/>
      <c r="M46" s="220" t="str">
        <f>IF(M47+N47=0,"-",M47+N47)</f>
        <v>-</v>
      </c>
      <c r="N46" s="220"/>
      <c r="O46" s="220" t="str">
        <f>IF(O47+P47=0,"-",O47+P47)</f>
        <v>-</v>
      </c>
      <c r="P46" s="220"/>
    </row>
    <row r="47" spans="1:16" ht="17.25" customHeight="1">
      <c r="A47" s="13" t="s">
        <v>59</v>
      </c>
      <c r="B47" s="11">
        <v>5</v>
      </c>
      <c r="C47" s="11">
        <v>8</v>
      </c>
      <c r="D47" s="219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5</v>
      </c>
      <c r="L47" s="11">
        <v>8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17">
        <f>B49+C49</f>
        <v>183</v>
      </c>
      <c r="C48" s="217"/>
      <c r="D48" s="218">
        <f>B48/$B$8</f>
        <v>6.7670007025847721E-3</v>
      </c>
      <c r="E48" s="220" t="str">
        <f>IF(E49+F49=0,"-",E49+F49)</f>
        <v>-</v>
      </c>
      <c r="F48" s="220"/>
      <c r="G48" s="220">
        <f>IF(G49+H49=0,"-",G49+H49)</f>
        <v>33</v>
      </c>
      <c r="H48" s="220"/>
      <c r="I48" s="220" t="str">
        <f>IF(I49+J49=0,"-",I49+J49)</f>
        <v>-</v>
      </c>
      <c r="J48" s="220"/>
      <c r="K48" s="220">
        <f>IF(K49+L49=0,"-",K49+L49)</f>
        <v>8</v>
      </c>
      <c r="L48" s="220"/>
      <c r="M48" s="220">
        <f>IF(M49+N49=0,"-",M49+N49)</f>
        <v>18</v>
      </c>
      <c r="N48" s="220"/>
      <c r="O48" s="220">
        <f>IF(O49+P49=0,"-",O49+P49)</f>
        <v>124</v>
      </c>
      <c r="P48" s="220"/>
    </row>
    <row r="49" spans="1:16" ht="17.25" customHeight="1">
      <c r="A49" s="13" t="s">
        <v>61</v>
      </c>
      <c r="B49" s="11">
        <v>132</v>
      </c>
      <c r="C49" s="11">
        <v>51</v>
      </c>
      <c r="D49" s="219"/>
      <c r="E49" s="11">
        <v>0</v>
      </c>
      <c r="F49" s="11">
        <v>0</v>
      </c>
      <c r="G49" s="11">
        <v>20</v>
      </c>
      <c r="H49" s="11">
        <v>13</v>
      </c>
      <c r="I49" s="11">
        <v>0</v>
      </c>
      <c r="J49" s="11">
        <v>0</v>
      </c>
      <c r="K49" s="11">
        <v>2</v>
      </c>
      <c r="L49" s="11">
        <v>6</v>
      </c>
      <c r="M49" s="11">
        <v>11</v>
      </c>
      <c r="N49" s="11">
        <v>7</v>
      </c>
      <c r="O49" s="11">
        <v>99</v>
      </c>
      <c r="P49" s="11">
        <v>25</v>
      </c>
    </row>
    <row r="50" spans="1:16" ht="17.25" customHeight="1">
      <c r="A50" s="15" t="s">
        <v>62</v>
      </c>
      <c r="B50" s="217">
        <f>B51+C51</f>
        <v>240</v>
      </c>
      <c r="C50" s="217"/>
      <c r="D50" s="218">
        <f>B50/$B$8</f>
        <v>8.8747550197833085E-3</v>
      </c>
      <c r="E50" s="220">
        <f>IF(E51+F51=0,"-",E51+F51)</f>
        <v>53</v>
      </c>
      <c r="F50" s="220"/>
      <c r="G50" s="220" t="str">
        <f>IF(G51+H51=0,"-",G51+H51)</f>
        <v>-</v>
      </c>
      <c r="H50" s="220"/>
      <c r="I50" s="220">
        <f>IF(I51+J51=0,"-",I51+J51)</f>
        <v>105</v>
      </c>
      <c r="J50" s="220"/>
      <c r="K50" s="220" t="str">
        <f>IF(K51+L51=0,"-",K51+L51)</f>
        <v>-</v>
      </c>
      <c r="L50" s="220"/>
      <c r="M50" s="220">
        <f>IF(M51+N51=0,"-",M51+N51)</f>
        <v>81</v>
      </c>
      <c r="N50" s="220"/>
      <c r="O50" s="220">
        <f>IF(O51+P51=0,"-",O51+P51)</f>
        <v>1</v>
      </c>
      <c r="P50" s="220"/>
    </row>
    <row r="51" spans="1:16" ht="25.15" customHeight="1">
      <c r="A51" s="13" t="s">
        <v>63</v>
      </c>
      <c r="B51" s="11">
        <v>113</v>
      </c>
      <c r="C51" s="11">
        <v>127</v>
      </c>
      <c r="D51" s="219"/>
      <c r="E51" s="11">
        <v>23</v>
      </c>
      <c r="F51" s="11">
        <v>30</v>
      </c>
      <c r="G51" s="11">
        <v>0</v>
      </c>
      <c r="H51" s="11">
        <v>0</v>
      </c>
      <c r="I51" s="11">
        <v>39</v>
      </c>
      <c r="J51" s="11">
        <v>66</v>
      </c>
      <c r="K51" s="11">
        <v>0</v>
      </c>
      <c r="L51" s="11">
        <v>0</v>
      </c>
      <c r="M51" s="11">
        <v>51</v>
      </c>
      <c r="N51" s="11">
        <v>30</v>
      </c>
      <c r="O51" s="11">
        <v>0</v>
      </c>
      <c r="P51" s="11">
        <v>1</v>
      </c>
    </row>
    <row r="52" spans="1:16" ht="17.25" customHeight="1">
      <c r="A52" s="15" t="s">
        <v>56</v>
      </c>
      <c r="B52" s="217">
        <f>B53+C53</f>
        <v>37</v>
      </c>
      <c r="C52" s="217"/>
      <c r="D52" s="218">
        <f>B52/$B$8</f>
        <v>1.3681913988832599E-3</v>
      </c>
      <c r="E52" s="220" t="str">
        <f>IF(E53+F53=0,"-",E53+F53)</f>
        <v>-</v>
      </c>
      <c r="F52" s="220"/>
      <c r="G52" s="220" t="str">
        <f>IF(G53+H53=0,"-",G53+H53)</f>
        <v>-</v>
      </c>
      <c r="H52" s="220"/>
      <c r="I52" s="220" t="str">
        <f>IF(I53+J53=0,"-",I53+J53)</f>
        <v>-</v>
      </c>
      <c r="J52" s="220"/>
      <c r="K52" s="220" t="str">
        <f>IF(K53+L53=0,"-",K53+L53)</f>
        <v>-</v>
      </c>
      <c r="L52" s="220"/>
      <c r="M52" s="220" t="str">
        <f>IF(M53+N53=0,"-",M53+N53)</f>
        <v>-</v>
      </c>
      <c r="N52" s="220"/>
      <c r="O52" s="220">
        <f>IF(O53+P53=0,"-",O53+P53)</f>
        <v>37</v>
      </c>
      <c r="P52" s="220"/>
    </row>
    <row r="53" spans="1:16" ht="17.25" customHeight="1">
      <c r="A53" s="14" t="s">
        <v>57</v>
      </c>
      <c r="B53" s="11">
        <v>22</v>
      </c>
      <c r="C53" s="11">
        <v>15</v>
      </c>
      <c r="D53" s="219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22</v>
      </c>
      <c r="P53" s="11">
        <v>15</v>
      </c>
    </row>
    <row r="54" spans="1:16" ht="16.149999999999999" customHeight="1">
      <c r="A54" s="15" t="s">
        <v>64</v>
      </c>
      <c r="B54" s="217">
        <f>B55+C55</f>
        <v>303</v>
      </c>
      <c r="C54" s="217"/>
      <c r="D54" s="218">
        <f>B54/$B$8</f>
        <v>1.1204378212476426E-2</v>
      </c>
      <c r="E54" s="220">
        <f>IF(E55+F55=0,"-",E55+F55)</f>
        <v>74</v>
      </c>
      <c r="F54" s="220"/>
      <c r="G54" s="220">
        <f>IF(G55+H55=0,"-",G55+H55)</f>
        <v>71</v>
      </c>
      <c r="H54" s="220"/>
      <c r="I54" s="220">
        <f>IF(I55+J55=0,"-",I55+J55)</f>
        <v>20</v>
      </c>
      <c r="J54" s="220"/>
      <c r="K54" s="220">
        <f>IF(K55+L55=0,"-",K55+L55)</f>
        <v>52</v>
      </c>
      <c r="L54" s="220"/>
      <c r="M54" s="220">
        <f>IF(M55+N55=0,"-",M55+N55)</f>
        <v>4</v>
      </c>
      <c r="N54" s="220"/>
      <c r="O54" s="220">
        <f>IF(O55+P55=0,"-",O55+P55)</f>
        <v>82</v>
      </c>
      <c r="P54" s="220"/>
    </row>
    <row r="55" spans="1:16" ht="16.149999999999999" customHeight="1">
      <c r="A55" s="14" t="s">
        <v>65</v>
      </c>
      <c r="B55" s="11">
        <v>188</v>
      </c>
      <c r="C55" s="11">
        <v>115</v>
      </c>
      <c r="D55" s="219"/>
      <c r="E55" s="11">
        <v>41</v>
      </c>
      <c r="F55" s="11">
        <v>33</v>
      </c>
      <c r="G55" s="11">
        <v>35</v>
      </c>
      <c r="H55" s="11">
        <v>36</v>
      </c>
      <c r="I55" s="11">
        <v>13</v>
      </c>
      <c r="J55" s="11">
        <v>7</v>
      </c>
      <c r="K55" s="11">
        <v>46</v>
      </c>
      <c r="L55" s="11">
        <v>6</v>
      </c>
      <c r="M55" s="11">
        <v>4</v>
      </c>
      <c r="N55" s="11">
        <v>0</v>
      </c>
      <c r="O55" s="11">
        <v>49</v>
      </c>
      <c r="P55" s="11">
        <v>33</v>
      </c>
    </row>
    <row r="56" spans="1:16" ht="16.149999999999999" customHeight="1">
      <c r="A56" s="10" t="s">
        <v>66</v>
      </c>
      <c r="B56" s="217">
        <f>B57+C57</f>
        <v>26</v>
      </c>
      <c r="C56" s="217"/>
      <c r="D56" s="218">
        <f>B56/$B$8</f>
        <v>9.6143179380985835E-4</v>
      </c>
      <c r="E56" s="220">
        <f>IF(E57+F57=0,"-",E57+F57)</f>
        <v>23</v>
      </c>
      <c r="F56" s="220"/>
      <c r="G56" s="220" t="str">
        <f>IF(G57+H57=0,"-",G57+H57)</f>
        <v>-</v>
      </c>
      <c r="H56" s="220"/>
      <c r="I56" s="220" t="str">
        <f>IF(I57+J57=0,"-",I57+J57)</f>
        <v>-</v>
      </c>
      <c r="J56" s="220"/>
      <c r="K56" s="220" t="str">
        <f>IF(K57+L57=0,"-",K57+L57)</f>
        <v>-</v>
      </c>
      <c r="L56" s="220"/>
      <c r="M56" s="220" t="str">
        <f>IF(M57+N57=0,"-",M57+N57)</f>
        <v>-</v>
      </c>
      <c r="N56" s="220"/>
      <c r="O56" s="220">
        <f>IF(O57+P57=0,"-",O57+P57)</f>
        <v>3</v>
      </c>
      <c r="P56" s="220"/>
    </row>
    <row r="57" spans="1:16" ht="16.149999999999999" customHeight="1">
      <c r="A57" s="13" t="s">
        <v>67</v>
      </c>
      <c r="B57" s="11">
        <v>26</v>
      </c>
      <c r="C57" s="11">
        <v>0</v>
      </c>
      <c r="D57" s="219"/>
      <c r="E57" s="11">
        <v>23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6.149999999999999" customHeight="1">
      <c r="A58" s="15" t="s">
        <v>68</v>
      </c>
      <c r="B58" s="217">
        <f>B59+C59</f>
        <v>36</v>
      </c>
      <c r="C58" s="217"/>
      <c r="D58" s="218">
        <f>B58/$B$8</f>
        <v>1.3312132529674963E-3</v>
      </c>
      <c r="E58" s="220" t="str">
        <f>IF(E59+F59=0,"-",E59+F59)</f>
        <v>-</v>
      </c>
      <c r="F58" s="220"/>
      <c r="G58" s="220" t="str">
        <f>IF(G59+H59=0,"-",G59+H59)</f>
        <v>-</v>
      </c>
      <c r="H58" s="220"/>
      <c r="I58" s="220" t="str">
        <f>IF(I59+J59=0,"-",I59+J59)</f>
        <v>-</v>
      </c>
      <c r="J58" s="220"/>
      <c r="K58" s="220">
        <f>IF(K59+L59=0,"-",K59+L59)</f>
        <v>16</v>
      </c>
      <c r="L58" s="220"/>
      <c r="M58" s="220">
        <f>IF(M59+N59=0,"-",M59+N59)</f>
        <v>15</v>
      </c>
      <c r="N58" s="220"/>
      <c r="O58" s="220">
        <f>IF(O59+P59=0,"-",O59+P59)</f>
        <v>5</v>
      </c>
      <c r="P58" s="220"/>
    </row>
    <row r="59" spans="1:16" ht="16.149999999999999" customHeight="1">
      <c r="A59" s="14" t="s">
        <v>69</v>
      </c>
      <c r="B59" s="11">
        <v>21</v>
      </c>
      <c r="C59" s="11">
        <v>15</v>
      </c>
      <c r="D59" s="219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6</v>
      </c>
      <c r="L59" s="11">
        <v>10</v>
      </c>
      <c r="M59" s="11">
        <v>12</v>
      </c>
      <c r="N59" s="11">
        <v>3</v>
      </c>
      <c r="O59" s="11">
        <v>3</v>
      </c>
      <c r="P59" s="11">
        <v>2</v>
      </c>
    </row>
    <row r="60" spans="1:16" ht="16.149999999999999" customHeight="1">
      <c r="A60" s="10" t="s">
        <v>70</v>
      </c>
      <c r="B60" s="217">
        <f>B61+C61</f>
        <v>291</v>
      </c>
      <c r="C60" s="217"/>
      <c r="D60" s="218">
        <f>B60/$B$8</f>
        <v>1.0760640461487262E-2</v>
      </c>
      <c r="E60" s="220">
        <f>IF(E61+F61=0,"-",E61+F61)</f>
        <v>105</v>
      </c>
      <c r="F60" s="220"/>
      <c r="G60" s="220" t="str">
        <f>IF(G61+H61=0,"-",G61+H61)</f>
        <v>-</v>
      </c>
      <c r="H60" s="220"/>
      <c r="I60" s="220" t="str">
        <f>IF(I61+J61=0,"-",I61+J61)</f>
        <v>-</v>
      </c>
      <c r="J60" s="220"/>
      <c r="K60" s="220" t="str">
        <f>IF(K61+L61=0,"-",K61+L61)</f>
        <v>-</v>
      </c>
      <c r="L60" s="220"/>
      <c r="M60" s="220" t="str">
        <f>IF(M61+N61=0,"-",M61+N61)</f>
        <v>-</v>
      </c>
      <c r="N60" s="220"/>
      <c r="O60" s="220">
        <f>IF(O61+P61=0,"-",O61+P61)</f>
        <v>186</v>
      </c>
      <c r="P60" s="220"/>
    </row>
    <row r="61" spans="1:16" ht="16.149999999999999" customHeight="1">
      <c r="A61" s="13" t="s">
        <v>71</v>
      </c>
      <c r="B61" s="11">
        <v>203</v>
      </c>
      <c r="C61" s="11">
        <v>88</v>
      </c>
      <c r="D61" s="219"/>
      <c r="E61" s="11">
        <v>73</v>
      </c>
      <c r="F61" s="11">
        <v>32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130</v>
      </c>
      <c r="P61" s="11">
        <v>56</v>
      </c>
    </row>
    <row r="62" spans="1:16" ht="16.149999999999999" customHeight="1">
      <c r="A62" s="15" t="s">
        <v>525</v>
      </c>
      <c r="B62" s="217">
        <f>B63+C63</f>
        <v>148</v>
      </c>
      <c r="C62" s="217"/>
      <c r="D62" s="218">
        <f>B62/$B$8</f>
        <v>5.4727655955330396E-3</v>
      </c>
      <c r="E62" s="220">
        <f>IF(E63+F63=0,"-",E63+F63)</f>
        <v>2</v>
      </c>
      <c r="F62" s="220"/>
      <c r="G62" s="220" t="str">
        <f>IF(G63+H63=0,"-",G63+H63)</f>
        <v>-</v>
      </c>
      <c r="H62" s="220"/>
      <c r="I62" s="220" t="str">
        <f>IF(I63+J63=0,"-",I63+J63)</f>
        <v>-</v>
      </c>
      <c r="J62" s="220"/>
      <c r="K62" s="220" t="str">
        <f>IF(K63+L63=0,"-",K63+L63)</f>
        <v>-</v>
      </c>
      <c r="L62" s="220"/>
      <c r="M62" s="220" t="str">
        <f>IF(M63+N63=0,"-",M63+N63)</f>
        <v>-</v>
      </c>
      <c r="N62" s="220"/>
      <c r="O62" s="220">
        <f>IF(O63+P63=0,"-",O63+P63)</f>
        <v>146</v>
      </c>
      <c r="P62" s="220"/>
    </row>
    <row r="63" spans="1:16" ht="16.149999999999999" customHeight="1">
      <c r="A63" s="14" t="s">
        <v>73</v>
      </c>
      <c r="B63" s="11">
        <v>95</v>
      </c>
      <c r="C63" s="11">
        <v>53</v>
      </c>
      <c r="D63" s="219"/>
      <c r="E63" s="11">
        <v>2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93</v>
      </c>
      <c r="P63" s="11">
        <v>53</v>
      </c>
    </row>
    <row r="64" spans="1:16" ht="16.149999999999999" customHeight="1">
      <c r="A64" s="15" t="s">
        <v>526</v>
      </c>
      <c r="B64" s="217">
        <f>B65+C65</f>
        <v>12</v>
      </c>
      <c r="C64" s="217"/>
      <c r="D64" s="218">
        <f>B64/$B$8</f>
        <v>4.4373775098916542E-4</v>
      </c>
      <c r="E64" s="220" t="str">
        <f>IF(E65+F65=0,"-",E65+F65)</f>
        <v>-</v>
      </c>
      <c r="F64" s="220"/>
      <c r="G64" s="220" t="str">
        <f>IF(G65+H65=0,"-",G65+H65)</f>
        <v>-</v>
      </c>
      <c r="H64" s="220"/>
      <c r="I64" s="220" t="str">
        <f>IF(I65+J65=0,"-",I65+J65)</f>
        <v>-</v>
      </c>
      <c r="J64" s="220"/>
      <c r="K64" s="220" t="str">
        <f>IF(K65+L65=0,"-",K65+L65)</f>
        <v>-</v>
      </c>
      <c r="L64" s="220"/>
      <c r="M64" s="220" t="str">
        <f>IF(M65+N65=0,"-",M65+N65)</f>
        <v>-</v>
      </c>
      <c r="N64" s="220"/>
      <c r="O64" s="220">
        <f>IF(O65+P65=0,"-",O65+P65)</f>
        <v>12</v>
      </c>
      <c r="P64" s="220"/>
    </row>
    <row r="65" spans="1:256" ht="16.149999999999999" customHeight="1">
      <c r="A65" s="14" t="s">
        <v>524</v>
      </c>
      <c r="B65" s="11">
        <v>10</v>
      </c>
      <c r="C65" s="11">
        <v>2</v>
      </c>
      <c r="D65" s="219"/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10</v>
      </c>
      <c r="P65" s="11">
        <v>2</v>
      </c>
    </row>
    <row r="66" spans="1:256" ht="16.149999999999999" customHeight="1">
      <c r="A66" s="10" t="s">
        <v>74</v>
      </c>
      <c r="B66" s="217">
        <f>B67+C67</f>
        <v>435</v>
      </c>
      <c r="C66" s="217"/>
      <c r="D66" s="218">
        <f>B66/$B$8</f>
        <v>1.6085493473357245E-2</v>
      </c>
      <c r="E66" s="220">
        <f>IF(E67+F67=0,"-",E67+F67)</f>
        <v>417</v>
      </c>
      <c r="F66" s="220"/>
      <c r="G66" s="220" t="str">
        <f>IF(G67+H67=0,"-",G67+H67)</f>
        <v>-</v>
      </c>
      <c r="H66" s="220"/>
      <c r="I66" s="220" t="str">
        <f>IF(I67+J67=0,"-",I67+J67)</f>
        <v>-</v>
      </c>
      <c r="J66" s="220"/>
      <c r="K66" s="220" t="str">
        <f>IF(K67+L67=0,"-",K67+L67)</f>
        <v>-</v>
      </c>
      <c r="L66" s="220"/>
      <c r="M66" s="220" t="str">
        <f>IF(M67+N67=0,"-",M67+N67)</f>
        <v>-</v>
      </c>
      <c r="N66" s="220"/>
      <c r="O66" s="220">
        <f>IF(O67+P67=0,"-",O67+P67)</f>
        <v>18</v>
      </c>
      <c r="P66" s="220"/>
    </row>
    <row r="67" spans="1:256" ht="16.149999999999999" customHeight="1">
      <c r="A67" s="13" t="s">
        <v>75</v>
      </c>
      <c r="B67" s="11">
        <v>324</v>
      </c>
      <c r="C67" s="11">
        <v>111</v>
      </c>
      <c r="D67" s="219"/>
      <c r="E67" s="11">
        <v>309</v>
      </c>
      <c r="F67" s="11">
        <v>108</v>
      </c>
      <c r="G67" s="11">
        <v>0</v>
      </c>
      <c r="H67" s="11">
        <v>0</v>
      </c>
      <c r="I67" s="11">
        <v>0</v>
      </c>
      <c r="J67" s="11">
        <v>0</v>
      </c>
      <c r="K67" s="11">
        <v>0</v>
      </c>
      <c r="L67" s="11">
        <v>0</v>
      </c>
      <c r="M67" s="11">
        <v>0</v>
      </c>
      <c r="N67" s="11">
        <v>0</v>
      </c>
      <c r="O67" s="11">
        <v>15</v>
      </c>
      <c r="P67" s="11">
        <v>3</v>
      </c>
    </row>
    <row r="68" spans="1:256" ht="16.149999999999999" customHeight="1">
      <c r="A68" s="10" t="s">
        <v>101</v>
      </c>
      <c r="B68" s="217">
        <f>B69+C69</f>
        <v>342</v>
      </c>
      <c r="C68" s="217"/>
      <c r="D68" s="218">
        <f>B68/$B$8</f>
        <v>1.2646525903191213E-2</v>
      </c>
      <c r="E68" s="220">
        <f>IF(E69+F69=0,"-",E69+F69)</f>
        <v>131</v>
      </c>
      <c r="F68" s="220"/>
      <c r="G68" s="220">
        <f>IF(G69+H69=0,"-",G69+H69)</f>
        <v>58</v>
      </c>
      <c r="H68" s="220"/>
      <c r="I68" s="220">
        <f>IF(I69+J69=0,"-",I69+J69)</f>
        <v>68</v>
      </c>
      <c r="J68" s="220"/>
      <c r="K68" s="220">
        <f>IF(K69+L69=0,"-",K69+L69)</f>
        <v>67</v>
      </c>
      <c r="L68" s="220"/>
      <c r="M68" s="220" t="str">
        <f>IF(M69+N69=0,"-",M69+N69)</f>
        <v>-</v>
      </c>
      <c r="N68" s="220"/>
      <c r="O68" s="220">
        <f>IF(O69+P69=0,"-",O69+P69)</f>
        <v>18</v>
      </c>
      <c r="P68" s="220"/>
    </row>
    <row r="69" spans="1:256" ht="19.5" customHeight="1">
      <c r="A69" s="13" t="s">
        <v>102</v>
      </c>
      <c r="B69" s="11">
        <v>177</v>
      </c>
      <c r="C69" s="11">
        <v>165</v>
      </c>
      <c r="D69" s="219"/>
      <c r="E69" s="11">
        <v>72</v>
      </c>
      <c r="F69" s="11">
        <v>59</v>
      </c>
      <c r="G69" s="11">
        <v>29</v>
      </c>
      <c r="H69" s="11">
        <v>29</v>
      </c>
      <c r="I69" s="11">
        <v>28</v>
      </c>
      <c r="J69" s="11">
        <v>40</v>
      </c>
      <c r="K69" s="11">
        <v>38</v>
      </c>
      <c r="L69" s="11">
        <v>29</v>
      </c>
      <c r="M69" s="11">
        <v>0</v>
      </c>
      <c r="N69" s="11">
        <v>0</v>
      </c>
      <c r="O69" s="11">
        <v>10</v>
      </c>
      <c r="P69" s="11">
        <v>8</v>
      </c>
    </row>
    <row r="70" spans="1:256" s="18" customFormat="1">
      <c r="A70" s="17" t="s">
        <v>327</v>
      </c>
      <c r="B70" s="17"/>
      <c r="C70" s="17"/>
      <c r="D70" s="17"/>
      <c r="E70" s="17"/>
      <c r="F70" s="17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18" customFormat="1">
      <c r="A71" s="17" t="s">
        <v>328</v>
      </c>
      <c r="B71" s="17"/>
      <c r="C71" s="17"/>
      <c r="D71" s="17"/>
      <c r="E71" s="17"/>
      <c r="F71" s="17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</sheetData>
  <mergeCells count="264">
    <mergeCell ref="M40:N40"/>
    <mergeCell ref="M42:N42"/>
    <mergeCell ref="M34:N34"/>
    <mergeCell ref="M38:N38"/>
    <mergeCell ref="M22:N22"/>
    <mergeCell ref="M44:N44"/>
    <mergeCell ref="M30:N30"/>
    <mergeCell ref="O64:P64"/>
    <mergeCell ref="B64:C64"/>
    <mergeCell ref="D64:D65"/>
    <mergeCell ref="E64:F64"/>
    <mergeCell ref="G64:H64"/>
    <mergeCell ref="O62:P62"/>
    <mergeCell ref="B62:C62"/>
    <mergeCell ref="D62:D63"/>
    <mergeCell ref="G62:H62"/>
    <mergeCell ref="I62:J62"/>
    <mergeCell ref="M62:N62"/>
    <mergeCell ref="I64:J64"/>
    <mergeCell ref="K64:L64"/>
    <mergeCell ref="M64:N64"/>
    <mergeCell ref="E62:F62"/>
    <mergeCell ref="M10:N10"/>
    <mergeCell ref="M14:N14"/>
    <mergeCell ref="M16:N16"/>
    <mergeCell ref="M18:N18"/>
    <mergeCell ref="M50:N50"/>
    <mergeCell ref="O14:P14"/>
    <mergeCell ref="O16:P16"/>
    <mergeCell ref="O18:P18"/>
    <mergeCell ref="K18:L18"/>
    <mergeCell ref="O20:P20"/>
    <mergeCell ref="M28:N28"/>
    <mergeCell ref="O34:P34"/>
    <mergeCell ref="O36:P36"/>
    <mergeCell ref="O22:P22"/>
    <mergeCell ref="O24:P24"/>
    <mergeCell ref="O26:P26"/>
    <mergeCell ref="O28:P28"/>
    <mergeCell ref="O38:P38"/>
    <mergeCell ref="O40:P40"/>
    <mergeCell ref="O42:P42"/>
    <mergeCell ref="O44:P44"/>
    <mergeCell ref="O48:P48"/>
    <mergeCell ref="M20:N20"/>
    <mergeCell ref="M32:N32"/>
    <mergeCell ref="O66:P66"/>
    <mergeCell ref="O68:P68"/>
    <mergeCell ref="O3:P3"/>
    <mergeCell ref="O4:P4"/>
    <mergeCell ref="O54:P54"/>
    <mergeCell ref="O56:P56"/>
    <mergeCell ref="O58:P58"/>
    <mergeCell ref="O60:P60"/>
    <mergeCell ref="O46:P46"/>
    <mergeCell ref="O50:P50"/>
    <mergeCell ref="O52:P52"/>
    <mergeCell ref="M24:N24"/>
    <mergeCell ref="M26:N26"/>
    <mergeCell ref="O30:P30"/>
    <mergeCell ref="O32:P32"/>
    <mergeCell ref="O5:P5"/>
    <mergeCell ref="O8:P8"/>
    <mergeCell ref="O10:P10"/>
    <mergeCell ref="O12:P12"/>
    <mergeCell ref="G20:H20"/>
    <mergeCell ref="G24:H24"/>
    <mergeCell ref="I24:J24"/>
    <mergeCell ref="G10:H10"/>
    <mergeCell ref="I10:J10"/>
    <mergeCell ref="G12:H12"/>
    <mergeCell ref="I16:J16"/>
    <mergeCell ref="K16:L16"/>
    <mergeCell ref="I14:J14"/>
    <mergeCell ref="G16:H16"/>
    <mergeCell ref="I12:J12"/>
    <mergeCell ref="K12:L12"/>
    <mergeCell ref="K10:L10"/>
    <mergeCell ref="K20:L20"/>
    <mergeCell ref="M8:N8"/>
    <mergeCell ref="M12:N12"/>
    <mergeCell ref="D36:D37"/>
    <mergeCell ref="B24:C24"/>
    <mergeCell ref="B22:C22"/>
    <mergeCell ref="D22:D23"/>
    <mergeCell ref="B26:C26"/>
    <mergeCell ref="B50:C50"/>
    <mergeCell ref="B38:C38"/>
    <mergeCell ref="E50:F50"/>
    <mergeCell ref="I42:J42"/>
    <mergeCell ref="E38:F38"/>
    <mergeCell ref="G38:H38"/>
    <mergeCell ref="D48:D49"/>
    <mergeCell ref="E48:F48"/>
    <mergeCell ref="G48:H48"/>
    <mergeCell ref="I48:J48"/>
    <mergeCell ref="E22:F22"/>
    <mergeCell ref="G22:H22"/>
    <mergeCell ref="B18:C18"/>
    <mergeCell ref="B20:C20"/>
    <mergeCell ref="I18:J18"/>
    <mergeCell ref="B44:C44"/>
    <mergeCell ref="D44:D45"/>
    <mergeCell ref="B40:C40"/>
    <mergeCell ref="E40:F40"/>
    <mergeCell ref="G40:H40"/>
    <mergeCell ref="I40:J40"/>
    <mergeCell ref="E44:F44"/>
    <mergeCell ref="B42:C42"/>
    <mergeCell ref="D42:D43"/>
    <mergeCell ref="E42:F42"/>
    <mergeCell ref="D18:D19"/>
    <mergeCell ref="D38:D39"/>
    <mergeCell ref="D40:D41"/>
    <mergeCell ref="B16:C16"/>
    <mergeCell ref="E20:F20"/>
    <mergeCell ref="E10:F10"/>
    <mergeCell ref="E12:F12"/>
    <mergeCell ref="D12:D13"/>
    <mergeCell ref="D14:D15"/>
    <mergeCell ref="G14:H14"/>
    <mergeCell ref="B10:C10"/>
    <mergeCell ref="B12:C12"/>
    <mergeCell ref="D10:D11"/>
    <mergeCell ref="B14:C14"/>
    <mergeCell ref="E18:F18"/>
    <mergeCell ref="G18:H18"/>
    <mergeCell ref="D20:D21"/>
    <mergeCell ref="K14:L14"/>
    <mergeCell ref="D16:D17"/>
    <mergeCell ref="E14:F14"/>
    <mergeCell ref="E16:F16"/>
    <mergeCell ref="I20:J20"/>
    <mergeCell ref="B36:C36"/>
    <mergeCell ref="E36:F36"/>
    <mergeCell ref="B32:C32"/>
    <mergeCell ref="E32:F32"/>
    <mergeCell ref="G26:H26"/>
    <mergeCell ref="D30:D31"/>
    <mergeCell ref="D24:D25"/>
    <mergeCell ref="B30:C30"/>
    <mergeCell ref="B28:C28"/>
    <mergeCell ref="D26:D27"/>
    <mergeCell ref="D28:D29"/>
    <mergeCell ref="E26:F26"/>
    <mergeCell ref="E24:F24"/>
    <mergeCell ref="B34:C34"/>
    <mergeCell ref="D34:D35"/>
    <mergeCell ref="E34:F34"/>
    <mergeCell ref="D32:D33"/>
    <mergeCell ref="G34:H34"/>
    <mergeCell ref="I34:J34"/>
    <mergeCell ref="A1:N1"/>
    <mergeCell ref="A2:N2"/>
    <mergeCell ref="G8:H8"/>
    <mergeCell ref="I8:J8"/>
    <mergeCell ref="K8:L8"/>
    <mergeCell ref="E5:F5"/>
    <mergeCell ref="M5:N5"/>
    <mergeCell ref="M3:N3"/>
    <mergeCell ref="M4:N4"/>
    <mergeCell ref="B3:K3"/>
    <mergeCell ref="B4:K4"/>
    <mergeCell ref="A5:A6"/>
    <mergeCell ref="D8:D9"/>
    <mergeCell ref="E8:F8"/>
    <mergeCell ref="I5:J5"/>
    <mergeCell ref="G5:H5"/>
    <mergeCell ref="B5:D5"/>
    <mergeCell ref="B8:C8"/>
    <mergeCell ref="K5:L5"/>
    <mergeCell ref="G32:H32"/>
    <mergeCell ref="I32:J32"/>
    <mergeCell ref="K28:L28"/>
    <mergeCell ref="K30:L30"/>
    <mergeCell ref="I36:J36"/>
    <mergeCell ref="K36:L36"/>
    <mergeCell ref="G44:H44"/>
    <mergeCell ref="I44:J44"/>
    <mergeCell ref="I46:J46"/>
    <mergeCell ref="K46:L46"/>
    <mergeCell ref="G30:H30"/>
    <mergeCell ref="I30:J30"/>
    <mergeCell ref="G28:H28"/>
    <mergeCell ref="K40:L40"/>
    <mergeCell ref="K42:L42"/>
    <mergeCell ref="M36:N36"/>
    <mergeCell ref="I26:J26"/>
    <mergeCell ref="K22:L22"/>
    <mergeCell ref="K24:L24"/>
    <mergeCell ref="I22:J22"/>
    <mergeCell ref="K26:L26"/>
    <mergeCell ref="M46:N46"/>
    <mergeCell ref="B54:C54"/>
    <mergeCell ref="D54:D55"/>
    <mergeCell ref="E54:F54"/>
    <mergeCell ref="G54:H54"/>
    <mergeCell ref="I54:J54"/>
    <mergeCell ref="K34:L34"/>
    <mergeCell ref="G42:H42"/>
    <mergeCell ref="G36:H36"/>
    <mergeCell ref="E28:F28"/>
    <mergeCell ref="E30:F30"/>
    <mergeCell ref="G46:H46"/>
    <mergeCell ref="K44:L44"/>
    <mergeCell ref="K32:L32"/>
    <mergeCell ref="K38:L38"/>
    <mergeCell ref="I38:J38"/>
    <mergeCell ref="I28:J28"/>
    <mergeCell ref="M48:N48"/>
    <mergeCell ref="G50:H50"/>
    <mergeCell ref="K54:L54"/>
    <mergeCell ref="M54:N54"/>
    <mergeCell ref="B46:C46"/>
    <mergeCell ref="D46:D47"/>
    <mergeCell ref="I50:J50"/>
    <mergeCell ref="K50:L50"/>
    <mergeCell ref="B48:C48"/>
    <mergeCell ref="D50:D51"/>
    <mergeCell ref="K48:L48"/>
    <mergeCell ref="E46:F46"/>
    <mergeCell ref="E52:F52"/>
    <mergeCell ref="G52:H52"/>
    <mergeCell ref="I52:J52"/>
    <mergeCell ref="K52:L52"/>
    <mergeCell ref="B52:C52"/>
    <mergeCell ref="D52:D53"/>
    <mergeCell ref="M52:N52"/>
    <mergeCell ref="K62:L62"/>
    <mergeCell ref="B60:C60"/>
    <mergeCell ref="D60:D61"/>
    <mergeCell ref="E60:F60"/>
    <mergeCell ref="G60:H60"/>
    <mergeCell ref="I60:J60"/>
    <mergeCell ref="K60:L60"/>
    <mergeCell ref="M60:N60"/>
    <mergeCell ref="M56:N56"/>
    <mergeCell ref="M58:N58"/>
    <mergeCell ref="B56:C56"/>
    <mergeCell ref="D56:D57"/>
    <mergeCell ref="E56:F56"/>
    <mergeCell ref="G56:H56"/>
    <mergeCell ref="I56:J56"/>
    <mergeCell ref="B58:C58"/>
    <mergeCell ref="D58:D59"/>
    <mergeCell ref="E58:F58"/>
    <mergeCell ref="G58:H58"/>
    <mergeCell ref="I58:J58"/>
    <mergeCell ref="K58:L58"/>
    <mergeCell ref="K56:L56"/>
    <mergeCell ref="M68:N68"/>
    <mergeCell ref="B66:C66"/>
    <mergeCell ref="D66:D67"/>
    <mergeCell ref="B68:C68"/>
    <mergeCell ref="D68:D69"/>
    <mergeCell ref="E68:F68"/>
    <mergeCell ref="G68:H68"/>
    <mergeCell ref="I68:J68"/>
    <mergeCell ref="K68:L68"/>
    <mergeCell ref="E66:F66"/>
    <mergeCell ref="M66:N66"/>
    <mergeCell ref="G66:H66"/>
    <mergeCell ref="I66:J66"/>
    <mergeCell ref="K66:L66"/>
  </mergeCells>
  <phoneticPr fontId="2" type="noConversion"/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72" orientation="landscape" horizontalDpi="180" verticalDpi="180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IV71"/>
  <sheetViews>
    <sheetView workbookViewId="0">
      <selection activeCell="B3" sqref="B3:K3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193" t="s">
        <v>1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</row>
    <row r="2" spans="1:16" ht="19.5">
      <c r="A2" s="194" t="s">
        <v>2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</row>
    <row r="3" spans="1:16" ht="19.5">
      <c r="A3" s="2"/>
      <c r="B3" s="200" t="s">
        <v>558</v>
      </c>
      <c r="C3" s="200"/>
      <c r="D3" s="200"/>
      <c r="E3" s="200"/>
      <c r="F3" s="200"/>
      <c r="G3" s="200"/>
      <c r="H3" s="200"/>
      <c r="I3" s="200"/>
      <c r="J3" s="200"/>
      <c r="K3" s="200"/>
      <c r="L3" s="3"/>
      <c r="M3" s="201"/>
      <c r="N3" s="221"/>
      <c r="O3" s="201" t="s">
        <v>3</v>
      </c>
      <c r="P3" s="221"/>
    </row>
    <row r="4" spans="1:16">
      <c r="B4" s="203" t="s">
        <v>559</v>
      </c>
      <c r="C4" s="203"/>
      <c r="D4" s="203"/>
      <c r="E4" s="203"/>
      <c r="F4" s="203"/>
      <c r="G4" s="203"/>
      <c r="H4" s="203"/>
      <c r="I4" s="203"/>
      <c r="J4" s="203"/>
      <c r="K4" s="203"/>
      <c r="L4" s="4"/>
      <c r="M4" s="204"/>
      <c r="N4" s="222"/>
      <c r="O4" s="204" t="s">
        <v>85</v>
      </c>
      <c r="P4" s="222"/>
    </row>
    <row r="5" spans="1:16">
      <c r="A5" s="206" t="s">
        <v>0</v>
      </c>
      <c r="B5" s="223" t="s">
        <v>86</v>
      </c>
      <c r="C5" s="223"/>
      <c r="D5" s="223"/>
      <c r="E5" s="223" t="s">
        <v>87</v>
      </c>
      <c r="F5" s="223"/>
      <c r="G5" s="223" t="s">
        <v>88</v>
      </c>
      <c r="H5" s="223"/>
      <c r="I5" s="223" t="s">
        <v>89</v>
      </c>
      <c r="J5" s="223"/>
      <c r="K5" s="223" t="s">
        <v>90</v>
      </c>
      <c r="L5" s="223"/>
      <c r="M5" s="223" t="s">
        <v>78</v>
      </c>
      <c r="N5" s="223"/>
      <c r="O5" s="223" t="s">
        <v>91</v>
      </c>
      <c r="P5" s="223"/>
    </row>
    <row r="6" spans="1:16" ht="17.25" customHeight="1">
      <c r="A6" s="207"/>
      <c r="B6" s="5" t="s">
        <v>92</v>
      </c>
      <c r="C6" s="5" t="s">
        <v>93</v>
      </c>
      <c r="D6" s="6" t="s">
        <v>94</v>
      </c>
      <c r="E6" s="5" t="s">
        <v>92</v>
      </c>
      <c r="F6" s="5" t="s">
        <v>93</v>
      </c>
      <c r="G6" s="5" t="s">
        <v>92</v>
      </c>
      <c r="H6" s="5" t="s">
        <v>93</v>
      </c>
      <c r="I6" s="5" t="s">
        <v>92</v>
      </c>
      <c r="J6" s="5" t="s">
        <v>93</v>
      </c>
      <c r="K6" s="5" t="s">
        <v>92</v>
      </c>
      <c r="L6" s="5" t="s">
        <v>93</v>
      </c>
      <c r="M6" s="5" t="s">
        <v>92</v>
      </c>
      <c r="N6" s="5" t="s">
        <v>93</v>
      </c>
      <c r="O6" s="5" t="s">
        <v>92</v>
      </c>
      <c r="P6" s="5" t="s">
        <v>93</v>
      </c>
    </row>
    <row r="7" spans="1:16" ht="17.25" customHeight="1">
      <c r="A7" s="7" t="s">
        <v>95</v>
      </c>
      <c r="B7" s="8" t="s">
        <v>96</v>
      </c>
      <c r="C7" s="9" t="s">
        <v>97</v>
      </c>
      <c r="D7" s="9" t="s">
        <v>98</v>
      </c>
      <c r="E7" s="8" t="s">
        <v>96</v>
      </c>
      <c r="F7" s="9" t="s">
        <v>97</v>
      </c>
      <c r="G7" s="8" t="s">
        <v>96</v>
      </c>
      <c r="H7" s="9" t="s">
        <v>97</v>
      </c>
      <c r="I7" s="8" t="s">
        <v>96</v>
      </c>
      <c r="J7" s="9" t="s">
        <v>97</v>
      </c>
      <c r="K7" s="8" t="s">
        <v>96</v>
      </c>
      <c r="L7" s="9" t="s">
        <v>97</v>
      </c>
      <c r="M7" s="8" t="s">
        <v>96</v>
      </c>
      <c r="N7" s="9" t="s">
        <v>97</v>
      </c>
      <c r="O7" s="8" t="s">
        <v>96</v>
      </c>
      <c r="P7" s="9" t="s">
        <v>97</v>
      </c>
    </row>
    <row r="8" spans="1:16" ht="17.25" customHeight="1">
      <c r="A8" s="10" t="s">
        <v>99</v>
      </c>
      <c r="B8" s="217">
        <f>B9+C9</f>
        <v>26930</v>
      </c>
      <c r="C8" s="217"/>
      <c r="D8" s="218">
        <f>B8/$B$8</f>
        <v>1</v>
      </c>
      <c r="E8" s="220">
        <f>IF(E9+F9=0,"-",E9+F9)</f>
        <v>13370</v>
      </c>
      <c r="F8" s="220"/>
      <c r="G8" s="220">
        <f>IF(G9+H9=0,"-",G9+H9)</f>
        <v>4877</v>
      </c>
      <c r="H8" s="220"/>
      <c r="I8" s="220">
        <f>IF(I9+J9=0,"-",I9+J9)</f>
        <v>4652</v>
      </c>
      <c r="J8" s="220"/>
      <c r="K8" s="220">
        <f>IF(K9+L9=0,"-",K9+L9)</f>
        <v>1566</v>
      </c>
      <c r="L8" s="220"/>
      <c r="M8" s="220">
        <f>IF(M9+N9=0,"-",M9+N9)</f>
        <v>1051</v>
      </c>
      <c r="N8" s="220"/>
      <c r="O8" s="220">
        <f>IF(O9+P9=0,"-",O9+P9)</f>
        <v>1414</v>
      </c>
      <c r="P8" s="220"/>
    </row>
    <row r="9" spans="1:16" ht="17.25" customHeight="1">
      <c r="A9" s="12" t="s">
        <v>100</v>
      </c>
      <c r="B9" s="11">
        <v>17515</v>
      </c>
      <c r="C9" s="11">
        <v>9415</v>
      </c>
      <c r="D9" s="219"/>
      <c r="E9" s="11">
        <v>9160</v>
      </c>
      <c r="F9" s="11">
        <v>4210</v>
      </c>
      <c r="G9" s="11">
        <v>2951</v>
      </c>
      <c r="H9" s="11">
        <v>1926</v>
      </c>
      <c r="I9" s="11">
        <v>3018</v>
      </c>
      <c r="J9" s="11">
        <v>1634</v>
      </c>
      <c r="K9" s="11">
        <v>875</v>
      </c>
      <c r="L9" s="11">
        <v>691</v>
      </c>
      <c r="M9" s="11">
        <v>610</v>
      </c>
      <c r="N9" s="11">
        <v>441</v>
      </c>
      <c r="O9" s="11">
        <v>901</v>
      </c>
      <c r="P9" s="11">
        <v>513</v>
      </c>
    </row>
    <row r="10" spans="1:16" ht="17.25" customHeight="1">
      <c r="A10" s="10" t="s">
        <v>20</v>
      </c>
      <c r="B10" s="217">
        <f>B11+C11</f>
        <v>9</v>
      </c>
      <c r="C10" s="217"/>
      <c r="D10" s="218">
        <f>B10/$B$8</f>
        <v>3.3419977720014851E-4</v>
      </c>
      <c r="E10" s="220" t="str">
        <f>IF(E11+F11=0,"-",E11+F11)</f>
        <v>-</v>
      </c>
      <c r="F10" s="220"/>
      <c r="G10" s="220" t="str">
        <f>IF(G11+H11=0,"-",G11+H11)</f>
        <v>-</v>
      </c>
      <c r="H10" s="220"/>
      <c r="I10" s="220">
        <f>IF(I11+J11=0,"-",I11+J11)</f>
        <v>4</v>
      </c>
      <c r="J10" s="220"/>
      <c r="K10" s="220">
        <f>IF(K11+L11=0,"-",K11+L11)</f>
        <v>5</v>
      </c>
      <c r="L10" s="220"/>
      <c r="M10" s="220" t="str">
        <f>IF(M11+N11=0,"-",M11+N11)</f>
        <v>-</v>
      </c>
      <c r="N10" s="220"/>
      <c r="O10" s="220" t="str">
        <f>IF(O11+P11=0,"-",O11+P11)</f>
        <v>-</v>
      </c>
      <c r="P10" s="220"/>
    </row>
    <row r="11" spans="1:16" ht="17.25" customHeight="1">
      <c r="A11" s="13" t="s">
        <v>21</v>
      </c>
      <c r="B11" s="11">
        <v>4</v>
      </c>
      <c r="C11" s="11">
        <v>5</v>
      </c>
      <c r="D11" s="219"/>
      <c r="E11" s="11">
        <v>0</v>
      </c>
      <c r="F11" s="11">
        <v>0</v>
      </c>
      <c r="G11" s="11">
        <v>0</v>
      </c>
      <c r="H11" s="11">
        <v>0</v>
      </c>
      <c r="I11" s="11">
        <v>2</v>
      </c>
      <c r="J11" s="11">
        <v>2</v>
      </c>
      <c r="K11" s="11">
        <v>2</v>
      </c>
      <c r="L11" s="11">
        <v>3</v>
      </c>
      <c r="M11" s="11">
        <v>0</v>
      </c>
      <c r="N11" s="11">
        <v>0</v>
      </c>
      <c r="O11" s="11">
        <v>0</v>
      </c>
      <c r="P11" s="11">
        <v>0</v>
      </c>
    </row>
    <row r="12" spans="1:16" ht="17.25" customHeight="1">
      <c r="A12" s="10" t="s">
        <v>22</v>
      </c>
      <c r="B12" s="217">
        <f>B13+C13</f>
        <v>75</v>
      </c>
      <c r="C12" s="217"/>
      <c r="D12" s="218">
        <f>B12/$B$8</f>
        <v>2.7849981433345711E-3</v>
      </c>
      <c r="E12" s="220" t="str">
        <f>IF(E13+F13=0,"-",E13+F13)</f>
        <v>-</v>
      </c>
      <c r="F12" s="220"/>
      <c r="G12" s="220" t="str">
        <f>IF(G13+H13=0,"-",G13+H13)</f>
        <v>-</v>
      </c>
      <c r="H12" s="220"/>
      <c r="I12" s="220" t="str">
        <f>IF(I13+J13=0,"-",I13+J13)</f>
        <v>-</v>
      </c>
      <c r="J12" s="220"/>
      <c r="K12" s="220">
        <f>IF(K13+L13=0,"-",K13+L13)</f>
        <v>75</v>
      </c>
      <c r="L12" s="220"/>
      <c r="M12" s="220" t="str">
        <f>IF(M13+N13=0,"-",M13+N13)</f>
        <v>-</v>
      </c>
      <c r="N12" s="220"/>
      <c r="O12" s="220" t="str">
        <f>IF(O13+P13=0,"-",O13+P13)</f>
        <v>-</v>
      </c>
      <c r="P12" s="220"/>
    </row>
    <row r="13" spans="1:16" ht="21.2" customHeight="1">
      <c r="A13" s="13" t="s">
        <v>23</v>
      </c>
      <c r="B13" s="11">
        <v>49</v>
      </c>
      <c r="C13" s="11">
        <v>26</v>
      </c>
      <c r="D13" s="219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49</v>
      </c>
      <c r="L13" s="11">
        <v>26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17">
        <f>B15+C15</f>
        <v>128</v>
      </c>
      <c r="C14" s="217"/>
      <c r="D14" s="218">
        <f>B14/$B$8</f>
        <v>4.7530634979576682E-3</v>
      </c>
      <c r="E14" s="220">
        <f>IF(E15+F15=0,"-",E15+F15)</f>
        <v>69</v>
      </c>
      <c r="F14" s="220"/>
      <c r="G14" s="220">
        <f>IF(G15+H15=0,"-",G15+H15)</f>
        <v>55</v>
      </c>
      <c r="H14" s="220"/>
      <c r="I14" s="220" t="str">
        <f>IF(I15+J15=0,"-",I15+J15)</f>
        <v>-</v>
      </c>
      <c r="J14" s="220"/>
      <c r="K14" s="220">
        <f>IF(K15+L15=0,"-",K15+L15)</f>
        <v>4</v>
      </c>
      <c r="L14" s="220"/>
      <c r="M14" s="220" t="str">
        <f>IF(M15+N15=0,"-",M15+N15)</f>
        <v>-</v>
      </c>
      <c r="N14" s="220"/>
      <c r="O14" s="220" t="str">
        <f>IF(O15+P15=0,"-",O15+P15)</f>
        <v>-</v>
      </c>
      <c r="P14" s="220"/>
    </row>
    <row r="15" spans="1:16" ht="17.25" customHeight="1">
      <c r="A15" s="13" t="s">
        <v>25</v>
      </c>
      <c r="B15" s="11">
        <v>20</v>
      </c>
      <c r="C15" s="11">
        <v>108</v>
      </c>
      <c r="D15" s="219"/>
      <c r="E15" s="11">
        <v>8</v>
      </c>
      <c r="F15" s="11">
        <v>61</v>
      </c>
      <c r="G15" s="11">
        <v>12</v>
      </c>
      <c r="H15" s="11">
        <v>43</v>
      </c>
      <c r="I15" s="11">
        <v>0</v>
      </c>
      <c r="J15" s="11">
        <v>0</v>
      </c>
      <c r="K15" s="11">
        <v>0</v>
      </c>
      <c r="L15" s="11">
        <v>4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17">
        <f>B17+C17</f>
        <v>25</v>
      </c>
      <c r="C16" s="217"/>
      <c r="D16" s="218">
        <f>B16/$B$8</f>
        <v>9.2833271444485704E-4</v>
      </c>
      <c r="E16" s="220" t="str">
        <f>IF(E17+F17=0,"-",E17+F17)</f>
        <v>-</v>
      </c>
      <c r="F16" s="220"/>
      <c r="G16" s="220">
        <f>IF(G17+H17=0,"-",G17+H17)</f>
        <v>1</v>
      </c>
      <c r="H16" s="220"/>
      <c r="I16" s="220" t="str">
        <f>IF(I17+J17=0,"-",I17+J17)</f>
        <v>-</v>
      </c>
      <c r="J16" s="220"/>
      <c r="K16" s="220">
        <f>IF(K17+L17=0,"-",K17+L17)</f>
        <v>9</v>
      </c>
      <c r="L16" s="220"/>
      <c r="M16" s="220">
        <f>IF(M17+N17=0,"-",M17+N17)</f>
        <v>8</v>
      </c>
      <c r="N16" s="220"/>
      <c r="O16" s="220">
        <f>IF(O17+P17=0,"-",O17+P17)</f>
        <v>7</v>
      </c>
      <c r="P16" s="220"/>
    </row>
    <row r="17" spans="1:16" ht="17.25" customHeight="1">
      <c r="A17" s="14" t="s">
        <v>27</v>
      </c>
      <c r="B17" s="11">
        <v>8</v>
      </c>
      <c r="C17" s="11">
        <v>17</v>
      </c>
      <c r="D17" s="219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1</v>
      </c>
      <c r="N17" s="11">
        <v>7</v>
      </c>
      <c r="O17" s="11">
        <v>3</v>
      </c>
      <c r="P17" s="11">
        <v>4</v>
      </c>
    </row>
    <row r="18" spans="1:16" ht="17.25" customHeight="1">
      <c r="A18" s="10" t="s">
        <v>28</v>
      </c>
      <c r="B18" s="217">
        <f>B19+C19</f>
        <v>3</v>
      </c>
      <c r="C18" s="217"/>
      <c r="D18" s="218">
        <f>B18/$B$8</f>
        <v>1.1139992573338285E-4</v>
      </c>
      <c r="E18" s="220" t="str">
        <f>IF(E19+F19=0,"-",E19+F19)</f>
        <v>-</v>
      </c>
      <c r="F18" s="220"/>
      <c r="G18" s="220">
        <f>IF(G19+H19=0,"-",G19+H19)</f>
        <v>3</v>
      </c>
      <c r="H18" s="220"/>
      <c r="I18" s="220" t="str">
        <f>IF(I19+J19=0,"-",I19+J19)</f>
        <v>-</v>
      </c>
      <c r="J18" s="220"/>
      <c r="K18" s="220" t="str">
        <f>IF(K19+L19=0,"-",K19+L19)</f>
        <v>-</v>
      </c>
      <c r="L18" s="220"/>
      <c r="M18" s="220" t="str">
        <f>IF(M19+N19=0,"-",M19+N19)</f>
        <v>-</v>
      </c>
      <c r="N18" s="220"/>
      <c r="O18" s="220" t="str">
        <f>IF(O19+P19=0,"-",O19+P19)</f>
        <v>-</v>
      </c>
      <c r="P18" s="220"/>
    </row>
    <row r="19" spans="1:16" ht="17.25" customHeight="1">
      <c r="A19" s="13" t="s">
        <v>29</v>
      </c>
      <c r="B19" s="11">
        <v>1</v>
      </c>
      <c r="C19" s="11">
        <v>2</v>
      </c>
      <c r="D19" s="219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17">
        <f>B21+C21</f>
        <v>107</v>
      </c>
      <c r="C20" s="217"/>
      <c r="D20" s="218">
        <f>B20/$B$8</f>
        <v>3.9732640178239877E-3</v>
      </c>
      <c r="E20" s="220">
        <f>IF(E21+F21=0,"-",E21+F21)</f>
        <v>4</v>
      </c>
      <c r="F20" s="220"/>
      <c r="G20" s="220" t="str">
        <f>IF(G21+H21=0,"-",G21+H21)</f>
        <v>-</v>
      </c>
      <c r="H20" s="220"/>
      <c r="I20" s="220" t="str">
        <f>IF(I21+J21=0,"-",I21+J21)</f>
        <v>-</v>
      </c>
      <c r="J20" s="220"/>
      <c r="K20" s="220">
        <f>IF(K21+L21=0,"-",K21+L21)</f>
        <v>103</v>
      </c>
      <c r="L20" s="220"/>
      <c r="M20" s="220" t="str">
        <f>IF(M21+N21=0,"-",M21+N21)</f>
        <v>-</v>
      </c>
      <c r="N20" s="220"/>
      <c r="O20" s="220" t="str">
        <f>IF(O21+P21=0,"-",O21+P21)</f>
        <v>-</v>
      </c>
      <c r="P20" s="220"/>
    </row>
    <row r="21" spans="1:16" ht="17.25" customHeight="1">
      <c r="A21" s="13" t="s">
        <v>31</v>
      </c>
      <c r="B21" s="11">
        <v>48</v>
      </c>
      <c r="C21" s="11">
        <v>59</v>
      </c>
      <c r="D21" s="219"/>
      <c r="E21" s="11">
        <v>0</v>
      </c>
      <c r="F21" s="11">
        <v>4</v>
      </c>
      <c r="G21" s="11">
        <v>0</v>
      </c>
      <c r="H21" s="11">
        <v>0</v>
      </c>
      <c r="I21" s="11">
        <v>0</v>
      </c>
      <c r="J21" s="11">
        <v>0</v>
      </c>
      <c r="K21" s="11">
        <v>48</v>
      </c>
      <c r="L21" s="11">
        <v>55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17">
        <f>B23+C23</f>
        <v>252</v>
      </c>
      <c r="C22" s="217"/>
      <c r="D22" s="218">
        <f>B22/$B$8</f>
        <v>9.3575937616041591E-3</v>
      </c>
      <c r="E22" s="220">
        <f>IF(E23+F23=0,"-",E23+F23)</f>
        <v>18</v>
      </c>
      <c r="F22" s="220"/>
      <c r="G22" s="220" t="str">
        <f>IF(G23+H23=0,"-",G23+H23)</f>
        <v>-</v>
      </c>
      <c r="H22" s="220"/>
      <c r="I22" s="220" t="str">
        <f>IF(I23+J23=0,"-",I23+J23)</f>
        <v>-</v>
      </c>
      <c r="J22" s="220"/>
      <c r="K22" s="220">
        <f>IF(K23+L23=0,"-",K23+L23)</f>
        <v>146</v>
      </c>
      <c r="L22" s="220"/>
      <c r="M22" s="220">
        <f>IF(M23+N23=0,"-",M23+N23)</f>
        <v>88</v>
      </c>
      <c r="N22" s="220"/>
      <c r="O22" s="220" t="str">
        <f>IF(O23+P23=0,"-",O23+P23)</f>
        <v>-</v>
      </c>
      <c r="P22" s="220"/>
    </row>
    <row r="23" spans="1:16" ht="17.25" customHeight="1">
      <c r="A23" s="14" t="s">
        <v>33</v>
      </c>
      <c r="B23" s="11">
        <v>187</v>
      </c>
      <c r="C23" s="11">
        <v>65</v>
      </c>
      <c r="D23" s="219"/>
      <c r="E23" s="11">
        <v>12</v>
      </c>
      <c r="F23" s="11">
        <v>6</v>
      </c>
      <c r="G23" s="11">
        <v>0</v>
      </c>
      <c r="H23" s="11">
        <v>0</v>
      </c>
      <c r="I23" s="11">
        <v>0</v>
      </c>
      <c r="J23" s="11">
        <v>0</v>
      </c>
      <c r="K23" s="11">
        <v>98</v>
      </c>
      <c r="L23" s="11">
        <v>48</v>
      </c>
      <c r="M23" s="11">
        <v>77</v>
      </c>
      <c r="N23" s="11">
        <v>11</v>
      </c>
      <c r="O23" s="11">
        <v>0</v>
      </c>
      <c r="P23" s="11">
        <v>0</v>
      </c>
    </row>
    <row r="24" spans="1:16" ht="17.25" customHeight="1">
      <c r="A24" s="16" t="s">
        <v>34</v>
      </c>
      <c r="B24" s="217">
        <f>B25+C25</f>
        <v>327</v>
      </c>
      <c r="C24" s="217"/>
      <c r="D24" s="218">
        <f>B24/$B$8</f>
        <v>1.2142591904938729E-2</v>
      </c>
      <c r="E24" s="220">
        <f>IF(E25+F25=0,"-",E25+F25)</f>
        <v>201</v>
      </c>
      <c r="F24" s="220"/>
      <c r="G24" s="220">
        <f>IF(G25+H25=0,"-",G25+H25)</f>
        <v>57</v>
      </c>
      <c r="H24" s="220"/>
      <c r="I24" s="220" t="str">
        <f>IF(I25+J25=0,"-",I25+J25)</f>
        <v>-</v>
      </c>
      <c r="J24" s="220"/>
      <c r="K24" s="220">
        <f>IF(K25+L25=0,"-",K25+L25)</f>
        <v>56</v>
      </c>
      <c r="L24" s="220"/>
      <c r="M24" s="220">
        <f>IF(M25+N25=0,"-",M25+N25)</f>
        <v>4</v>
      </c>
      <c r="N24" s="220"/>
      <c r="O24" s="220">
        <f>IF(O25+P25=0,"-",O25+P25)</f>
        <v>9</v>
      </c>
      <c r="P24" s="220"/>
    </row>
    <row r="25" spans="1:16" ht="17.25" customHeight="1">
      <c r="A25" s="13" t="s">
        <v>35</v>
      </c>
      <c r="B25" s="11">
        <v>251</v>
      </c>
      <c r="C25" s="11">
        <v>76</v>
      </c>
      <c r="D25" s="219"/>
      <c r="E25" s="11">
        <v>168</v>
      </c>
      <c r="F25" s="11">
        <v>33</v>
      </c>
      <c r="G25" s="11">
        <v>32</v>
      </c>
      <c r="H25" s="11">
        <v>25</v>
      </c>
      <c r="I25" s="11">
        <v>0</v>
      </c>
      <c r="J25" s="11">
        <v>0</v>
      </c>
      <c r="K25" s="11">
        <v>43</v>
      </c>
      <c r="L25" s="11">
        <v>13</v>
      </c>
      <c r="M25" s="11">
        <v>2</v>
      </c>
      <c r="N25" s="11">
        <v>2</v>
      </c>
      <c r="O25" s="11">
        <v>6</v>
      </c>
      <c r="P25" s="11">
        <v>3</v>
      </c>
    </row>
    <row r="26" spans="1:16" ht="17.25" customHeight="1">
      <c r="A26" s="15" t="s">
        <v>36</v>
      </c>
      <c r="B26" s="217">
        <f>B27+C27</f>
        <v>0</v>
      </c>
      <c r="C26" s="217"/>
      <c r="D26" s="218">
        <f>B26/$B$8</f>
        <v>0</v>
      </c>
      <c r="E26" s="220" t="str">
        <f>IF(E27+F27=0,"-",E27+F27)</f>
        <v>-</v>
      </c>
      <c r="F26" s="220"/>
      <c r="G26" s="220" t="str">
        <f>IF(G27+H27=0,"-",G27+H27)</f>
        <v>-</v>
      </c>
      <c r="H26" s="220"/>
      <c r="I26" s="220" t="str">
        <f>IF(I27+J27=0,"-",I27+J27)</f>
        <v>-</v>
      </c>
      <c r="J26" s="220"/>
      <c r="K26" s="220" t="str">
        <f>IF(K27+L27=0,"-",K27+L27)</f>
        <v>-</v>
      </c>
      <c r="L26" s="220"/>
      <c r="M26" s="220" t="str">
        <f>IF(M27+N27=0,"-",M27+N27)</f>
        <v>-</v>
      </c>
      <c r="N26" s="220"/>
      <c r="O26" s="220" t="str">
        <f>IF(O27+P27=0,"-",O27+P27)</f>
        <v>-</v>
      </c>
      <c r="P26" s="220"/>
    </row>
    <row r="27" spans="1:16" ht="21.2" customHeight="1">
      <c r="A27" s="14" t="s">
        <v>37</v>
      </c>
      <c r="B27" s="11">
        <v>0</v>
      </c>
      <c r="C27" s="11">
        <v>0</v>
      </c>
      <c r="D27" s="219"/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17">
        <f>B29+C29</f>
        <v>2</v>
      </c>
      <c r="C28" s="217"/>
      <c r="D28" s="218">
        <f>B28/$B$8</f>
        <v>7.4266617155588566E-5</v>
      </c>
      <c r="E28" s="220" t="str">
        <f>IF(E29+F29=0,"-",E29+F29)</f>
        <v>-</v>
      </c>
      <c r="F28" s="220"/>
      <c r="G28" s="220" t="str">
        <f>IF(G29+H29=0,"-",G29+H29)</f>
        <v>-</v>
      </c>
      <c r="H28" s="220"/>
      <c r="I28" s="220" t="str">
        <f>IF(I29+J29=0,"-",I29+J29)</f>
        <v>-</v>
      </c>
      <c r="J28" s="220"/>
      <c r="K28" s="220">
        <f>IF(K29+L29=0,"-",K29+L29)</f>
        <v>2</v>
      </c>
      <c r="L28" s="220"/>
      <c r="M28" s="220" t="str">
        <f>IF(M29+N29=0,"-",M29+N29)</f>
        <v>-</v>
      </c>
      <c r="N28" s="220"/>
      <c r="O28" s="220" t="str">
        <f>IF(O29+P29=0,"-",O29+P29)</f>
        <v>-</v>
      </c>
      <c r="P28" s="220"/>
    </row>
    <row r="29" spans="1:16" ht="17.25" customHeight="1">
      <c r="A29" s="13" t="s">
        <v>39</v>
      </c>
      <c r="B29" s="11">
        <v>0</v>
      </c>
      <c r="C29" s="11">
        <v>2</v>
      </c>
      <c r="D29" s="219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17">
        <f>B31+C31</f>
        <v>671</v>
      </c>
      <c r="C30" s="217"/>
      <c r="D30" s="218">
        <f>B30/$B$8</f>
        <v>2.4916450055699962E-2</v>
      </c>
      <c r="E30" s="220">
        <f>IF(E31+F31=0,"-",E31+F31)</f>
        <v>49</v>
      </c>
      <c r="F30" s="220"/>
      <c r="G30" s="220">
        <f>IF(G31+H31=0,"-",G31+H31)</f>
        <v>81</v>
      </c>
      <c r="H30" s="220"/>
      <c r="I30" s="220" t="str">
        <f>IF(I31+J31=0,"-",I31+J31)</f>
        <v>-</v>
      </c>
      <c r="J30" s="220"/>
      <c r="K30" s="220">
        <f>IF(K31+L31=0,"-",K31+L31)</f>
        <v>318</v>
      </c>
      <c r="L30" s="220"/>
      <c r="M30" s="220">
        <f>IF(M31+N31=0,"-",M31+N31)</f>
        <v>213</v>
      </c>
      <c r="N30" s="220"/>
      <c r="O30" s="220">
        <f>IF(O31+P31=0,"-",O31+P31)</f>
        <v>10</v>
      </c>
      <c r="P30" s="220"/>
    </row>
    <row r="31" spans="1:16" ht="17.25" customHeight="1">
      <c r="A31" s="14" t="s">
        <v>41</v>
      </c>
      <c r="B31" s="11">
        <v>365</v>
      </c>
      <c r="C31" s="11">
        <v>306</v>
      </c>
      <c r="D31" s="219"/>
      <c r="E31" s="11">
        <v>22</v>
      </c>
      <c r="F31" s="11">
        <v>27</v>
      </c>
      <c r="G31" s="11">
        <v>48</v>
      </c>
      <c r="H31" s="11">
        <v>33</v>
      </c>
      <c r="I31" s="11">
        <v>0</v>
      </c>
      <c r="J31" s="11">
        <v>0</v>
      </c>
      <c r="K31" s="11">
        <v>163</v>
      </c>
      <c r="L31" s="11">
        <v>155</v>
      </c>
      <c r="M31" s="11">
        <v>126</v>
      </c>
      <c r="N31" s="11">
        <v>87</v>
      </c>
      <c r="O31" s="11">
        <v>6</v>
      </c>
      <c r="P31" s="11">
        <v>4</v>
      </c>
    </row>
    <row r="32" spans="1:16" ht="17.25" customHeight="1">
      <c r="A32" s="10" t="s">
        <v>42</v>
      </c>
      <c r="B32" s="217">
        <f>B33+C33</f>
        <v>156</v>
      </c>
      <c r="C32" s="217"/>
      <c r="D32" s="218">
        <f>B32/$B$8</f>
        <v>5.7927961381359083E-3</v>
      </c>
      <c r="E32" s="220">
        <f>IF(E33+F33=0,"-",E33+F33)</f>
        <v>13</v>
      </c>
      <c r="F32" s="220"/>
      <c r="G32" s="220">
        <f>IF(G33+H33=0,"-",G33+H33)</f>
        <v>2</v>
      </c>
      <c r="H32" s="220"/>
      <c r="I32" s="220" t="str">
        <f>IF(I33+J33=0,"-",I33+J33)</f>
        <v>-</v>
      </c>
      <c r="J32" s="220"/>
      <c r="K32" s="220">
        <f>IF(K33+L33=0,"-",K33+L33)</f>
        <v>141</v>
      </c>
      <c r="L32" s="220"/>
      <c r="M32" s="220" t="str">
        <f>IF(M33+N33=0,"-",M33+N33)</f>
        <v>-</v>
      </c>
      <c r="N32" s="220"/>
      <c r="O32" s="220" t="str">
        <f>IF(O33+P33=0,"-",O33+P33)</f>
        <v>-</v>
      </c>
      <c r="P32" s="220"/>
    </row>
    <row r="33" spans="1:16" ht="17.25" customHeight="1">
      <c r="A33" s="13" t="s">
        <v>43</v>
      </c>
      <c r="B33" s="11">
        <v>106</v>
      </c>
      <c r="C33" s="11">
        <v>50</v>
      </c>
      <c r="D33" s="219"/>
      <c r="E33" s="11">
        <v>8</v>
      </c>
      <c r="F33" s="11">
        <v>5</v>
      </c>
      <c r="G33" s="11">
        <v>1</v>
      </c>
      <c r="H33" s="11">
        <v>1</v>
      </c>
      <c r="I33" s="11">
        <v>0</v>
      </c>
      <c r="J33" s="11">
        <v>0</v>
      </c>
      <c r="K33" s="11">
        <v>97</v>
      </c>
      <c r="L33" s="11">
        <v>44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17">
        <f>B35+C35</f>
        <v>91</v>
      </c>
      <c r="C34" s="217"/>
      <c r="D34" s="218">
        <f>B34/$B$8</f>
        <v>3.3791310805792794E-3</v>
      </c>
      <c r="E34" s="220" t="str">
        <f>IF(E35+F35=0,"-",E35+F35)</f>
        <v>-</v>
      </c>
      <c r="F34" s="220"/>
      <c r="G34" s="220" t="str">
        <f>IF(G35+H35=0,"-",G35+H35)</f>
        <v>-</v>
      </c>
      <c r="H34" s="220"/>
      <c r="I34" s="220" t="str">
        <f>IF(I35+J35=0,"-",I35+J35)</f>
        <v>-</v>
      </c>
      <c r="J34" s="220"/>
      <c r="K34" s="220" t="str">
        <f>IF(K35+L35=0,"-",K35+L35)</f>
        <v>-</v>
      </c>
      <c r="L34" s="220"/>
      <c r="M34" s="220">
        <f>IF(M35+N35=0,"-",M35+N35)</f>
        <v>78</v>
      </c>
      <c r="N34" s="220"/>
      <c r="O34" s="220">
        <f>IF(O35+P35=0,"-",O35+P35)</f>
        <v>13</v>
      </c>
      <c r="P34" s="220"/>
    </row>
    <row r="35" spans="1:16" ht="17.25" customHeight="1">
      <c r="A35" s="14" t="s">
        <v>45</v>
      </c>
      <c r="B35" s="11">
        <v>43</v>
      </c>
      <c r="C35" s="11">
        <v>48</v>
      </c>
      <c r="D35" s="219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35</v>
      </c>
      <c r="N35" s="11">
        <v>43</v>
      </c>
      <c r="O35" s="11">
        <v>8</v>
      </c>
      <c r="P35" s="11">
        <v>5</v>
      </c>
    </row>
    <row r="36" spans="1:16" ht="17.25" customHeight="1">
      <c r="A36" s="10" t="s">
        <v>46</v>
      </c>
      <c r="B36" s="217">
        <f>B37+C37</f>
        <v>662</v>
      </c>
      <c r="C36" s="217"/>
      <c r="D36" s="218">
        <f>B36/$B$8</f>
        <v>2.4582250278499813E-2</v>
      </c>
      <c r="E36" s="220">
        <f>IF(E37+F37=0,"-",E37+F37)</f>
        <v>63</v>
      </c>
      <c r="F36" s="220"/>
      <c r="G36" s="220">
        <f>IF(G37+H37=0,"-",G37+H37)</f>
        <v>41</v>
      </c>
      <c r="H36" s="220"/>
      <c r="I36" s="220">
        <f>IF(I37+J37=0,"-",I37+J37)</f>
        <v>230</v>
      </c>
      <c r="J36" s="220"/>
      <c r="K36" s="220">
        <f>IF(K37+L37=0,"-",K37+L37)</f>
        <v>277</v>
      </c>
      <c r="L36" s="220"/>
      <c r="M36" s="220">
        <f>IF(M37+N37=0,"-",M37+N37)</f>
        <v>50</v>
      </c>
      <c r="N36" s="220"/>
      <c r="O36" s="220">
        <f>IF(O37+P37=0,"-",O37+P37)</f>
        <v>1</v>
      </c>
      <c r="P36" s="220"/>
    </row>
    <row r="37" spans="1:16" ht="17.25" customHeight="1">
      <c r="A37" s="13" t="s">
        <v>47</v>
      </c>
      <c r="B37" s="11">
        <v>319</v>
      </c>
      <c r="C37" s="11">
        <v>343</v>
      </c>
      <c r="D37" s="219"/>
      <c r="E37" s="11">
        <v>33</v>
      </c>
      <c r="F37" s="11">
        <v>30</v>
      </c>
      <c r="G37" s="11">
        <v>24</v>
      </c>
      <c r="H37" s="11">
        <v>17</v>
      </c>
      <c r="I37" s="11">
        <v>129</v>
      </c>
      <c r="J37" s="11">
        <v>101</v>
      </c>
      <c r="K37" s="11">
        <v>118</v>
      </c>
      <c r="L37" s="11">
        <v>159</v>
      </c>
      <c r="M37" s="11">
        <v>15</v>
      </c>
      <c r="N37" s="11">
        <v>35</v>
      </c>
      <c r="O37" s="11">
        <v>0</v>
      </c>
      <c r="P37" s="11">
        <v>1</v>
      </c>
    </row>
    <row r="38" spans="1:16" ht="17.25" customHeight="1">
      <c r="A38" s="15" t="s">
        <v>48</v>
      </c>
      <c r="B38" s="217">
        <f>B39+C39</f>
        <v>19440</v>
      </c>
      <c r="C38" s="217"/>
      <c r="D38" s="218">
        <f>B38/$B$8</f>
        <v>0.72187151875232081</v>
      </c>
      <c r="E38" s="220">
        <f>IF(E39+F39=0,"-",E39+F39)</f>
        <v>11354</v>
      </c>
      <c r="F38" s="220"/>
      <c r="G38" s="220">
        <f>IF(G39+H39=0,"-",G39+H39)</f>
        <v>3995</v>
      </c>
      <c r="H38" s="220"/>
      <c r="I38" s="220">
        <f>IF(I39+J39=0,"-",I39+J39)</f>
        <v>3263</v>
      </c>
      <c r="J38" s="220"/>
      <c r="K38" s="220">
        <f>IF(K39+L39=0,"-",K39+L39)</f>
        <v>155</v>
      </c>
      <c r="L38" s="220"/>
      <c r="M38" s="220">
        <f>IF(M39+N39=0,"-",M39+N39)</f>
        <v>141</v>
      </c>
      <c r="N38" s="220"/>
      <c r="O38" s="220">
        <f>IF(O39+P39=0,"-",O39+P39)</f>
        <v>532</v>
      </c>
      <c r="P38" s="220"/>
    </row>
    <row r="39" spans="1:16" ht="17.25" customHeight="1">
      <c r="A39" s="14" t="s">
        <v>49</v>
      </c>
      <c r="B39" s="11">
        <v>13102</v>
      </c>
      <c r="C39" s="11">
        <v>6338</v>
      </c>
      <c r="D39" s="219"/>
      <c r="E39" s="11">
        <v>7898</v>
      </c>
      <c r="F39" s="11">
        <v>3456</v>
      </c>
      <c r="G39" s="11">
        <v>2504</v>
      </c>
      <c r="H39" s="11">
        <v>1491</v>
      </c>
      <c r="I39" s="11">
        <v>2194</v>
      </c>
      <c r="J39" s="11">
        <v>1069</v>
      </c>
      <c r="K39" s="11">
        <v>85</v>
      </c>
      <c r="L39" s="11">
        <v>70</v>
      </c>
      <c r="M39" s="11">
        <v>105</v>
      </c>
      <c r="N39" s="11">
        <v>36</v>
      </c>
      <c r="O39" s="11">
        <v>316</v>
      </c>
      <c r="P39" s="11">
        <v>216</v>
      </c>
    </row>
    <row r="40" spans="1:16" ht="17.25" customHeight="1">
      <c r="A40" s="10" t="s">
        <v>50</v>
      </c>
      <c r="B40" s="217">
        <f>B41+C41</f>
        <v>2002</v>
      </c>
      <c r="C40" s="217"/>
      <c r="D40" s="218">
        <f>B40/$B$8</f>
        <v>7.4340883772744157E-2</v>
      </c>
      <c r="E40" s="220">
        <f>IF(E41+F41=0,"-",E41+F41)</f>
        <v>428</v>
      </c>
      <c r="F40" s="220"/>
      <c r="G40" s="220">
        <f>IF(G41+H41=0,"-",G41+H41)</f>
        <v>428</v>
      </c>
      <c r="H40" s="220"/>
      <c r="I40" s="220">
        <f>IF(I41+J41=0,"-",I41+J41)</f>
        <v>885</v>
      </c>
      <c r="J40" s="220"/>
      <c r="K40" s="220">
        <f>IF(K41+L41=0,"-",K41+L41)</f>
        <v>79</v>
      </c>
      <c r="L40" s="220"/>
      <c r="M40" s="220" t="str">
        <f>IF(M41+N41=0,"-",M41+N41)</f>
        <v>-</v>
      </c>
      <c r="N40" s="220"/>
      <c r="O40" s="220">
        <f>IF(O41+P41=0,"-",O41+P41)</f>
        <v>182</v>
      </c>
      <c r="P40" s="220"/>
    </row>
    <row r="41" spans="1:16" ht="17.25" customHeight="1">
      <c r="A41" s="13" t="s">
        <v>51</v>
      </c>
      <c r="B41" s="11">
        <v>1228</v>
      </c>
      <c r="C41" s="11">
        <v>774</v>
      </c>
      <c r="D41" s="219"/>
      <c r="E41" s="11">
        <v>263</v>
      </c>
      <c r="F41" s="11">
        <v>165</v>
      </c>
      <c r="G41" s="11">
        <v>223</v>
      </c>
      <c r="H41" s="11">
        <v>205</v>
      </c>
      <c r="I41" s="11">
        <v>580</v>
      </c>
      <c r="J41" s="11">
        <v>305</v>
      </c>
      <c r="K41" s="11">
        <v>50</v>
      </c>
      <c r="L41" s="11">
        <v>29</v>
      </c>
      <c r="M41" s="11">
        <v>0</v>
      </c>
      <c r="N41" s="11">
        <v>0</v>
      </c>
      <c r="O41" s="11">
        <v>112</v>
      </c>
      <c r="P41" s="11">
        <v>70</v>
      </c>
    </row>
    <row r="42" spans="1:16" ht="17.25" customHeight="1">
      <c r="A42" s="15" t="s">
        <v>52</v>
      </c>
      <c r="B42" s="217">
        <f>B43+C43</f>
        <v>524</v>
      </c>
      <c r="C42" s="217"/>
      <c r="D42" s="218">
        <f>B42/$B$8</f>
        <v>1.9457853694764205E-2</v>
      </c>
      <c r="E42" s="220">
        <f>IF(E43+F43=0,"-",E43+F43)</f>
        <v>213</v>
      </c>
      <c r="F42" s="220"/>
      <c r="G42" s="220">
        <f>IF(G43+H43=0,"-",G43+H43)</f>
        <v>49</v>
      </c>
      <c r="H42" s="220"/>
      <c r="I42" s="220">
        <f>IF(I43+J43=0,"-",I43+J43)</f>
        <v>45</v>
      </c>
      <c r="J42" s="220"/>
      <c r="K42" s="220" t="str">
        <f>IF(K43+L43=0,"-",K43+L43)</f>
        <v>-</v>
      </c>
      <c r="L42" s="220"/>
      <c r="M42" s="220">
        <f>IF(M43+N43=0,"-",M43+N43)</f>
        <v>199</v>
      </c>
      <c r="N42" s="220"/>
      <c r="O42" s="220">
        <f>IF(O43+P43=0,"-",O43+P43)</f>
        <v>18</v>
      </c>
      <c r="P42" s="220"/>
    </row>
    <row r="43" spans="1:16" ht="17.25" customHeight="1">
      <c r="A43" s="14" t="s">
        <v>53</v>
      </c>
      <c r="B43" s="11">
        <v>255</v>
      </c>
      <c r="C43" s="11">
        <v>269</v>
      </c>
      <c r="D43" s="219"/>
      <c r="E43" s="11">
        <v>112</v>
      </c>
      <c r="F43" s="11">
        <v>101</v>
      </c>
      <c r="G43" s="11">
        <v>21</v>
      </c>
      <c r="H43" s="11">
        <v>28</v>
      </c>
      <c r="I43" s="11">
        <v>22</v>
      </c>
      <c r="J43" s="11">
        <v>23</v>
      </c>
      <c r="K43" s="11">
        <v>0</v>
      </c>
      <c r="L43" s="11">
        <v>0</v>
      </c>
      <c r="M43" s="11">
        <v>90</v>
      </c>
      <c r="N43" s="11">
        <v>109</v>
      </c>
      <c r="O43" s="11">
        <v>10</v>
      </c>
      <c r="P43" s="11">
        <v>8</v>
      </c>
    </row>
    <row r="44" spans="1:16" ht="17.25" customHeight="1">
      <c r="A44" s="10" t="s">
        <v>54</v>
      </c>
      <c r="B44" s="217">
        <f>B45+C45</f>
        <v>378</v>
      </c>
      <c r="C44" s="217"/>
      <c r="D44" s="218">
        <f>B44/$B$8</f>
        <v>1.4036390642406239E-2</v>
      </c>
      <c r="E44" s="220">
        <f>IF(E45+F45=0,"-",E45+F45)</f>
        <v>153</v>
      </c>
      <c r="F44" s="220"/>
      <c r="G44" s="220">
        <f>IF(G45+H45=0,"-",G45+H45)</f>
        <v>3</v>
      </c>
      <c r="H44" s="220"/>
      <c r="I44" s="220">
        <f>IF(I45+J45=0,"-",I45+J45)</f>
        <v>28</v>
      </c>
      <c r="J44" s="220"/>
      <c r="K44" s="220">
        <f>IF(K45+L45=0,"-",K45+L45)</f>
        <v>37</v>
      </c>
      <c r="L44" s="220"/>
      <c r="M44" s="220">
        <f>IF(M45+N45=0,"-",M45+N45)</f>
        <v>152</v>
      </c>
      <c r="N44" s="220"/>
      <c r="O44" s="220">
        <f>IF(O45+P45=0,"-",O45+P45)</f>
        <v>5</v>
      </c>
      <c r="P44" s="220"/>
    </row>
    <row r="45" spans="1:16" ht="17.25" customHeight="1">
      <c r="A45" s="13" t="s">
        <v>55</v>
      </c>
      <c r="B45" s="11">
        <v>204</v>
      </c>
      <c r="C45" s="11">
        <v>174</v>
      </c>
      <c r="D45" s="219"/>
      <c r="E45" s="11">
        <v>92</v>
      </c>
      <c r="F45" s="11">
        <v>61</v>
      </c>
      <c r="G45" s="11">
        <v>0</v>
      </c>
      <c r="H45" s="11">
        <v>3</v>
      </c>
      <c r="I45" s="11">
        <v>8</v>
      </c>
      <c r="J45" s="11">
        <v>20</v>
      </c>
      <c r="K45" s="11">
        <v>20</v>
      </c>
      <c r="L45" s="11">
        <v>17</v>
      </c>
      <c r="M45" s="11">
        <v>81</v>
      </c>
      <c r="N45" s="11">
        <v>71</v>
      </c>
      <c r="O45" s="11">
        <v>3</v>
      </c>
      <c r="P45" s="11">
        <v>2</v>
      </c>
    </row>
    <row r="46" spans="1:16" ht="17.25" customHeight="1">
      <c r="A46" s="10" t="s">
        <v>58</v>
      </c>
      <c r="B46" s="217">
        <f>B47+C47</f>
        <v>13</v>
      </c>
      <c r="C46" s="217"/>
      <c r="D46" s="218">
        <f>B46/$B$8</f>
        <v>4.8273301151132564E-4</v>
      </c>
      <c r="E46" s="220" t="str">
        <f>IF(E47+F47=0,"-",E47+F47)</f>
        <v>-</v>
      </c>
      <c r="F46" s="220"/>
      <c r="G46" s="220" t="str">
        <f>IF(G47+H47=0,"-",G47+H47)</f>
        <v>-</v>
      </c>
      <c r="H46" s="220"/>
      <c r="I46" s="220" t="str">
        <f>IF(I47+J47=0,"-",I47+J47)</f>
        <v>-</v>
      </c>
      <c r="J46" s="220"/>
      <c r="K46" s="220">
        <f>IF(K47+L47=0,"-",K47+L47)</f>
        <v>13</v>
      </c>
      <c r="L46" s="220"/>
      <c r="M46" s="220" t="str">
        <f>IF(M47+N47=0,"-",M47+N47)</f>
        <v>-</v>
      </c>
      <c r="N46" s="220"/>
      <c r="O46" s="220" t="str">
        <f>IF(O47+P47=0,"-",O47+P47)</f>
        <v>-</v>
      </c>
      <c r="P46" s="220"/>
    </row>
    <row r="47" spans="1:16" ht="17.25" customHeight="1">
      <c r="A47" s="13" t="s">
        <v>59</v>
      </c>
      <c r="B47" s="11">
        <v>5</v>
      </c>
      <c r="C47" s="11">
        <v>8</v>
      </c>
      <c r="D47" s="219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5</v>
      </c>
      <c r="L47" s="11">
        <v>8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17">
        <f>B49+C49</f>
        <v>184</v>
      </c>
      <c r="C48" s="217"/>
      <c r="D48" s="218">
        <f>B48/$B$8</f>
        <v>6.8325287783141475E-3</v>
      </c>
      <c r="E48" s="220" t="str">
        <f>IF(E49+F49=0,"-",E49+F49)</f>
        <v>-</v>
      </c>
      <c r="F48" s="220"/>
      <c r="G48" s="220">
        <f>IF(G49+H49=0,"-",G49+H49)</f>
        <v>32</v>
      </c>
      <c r="H48" s="220"/>
      <c r="I48" s="220" t="str">
        <f>IF(I49+J49=0,"-",I49+J49)</f>
        <v>-</v>
      </c>
      <c r="J48" s="220"/>
      <c r="K48" s="220">
        <f>IF(K49+L49=0,"-",K49+L49)</f>
        <v>8</v>
      </c>
      <c r="L48" s="220"/>
      <c r="M48" s="220">
        <f>IF(M49+N49=0,"-",M49+N49)</f>
        <v>18</v>
      </c>
      <c r="N48" s="220"/>
      <c r="O48" s="220">
        <f>IF(O49+P49=0,"-",O49+P49)</f>
        <v>126</v>
      </c>
      <c r="P48" s="220"/>
    </row>
    <row r="49" spans="1:16" ht="17.25" customHeight="1">
      <c r="A49" s="13" t="s">
        <v>61</v>
      </c>
      <c r="B49" s="11">
        <v>134</v>
      </c>
      <c r="C49" s="11">
        <v>50</v>
      </c>
      <c r="D49" s="219"/>
      <c r="E49" s="11">
        <v>0</v>
      </c>
      <c r="F49" s="11">
        <v>0</v>
      </c>
      <c r="G49" s="11">
        <v>20</v>
      </c>
      <c r="H49" s="11">
        <v>12</v>
      </c>
      <c r="I49" s="11">
        <v>0</v>
      </c>
      <c r="J49" s="11">
        <v>0</v>
      </c>
      <c r="K49" s="11">
        <v>2</v>
      </c>
      <c r="L49" s="11">
        <v>6</v>
      </c>
      <c r="M49" s="11">
        <v>11</v>
      </c>
      <c r="N49" s="11">
        <v>7</v>
      </c>
      <c r="O49" s="11">
        <v>101</v>
      </c>
      <c r="P49" s="11">
        <v>25</v>
      </c>
    </row>
    <row r="50" spans="1:16" ht="17.25" customHeight="1">
      <c r="A50" s="15" t="s">
        <v>62</v>
      </c>
      <c r="B50" s="217">
        <f>B51+C51</f>
        <v>242</v>
      </c>
      <c r="C50" s="217"/>
      <c r="D50" s="218">
        <f>B50/$B$8</f>
        <v>8.9862606758262156E-3</v>
      </c>
      <c r="E50" s="220">
        <f>IF(E51+F51=0,"-",E51+F51)</f>
        <v>53</v>
      </c>
      <c r="F50" s="220"/>
      <c r="G50" s="220" t="str">
        <f>IF(G51+H51=0,"-",G51+H51)</f>
        <v>-</v>
      </c>
      <c r="H50" s="220"/>
      <c r="I50" s="220">
        <f>IF(I51+J51=0,"-",I51+J51)</f>
        <v>107</v>
      </c>
      <c r="J50" s="220"/>
      <c r="K50" s="220" t="str">
        <f>IF(K51+L51=0,"-",K51+L51)</f>
        <v>-</v>
      </c>
      <c r="L50" s="220"/>
      <c r="M50" s="220">
        <f>IF(M51+N51=0,"-",M51+N51)</f>
        <v>81</v>
      </c>
      <c r="N50" s="220"/>
      <c r="O50" s="220">
        <f>IF(O51+P51=0,"-",O51+P51)</f>
        <v>1</v>
      </c>
      <c r="P50" s="220"/>
    </row>
    <row r="51" spans="1:16" ht="25.15" customHeight="1">
      <c r="A51" s="13" t="s">
        <v>63</v>
      </c>
      <c r="B51" s="11">
        <v>114</v>
      </c>
      <c r="C51" s="11">
        <v>128</v>
      </c>
      <c r="D51" s="219"/>
      <c r="E51" s="11">
        <v>23</v>
      </c>
      <c r="F51" s="11">
        <v>30</v>
      </c>
      <c r="G51" s="11">
        <v>0</v>
      </c>
      <c r="H51" s="11">
        <v>0</v>
      </c>
      <c r="I51" s="11">
        <v>40</v>
      </c>
      <c r="J51" s="11">
        <v>67</v>
      </c>
      <c r="K51" s="11">
        <v>0</v>
      </c>
      <c r="L51" s="11">
        <v>0</v>
      </c>
      <c r="M51" s="11">
        <v>51</v>
      </c>
      <c r="N51" s="11">
        <v>30</v>
      </c>
      <c r="O51" s="11">
        <v>0</v>
      </c>
      <c r="P51" s="11">
        <v>1</v>
      </c>
    </row>
    <row r="52" spans="1:16" ht="17.25" customHeight="1">
      <c r="A52" s="15" t="s">
        <v>56</v>
      </c>
      <c r="B52" s="217">
        <f>B53+C53</f>
        <v>37</v>
      </c>
      <c r="C52" s="217"/>
      <c r="D52" s="218">
        <f>B52/$B$8</f>
        <v>1.3739324173783884E-3</v>
      </c>
      <c r="E52" s="220" t="str">
        <f>IF(E53+F53=0,"-",E53+F53)</f>
        <v>-</v>
      </c>
      <c r="F52" s="220"/>
      <c r="G52" s="220" t="str">
        <f>IF(G53+H53=0,"-",G53+H53)</f>
        <v>-</v>
      </c>
      <c r="H52" s="220"/>
      <c r="I52" s="220" t="str">
        <f>IF(I53+J53=0,"-",I53+J53)</f>
        <v>-</v>
      </c>
      <c r="J52" s="220"/>
      <c r="K52" s="220" t="str">
        <f>IF(K53+L53=0,"-",K53+L53)</f>
        <v>-</v>
      </c>
      <c r="L52" s="220"/>
      <c r="M52" s="220" t="str">
        <f>IF(M53+N53=0,"-",M53+N53)</f>
        <v>-</v>
      </c>
      <c r="N52" s="220"/>
      <c r="O52" s="220">
        <f>IF(O53+P53=0,"-",O53+P53)</f>
        <v>37</v>
      </c>
      <c r="P52" s="220"/>
    </row>
    <row r="53" spans="1:16" ht="17.25" customHeight="1">
      <c r="A53" s="14" t="s">
        <v>57</v>
      </c>
      <c r="B53" s="11">
        <v>22</v>
      </c>
      <c r="C53" s="11">
        <v>15</v>
      </c>
      <c r="D53" s="219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22</v>
      </c>
      <c r="P53" s="11">
        <v>15</v>
      </c>
    </row>
    <row r="54" spans="1:16" ht="16.149999999999999" customHeight="1">
      <c r="A54" s="15" t="s">
        <v>64</v>
      </c>
      <c r="B54" s="217">
        <f>B55+C55</f>
        <v>305</v>
      </c>
      <c r="C54" s="217"/>
      <c r="D54" s="218">
        <f>B54/$B$8</f>
        <v>1.1325659116227255E-2</v>
      </c>
      <c r="E54" s="220">
        <f>IF(E55+F55=0,"-",E55+F55)</f>
        <v>74</v>
      </c>
      <c r="F54" s="220"/>
      <c r="G54" s="220">
        <f>IF(G55+H55=0,"-",G55+H55)</f>
        <v>72</v>
      </c>
      <c r="H54" s="220"/>
      <c r="I54" s="220">
        <f>IF(I55+J55=0,"-",I55+J55)</f>
        <v>20</v>
      </c>
      <c r="J54" s="220"/>
      <c r="K54" s="220">
        <f>IF(K55+L55=0,"-",K55+L55)</f>
        <v>52</v>
      </c>
      <c r="L54" s="220"/>
      <c r="M54" s="220">
        <f>IF(M55+N55=0,"-",M55+N55)</f>
        <v>4</v>
      </c>
      <c r="N54" s="220"/>
      <c r="O54" s="220">
        <f>IF(O55+P55=0,"-",O55+P55)</f>
        <v>83</v>
      </c>
      <c r="P54" s="220"/>
    </row>
    <row r="55" spans="1:16" ht="16.149999999999999" customHeight="1">
      <c r="A55" s="14" t="s">
        <v>65</v>
      </c>
      <c r="B55" s="11">
        <v>188</v>
      </c>
      <c r="C55" s="11">
        <v>117</v>
      </c>
      <c r="D55" s="219"/>
      <c r="E55" s="11">
        <v>41</v>
      </c>
      <c r="F55" s="11">
        <v>33</v>
      </c>
      <c r="G55" s="11">
        <v>35</v>
      </c>
      <c r="H55" s="11">
        <v>37</v>
      </c>
      <c r="I55" s="11">
        <v>13</v>
      </c>
      <c r="J55" s="11">
        <v>7</v>
      </c>
      <c r="K55" s="11">
        <v>46</v>
      </c>
      <c r="L55" s="11">
        <v>6</v>
      </c>
      <c r="M55" s="11">
        <v>4</v>
      </c>
      <c r="N55" s="11">
        <v>0</v>
      </c>
      <c r="O55" s="11">
        <v>49</v>
      </c>
      <c r="P55" s="11">
        <v>34</v>
      </c>
    </row>
    <row r="56" spans="1:16" ht="16.149999999999999" customHeight="1">
      <c r="A56" s="10" t="s">
        <v>66</v>
      </c>
      <c r="B56" s="217">
        <f>B57+C57</f>
        <v>26</v>
      </c>
      <c r="C56" s="217"/>
      <c r="D56" s="218">
        <f>B56/$B$8</f>
        <v>9.6546602302265128E-4</v>
      </c>
      <c r="E56" s="220">
        <f>IF(E57+F57=0,"-",E57+F57)</f>
        <v>23</v>
      </c>
      <c r="F56" s="220"/>
      <c r="G56" s="220" t="str">
        <f>IF(G57+H57=0,"-",G57+H57)</f>
        <v>-</v>
      </c>
      <c r="H56" s="220"/>
      <c r="I56" s="220" t="str">
        <f>IF(I57+J57=0,"-",I57+J57)</f>
        <v>-</v>
      </c>
      <c r="J56" s="220"/>
      <c r="K56" s="220" t="str">
        <f>IF(K57+L57=0,"-",K57+L57)</f>
        <v>-</v>
      </c>
      <c r="L56" s="220"/>
      <c r="M56" s="220" t="str">
        <f>IF(M57+N57=0,"-",M57+N57)</f>
        <v>-</v>
      </c>
      <c r="N56" s="220"/>
      <c r="O56" s="220">
        <f>IF(O57+P57=0,"-",O57+P57)</f>
        <v>3</v>
      </c>
      <c r="P56" s="220"/>
    </row>
    <row r="57" spans="1:16" ht="16.149999999999999" customHeight="1">
      <c r="A57" s="13" t="s">
        <v>67</v>
      </c>
      <c r="B57" s="11">
        <v>26</v>
      </c>
      <c r="C57" s="11">
        <v>0</v>
      </c>
      <c r="D57" s="219"/>
      <c r="E57" s="11">
        <v>23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6.149999999999999" customHeight="1">
      <c r="A58" s="15" t="s">
        <v>68</v>
      </c>
      <c r="B58" s="217">
        <f>B59+C59</f>
        <v>35</v>
      </c>
      <c r="C58" s="217"/>
      <c r="D58" s="218">
        <f>B58/$B$8</f>
        <v>1.2996658002227999E-3</v>
      </c>
      <c r="E58" s="220" t="str">
        <f>IF(E59+F59=0,"-",E59+F59)</f>
        <v>-</v>
      </c>
      <c r="F58" s="220"/>
      <c r="G58" s="220" t="str">
        <f>IF(G59+H59=0,"-",G59+H59)</f>
        <v>-</v>
      </c>
      <c r="H58" s="220"/>
      <c r="I58" s="220" t="str">
        <f>IF(I59+J59=0,"-",I59+J59)</f>
        <v>-</v>
      </c>
      <c r="J58" s="220"/>
      <c r="K58" s="220">
        <f>IF(K59+L59=0,"-",K59+L59)</f>
        <v>15</v>
      </c>
      <c r="L58" s="220"/>
      <c r="M58" s="220">
        <f>IF(M59+N59=0,"-",M59+N59)</f>
        <v>15</v>
      </c>
      <c r="N58" s="220"/>
      <c r="O58" s="220">
        <f>IF(O59+P59=0,"-",O59+P59)</f>
        <v>5</v>
      </c>
      <c r="P58" s="220"/>
    </row>
    <row r="59" spans="1:16" ht="16.149999999999999" customHeight="1">
      <c r="A59" s="14" t="s">
        <v>69</v>
      </c>
      <c r="B59" s="11">
        <v>21</v>
      </c>
      <c r="C59" s="11">
        <v>14</v>
      </c>
      <c r="D59" s="219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6</v>
      </c>
      <c r="L59" s="11">
        <v>9</v>
      </c>
      <c r="M59" s="11">
        <v>12</v>
      </c>
      <c r="N59" s="11">
        <v>3</v>
      </c>
      <c r="O59" s="11">
        <v>3</v>
      </c>
      <c r="P59" s="11">
        <v>2</v>
      </c>
    </row>
    <row r="60" spans="1:16" ht="16.149999999999999" customHeight="1">
      <c r="A60" s="10" t="s">
        <v>70</v>
      </c>
      <c r="B60" s="217">
        <f>B61+C61</f>
        <v>292</v>
      </c>
      <c r="C60" s="217"/>
      <c r="D60" s="218">
        <f>B60/$B$8</f>
        <v>1.084292610471593E-2</v>
      </c>
      <c r="E60" s="220">
        <f>IF(E61+F61=0,"-",E61+F61)</f>
        <v>105</v>
      </c>
      <c r="F60" s="220"/>
      <c r="G60" s="220" t="str">
        <f>IF(G61+H61=0,"-",G61+H61)</f>
        <v>-</v>
      </c>
      <c r="H60" s="220"/>
      <c r="I60" s="220" t="str">
        <f>IF(I61+J61=0,"-",I61+J61)</f>
        <v>-</v>
      </c>
      <c r="J60" s="220"/>
      <c r="K60" s="220" t="str">
        <f>IF(K61+L61=0,"-",K61+L61)</f>
        <v>-</v>
      </c>
      <c r="L60" s="220"/>
      <c r="M60" s="220" t="str">
        <f>IF(M61+N61=0,"-",M61+N61)</f>
        <v>-</v>
      </c>
      <c r="N60" s="220"/>
      <c r="O60" s="220">
        <f>IF(O61+P61=0,"-",O61+P61)</f>
        <v>187</v>
      </c>
      <c r="P60" s="220"/>
    </row>
    <row r="61" spans="1:16" ht="16.149999999999999" customHeight="1">
      <c r="A61" s="13" t="s">
        <v>71</v>
      </c>
      <c r="B61" s="11">
        <v>204</v>
      </c>
      <c r="C61" s="11">
        <v>88</v>
      </c>
      <c r="D61" s="219"/>
      <c r="E61" s="11">
        <v>73</v>
      </c>
      <c r="F61" s="11">
        <v>32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131</v>
      </c>
      <c r="P61" s="11">
        <v>56</v>
      </c>
    </row>
    <row r="62" spans="1:16" ht="16.149999999999999" customHeight="1">
      <c r="A62" s="15" t="s">
        <v>525</v>
      </c>
      <c r="B62" s="217">
        <f>B63+C63</f>
        <v>149</v>
      </c>
      <c r="C62" s="217"/>
      <c r="D62" s="218">
        <f>B62/$B$8</f>
        <v>5.5328629780913479E-3</v>
      </c>
      <c r="E62" s="220">
        <f>IF(E63+F63=0,"-",E63+F63)</f>
        <v>2</v>
      </c>
      <c r="F62" s="220"/>
      <c r="G62" s="220" t="str">
        <f>IF(G63+H63=0,"-",G63+H63)</f>
        <v>-</v>
      </c>
      <c r="H62" s="220"/>
      <c r="I62" s="220" t="str">
        <f>IF(I63+J63=0,"-",I63+J63)</f>
        <v>-</v>
      </c>
      <c r="J62" s="220"/>
      <c r="K62" s="220" t="str">
        <f>IF(K63+L63=0,"-",K63+L63)</f>
        <v>-</v>
      </c>
      <c r="L62" s="220"/>
      <c r="M62" s="220" t="str">
        <f>IF(M63+N63=0,"-",M63+N63)</f>
        <v>-</v>
      </c>
      <c r="N62" s="220"/>
      <c r="O62" s="220">
        <f>IF(O63+P63=0,"-",O63+P63)</f>
        <v>147</v>
      </c>
      <c r="P62" s="220"/>
    </row>
    <row r="63" spans="1:16" ht="16.149999999999999" customHeight="1">
      <c r="A63" s="14" t="s">
        <v>73</v>
      </c>
      <c r="B63" s="11">
        <v>95</v>
      </c>
      <c r="C63" s="11">
        <v>54</v>
      </c>
      <c r="D63" s="219"/>
      <c r="E63" s="11">
        <v>2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93</v>
      </c>
      <c r="P63" s="11">
        <v>54</v>
      </c>
    </row>
    <row r="64" spans="1:16" ht="16.149999999999999" customHeight="1">
      <c r="A64" s="15" t="s">
        <v>526</v>
      </c>
      <c r="B64" s="217">
        <f>B65+C65</f>
        <v>12</v>
      </c>
      <c r="C64" s="217"/>
      <c r="D64" s="218">
        <f>B64/$B$8</f>
        <v>4.455997029335314E-4</v>
      </c>
      <c r="E64" s="220" t="str">
        <f>IF(E65+F65=0,"-",E65+F65)</f>
        <v>-</v>
      </c>
      <c r="F64" s="220"/>
      <c r="G64" s="220" t="str">
        <f>IF(G65+H65=0,"-",G65+H65)</f>
        <v>-</v>
      </c>
      <c r="H64" s="220"/>
      <c r="I64" s="220" t="str">
        <f>IF(I65+J65=0,"-",I65+J65)</f>
        <v>-</v>
      </c>
      <c r="J64" s="220"/>
      <c r="K64" s="220" t="str">
        <f>IF(K65+L65=0,"-",K65+L65)</f>
        <v>-</v>
      </c>
      <c r="L64" s="220"/>
      <c r="M64" s="220" t="str">
        <f>IF(M65+N65=0,"-",M65+N65)</f>
        <v>-</v>
      </c>
      <c r="N64" s="220"/>
      <c r="O64" s="220">
        <f>IF(O65+P65=0,"-",O65+P65)</f>
        <v>12</v>
      </c>
      <c r="P64" s="220"/>
    </row>
    <row r="65" spans="1:256" ht="16.149999999999999" customHeight="1">
      <c r="A65" s="14" t="s">
        <v>524</v>
      </c>
      <c r="B65" s="11">
        <v>10</v>
      </c>
      <c r="C65" s="11">
        <v>2</v>
      </c>
      <c r="D65" s="219"/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10</v>
      </c>
      <c r="P65" s="11">
        <v>2</v>
      </c>
    </row>
    <row r="66" spans="1:256" ht="16.149999999999999" customHeight="1">
      <c r="A66" s="10" t="s">
        <v>74</v>
      </c>
      <c r="B66" s="217">
        <f>B67+C67</f>
        <v>435</v>
      </c>
      <c r="C66" s="217"/>
      <c r="D66" s="218">
        <f>B66/$B$8</f>
        <v>1.6152989231340512E-2</v>
      </c>
      <c r="E66" s="220">
        <f>IF(E67+F67=0,"-",E67+F67)</f>
        <v>417</v>
      </c>
      <c r="F66" s="220"/>
      <c r="G66" s="220" t="str">
        <f>IF(G67+H67=0,"-",G67+H67)</f>
        <v>-</v>
      </c>
      <c r="H66" s="220"/>
      <c r="I66" s="220" t="str">
        <f>IF(I67+J67=0,"-",I67+J67)</f>
        <v>-</v>
      </c>
      <c r="J66" s="220"/>
      <c r="K66" s="220" t="str">
        <f>IF(K67+L67=0,"-",K67+L67)</f>
        <v>-</v>
      </c>
      <c r="L66" s="220"/>
      <c r="M66" s="220" t="str">
        <f>IF(M67+N67=0,"-",M67+N67)</f>
        <v>-</v>
      </c>
      <c r="N66" s="220"/>
      <c r="O66" s="220">
        <f>IF(O67+P67=0,"-",O67+P67)</f>
        <v>18</v>
      </c>
      <c r="P66" s="220"/>
    </row>
    <row r="67" spans="1:256" ht="16.149999999999999" customHeight="1">
      <c r="A67" s="13" t="s">
        <v>75</v>
      </c>
      <c r="B67" s="11">
        <v>325</v>
      </c>
      <c r="C67" s="11">
        <v>110</v>
      </c>
      <c r="D67" s="219"/>
      <c r="E67" s="11">
        <v>310</v>
      </c>
      <c r="F67" s="11">
        <v>107</v>
      </c>
      <c r="G67" s="11">
        <v>0</v>
      </c>
      <c r="H67" s="11">
        <v>0</v>
      </c>
      <c r="I67" s="11">
        <v>0</v>
      </c>
      <c r="J67" s="11">
        <v>0</v>
      </c>
      <c r="K67" s="11">
        <v>0</v>
      </c>
      <c r="L67" s="11">
        <v>0</v>
      </c>
      <c r="M67" s="11">
        <v>0</v>
      </c>
      <c r="N67" s="11">
        <v>0</v>
      </c>
      <c r="O67" s="11">
        <v>15</v>
      </c>
      <c r="P67" s="11">
        <v>3</v>
      </c>
    </row>
    <row r="68" spans="1:256" ht="16.149999999999999" customHeight="1">
      <c r="A68" s="10" t="s">
        <v>101</v>
      </c>
      <c r="B68" s="217">
        <f>B69+C69</f>
        <v>348</v>
      </c>
      <c r="C68" s="217"/>
      <c r="D68" s="218">
        <f>B68/$B$8</f>
        <v>1.292239138507241E-2</v>
      </c>
      <c r="E68" s="220">
        <f>IF(E69+F69=0,"-",E69+F69)</f>
        <v>131</v>
      </c>
      <c r="F68" s="220"/>
      <c r="G68" s="220">
        <f>IF(G69+H69=0,"-",G69+H69)</f>
        <v>58</v>
      </c>
      <c r="H68" s="220"/>
      <c r="I68" s="220">
        <f>IF(I69+J69=0,"-",I69+J69)</f>
        <v>70</v>
      </c>
      <c r="J68" s="220"/>
      <c r="K68" s="220">
        <f>IF(K69+L69=0,"-",K69+L69)</f>
        <v>71</v>
      </c>
      <c r="L68" s="220"/>
      <c r="M68" s="220" t="str">
        <f>IF(M69+N69=0,"-",M69+N69)</f>
        <v>-</v>
      </c>
      <c r="N68" s="220"/>
      <c r="O68" s="220">
        <f>IF(O69+P69=0,"-",O69+P69)</f>
        <v>18</v>
      </c>
      <c r="P68" s="220"/>
    </row>
    <row r="69" spans="1:256" ht="19.5" customHeight="1">
      <c r="A69" s="13" t="s">
        <v>102</v>
      </c>
      <c r="B69" s="11">
        <v>181</v>
      </c>
      <c r="C69" s="11">
        <v>167</v>
      </c>
      <c r="D69" s="219"/>
      <c r="E69" s="11">
        <v>72</v>
      </c>
      <c r="F69" s="11">
        <v>59</v>
      </c>
      <c r="G69" s="11">
        <v>29</v>
      </c>
      <c r="H69" s="11">
        <v>29</v>
      </c>
      <c r="I69" s="11">
        <v>30</v>
      </c>
      <c r="J69" s="11">
        <v>40</v>
      </c>
      <c r="K69" s="11">
        <v>40</v>
      </c>
      <c r="L69" s="11">
        <v>31</v>
      </c>
      <c r="M69" s="11">
        <v>0</v>
      </c>
      <c r="N69" s="11">
        <v>0</v>
      </c>
      <c r="O69" s="11">
        <v>10</v>
      </c>
      <c r="P69" s="11">
        <v>8</v>
      </c>
    </row>
    <row r="70" spans="1:256" s="18" customFormat="1">
      <c r="A70" s="17" t="s">
        <v>327</v>
      </c>
      <c r="B70" s="17"/>
      <c r="C70" s="17"/>
      <c r="D70" s="17"/>
      <c r="E70" s="17"/>
      <c r="F70" s="17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18" customFormat="1">
      <c r="A71" s="17" t="s">
        <v>328</v>
      </c>
      <c r="B71" s="17"/>
      <c r="C71" s="17"/>
      <c r="D71" s="17"/>
      <c r="E71" s="17"/>
      <c r="F71" s="17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</sheetData>
  <mergeCells count="264">
    <mergeCell ref="M66:N66"/>
    <mergeCell ref="B68:C68"/>
    <mergeCell ref="M60:N60"/>
    <mergeCell ref="M62:N62"/>
    <mergeCell ref="M68:N68"/>
    <mergeCell ref="B66:C66"/>
    <mergeCell ref="D66:D67"/>
    <mergeCell ref="E66:F66"/>
    <mergeCell ref="G66:H66"/>
    <mergeCell ref="M64:N64"/>
    <mergeCell ref="I66:J66"/>
    <mergeCell ref="K66:L66"/>
    <mergeCell ref="I62:J62"/>
    <mergeCell ref="K62:L62"/>
    <mergeCell ref="D68:D69"/>
    <mergeCell ref="E68:F68"/>
    <mergeCell ref="G68:H68"/>
    <mergeCell ref="I68:J68"/>
    <mergeCell ref="K68:L68"/>
    <mergeCell ref="I64:J64"/>
    <mergeCell ref="K64:L64"/>
    <mergeCell ref="B60:C60"/>
    <mergeCell ref="B64:C64"/>
    <mergeCell ref="D64:D65"/>
    <mergeCell ref="E64:F64"/>
    <mergeCell ref="G64:H64"/>
    <mergeCell ref="E62:F62"/>
    <mergeCell ref="G62:H62"/>
    <mergeCell ref="I56:J56"/>
    <mergeCell ref="K56:L56"/>
    <mergeCell ref="B62:C62"/>
    <mergeCell ref="D62:D63"/>
    <mergeCell ref="I60:J60"/>
    <mergeCell ref="G56:H56"/>
    <mergeCell ref="M56:N56"/>
    <mergeCell ref="B58:C58"/>
    <mergeCell ref="D58:D59"/>
    <mergeCell ref="E58:F58"/>
    <mergeCell ref="G58:H58"/>
    <mergeCell ref="I58:J58"/>
    <mergeCell ref="K58:L58"/>
    <mergeCell ref="M58:N58"/>
    <mergeCell ref="K60:L60"/>
    <mergeCell ref="E60:F60"/>
    <mergeCell ref="G60:H60"/>
    <mergeCell ref="B56:C56"/>
    <mergeCell ref="D56:D57"/>
    <mergeCell ref="E56:F56"/>
    <mergeCell ref="D60:D61"/>
    <mergeCell ref="K50:L50"/>
    <mergeCell ref="M50:N50"/>
    <mergeCell ref="K48:L48"/>
    <mergeCell ref="K46:L46"/>
    <mergeCell ref="B52:C52"/>
    <mergeCell ref="D52:D53"/>
    <mergeCell ref="I46:J46"/>
    <mergeCell ref="K54:L54"/>
    <mergeCell ref="M54:N54"/>
    <mergeCell ref="B46:C46"/>
    <mergeCell ref="D46:D47"/>
    <mergeCell ref="E46:F46"/>
    <mergeCell ref="G46:H46"/>
    <mergeCell ref="M48:N48"/>
    <mergeCell ref="B50:C50"/>
    <mergeCell ref="E50:F50"/>
    <mergeCell ref="G50:H50"/>
    <mergeCell ref="K52:L52"/>
    <mergeCell ref="G44:H44"/>
    <mergeCell ref="I44:J44"/>
    <mergeCell ref="K44:L44"/>
    <mergeCell ref="M44:N44"/>
    <mergeCell ref="M46:N46"/>
    <mergeCell ref="B54:C54"/>
    <mergeCell ref="D54:D55"/>
    <mergeCell ref="E54:F54"/>
    <mergeCell ref="G54:H54"/>
    <mergeCell ref="I54:J54"/>
    <mergeCell ref="B44:C44"/>
    <mergeCell ref="D44:D45"/>
    <mergeCell ref="E44:F44"/>
    <mergeCell ref="I50:J50"/>
    <mergeCell ref="B48:C48"/>
    <mergeCell ref="D50:D51"/>
    <mergeCell ref="D48:D49"/>
    <mergeCell ref="E48:F48"/>
    <mergeCell ref="G48:H48"/>
    <mergeCell ref="I48:J48"/>
    <mergeCell ref="M52:N52"/>
    <mergeCell ref="E52:F52"/>
    <mergeCell ref="G52:H52"/>
    <mergeCell ref="I52:J52"/>
    <mergeCell ref="K38:L38"/>
    <mergeCell ref="K42:L42"/>
    <mergeCell ref="M38:N38"/>
    <mergeCell ref="K40:L40"/>
    <mergeCell ref="M40:N40"/>
    <mergeCell ref="G38:H38"/>
    <mergeCell ref="M42:N42"/>
    <mergeCell ref="I38:J38"/>
    <mergeCell ref="I42:J42"/>
    <mergeCell ref="I40:J40"/>
    <mergeCell ref="K28:L28"/>
    <mergeCell ref="I26:J26"/>
    <mergeCell ref="G30:H30"/>
    <mergeCell ref="I30:J30"/>
    <mergeCell ref="G34:H34"/>
    <mergeCell ref="I34:J34"/>
    <mergeCell ref="B14:C14"/>
    <mergeCell ref="B16:C16"/>
    <mergeCell ref="D18:D19"/>
    <mergeCell ref="E20:F20"/>
    <mergeCell ref="E42:F42"/>
    <mergeCell ref="G42:H42"/>
    <mergeCell ref="B18:C18"/>
    <mergeCell ref="B20:C20"/>
    <mergeCell ref="B42:C42"/>
    <mergeCell ref="D42:D43"/>
    <mergeCell ref="E12:F12"/>
    <mergeCell ref="D14:D15"/>
    <mergeCell ref="D16:D17"/>
    <mergeCell ref="E14:F14"/>
    <mergeCell ref="E16:F16"/>
    <mergeCell ref="B40:C40"/>
    <mergeCell ref="E40:F40"/>
    <mergeCell ref="G40:H40"/>
    <mergeCell ref="B38:C38"/>
    <mergeCell ref="E38:F38"/>
    <mergeCell ref="D38:D39"/>
    <mergeCell ref="D40:D41"/>
    <mergeCell ref="B36:C36"/>
    <mergeCell ref="E36:F36"/>
    <mergeCell ref="G36:H36"/>
    <mergeCell ref="D22:D23"/>
    <mergeCell ref="E24:F24"/>
    <mergeCell ref="G20:H20"/>
    <mergeCell ref="G26:H26"/>
    <mergeCell ref="G24:H24"/>
    <mergeCell ref="I24:J24"/>
    <mergeCell ref="D24:D25"/>
    <mergeCell ref="E22:F22"/>
    <mergeCell ref="G22:H22"/>
    <mergeCell ref="G10:H10"/>
    <mergeCell ref="G14:H14"/>
    <mergeCell ref="M3:N3"/>
    <mergeCell ref="M4:N4"/>
    <mergeCell ref="B3:K3"/>
    <mergeCell ref="B4:K4"/>
    <mergeCell ref="G16:H16"/>
    <mergeCell ref="E18:F18"/>
    <mergeCell ref="G18:H18"/>
    <mergeCell ref="I18:J18"/>
    <mergeCell ref="M12:N12"/>
    <mergeCell ref="E10:F10"/>
    <mergeCell ref="E5:F5"/>
    <mergeCell ref="M5:N5"/>
    <mergeCell ref="K5:L5"/>
    <mergeCell ref="I5:J5"/>
    <mergeCell ref="G5:H5"/>
    <mergeCell ref="G12:H12"/>
    <mergeCell ref="M32:N32"/>
    <mergeCell ref="B30:C30"/>
    <mergeCell ref="D32:D33"/>
    <mergeCell ref="E30:F30"/>
    <mergeCell ref="K30:L30"/>
    <mergeCell ref="K34:L34"/>
    <mergeCell ref="A5:A6"/>
    <mergeCell ref="D8:D9"/>
    <mergeCell ref="B10:C10"/>
    <mergeCell ref="B12:C12"/>
    <mergeCell ref="D10:D11"/>
    <mergeCell ref="D12:D13"/>
    <mergeCell ref="B5:D5"/>
    <mergeCell ref="B8:C8"/>
    <mergeCell ref="M34:N34"/>
    <mergeCell ref="M28:N28"/>
    <mergeCell ref="B26:C26"/>
    <mergeCell ref="E26:F26"/>
    <mergeCell ref="D26:D27"/>
    <mergeCell ref="D28:D29"/>
    <mergeCell ref="B28:C28"/>
    <mergeCell ref="E28:F28"/>
    <mergeCell ref="G28:H28"/>
    <mergeCell ref="I28:J28"/>
    <mergeCell ref="M18:N18"/>
    <mergeCell ref="I20:J20"/>
    <mergeCell ref="K20:L20"/>
    <mergeCell ref="I12:J12"/>
    <mergeCell ref="M20:N20"/>
    <mergeCell ref="K18:L18"/>
    <mergeCell ref="A1:N1"/>
    <mergeCell ref="A2:N2"/>
    <mergeCell ref="G8:H8"/>
    <mergeCell ref="I8:J8"/>
    <mergeCell ref="K8:L8"/>
    <mergeCell ref="K12:L12"/>
    <mergeCell ref="K10:L10"/>
    <mergeCell ref="M14:N14"/>
    <mergeCell ref="I16:J16"/>
    <mergeCell ref="K16:L16"/>
    <mergeCell ref="M16:N16"/>
    <mergeCell ref="E8:F8"/>
    <mergeCell ref="M8:N8"/>
    <mergeCell ref="I14:J14"/>
    <mergeCell ref="M10:N10"/>
    <mergeCell ref="I10:J10"/>
    <mergeCell ref="K14:L14"/>
    <mergeCell ref="D20:D21"/>
    <mergeCell ref="D36:D37"/>
    <mergeCell ref="B24:C24"/>
    <mergeCell ref="B22:C22"/>
    <mergeCell ref="D30:D31"/>
    <mergeCell ref="M24:N24"/>
    <mergeCell ref="I22:J22"/>
    <mergeCell ref="K26:L26"/>
    <mergeCell ref="M26:N26"/>
    <mergeCell ref="K22:L22"/>
    <mergeCell ref="K24:L24"/>
    <mergeCell ref="M22:N22"/>
    <mergeCell ref="I36:J36"/>
    <mergeCell ref="K36:L36"/>
    <mergeCell ref="M36:N36"/>
    <mergeCell ref="B34:C34"/>
    <mergeCell ref="D34:D35"/>
    <mergeCell ref="E34:F34"/>
    <mergeCell ref="M30:N30"/>
    <mergeCell ref="B32:C32"/>
    <mergeCell ref="E32:F32"/>
    <mergeCell ref="G32:H32"/>
    <mergeCell ref="I32:J32"/>
    <mergeCell ref="K32:L32"/>
    <mergeCell ref="O18:P18"/>
    <mergeCell ref="O24:P24"/>
    <mergeCell ref="O22:P22"/>
    <mergeCell ref="O30:P30"/>
    <mergeCell ref="O32:P32"/>
    <mergeCell ref="O34:P34"/>
    <mergeCell ref="O36:P36"/>
    <mergeCell ref="O26:P26"/>
    <mergeCell ref="O28:P28"/>
    <mergeCell ref="O20:P20"/>
    <mergeCell ref="O66:P66"/>
    <mergeCell ref="O68:P68"/>
    <mergeCell ref="O3:P3"/>
    <mergeCell ref="O4:P4"/>
    <mergeCell ref="O54:P54"/>
    <mergeCell ref="O56:P56"/>
    <mergeCell ref="O58:P58"/>
    <mergeCell ref="O60:P60"/>
    <mergeCell ref="O46:P46"/>
    <mergeCell ref="O64:P64"/>
    <mergeCell ref="O52:P52"/>
    <mergeCell ref="O38:P38"/>
    <mergeCell ref="O40:P40"/>
    <mergeCell ref="O42:P42"/>
    <mergeCell ref="O44:P44"/>
    <mergeCell ref="O62:P62"/>
    <mergeCell ref="O48:P48"/>
    <mergeCell ref="O50:P50"/>
    <mergeCell ref="O5:P5"/>
    <mergeCell ref="O8:P8"/>
    <mergeCell ref="O10:P10"/>
    <mergeCell ref="O12:P12"/>
    <mergeCell ref="O14:P14"/>
    <mergeCell ref="O16:P16"/>
  </mergeCells>
  <phoneticPr fontId="2" type="noConversion"/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72" orientation="landscape" horizontalDpi="180" verticalDpi="180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IV71"/>
  <sheetViews>
    <sheetView workbookViewId="0">
      <selection activeCell="B3" sqref="B3:K3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193" t="s">
        <v>1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</row>
    <row r="2" spans="1:16" ht="19.5">
      <c r="A2" s="194" t="s">
        <v>2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</row>
    <row r="3" spans="1:16" ht="19.5">
      <c r="A3" s="2"/>
      <c r="B3" s="200" t="s">
        <v>529</v>
      </c>
      <c r="C3" s="200"/>
      <c r="D3" s="200"/>
      <c r="E3" s="200"/>
      <c r="F3" s="200"/>
      <c r="G3" s="200"/>
      <c r="H3" s="200"/>
      <c r="I3" s="200"/>
      <c r="J3" s="200"/>
      <c r="K3" s="200"/>
      <c r="L3" s="3"/>
      <c r="M3" s="201"/>
      <c r="N3" s="221"/>
      <c r="O3" s="201" t="s">
        <v>3</v>
      </c>
      <c r="P3" s="221"/>
    </row>
    <row r="4" spans="1:16">
      <c r="B4" s="203" t="s">
        <v>530</v>
      </c>
      <c r="C4" s="203"/>
      <c r="D4" s="203"/>
      <c r="E4" s="203"/>
      <c r="F4" s="203"/>
      <c r="G4" s="203"/>
      <c r="H4" s="203"/>
      <c r="I4" s="203"/>
      <c r="J4" s="203"/>
      <c r="K4" s="203"/>
      <c r="L4" s="4"/>
      <c r="M4" s="204"/>
      <c r="N4" s="222"/>
      <c r="O4" s="204" t="s">
        <v>85</v>
      </c>
      <c r="P4" s="222"/>
    </row>
    <row r="5" spans="1:16">
      <c r="A5" s="206" t="s">
        <v>0</v>
      </c>
      <c r="B5" s="223" t="s">
        <v>86</v>
      </c>
      <c r="C5" s="223"/>
      <c r="D5" s="223"/>
      <c r="E5" s="223" t="s">
        <v>87</v>
      </c>
      <c r="F5" s="223"/>
      <c r="G5" s="223" t="s">
        <v>88</v>
      </c>
      <c r="H5" s="223"/>
      <c r="I5" s="223" t="s">
        <v>89</v>
      </c>
      <c r="J5" s="223"/>
      <c r="K5" s="223" t="s">
        <v>90</v>
      </c>
      <c r="L5" s="223"/>
      <c r="M5" s="223" t="s">
        <v>78</v>
      </c>
      <c r="N5" s="223"/>
      <c r="O5" s="223" t="s">
        <v>91</v>
      </c>
      <c r="P5" s="223"/>
    </row>
    <row r="6" spans="1:16" ht="17.25" customHeight="1">
      <c r="A6" s="207"/>
      <c r="B6" s="5" t="s">
        <v>92</v>
      </c>
      <c r="C6" s="5" t="s">
        <v>93</v>
      </c>
      <c r="D6" s="6" t="s">
        <v>94</v>
      </c>
      <c r="E6" s="5" t="s">
        <v>92</v>
      </c>
      <c r="F6" s="5" t="s">
        <v>93</v>
      </c>
      <c r="G6" s="5" t="s">
        <v>92</v>
      </c>
      <c r="H6" s="5" t="s">
        <v>93</v>
      </c>
      <c r="I6" s="5" t="s">
        <v>92</v>
      </c>
      <c r="J6" s="5" t="s">
        <v>93</v>
      </c>
      <c r="K6" s="5" t="s">
        <v>92</v>
      </c>
      <c r="L6" s="5" t="s">
        <v>93</v>
      </c>
      <c r="M6" s="5" t="s">
        <v>92</v>
      </c>
      <c r="N6" s="5" t="s">
        <v>93</v>
      </c>
      <c r="O6" s="5" t="s">
        <v>92</v>
      </c>
      <c r="P6" s="5" t="s">
        <v>93</v>
      </c>
    </row>
    <row r="7" spans="1:16" ht="17.25" customHeight="1">
      <c r="A7" s="7" t="s">
        <v>95</v>
      </c>
      <c r="B7" s="8" t="s">
        <v>96</v>
      </c>
      <c r="C7" s="9" t="s">
        <v>97</v>
      </c>
      <c r="D7" s="9" t="s">
        <v>98</v>
      </c>
      <c r="E7" s="8" t="s">
        <v>96</v>
      </c>
      <c r="F7" s="9" t="s">
        <v>97</v>
      </c>
      <c r="G7" s="8" t="s">
        <v>96</v>
      </c>
      <c r="H7" s="9" t="s">
        <v>97</v>
      </c>
      <c r="I7" s="8" t="s">
        <v>96</v>
      </c>
      <c r="J7" s="9" t="s">
        <v>97</v>
      </c>
      <c r="K7" s="8" t="s">
        <v>96</v>
      </c>
      <c r="L7" s="9" t="s">
        <v>97</v>
      </c>
      <c r="M7" s="8" t="s">
        <v>96</v>
      </c>
      <c r="N7" s="9" t="s">
        <v>97</v>
      </c>
      <c r="O7" s="8" t="s">
        <v>96</v>
      </c>
      <c r="P7" s="9" t="s">
        <v>97</v>
      </c>
    </row>
    <row r="8" spans="1:16" ht="17.25" customHeight="1">
      <c r="A8" s="10" t="s">
        <v>99</v>
      </c>
      <c r="B8" s="217">
        <f>B9+C9</f>
        <v>26873</v>
      </c>
      <c r="C8" s="217"/>
      <c r="D8" s="218">
        <f>B8/$B$8</f>
        <v>1</v>
      </c>
      <c r="E8" s="220">
        <f>IF(E9+F9=0,"-",E9+F9)</f>
        <v>13287</v>
      </c>
      <c r="F8" s="220"/>
      <c r="G8" s="220">
        <f>IF(G9+H9=0,"-",G9+H9)</f>
        <v>4922</v>
      </c>
      <c r="H8" s="220"/>
      <c r="I8" s="220">
        <f>IF(I9+J9=0,"-",I9+J9)</f>
        <v>4649</v>
      </c>
      <c r="J8" s="220"/>
      <c r="K8" s="220">
        <f>IF(K9+L9=0,"-",K9+L9)</f>
        <v>1554</v>
      </c>
      <c r="L8" s="220"/>
      <c r="M8" s="220">
        <f>IF(M9+N9=0,"-",M9+N9)</f>
        <v>1042</v>
      </c>
      <c r="N8" s="220"/>
      <c r="O8" s="220">
        <f>IF(O9+P9=0,"-",O9+P9)</f>
        <v>1419</v>
      </c>
      <c r="P8" s="220"/>
    </row>
    <row r="9" spans="1:16" ht="17.25" customHeight="1">
      <c r="A9" s="12" t="s">
        <v>100</v>
      </c>
      <c r="B9" s="11">
        <v>17477</v>
      </c>
      <c r="C9" s="11">
        <v>9396</v>
      </c>
      <c r="D9" s="219"/>
      <c r="E9" s="11">
        <v>9101</v>
      </c>
      <c r="F9" s="11">
        <v>4186</v>
      </c>
      <c r="G9" s="11">
        <v>2980</v>
      </c>
      <c r="H9" s="11">
        <v>1942</v>
      </c>
      <c r="I9" s="11">
        <v>3013</v>
      </c>
      <c r="J9" s="11">
        <v>1636</v>
      </c>
      <c r="K9" s="11">
        <v>868</v>
      </c>
      <c r="L9" s="11">
        <v>686</v>
      </c>
      <c r="M9" s="11">
        <v>603</v>
      </c>
      <c r="N9" s="11">
        <v>439</v>
      </c>
      <c r="O9" s="11">
        <v>912</v>
      </c>
      <c r="P9" s="11">
        <v>507</v>
      </c>
    </row>
    <row r="10" spans="1:16" ht="17.25" customHeight="1">
      <c r="A10" s="10" t="s">
        <v>20</v>
      </c>
      <c r="B10" s="217">
        <f>B11+C11</f>
        <v>4</v>
      </c>
      <c r="C10" s="217"/>
      <c r="D10" s="218">
        <f>B10/$B$8</f>
        <v>1.4884828638410299E-4</v>
      </c>
      <c r="E10" s="220" t="str">
        <f>IF(E11+F11=0,"-",E11+F11)</f>
        <v>-</v>
      </c>
      <c r="F10" s="220"/>
      <c r="G10" s="220" t="str">
        <f>IF(G11+H11=0,"-",G11+H11)</f>
        <v>-</v>
      </c>
      <c r="H10" s="220"/>
      <c r="I10" s="220">
        <f>IF(I11+J11=0,"-",I11+J11)</f>
        <v>4</v>
      </c>
      <c r="J10" s="220"/>
      <c r="K10" s="220" t="str">
        <f>IF(K11+L11=0,"-",K11+L11)</f>
        <v>-</v>
      </c>
      <c r="L10" s="220"/>
      <c r="M10" s="220" t="str">
        <f>IF(M11+N11=0,"-",M11+N11)</f>
        <v>-</v>
      </c>
      <c r="N10" s="220"/>
      <c r="O10" s="220" t="str">
        <f>IF(O11+P11=0,"-",O11+P11)</f>
        <v>-</v>
      </c>
      <c r="P10" s="220"/>
    </row>
    <row r="11" spans="1:16" ht="17.25" customHeight="1">
      <c r="A11" s="13" t="s">
        <v>21</v>
      </c>
      <c r="B11" s="11">
        <v>2</v>
      </c>
      <c r="C11" s="11">
        <v>2</v>
      </c>
      <c r="D11" s="219"/>
      <c r="E11" s="11">
        <v>0</v>
      </c>
      <c r="F11" s="11">
        <v>0</v>
      </c>
      <c r="G11" s="11">
        <v>0</v>
      </c>
      <c r="H11" s="11">
        <v>0</v>
      </c>
      <c r="I11" s="11">
        <v>2</v>
      </c>
      <c r="J11" s="11">
        <v>2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</row>
    <row r="12" spans="1:16" ht="17.25" customHeight="1">
      <c r="A12" s="10" t="s">
        <v>22</v>
      </c>
      <c r="B12" s="217">
        <f>B13+C13</f>
        <v>75</v>
      </c>
      <c r="C12" s="217"/>
      <c r="D12" s="218">
        <f>B12/$B$8</f>
        <v>2.7909053697019312E-3</v>
      </c>
      <c r="E12" s="220" t="str">
        <f>IF(E13+F13=0,"-",E13+F13)</f>
        <v>-</v>
      </c>
      <c r="F12" s="220"/>
      <c r="G12" s="220" t="str">
        <f>IF(G13+H13=0,"-",G13+H13)</f>
        <v>-</v>
      </c>
      <c r="H12" s="220"/>
      <c r="I12" s="220" t="str">
        <f>IF(I13+J13=0,"-",I13+J13)</f>
        <v>-</v>
      </c>
      <c r="J12" s="220"/>
      <c r="K12" s="220">
        <f>IF(K13+L13=0,"-",K13+L13)</f>
        <v>75</v>
      </c>
      <c r="L12" s="220"/>
      <c r="M12" s="220" t="str">
        <f>IF(M13+N13=0,"-",M13+N13)</f>
        <v>-</v>
      </c>
      <c r="N12" s="220"/>
      <c r="O12" s="220" t="str">
        <f>IF(O13+P13=0,"-",O13+P13)</f>
        <v>-</v>
      </c>
      <c r="P12" s="220"/>
    </row>
    <row r="13" spans="1:16" ht="21.2" customHeight="1">
      <c r="A13" s="13" t="s">
        <v>23</v>
      </c>
      <c r="B13" s="11">
        <v>49</v>
      </c>
      <c r="C13" s="11">
        <v>26</v>
      </c>
      <c r="D13" s="219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49</v>
      </c>
      <c r="L13" s="11">
        <v>26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17">
        <f>B15+C15</f>
        <v>127</v>
      </c>
      <c r="C14" s="217"/>
      <c r="D14" s="218">
        <f>B14/$B$8</f>
        <v>4.7259330926952706E-3</v>
      </c>
      <c r="E14" s="220">
        <f>IF(E15+F15=0,"-",E15+F15)</f>
        <v>68</v>
      </c>
      <c r="F14" s="220"/>
      <c r="G14" s="220">
        <f>IF(G15+H15=0,"-",G15+H15)</f>
        <v>55</v>
      </c>
      <c r="H14" s="220"/>
      <c r="I14" s="220" t="str">
        <f>IF(I15+J15=0,"-",I15+J15)</f>
        <v>-</v>
      </c>
      <c r="J14" s="220"/>
      <c r="K14" s="220">
        <f>IF(K15+L15=0,"-",K15+L15)</f>
        <v>4</v>
      </c>
      <c r="L14" s="220"/>
      <c r="M14" s="220" t="str">
        <f>IF(M15+N15=0,"-",M15+N15)</f>
        <v>-</v>
      </c>
      <c r="N14" s="220"/>
      <c r="O14" s="220" t="str">
        <f>IF(O15+P15=0,"-",O15+P15)</f>
        <v>-</v>
      </c>
      <c r="P14" s="220"/>
    </row>
    <row r="15" spans="1:16" ht="17.25" customHeight="1">
      <c r="A15" s="13" t="s">
        <v>25</v>
      </c>
      <c r="B15" s="11">
        <v>20</v>
      </c>
      <c r="C15" s="11">
        <v>107</v>
      </c>
      <c r="D15" s="219"/>
      <c r="E15" s="11">
        <v>8</v>
      </c>
      <c r="F15" s="11">
        <v>60</v>
      </c>
      <c r="G15" s="11">
        <v>12</v>
      </c>
      <c r="H15" s="11">
        <v>43</v>
      </c>
      <c r="I15" s="11">
        <v>0</v>
      </c>
      <c r="J15" s="11">
        <v>0</v>
      </c>
      <c r="K15" s="11">
        <v>0</v>
      </c>
      <c r="L15" s="11">
        <v>4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17">
        <f>B17+C17</f>
        <v>24</v>
      </c>
      <c r="C16" s="217"/>
      <c r="D16" s="218">
        <f>B16/$B$8</f>
        <v>8.9308971830461806E-4</v>
      </c>
      <c r="E16" s="220" t="str">
        <f>IF(E17+F17=0,"-",E17+F17)</f>
        <v>-</v>
      </c>
      <c r="F16" s="220"/>
      <c r="G16" s="220">
        <f>IF(G17+H17=0,"-",G17+H17)</f>
        <v>1</v>
      </c>
      <c r="H16" s="220"/>
      <c r="I16" s="220" t="str">
        <f>IF(I17+J17=0,"-",I17+J17)</f>
        <v>-</v>
      </c>
      <c r="J16" s="220"/>
      <c r="K16" s="220">
        <f>IF(K17+L17=0,"-",K17+L17)</f>
        <v>9</v>
      </c>
      <c r="L16" s="220"/>
      <c r="M16" s="220">
        <f>IF(M17+N17=0,"-",M17+N17)</f>
        <v>7</v>
      </c>
      <c r="N16" s="220"/>
      <c r="O16" s="220">
        <f>IF(O17+P17=0,"-",O17+P17)</f>
        <v>7</v>
      </c>
      <c r="P16" s="220"/>
    </row>
    <row r="17" spans="1:16" ht="17.25" customHeight="1">
      <c r="A17" s="14" t="s">
        <v>27</v>
      </c>
      <c r="B17" s="11">
        <v>8</v>
      </c>
      <c r="C17" s="11">
        <v>16</v>
      </c>
      <c r="D17" s="219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1</v>
      </c>
      <c r="N17" s="11">
        <v>6</v>
      </c>
      <c r="O17" s="11">
        <v>3</v>
      </c>
      <c r="P17" s="11">
        <v>4</v>
      </c>
    </row>
    <row r="18" spans="1:16" ht="17.25" customHeight="1">
      <c r="A18" s="10" t="s">
        <v>28</v>
      </c>
      <c r="B18" s="217">
        <f>B19+C19</f>
        <v>3</v>
      </c>
      <c r="C18" s="217"/>
      <c r="D18" s="218">
        <f>B18/$B$8</f>
        <v>1.1163621478807726E-4</v>
      </c>
      <c r="E18" s="220" t="str">
        <f>IF(E19+F19=0,"-",E19+F19)</f>
        <v>-</v>
      </c>
      <c r="F18" s="220"/>
      <c r="G18" s="220">
        <f>IF(G19+H19=0,"-",G19+H19)</f>
        <v>3</v>
      </c>
      <c r="H18" s="220"/>
      <c r="I18" s="220" t="str">
        <f>IF(I19+J19=0,"-",I19+J19)</f>
        <v>-</v>
      </c>
      <c r="J18" s="220"/>
      <c r="K18" s="220" t="str">
        <f>IF(K19+L19=0,"-",K19+L19)</f>
        <v>-</v>
      </c>
      <c r="L18" s="220"/>
      <c r="M18" s="220" t="str">
        <f>IF(M19+N19=0,"-",M19+N19)</f>
        <v>-</v>
      </c>
      <c r="N18" s="220"/>
      <c r="O18" s="220" t="str">
        <f>IF(O19+P19=0,"-",O19+P19)</f>
        <v>-</v>
      </c>
      <c r="P18" s="220"/>
    </row>
    <row r="19" spans="1:16" ht="17.25" customHeight="1">
      <c r="A19" s="13" t="s">
        <v>29</v>
      </c>
      <c r="B19" s="11">
        <v>1</v>
      </c>
      <c r="C19" s="11">
        <v>2</v>
      </c>
      <c r="D19" s="219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17">
        <f>B21+C21</f>
        <v>106</v>
      </c>
      <c r="C20" s="217"/>
      <c r="D20" s="218">
        <f>B20/$B$8</f>
        <v>3.94447958917873E-3</v>
      </c>
      <c r="E20" s="220">
        <f>IF(E21+F21=0,"-",E21+F21)</f>
        <v>4</v>
      </c>
      <c r="F20" s="220"/>
      <c r="G20" s="220" t="str">
        <f>IF(G21+H21=0,"-",G21+H21)</f>
        <v>-</v>
      </c>
      <c r="H20" s="220"/>
      <c r="I20" s="220" t="str">
        <f>IF(I21+J21=0,"-",I21+J21)</f>
        <v>-</v>
      </c>
      <c r="J20" s="220"/>
      <c r="K20" s="220">
        <f>IF(K21+L21=0,"-",K21+L21)</f>
        <v>102</v>
      </c>
      <c r="L20" s="220"/>
      <c r="M20" s="220" t="str">
        <f>IF(M21+N21=0,"-",M21+N21)</f>
        <v>-</v>
      </c>
      <c r="N20" s="220"/>
      <c r="O20" s="220" t="str">
        <f>IF(O21+P21=0,"-",O21+P21)</f>
        <v>-</v>
      </c>
      <c r="P20" s="220"/>
    </row>
    <row r="21" spans="1:16" ht="17.25" customHeight="1">
      <c r="A21" s="13" t="s">
        <v>31</v>
      </c>
      <c r="B21" s="11">
        <v>48</v>
      </c>
      <c r="C21" s="11">
        <v>58</v>
      </c>
      <c r="D21" s="219"/>
      <c r="E21" s="11">
        <v>0</v>
      </c>
      <c r="F21" s="11">
        <v>4</v>
      </c>
      <c r="G21" s="11">
        <v>0</v>
      </c>
      <c r="H21" s="11">
        <v>0</v>
      </c>
      <c r="I21" s="11">
        <v>0</v>
      </c>
      <c r="J21" s="11">
        <v>0</v>
      </c>
      <c r="K21" s="11">
        <v>48</v>
      </c>
      <c r="L21" s="11">
        <v>54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17">
        <f>B23+C23</f>
        <v>251</v>
      </c>
      <c r="C22" s="217"/>
      <c r="D22" s="218">
        <f>B22/$B$8</f>
        <v>9.3402299706024632E-3</v>
      </c>
      <c r="E22" s="220">
        <f>IF(E23+F23=0,"-",E23+F23)</f>
        <v>18</v>
      </c>
      <c r="F22" s="220"/>
      <c r="G22" s="220" t="str">
        <f>IF(G23+H23=0,"-",G23+H23)</f>
        <v>-</v>
      </c>
      <c r="H22" s="220"/>
      <c r="I22" s="220" t="str">
        <f>IF(I23+J23=0,"-",I23+J23)</f>
        <v>-</v>
      </c>
      <c r="J22" s="220"/>
      <c r="K22" s="220">
        <f>IF(K23+L23=0,"-",K23+L23)</f>
        <v>147</v>
      </c>
      <c r="L22" s="220"/>
      <c r="M22" s="220">
        <f>IF(M23+N23=0,"-",M23+N23)</f>
        <v>86</v>
      </c>
      <c r="N22" s="220"/>
      <c r="O22" s="220" t="str">
        <f>IF(O23+P23=0,"-",O23+P23)</f>
        <v>-</v>
      </c>
      <c r="P22" s="220"/>
    </row>
    <row r="23" spans="1:16" ht="17.25" customHeight="1">
      <c r="A23" s="14" t="s">
        <v>33</v>
      </c>
      <c r="B23" s="11">
        <v>185</v>
      </c>
      <c r="C23" s="11">
        <v>66</v>
      </c>
      <c r="D23" s="219"/>
      <c r="E23" s="11">
        <v>12</v>
      </c>
      <c r="F23" s="11">
        <v>6</v>
      </c>
      <c r="G23" s="11">
        <v>0</v>
      </c>
      <c r="H23" s="11">
        <v>0</v>
      </c>
      <c r="I23" s="11">
        <v>0</v>
      </c>
      <c r="J23" s="11">
        <v>0</v>
      </c>
      <c r="K23" s="11">
        <v>98</v>
      </c>
      <c r="L23" s="11">
        <v>49</v>
      </c>
      <c r="M23" s="11">
        <v>75</v>
      </c>
      <c r="N23" s="11">
        <v>11</v>
      </c>
      <c r="O23" s="11">
        <v>0</v>
      </c>
      <c r="P23" s="11">
        <v>0</v>
      </c>
    </row>
    <row r="24" spans="1:16" ht="17.25" customHeight="1">
      <c r="A24" s="16" t="s">
        <v>34</v>
      </c>
      <c r="B24" s="217">
        <f>B25+C25</f>
        <v>331</v>
      </c>
      <c r="C24" s="217"/>
      <c r="D24" s="218">
        <f>B24/$B$8</f>
        <v>1.2317195698284523E-2</v>
      </c>
      <c r="E24" s="220">
        <f>IF(E25+F25=0,"-",E25+F25)</f>
        <v>203</v>
      </c>
      <c r="F24" s="220"/>
      <c r="G24" s="220">
        <f>IF(G25+H25=0,"-",G25+H25)</f>
        <v>57</v>
      </c>
      <c r="H24" s="220"/>
      <c r="I24" s="220" t="str">
        <f>IF(I25+J25=0,"-",I25+J25)</f>
        <v>-</v>
      </c>
      <c r="J24" s="220"/>
      <c r="K24" s="220">
        <f>IF(K25+L25=0,"-",K25+L25)</f>
        <v>57</v>
      </c>
      <c r="L24" s="220"/>
      <c r="M24" s="220">
        <f>IF(M25+N25=0,"-",M25+N25)</f>
        <v>4</v>
      </c>
      <c r="N24" s="220"/>
      <c r="O24" s="220">
        <f>IF(O25+P25=0,"-",O25+P25)</f>
        <v>10</v>
      </c>
      <c r="P24" s="220"/>
    </row>
    <row r="25" spans="1:16" ht="17.25" customHeight="1">
      <c r="A25" s="13" t="s">
        <v>35</v>
      </c>
      <c r="B25" s="11">
        <v>255</v>
      </c>
      <c r="C25" s="11">
        <v>76</v>
      </c>
      <c r="D25" s="219"/>
      <c r="E25" s="11">
        <v>170</v>
      </c>
      <c r="F25" s="11">
        <v>33</v>
      </c>
      <c r="G25" s="11">
        <v>32</v>
      </c>
      <c r="H25" s="11">
        <v>25</v>
      </c>
      <c r="I25" s="11">
        <v>0</v>
      </c>
      <c r="J25" s="11">
        <v>0</v>
      </c>
      <c r="K25" s="11">
        <v>44</v>
      </c>
      <c r="L25" s="11">
        <v>13</v>
      </c>
      <c r="M25" s="11">
        <v>2</v>
      </c>
      <c r="N25" s="11">
        <v>2</v>
      </c>
      <c r="O25" s="11">
        <v>7</v>
      </c>
      <c r="P25" s="11">
        <v>3</v>
      </c>
    </row>
    <row r="26" spans="1:16" ht="17.25" customHeight="1">
      <c r="A26" s="15" t="s">
        <v>36</v>
      </c>
      <c r="B26" s="217">
        <f>B27+C27</f>
        <v>0</v>
      </c>
      <c r="C26" s="217"/>
      <c r="D26" s="218">
        <f>B26/$B$8</f>
        <v>0</v>
      </c>
      <c r="E26" s="220" t="str">
        <f>IF(E27+F27=0,"-",E27+F27)</f>
        <v>-</v>
      </c>
      <c r="F26" s="220"/>
      <c r="G26" s="220" t="str">
        <f>IF(G27+H27=0,"-",G27+H27)</f>
        <v>-</v>
      </c>
      <c r="H26" s="220"/>
      <c r="I26" s="220" t="str">
        <f>IF(I27+J27=0,"-",I27+J27)</f>
        <v>-</v>
      </c>
      <c r="J26" s="220"/>
      <c r="K26" s="220" t="str">
        <f>IF(K27+L27=0,"-",K27+L27)</f>
        <v>-</v>
      </c>
      <c r="L26" s="220"/>
      <c r="M26" s="220" t="str">
        <f>IF(M27+N27=0,"-",M27+N27)</f>
        <v>-</v>
      </c>
      <c r="N26" s="220"/>
      <c r="O26" s="220" t="str">
        <f>IF(O27+P27=0,"-",O27+P27)</f>
        <v>-</v>
      </c>
      <c r="P26" s="220"/>
    </row>
    <row r="27" spans="1:16" ht="21.2" customHeight="1">
      <c r="A27" s="14" t="s">
        <v>37</v>
      </c>
      <c r="B27" s="11">
        <v>0</v>
      </c>
      <c r="C27" s="11">
        <v>0</v>
      </c>
      <c r="D27" s="219"/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17">
        <f>B29+C29</f>
        <v>2</v>
      </c>
      <c r="C28" s="217"/>
      <c r="D28" s="218">
        <f>B28/$B$8</f>
        <v>7.4424143192051496E-5</v>
      </c>
      <c r="E28" s="220" t="str">
        <f>IF(E29+F29=0,"-",E29+F29)</f>
        <v>-</v>
      </c>
      <c r="F28" s="220"/>
      <c r="G28" s="220" t="str">
        <f>IF(G29+H29=0,"-",G29+H29)</f>
        <v>-</v>
      </c>
      <c r="H28" s="220"/>
      <c r="I28" s="220" t="str">
        <f>IF(I29+J29=0,"-",I29+J29)</f>
        <v>-</v>
      </c>
      <c r="J28" s="220"/>
      <c r="K28" s="220">
        <f>IF(K29+L29=0,"-",K29+L29)</f>
        <v>2</v>
      </c>
      <c r="L28" s="220"/>
      <c r="M28" s="220" t="str">
        <f>IF(M29+N29=0,"-",M29+N29)</f>
        <v>-</v>
      </c>
      <c r="N28" s="220"/>
      <c r="O28" s="220" t="str">
        <f>IF(O29+P29=0,"-",O29+P29)</f>
        <v>-</v>
      </c>
      <c r="P28" s="220"/>
    </row>
    <row r="29" spans="1:16" ht="17.25" customHeight="1">
      <c r="A29" s="13" t="s">
        <v>39</v>
      </c>
      <c r="B29" s="11">
        <v>0</v>
      </c>
      <c r="C29" s="11">
        <v>2</v>
      </c>
      <c r="D29" s="219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17">
        <f>B31+C31</f>
        <v>668</v>
      </c>
      <c r="C30" s="217"/>
      <c r="D30" s="218">
        <f>B30/$B$8</f>
        <v>2.4857663826145203E-2</v>
      </c>
      <c r="E30" s="220">
        <f>IF(E31+F31=0,"-",E31+F31)</f>
        <v>49</v>
      </c>
      <c r="F30" s="220"/>
      <c r="G30" s="220">
        <f>IF(G31+H31=0,"-",G31+H31)</f>
        <v>79</v>
      </c>
      <c r="H30" s="220"/>
      <c r="I30" s="220" t="str">
        <f>IF(I31+J31=0,"-",I31+J31)</f>
        <v>-</v>
      </c>
      <c r="J30" s="220"/>
      <c r="K30" s="220">
        <f>IF(K31+L31=0,"-",K31+L31)</f>
        <v>320</v>
      </c>
      <c r="L30" s="220"/>
      <c r="M30" s="220">
        <f>IF(M31+N31=0,"-",M31+N31)</f>
        <v>210</v>
      </c>
      <c r="N30" s="220"/>
      <c r="O30" s="220">
        <f>IF(O31+P31=0,"-",O31+P31)</f>
        <v>10</v>
      </c>
      <c r="P30" s="220"/>
    </row>
    <row r="31" spans="1:16" ht="17.25" customHeight="1">
      <c r="A31" s="14" t="s">
        <v>41</v>
      </c>
      <c r="B31" s="11">
        <v>358</v>
      </c>
      <c r="C31" s="11">
        <v>310</v>
      </c>
      <c r="D31" s="219"/>
      <c r="E31" s="11">
        <v>22</v>
      </c>
      <c r="F31" s="11">
        <v>27</v>
      </c>
      <c r="G31" s="11">
        <v>46</v>
      </c>
      <c r="H31" s="11">
        <v>33</v>
      </c>
      <c r="I31" s="11">
        <v>0</v>
      </c>
      <c r="J31" s="11">
        <v>0</v>
      </c>
      <c r="K31" s="11">
        <v>160</v>
      </c>
      <c r="L31" s="11">
        <v>160</v>
      </c>
      <c r="M31" s="11">
        <v>124</v>
      </c>
      <c r="N31" s="11">
        <v>86</v>
      </c>
      <c r="O31" s="11">
        <v>6</v>
      </c>
      <c r="P31" s="11">
        <v>4</v>
      </c>
    </row>
    <row r="32" spans="1:16" ht="17.25" customHeight="1">
      <c r="A32" s="10" t="s">
        <v>42</v>
      </c>
      <c r="B32" s="217">
        <f>B33+C33</f>
        <v>158</v>
      </c>
      <c r="C32" s="217"/>
      <c r="D32" s="218">
        <f>B32/$B$8</f>
        <v>5.8795073121720685E-3</v>
      </c>
      <c r="E32" s="220">
        <f>IF(E33+F33=0,"-",E33+F33)</f>
        <v>13</v>
      </c>
      <c r="F32" s="220"/>
      <c r="G32" s="220">
        <f>IF(G33+H33=0,"-",G33+H33)</f>
        <v>3</v>
      </c>
      <c r="H32" s="220"/>
      <c r="I32" s="220" t="str">
        <f>IF(I33+J33=0,"-",I33+J33)</f>
        <v>-</v>
      </c>
      <c r="J32" s="220"/>
      <c r="K32" s="220">
        <f>IF(K33+L33=0,"-",K33+L33)</f>
        <v>142</v>
      </c>
      <c r="L32" s="220"/>
      <c r="M32" s="220" t="str">
        <f>IF(M33+N33=0,"-",M33+N33)</f>
        <v>-</v>
      </c>
      <c r="N32" s="220"/>
      <c r="O32" s="220" t="str">
        <f>IF(O33+P33=0,"-",O33+P33)</f>
        <v>-</v>
      </c>
      <c r="P32" s="220"/>
    </row>
    <row r="33" spans="1:16" ht="17.25" customHeight="1">
      <c r="A33" s="13" t="s">
        <v>43</v>
      </c>
      <c r="B33" s="11">
        <v>106</v>
      </c>
      <c r="C33" s="11">
        <v>52</v>
      </c>
      <c r="D33" s="219"/>
      <c r="E33" s="11">
        <v>8</v>
      </c>
      <c r="F33" s="11">
        <v>5</v>
      </c>
      <c r="G33" s="11">
        <v>1</v>
      </c>
      <c r="H33" s="11">
        <v>2</v>
      </c>
      <c r="I33" s="11">
        <v>0</v>
      </c>
      <c r="J33" s="11">
        <v>0</v>
      </c>
      <c r="K33" s="11">
        <v>97</v>
      </c>
      <c r="L33" s="11">
        <v>45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17">
        <f>B35+C35</f>
        <v>88</v>
      </c>
      <c r="C34" s="217"/>
      <c r="D34" s="218">
        <f>B34/$B$8</f>
        <v>3.274662300450266E-3</v>
      </c>
      <c r="E34" s="220" t="str">
        <f>IF(E35+F35=0,"-",E35+F35)</f>
        <v>-</v>
      </c>
      <c r="F34" s="220"/>
      <c r="G34" s="220" t="str">
        <f>IF(G35+H35=0,"-",G35+H35)</f>
        <v>-</v>
      </c>
      <c r="H34" s="220"/>
      <c r="I34" s="220" t="str">
        <f>IF(I35+J35=0,"-",I35+J35)</f>
        <v>-</v>
      </c>
      <c r="J34" s="220"/>
      <c r="K34" s="220" t="str">
        <f>IF(K35+L35=0,"-",K35+L35)</f>
        <v>-</v>
      </c>
      <c r="L34" s="220"/>
      <c r="M34" s="220">
        <f>IF(M35+N35=0,"-",M35+N35)</f>
        <v>75</v>
      </c>
      <c r="N34" s="220"/>
      <c r="O34" s="220">
        <f>IF(O35+P35=0,"-",O35+P35)</f>
        <v>13</v>
      </c>
      <c r="P34" s="220"/>
    </row>
    <row r="35" spans="1:16" ht="17.25" customHeight="1">
      <c r="A35" s="14" t="s">
        <v>45</v>
      </c>
      <c r="B35" s="11">
        <v>43</v>
      </c>
      <c r="C35" s="11">
        <v>45</v>
      </c>
      <c r="D35" s="219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35</v>
      </c>
      <c r="N35" s="11">
        <v>40</v>
      </c>
      <c r="O35" s="11">
        <v>8</v>
      </c>
      <c r="P35" s="11">
        <v>5</v>
      </c>
    </row>
    <row r="36" spans="1:16" ht="17.25" customHeight="1">
      <c r="A36" s="10" t="s">
        <v>46</v>
      </c>
      <c r="B36" s="217">
        <f>B37+C37</f>
        <v>658</v>
      </c>
      <c r="C36" s="217"/>
      <c r="D36" s="218">
        <f>B36/$B$8</f>
        <v>2.4485543110184943E-2</v>
      </c>
      <c r="E36" s="220">
        <f>IF(E37+F37=0,"-",E37+F37)</f>
        <v>63</v>
      </c>
      <c r="F36" s="220"/>
      <c r="G36" s="220">
        <f>IF(G37+H37=0,"-",G37+H37)</f>
        <v>41</v>
      </c>
      <c r="H36" s="220"/>
      <c r="I36" s="220">
        <f>IF(I37+J37=0,"-",I37+J37)</f>
        <v>234</v>
      </c>
      <c r="J36" s="220"/>
      <c r="K36" s="220">
        <f>IF(K37+L37=0,"-",K37+L37)</f>
        <v>269</v>
      </c>
      <c r="L36" s="220"/>
      <c r="M36" s="220">
        <f>IF(M37+N37=0,"-",M37+N37)</f>
        <v>50</v>
      </c>
      <c r="N36" s="220"/>
      <c r="O36" s="220">
        <f>IF(O37+P37=0,"-",O37+P37)</f>
        <v>1</v>
      </c>
      <c r="P36" s="220"/>
    </row>
    <row r="37" spans="1:16" ht="17.25" customHeight="1">
      <c r="A37" s="13" t="s">
        <v>47</v>
      </c>
      <c r="B37" s="11">
        <v>323</v>
      </c>
      <c r="C37" s="11">
        <v>335</v>
      </c>
      <c r="D37" s="219"/>
      <c r="E37" s="11">
        <v>33</v>
      </c>
      <c r="F37" s="11">
        <v>30</v>
      </c>
      <c r="G37" s="11">
        <v>24</v>
      </c>
      <c r="H37" s="11">
        <v>17</v>
      </c>
      <c r="I37" s="11">
        <v>132</v>
      </c>
      <c r="J37" s="11">
        <v>102</v>
      </c>
      <c r="K37" s="11">
        <v>119</v>
      </c>
      <c r="L37" s="11">
        <v>150</v>
      </c>
      <c r="M37" s="11">
        <v>15</v>
      </c>
      <c r="N37" s="11">
        <v>35</v>
      </c>
      <c r="O37" s="11">
        <v>0</v>
      </c>
      <c r="P37" s="11">
        <v>1</v>
      </c>
    </row>
    <row r="38" spans="1:16" ht="17.25" customHeight="1">
      <c r="A38" s="15" t="s">
        <v>48</v>
      </c>
      <c r="B38" s="217">
        <f>B39+C39</f>
        <v>19384</v>
      </c>
      <c r="C38" s="217"/>
      <c r="D38" s="218">
        <f>B38/$B$8</f>
        <v>0.72131879581736313</v>
      </c>
      <c r="E38" s="220">
        <f>IF(E39+F39=0,"-",E39+F39)</f>
        <v>11252</v>
      </c>
      <c r="F38" s="220"/>
      <c r="G38" s="220">
        <f>IF(G39+H39=0,"-",G39+H39)</f>
        <v>4036</v>
      </c>
      <c r="H38" s="220"/>
      <c r="I38" s="220">
        <f>IF(I39+J39=0,"-",I39+J39)</f>
        <v>3263</v>
      </c>
      <c r="J38" s="220"/>
      <c r="K38" s="220">
        <f>IF(K39+L39=0,"-",K39+L39)</f>
        <v>156</v>
      </c>
      <c r="L38" s="220"/>
      <c r="M38" s="220">
        <f>IF(M39+N39=0,"-",M39+N39)</f>
        <v>137</v>
      </c>
      <c r="N38" s="220"/>
      <c r="O38" s="220">
        <f>IF(O39+P39=0,"-",O39+P39)</f>
        <v>540</v>
      </c>
      <c r="P38" s="220"/>
    </row>
    <row r="39" spans="1:16" ht="17.25" customHeight="1">
      <c r="A39" s="14" t="s">
        <v>49</v>
      </c>
      <c r="B39" s="11">
        <v>13057</v>
      </c>
      <c r="C39" s="11">
        <v>6327</v>
      </c>
      <c r="D39" s="219"/>
      <c r="E39" s="11">
        <v>7824</v>
      </c>
      <c r="F39" s="11">
        <v>3428</v>
      </c>
      <c r="G39" s="11">
        <v>2534</v>
      </c>
      <c r="H39" s="11">
        <v>1502</v>
      </c>
      <c r="I39" s="11">
        <v>2187</v>
      </c>
      <c r="J39" s="11">
        <v>1076</v>
      </c>
      <c r="K39" s="11">
        <v>85</v>
      </c>
      <c r="L39" s="11">
        <v>71</v>
      </c>
      <c r="M39" s="11">
        <v>102</v>
      </c>
      <c r="N39" s="11">
        <v>35</v>
      </c>
      <c r="O39" s="11">
        <v>325</v>
      </c>
      <c r="P39" s="11">
        <v>215</v>
      </c>
    </row>
    <row r="40" spans="1:16" ht="17.25" customHeight="1">
      <c r="A40" s="10" t="s">
        <v>50</v>
      </c>
      <c r="B40" s="217">
        <f>B41+C41</f>
        <v>2015</v>
      </c>
      <c r="C40" s="217"/>
      <c r="D40" s="218">
        <f>B40/$B$8</f>
        <v>7.4982324265991884E-2</v>
      </c>
      <c r="E40" s="220">
        <f>IF(E41+F41=0,"-",E41+F41)</f>
        <v>451</v>
      </c>
      <c r="F40" s="220"/>
      <c r="G40" s="220">
        <f>IF(G41+H41=0,"-",G41+H41)</f>
        <v>429</v>
      </c>
      <c r="H40" s="220"/>
      <c r="I40" s="220">
        <f>IF(I41+J41=0,"-",I41+J41)</f>
        <v>880</v>
      </c>
      <c r="J40" s="220"/>
      <c r="K40" s="220">
        <f>IF(K41+L41=0,"-",K41+L41)</f>
        <v>78</v>
      </c>
      <c r="L40" s="220"/>
      <c r="M40" s="220" t="str">
        <f>IF(M41+N41=0,"-",M41+N41)</f>
        <v>-</v>
      </c>
      <c r="N40" s="220"/>
      <c r="O40" s="220">
        <f>IF(O41+P41=0,"-",O41+P41)</f>
        <v>177</v>
      </c>
      <c r="P40" s="220"/>
    </row>
    <row r="41" spans="1:16" ht="17.25" customHeight="1">
      <c r="A41" s="13" t="s">
        <v>51</v>
      </c>
      <c r="B41" s="11">
        <v>1238</v>
      </c>
      <c r="C41" s="11">
        <v>777</v>
      </c>
      <c r="D41" s="219"/>
      <c r="E41" s="11">
        <v>280</v>
      </c>
      <c r="F41" s="11">
        <v>171</v>
      </c>
      <c r="G41" s="11">
        <v>222</v>
      </c>
      <c r="H41" s="11">
        <v>207</v>
      </c>
      <c r="I41" s="11">
        <v>578</v>
      </c>
      <c r="J41" s="11">
        <v>302</v>
      </c>
      <c r="K41" s="11">
        <v>48</v>
      </c>
      <c r="L41" s="11">
        <v>30</v>
      </c>
      <c r="M41" s="11">
        <v>0</v>
      </c>
      <c r="N41" s="11">
        <v>0</v>
      </c>
      <c r="O41" s="11">
        <v>110</v>
      </c>
      <c r="P41" s="11">
        <v>67</v>
      </c>
    </row>
    <row r="42" spans="1:16" ht="17.25" customHeight="1">
      <c r="A42" s="15" t="s">
        <v>52</v>
      </c>
      <c r="B42" s="217">
        <f>B43+C43</f>
        <v>527</v>
      </c>
      <c r="C42" s="217"/>
      <c r="D42" s="218">
        <f>B42/$B$8</f>
        <v>1.9610761731105569E-2</v>
      </c>
      <c r="E42" s="220">
        <f>IF(E43+F43=0,"-",E43+F43)</f>
        <v>214</v>
      </c>
      <c r="F42" s="220"/>
      <c r="G42" s="220">
        <f>IF(G43+H43=0,"-",G43+H43)</f>
        <v>49</v>
      </c>
      <c r="H42" s="220"/>
      <c r="I42" s="220">
        <f>IF(I43+J43=0,"-",I43+J43)</f>
        <v>46</v>
      </c>
      <c r="J42" s="220"/>
      <c r="K42" s="220" t="str">
        <f>IF(K43+L43=0,"-",K43+L43)</f>
        <v>-</v>
      </c>
      <c r="L42" s="220"/>
      <c r="M42" s="220">
        <f>IF(M43+N43=0,"-",M43+N43)</f>
        <v>202</v>
      </c>
      <c r="N42" s="220"/>
      <c r="O42" s="220">
        <f>IF(O43+P43=0,"-",O43+P43)</f>
        <v>16</v>
      </c>
      <c r="P42" s="220"/>
    </row>
    <row r="43" spans="1:16" ht="17.25" customHeight="1">
      <c r="A43" s="14" t="s">
        <v>53</v>
      </c>
      <c r="B43" s="11">
        <v>253</v>
      </c>
      <c r="C43" s="11">
        <v>274</v>
      </c>
      <c r="D43" s="219"/>
      <c r="E43" s="11">
        <v>112</v>
      </c>
      <c r="F43" s="11">
        <v>102</v>
      </c>
      <c r="G43" s="11">
        <v>21</v>
      </c>
      <c r="H43" s="11">
        <v>28</v>
      </c>
      <c r="I43" s="11">
        <v>22</v>
      </c>
      <c r="J43" s="11">
        <v>24</v>
      </c>
      <c r="K43" s="11">
        <v>0</v>
      </c>
      <c r="L43" s="11">
        <v>0</v>
      </c>
      <c r="M43" s="11">
        <v>89</v>
      </c>
      <c r="N43" s="11">
        <v>113</v>
      </c>
      <c r="O43" s="11">
        <v>9</v>
      </c>
      <c r="P43" s="11">
        <v>7</v>
      </c>
    </row>
    <row r="44" spans="1:16" ht="17.25" customHeight="1">
      <c r="A44" s="10" t="s">
        <v>54</v>
      </c>
      <c r="B44" s="217">
        <f>B45+C45</f>
        <v>373</v>
      </c>
      <c r="C44" s="217"/>
      <c r="D44" s="218">
        <f>B44/$B$8</f>
        <v>1.3880102705317605E-2</v>
      </c>
      <c r="E44" s="220">
        <f>IF(E45+F45=0,"-",E45+F45)</f>
        <v>150</v>
      </c>
      <c r="F44" s="220"/>
      <c r="G44" s="220">
        <f>IF(G45+H45=0,"-",G45+H45)</f>
        <v>3</v>
      </c>
      <c r="H44" s="220"/>
      <c r="I44" s="220">
        <f>IF(I45+J45=0,"-",I45+J45)</f>
        <v>28</v>
      </c>
      <c r="J44" s="220"/>
      <c r="K44" s="220">
        <f>IF(K45+L45=0,"-",K45+L45)</f>
        <v>35</v>
      </c>
      <c r="L44" s="220"/>
      <c r="M44" s="220">
        <f>IF(M45+N45=0,"-",M45+N45)</f>
        <v>151</v>
      </c>
      <c r="N44" s="220"/>
      <c r="O44" s="220">
        <f>IF(O45+P45=0,"-",O45+P45)</f>
        <v>6</v>
      </c>
      <c r="P44" s="220"/>
    </row>
    <row r="45" spans="1:16" ht="17.25" customHeight="1">
      <c r="A45" s="13" t="s">
        <v>55</v>
      </c>
      <c r="B45" s="11">
        <v>199</v>
      </c>
      <c r="C45" s="11">
        <v>174</v>
      </c>
      <c r="D45" s="219"/>
      <c r="E45" s="11">
        <v>88</v>
      </c>
      <c r="F45" s="11">
        <v>62</v>
      </c>
      <c r="G45" s="11">
        <v>0</v>
      </c>
      <c r="H45" s="11">
        <v>3</v>
      </c>
      <c r="I45" s="11">
        <v>8</v>
      </c>
      <c r="J45" s="11">
        <v>20</v>
      </c>
      <c r="K45" s="11">
        <v>19</v>
      </c>
      <c r="L45" s="11">
        <v>16</v>
      </c>
      <c r="M45" s="11">
        <v>80</v>
      </c>
      <c r="N45" s="11">
        <v>71</v>
      </c>
      <c r="O45" s="11">
        <v>4</v>
      </c>
      <c r="P45" s="11">
        <v>2</v>
      </c>
    </row>
    <row r="46" spans="1:16" ht="17.25" customHeight="1">
      <c r="A46" s="10" t="s">
        <v>58</v>
      </c>
      <c r="B46" s="217">
        <f>B47+C47</f>
        <v>13</v>
      </c>
      <c r="C46" s="217"/>
      <c r="D46" s="218">
        <f>B46/$B$8</f>
        <v>4.8375693074833475E-4</v>
      </c>
      <c r="E46" s="220" t="str">
        <f>IF(E47+F47=0,"-",E47+F47)</f>
        <v>-</v>
      </c>
      <c r="F46" s="220"/>
      <c r="G46" s="220" t="str">
        <f>IF(G47+H47=0,"-",G47+H47)</f>
        <v>-</v>
      </c>
      <c r="H46" s="220"/>
      <c r="I46" s="220" t="str">
        <f>IF(I47+J47=0,"-",I47+J47)</f>
        <v>-</v>
      </c>
      <c r="J46" s="220"/>
      <c r="K46" s="220">
        <f>IF(K47+L47=0,"-",K47+L47)</f>
        <v>13</v>
      </c>
      <c r="L46" s="220"/>
      <c r="M46" s="220" t="str">
        <f>IF(M47+N47=0,"-",M47+N47)</f>
        <v>-</v>
      </c>
      <c r="N46" s="220"/>
      <c r="O46" s="220" t="str">
        <f>IF(O47+P47=0,"-",O47+P47)</f>
        <v>-</v>
      </c>
      <c r="P46" s="220"/>
    </row>
    <row r="47" spans="1:16" ht="17.25" customHeight="1">
      <c r="A47" s="13" t="s">
        <v>59</v>
      </c>
      <c r="B47" s="11">
        <v>5</v>
      </c>
      <c r="C47" s="11">
        <v>8</v>
      </c>
      <c r="D47" s="219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5</v>
      </c>
      <c r="L47" s="11">
        <v>8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17">
        <f>B49+C49</f>
        <v>191</v>
      </c>
      <c r="C48" s="217"/>
      <c r="D48" s="218">
        <f>B48/$B$8</f>
        <v>7.1075056748409185E-3</v>
      </c>
      <c r="E48" s="220" t="str">
        <f>IF(E49+F49=0,"-",E49+F49)</f>
        <v>-</v>
      </c>
      <c r="F48" s="220"/>
      <c r="G48" s="220">
        <f>IF(G49+H49=0,"-",G49+H49)</f>
        <v>34</v>
      </c>
      <c r="H48" s="220"/>
      <c r="I48" s="220" t="str">
        <f>IF(I49+J49=0,"-",I49+J49)</f>
        <v>-</v>
      </c>
      <c r="J48" s="220"/>
      <c r="K48" s="220">
        <f>IF(K49+L49=0,"-",K49+L49)</f>
        <v>9</v>
      </c>
      <c r="L48" s="220"/>
      <c r="M48" s="220">
        <f>IF(M49+N49=0,"-",M49+N49)</f>
        <v>20</v>
      </c>
      <c r="N48" s="220"/>
      <c r="O48" s="220">
        <f>IF(O49+P49=0,"-",O49+P49)</f>
        <v>128</v>
      </c>
      <c r="P48" s="220"/>
    </row>
    <row r="49" spans="1:16" ht="17.25" customHeight="1">
      <c r="A49" s="13" t="s">
        <v>61</v>
      </c>
      <c r="B49" s="11">
        <v>139</v>
      </c>
      <c r="C49" s="11">
        <v>52</v>
      </c>
      <c r="D49" s="219"/>
      <c r="E49" s="11">
        <v>0</v>
      </c>
      <c r="F49" s="11">
        <v>0</v>
      </c>
      <c r="G49" s="11">
        <v>21</v>
      </c>
      <c r="H49" s="11">
        <v>13</v>
      </c>
      <c r="I49" s="11">
        <v>0</v>
      </c>
      <c r="J49" s="11">
        <v>0</v>
      </c>
      <c r="K49" s="11">
        <v>2</v>
      </c>
      <c r="L49" s="11">
        <v>7</v>
      </c>
      <c r="M49" s="11">
        <v>13</v>
      </c>
      <c r="N49" s="11">
        <v>7</v>
      </c>
      <c r="O49" s="11">
        <v>103</v>
      </c>
      <c r="P49" s="11">
        <v>25</v>
      </c>
    </row>
    <row r="50" spans="1:16" ht="17.25" customHeight="1">
      <c r="A50" s="15" t="s">
        <v>62</v>
      </c>
      <c r="B50" s="217">
        <f>B51+C51</f>
        <v>239</v>
      </c>
      <c r="C50" s="217"/>
      <c r="D50" s="218">
        <f>B50/$B$8</f>
        <v>8.8936851114501548E-3</v>
      </c>
      <c r="E50" s="220">
        <f>IF(E51+F51=0,"-",E51+F51)</f>
        <v>53</v>
      </c>
      <c r="F50" s="220"/>
      <c r="G50" s="220" t="str">
        <f>IF(G51+H51=0,"-",G51+H51)</f>
        <v>-</v>
      </c>
      <c r="H50" s="220"/>
      <c r="I50" s="220">
        <f>IF(I51+J51=0,"-",I51+J51)</f>
        <v>104</v>
      </c>
      <c r="J50" s="220"/>
      <c r="K50" s="220" t="str">
        <f>IF(K51+L51=0,"-",K51+L51)</f>
        <v>-</v>
      </c>
      <c r="L50" s="220"/>
      <c r="M50" s="220">
        <f>IF(M51+N51=0,"-",M51+N51)</f>
        <v>81</v>
      </c>
      <c r="N50" s="220"/>
      <c r="O50" s="220">
        <f>IF(O51+P51=0,"-",O51+P51)</f>
        <v>1</v>
      </c>
      <c r="P50" s="220"/>
    </row>
    <row r="51" spans="1:16" ht="25.15" customHeight="1">
      <c r="A51" s="13" t="s">
        <v>63</v>
      </c>
      <c r="B51" s="11">
        <v>115</v>
      </c>
      <c r="C51" s="11">
        <v>124</v>
      </c>
      <c r="D51" s="219"/>
      <c r="E51" s="11">
        <v>23</v>
      </c>
      <c r="F51" s="11">
        <v>30</v>
      </c>
      <c r="G51" s="11">
        <v>0</v>
      </c>
      <c r="H51" s="11">
        <v>0</v>
      </c>
      <c r="I51" s="11">
        <v>41</v>
      </c>
      <c r="J51" s="11">
        <v>63</v>
      </c>
      <c r="K51" s="11">
        <v>0</v>
      </c>
      <c r="L51" s="11">
        <v>0</v>
      </c>
      <c r="M51" s="11">
        <v>51</v>
      </c>
      <c r="N51" s="11">
        <v>30</v>
      </c>
      <c r="O51" s="11">
        <v>0</v>
      </c>
      <c r="P51" s="11">
        <v>1</v>
      </c>
    </row>
    <row r="52" spans="1:16" ht="17.25" customHeight="1">
      <c r="A52" s="15" t="s">
        <v>56</v>
      </c>
      <c r="B52" s="217">
        <f>B53+C53</f>
        <v>39</v>
      </c>
      <c r="C52" s="217"/>
      <c r="D52" s="218">
        <f>B52/$B$8</f>
        <v>1.4512707922450044E-3</v>
      </c>
      <c r="E52" s="220" t="str">
        <f>IF(E53+F53=0,"-",E53+F53)</f>
        <v>-</v>
      </c>
      <c r="F52" s="220"/>
      <c r="G52" s="220" t="str">
        <f>IF(G53+H53=0,"-",G53+H53)</f>
        <v>-</v>
      </c>
      <c r="H52" s="220"/>
      <c r="I52" s="220" t="str">
        <f>IF(I53+J53=0,"-",I53+J53)</f>
        <v>-</v>
      </c>
      <c r="J52" s="220"/>
      <c r="K52" s="220" t="str">
        <f>IF(K53+L53=0,"-",K53+L53)</f>
        <v>-</v>
      </c>
      <c r="L52" s="220"/>
      <c r="M52" s="220" t="str">
        <f>IF(M53+N53=0,"-",M53+N53)</f>
        <v>-</v>
      </c>
      <c r="N52" s="220"/>
      <c r="O52" s="220">
        <f>IF(O53+P53=0,"-",O53+P53)</f>
        <v>39</v>
      </c>
      <c r="P52" s="220"/>
    </row>
    <row r="53" spans="1:16" ht="17.25" customHeight="1">
      <c r="A53" s="14" t="s">
        <v>57</v>
      </c>
      <c r="B53" s="11">
        <v>24</v>
      </c>
      <c r="C53" s="11">
        <v>15</v>
      </c>
      <c r="D53" s="219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24</v>
      </c>
      <c r="P53" s="11">
        <v>15</v>
      </c>
    </row>
    <row r="54" spans="1:16" ht="16.149999999999999" customHeight="1">
      <c r="A54" s="15" t="s">
        <v>64</v>
      </c>
      <c r="B54" s="217">
        <f>B55+C55</f>
        <v>309</v>
      </c>
      <c r="C54" s="217"/>
      <c r="D54" s="218">
        <f>B54/$B$8</f>
        <v>1.1498530123171957E-2</v>
      </c>
      <c r="E54" s="220">
        <f>IF(E55+F55=0,"-",E55+F55)</f>
        <v>74</v>
      </c>
      <c r="F54" s="220"/>
      <c r="G54" s="220">
        <f>IF(G55+H55=0,"-",G55+H55)</f>
        <v>74</v>
      </c>
      <c r="H54" s="220"/>
      <c r="I54" s="220">
        <f>IF(I55+J55=0,"-",I55+J55)</f>
        <v>20</v>
      </c>
      <c r="J54" s="220"/>
      <c r="K54" s="220">
        <f>IF(K55+L55=0,"-",K55+L55)</f>
        <v>52</v>
      </c>
      <c r="L54" s="220"/>
      <c r="M54" s="220">
        <f>IF(M55+N55=0,"-",M55+N55)</f>
        <v>4</v>
      </c>
      <c r="N54" s="220"/>
      <c r="O54" s="220">
        <f>IF(O55+P55=0,"-",O55+P55)</f>
        <v>85</v>
      </c>
      <c r="P54" s="220"/>
    </row>
    <row r="55" spans="1:16" ht="16.149999999999999" customHeight="1">
      <c r="A55" s="14" t="s">
        <v>65</v>
      </c>
      <c r="B55" s="11">
        <v>190</v>
      </c>
      <c r="C55" s="11">
        <v>119</v>
      </c>
      <c r="D55" s="219"/>
      <c r="E55" s="11">
        <v>41</v>
      </c>
      <c r="F55" s="11">
        <v>33</v>
      </c>
      <c r="G55" s="11">
        <v>36</v>
      </c>
      <c r="H55" s="11">
        <v>38</v>
      </c>
      <c r="I55" s="11">
        <v>13</v>
      </c>
      <c r="J55" s="11">
        <v>7</v>
      </c>
      <c r="K55" s="11">
        <v>46</v>
      </c>
      <c r="L55" s="11">
        <v>6</v>
      </c>
      <c r="M55" s="11">
        <v>4</v>
      </c>
      <c r="N55" s="11">
        <v>0</v>
      </c>
      <c r="O55" s="11">
        <v>50</v>
      </c>
      <c r="P55" s="11">
        <v>35</v>
      </c>
    </row>
    <row r="56" spans="1:16" ht="16.149999999999999" customHeight="1">
      <c r="A56" s="10" t="s">
        <v>66</v>
      </c>
      <c r="B56" s="217">
        <f>B57+C57</f>
        <v>26</v>
      </c>
      <c r="C56" s="217"/>
      <c r="D56" s="218">
        <f>B56/$B$8</f>
        <v>9.675138614966695E-4</v>
      </c>
      <c r="E56" s="220">
        <f>IF(E57+F57=0,"-",E57+F57)</f>
        <v>23</v>
      </c>
      <c r="F56" s="220"/>
      <c r="G56" s="220" t="str">
        <f>IF(G57+H57=0,"-",G57+H57)</f>
        <v>-</v>
      </c>
      <c r="H56" s="220"/>
      <c r="I56" s="220" t="str">
        <f>IF(I57+J57=0,"-",I57+J57)</f>
        <v>-</v>
      </c>
      <c r="J56" s="220"/>
      <c r="K56" s="220" t="str">
        <f>IF(K57+L57=0,"-",K57+L57)</f>
        <v>-</v>
      </c>
      <c r="L56" s="220"/>
      <c r="M56" s="220" t="str">
        <f>IF(M57+N57=0,"-",M57+N57)</f>
        <v>-</v>
      </c>
      <c r="N56" s="220"/>
      <c r="O56" s="220">
        <f>IF(O57+P57=0,"-",O57+P57)</f>
        <v>3</v>
      </c>
      <c r="P56" s="220"/>
    </row>
    <row r="57" spans="1:16" ht="16.149999999999999" customHeight="1">
      <c r="A57" s="13" t="s">
        <v>67</v>
      </c>
      <c r="B57" s="11">
        <v>26</v>
      </c>
      <c r="C57" s="11">
        <v>0</v>
      </c>
      <c r="D57" s="219"/>
      <c r="E57" s="11">
        <v>23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6.149999999999999" customHeight="1">
      <c r="A58" s="15" t="s">
        <v>68</v>
      </c>
      <c r="B58" s="217">
        <f>B59+C59</f>
        <v>35</v>
      </c>
      <c r="C58" s="217"/>
      <c r="D58" s="218">
        <f>B58/$B$8</f>
        <v>1.3024225058609013E-3</v>
      </c>
      <c r="E58" s="220" t="str">
        <f>IF(E59+F59=0,"-",E59+F59)</f>
        <v>-</v>
      </c>
      <c r="F58" s="220"/>
      <c r="G58" s="220" t="str">
        <f>IF(G59+H59=0,"-",G59+H59)</f>
        <v>-</v>
      </c>
      <c r="H58" s="220"/>
      <c r="I58" s="220" t="str">
        <f>IF(I59+J59=0,"-",I59+J59)</f>
        <v>-</v>
      </c>
      <c r="J58" s="220"/>
      <c r="K58" s="220">
        <f>IF(K59+L59=0,"-",K59+L59)</f>
        <v>15</v>
      </c>
      <c r="L58" s="220"/>
      <c r="M58" s="220">
        <f>IF(M59+N59=0,"-",M59+N59)</f>
        <v>15</v>
      </c>
      <c r="N58" s="220"/>
      <c r="O58" s="220">
        <f>IF(O59+P59=0,"-",O59+P59)</f>
        <v>5</v>
      </c>
      <c r="P58" s="220"/>
    </row>
    <row r="59" spans="1:16" ht="16.149999999999999" customHeight="1">
      <c r="A59" s="14" t="s">
        <v>69</v>
      </c>
      <c r="B59" s="11">
        <v>21</v>
      </c>
      <c r="C59" s="11">
        <v>14</v>
      </c>
      <c r="D59" s="219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6</v>
      </c>
      <c r="L59" s="11">
        <v>9</v>
      </c>
      <c r="M59" s="11">
        <v>12</v>
      </c>
      <c r="N59" s="11">
        <v>3</v>
      </c>
      <c r="O59" s="11">
        <v>3</v>
      </c>
      <c r="P59" s="11">
        <v>2</v>
      </c>
    </row>
    <row r="60" spans="1:16" ht="16.149999999999999" customHeight="1">
      <c r="A60" s="10" t="s">
        <v>70</v>
      </c>
      <c r="B60" s="217">
        <f>B61+C61</f>
        <v>288</v>
      </c>
      <c r="C60" s="217"/>
      <c r="D60" s="218">
        <f>B60/$B$8</f>
        <v>1.0717076619655416E-2</v>
      </c>
      <c r="E60" s="220">
        <f>IF(E61+F61=0,"-",E61+F61)</f>
        <v>105</v>
      </c>
      <c r="F60" s="220"/>
      <c r="G60" s="220" t="str">
        <f>IF(G61+H61=0,"-",G61+H61)</f>
        <v>-</v>
      </c>
      <c r="H60" s="220"/>
      <c r="I60" s="220" t="str">
        <f>IF(I61+J61=0,"-",I61+J61)</f>
        <v>-</v>
      </c>
      <c r="J60" s="220"/>
      <c r="K60" s="220" t="str">
        <f>IF(K61+L61=0,"-",K61+L61)</f>
        <v>-</v>
      </c>
      <c r="L60" s="220"/>
      <c r="M60" s="220" t="str">
        <f>IF(M61+N61=0,"-",M61+N61)</f>
        <v>-</v>
      </c>
      <c r="N60" s="220"/>
      <c r="O60" s="220">
        <f>IF(O61+P61=0,"-",O61+P61)</f>
        <v>183</v>
      </c>
      <c r="P60" s="220"/>
    </row>
    <row r="61" spans="1:16" ht="16.149999999999999" customHeight="1">
      <c r="A61" s="13" t="s">
        <v>71</v>
      </c>
      <c r="B61" s="11">
        <v>203</v>
      </c>
      <c r="C61" s="11">
        <v>85</v>
      </c>
      <c r="D61" s="219"/>
      <c r="E61" s="11">
        <v>73</v>
      </c>
      <c r="F61" s="11">
        <v>32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130</v>
      </c>
      <c r="P61" s="11">
        <v>53</v>
      </c>
    </row>
    <row r="62" spans="1:16" ht="16.149999999999999" customHeight="1">
      <c r="A62" s="15" t="s">
        <v>525</v>
      </c>
      <c r="B62" s="217">
        <f>B63+C63</f>
        <v>149</v>
      </c>
      <c r="C62" s="217"/>
      <c r="D62" s="218">
        <f>B62/$B$8</f>
        <v>5.5445986678078372E-3</v>
      </c>
      <c r="E62" s="220">
        <f>IF(E63+F63=0,"-",E63+F63)</f>
        <v>2</v>
      </c>
      <c r="F62" s="220"/>
      <c r="G62" s="220" t="str">
        <f>IF(G63+H63=0,"-",G63+H63)</f>
        <v>-</v>
      </c>
      <c r="H62" s="220"/>
      <c r="I62" s="220" t="str">
        <f>IF(I63+J63=0,"-",I63+J63)</f>
        <v>-</v>
      </c>
      <c r="J62" s="220"/>
      <c r="K62" s="220" t="str">
        <f>IF(K63+L63=0,"-",K63+L63)</f>
        <v>-</v>
      </c>
      <c r="L62" s="220"/>
      <c r="M62" s="220" t="str">
        <f>IF(M63+N63=0,"-",M63+N63)</f>
        <v>-</v>
      </c>
      <c r="N62" s="220"/>
      <c r="O62" s="220">
        <f>IF(O63+P63=0,"-",O63+P63)</f>
        <v>147</v>
      </c>
      <c r="P62" s="220"/>
    </row>
    <row r="63" spans="1:16" ht="16.149999999999999" customHeight="1">
      <c r="A63" s="14" t="s">
        <v>73</v>
      </c>
      <c r="B63" s="11">
        <v>95</v>
      </c>
      <c r="C63" s="11">
        <v>54</v>
      </c>
      <c r="D63" s="219"/>
      <c r="E63" s="11">
        <v>2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93</v>
      </c>
      <c r="P63" s="11">
        <v>54</v>
      </c>
    </row>
    <row r="64" spans="1:16" ht="16.149999999999999" customHeight="1">
      <c r="A64" s="15" t="s">
        <v>526</v>
      </c>
      <c r="B64" s="217">
        <f>B65+C65</f>
        <v>11</v>
      </c>
      <c r="C64" s="217"/>
      <c r="D64" s="218">
        <f>B64/$B$8</f>
        <v>4.0933278755628325E-4</v>
      </c>
      <c r="E64" s="220" t="str">
        <f>IF(E65+F65=0,"-",E65+F65)</f>
        <v>-</v>
      </c>
      <c r="F64" s="220"/>
      <c r="G64" s="220" t="str">
        <f>IF(G65+H65=0,"-",G65+H65)</f>
        <v>-</v>
      </c>
      <c r="H64" s="220"/>
      <c r="I64" s="220" t="str">
        <f>IF(I65+J65=0,"-",I65+J65)</f>
        <v>-</v>
      </c>
      <c r="J64" s="220"/>
      <c r="K64" s="220" t="str">
        <f>IF(K65+L65=0,"-",K65+L65)</f>
        <v>-</v>
      </c>
      <c r="L64" s="220"/>
      <c r="M64" s="220" t="str">
        <f>IF(M65+N65=0,"-",M65+N65)</f>
        <v>-</v>
      </c>
      <c r="N64" s="220"/>
      <c r="O64" s="220">
        <f>IF(O65+P65=0,"-",O65+P65)</f>
        <v>11</v>
      </c>
      <c r="P64" s="220"/>
    </row>
    <row r="65" spans="1:256" ht="16.149999999999999" customHeight="1">
      <c r="A65" s="14" t="s">
        <v>524</v>
      </c>
      <c r="B65" s="11">
        <v>9</v>
      </c>
      <c r="C65" s="11">
        <v>2</v>
      </c>
      <c r="D65" s="219"/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9</v>
      </c>
      <c r="P65" s="11">
        <v>2</v>
      </c>
    </row>
    <row r="66" spans="1:256" ht="16.149999999999999" customHeight="1">
      <c r="A66" s="10" t="s">
        <v>74</v>
      </c>
      <c r="B66" s="217">
        <f>B67+C67</f>
        <v>433</v>
      </c>
      <c r="C66" s="217"/>
      <c r="D66" s="218">
        <f>B66/$B$8</f>
        <v>1.611282700107915E-2</v>
      </c>
      <c r="E66" s="220">
        <f>IF(E67+F67=0,"-",E67+F67)</f>
        <v>414</v>
      </c>
      <c r="F66" s="220"/>
      <c r="G66" s="220" t="str">
        <f>IF(G67+H67=0,"-",G67+H67)</f>
        <v>-</v>
      </c>
      <c r="H66" s="220"/>
      <c r="I66" s="220" t="str">
        <f>IF(I67+J67=0,"-",I67+J67)</f>
        <v>-</v>
      </c>
      <c r="J66" s="220"/>
      <c r="K66" s="220" t="str">
        <f>IF(K67+L67=0,"-",K67+L67)</f>
        <v>-</v>
      </c>
      <c r="L66" s="220"/>
      <c r="M66" s="220" t="str">
        <f>IF(M67+N67=0,"-",M67+N67)</f>
        <v>-</v>
      </c>
      <c r="N66" s="220"/>
      <c r="O66" s="220">
        <f>IF(O67+P67=0,"-",O67+P67)</f>
        <v>19</v>
      </c>
      <c r="P66" s="220"/>
    </row>
    <row r="67" spans="1:256" ht="16.149999999999999" customHeight="1">
      <c r="A67" s="13" t="s">
        <v>75</v>
      </c>
      <c r="B67" s="11">
        <v>325</v>
      </c>
      <c r="C67" s="11">
        <v>108</v>
      </c>
      <c r="D67" s="219"/>
      <c r="E67" s="11">
        <v>310</v>
      </c>
      <c r="F67" s="11">
        <v>104</v>
      </c>
      <c r="G67" s="11">
        <v>0</v>
      </c>
      <c r="H67" s="11">
        <v>0</v>
      </c>
      <c r="I67" s="11">
        <v>0</v>
      </c>
      <c r="J67" s="11">
        <v>0</v>
      </c>
      <c r="K67" s="11">
        <v>0</v>
      </c>
      <c r="L67" s="11">
        <v>0</v>
      </c>
      <c r="M67" s="11">
        <v>0</v>
      </c>
      <c r="N67" s="11">
        <v>0</v>
      </c>
      <c r="O67" s="11">
        <v>15</v>
      </c>
      <c r="P67" s="11">
        <v>4</v>
      </c>
    </row>
    <row r="68" spans="1:256" ht="16.149999999999999" customHeight="1">
      <c r="A68" s="10" t="s">
        <v>101</v>
      </c>
      <c r="B68" s="217">
        <f>B69+C69</f>
        <v>346</v>
      </c>
      <c r="C68" s="217"/>
      <c r="D68" s="218">
        <f>B68/$B$8</f>
        <v>1.287537677222491E-2</v>
      </c>
      <c r="E68" s="220">
        <f>IF(E69+F69=0,"-",E69+F69)</f>
        <v>131</v>
      </c>
      <c r="F68" s="220"/>
      <c r="G68" s="220">
        <f>IF(G69+H69=0,"-",G69+H69)</f>
        <v>58</v>
      </c>
      <c r="H68" s="220"/>
      <c r="I68" s="220">
        <f>IF(I69+J69=0,"-",I69+J69)</f>
        <v>70</v>
      </c>
      <c r="J68" s="220"/>
      <c r="K68" s="220">
        <f>IF(K69+L69=0,"-",K69+L69)</f>
        <v>69</v>
      </c>
      <c r="L68" s="220"/>
      <c r="M68" s="220" t="str">
        <f>IF(M69+N69=0,"-",M69+N69)</f>
        <v>-</v>
      </c>
      <c r="N68" s="220"/>
      <c r="O68" s="220">
        <f>IF(O69+P69=0,"-",O69+P69)</f>
        <v>18</v>
      </c>
      <c r="P68" s="220"/>
    </row>
    <row r="69" spans="1:256" ht="19.5" customHeight="1">
      <c r="A69" s="13" t="s">
        <v>102</v>
      </c>
      <c r="B69" s="11">
        <v>180</v>
      </c>
      <c r="C69" s="11">
        <v>166</v>
      </c>
      <c r="D69" s="219"/>
      <c r="E69" s="11">
        <v>72</v>
      </c>
      <c r="F69" s="11">
        <v>59</v>
      </c>
      <c r="G69" s="11">
        <v>29</v>
      </c>
      <c r="H69" s="11">
        <v>29</v>
      </c>
      <c r="I69" s="11">
        <v>30</v>
      </c>
      <c r="J69" s="11">
        <v>40</v>
      </c>
      <c r="K69" s="11">
        <v>39</v>
      </c>
      <c r="L69" s="11">
        <v>30</v>
      </c>
      <c r="M69" s="11">
        <v>0</v>
      </c>
      <c r="N69" s="11">
        <v>0</v>
      </c>
      <c r="O69" s="11">
        <v>10</v>
      </c>
      <c r="P69" s="11">
        <v>8</v>
      </c>
    </row>
    <row r="70" spans="1:256" s="18" customFormat="1">
      <c r="A70" s="17" t="s">
        <v>327</v>
      </c>
      <c r="B70" s="17"/>
      <c r="C70" s="17"/>
      <c r="D70" s="17"/>
      <c r="E70" s="17"/>
      <c r="F70" s="17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18" customFormat="1">
      <c r="A71" s="17" t="s">
        <v>328</v>
      </c>
      <c r="B71" s="17"/>
      <c r="C71" s="17"/>
      <c r="D71" s="17"/>
      <c r="E71" s="17"/>
      <c r="F71" s="17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</sheetData>
  <mergeCells count="264">
    <mergeCell ref="M40:N40"/>
    <mergeCell ref="M42:N42"/>
    <mergeCell ref="M34:N34"/>
    <mergeCell ref="M38:N38"/>
    <mergeCell ref="M22:N22"/>
    <mergeCell ref="M44:N44"/>
    <mergeCell ref="M30:N30"/>
    <mergeCell ref="O64:P64"/>
    <mergeCell ref="B64:C64"/>
    <mergeCell ref="D64:D65"/>
    <mergeCell ref="E64:F64"/>
    <mergeCell ref="G64:H64"/>
    <mergeCell ref="O62:P62"/>
    <mergeCell ref="B62:C62"/>
    <mergeCell ref="D62:D63"/>
    <mergeCell ref="G62:H62"/>
    <mergeCell ref="I62:J62"/>
    <mergeCell ref="M62:N62"/>
    <mergeCell ref="I64:J64"/>
    <mergeCell ref="K64:L64"/>
    <mergeCell ref="M64:N64"/>
    <mergeCell ref="E62:F62"/>
    <mergeCell ref="M10:N10"/>
    <mergeCell ref="M14:N14"/>
    <mergeCell ref="M16:N16"/>
    <mergeCell ref="M18:N18"/>
    <mergeCell ref="M50:N50"/>
    <mergeCell ref="O14:P14"/>
    <mergeCell ref="O16:P16"/>
    <mergeCell ref="O18:P18"/>
    <mergeCell ref="K18:L18"/>
    <mergeCell ref="O20:P20"/>
    <mergeCell ref="M28:N28"/>
    <mergeCell ref="O34:P34"/>
    <mergeCell ref="O36:P36"/>
    <mergeCell ref="O22:P22"/>
    <mergeCell ref="O24:P24"/>
    <mergeCell ref="O26:P26"/>
    <mergeCell ref="O28:P28"/>
    <mergeCell ref="O38:P38"/>
    <mergeCell ref="O40:P40"/>
    <mergeCell ref="O42:P42"/>
    <mergeCell ref="O44:P44"/>
    <mergeCell ref="O48:P48"/>
    <mergeCell ref="M20:N20"/>
    <mergeCell ref="M32:N32"/>
    <mergeCell ref="O66:P66"/>
    <mergeCell ref="O68:P68"/>
    <mergeCell ref="O3:P3"/>
    <mergeCell ref="O4:P4"/>
    <mergeCell ref="O54:P54"/>
    <mergeCell ref="O56:P56"/>
    <mergeCell ref="O58:P58"/>
    <mergeCell ref="O60:P60"/>
    <mergeCell ref="O46:P46"/>
    <mergeCell ref="O50:P50"/>
    <mergeCell ref="O52:P52"/>
    <mergeCell ref="M24:N24"/>
    <mergeCell ref="M26:N26"/>
    <mergeCell ref="O30:P30"/>
    <mergeCell ref="O32:P32"/>
    <mergeCell ref="O5:P5"/>
    <mergeCell ref="O8:P8"/>
    <mergeCell ref="O10:P10"/>
    <mergeCell ref="O12:P12"/>
    <mergeCell ref="G20:H20"/>
    <mergeCell ref="G24:H24"/>
    <mergeCell ref="I24:J24"/>
    <mergeCell ref="G10:H10"/>
    <mergeCell ref="I10:J10"/>
    <mergeCell ref="G12:H12"/>
    <mergeCell ref="I16:J16"/>
    <mergeCell ref="K16:L16"/>
    <mergeCell ref="I14:J14"/>
    <mergeCell ref="G16:H16"/>
    <mergeCell ref="I12:J12"/>
    <mergeCell ref="K12:L12"/>
    <mergeCell ref="K10:L10"/>
    <mergeCell ref="K20:L20"/>
    <mergeCell ref="M8:N8"/>
    <mergeCell ref="M12:N12"/>
    <mergeCell ref="D36:D37"/>
    <mergeCell ref="B24:C24"/>
    <mergeCell ref="B22:C22"/>
    <mergeCell ref="D22:D23"/>
    <mergeCell ref="B26:C26"/>
    <mergeCell ref="B50:C50"/>
    <mergeCell ref="B38:C38"/>
    <mergeCell ref="E50:F50"/>
    <mergeCell ref="I42:J42"/>
    <mergeCell ref="E38:F38"/>
    <mergeCell ref="G38:H38"/>
    <mergeCell ref="D48:D49"/>
    <mergeCell ref="E48:F48"/>
    <mergeCell ref="G48:H48"/>
    <mergeCell ref="I48:J48"/>
    <mergeCell ref="E22:F22"/>
    <mergeCell ref="G22:H22"/>
    <mergeCell ref="B18:C18"/>
    <mergeCell ref="B20:C20"/>
    <mergeCell ref="I18:J18"/>
    <mergeCell ref="B44:C44"/>
    <mergeCell ref="D44:D45"/>
    <mergeCell ref="B40:C40"/>
    <mergeCell ref="E40:F40"/>
    <mergeCell ref="G40:H40"/>
    <mergeCell ref="I40:J40"/>
    <mergeCell ref="E44:F44"/>
    <mergeCell ref="B42:C42"/>
    <mergeCell ref="D42:D43"/>
    <mergeCell ref="E42:F42"/>
    <mergeCell ref="D18:D19"/>
    <mergeCell ref="D38:D39"/>
    <mergeCell ref="D40:D41"/>
    <mergeCell ref="B16:C16"/>
    <mergeCell ref="E20:F20"/>
    <mergeCell ref="E10:F10"/>
    <mergeCell ref="E12:F12"/>
    <mergeCell ref="D12:D13"/>
    <mergeCell ref="D14:D15"/>
    <mergeCell ref="G14:H14"/>
    <mergeCell ref="B10:C10"/>
    <mergeCell ref="B12:C12"/>
    <mergeCell ref="D10:D11"/>
    <mergeCell ref="B14:C14"/>
    <mergeCell ref="E18:F18"/>
    <mergeCell ref="G18:H18"/>
    <mergeCell ref="D20:D21"/>
    <mergeCell ref="K14:L14"/>
    <mergeCell ref="D16:D17"/>
    <mergeCell ref="E14:F14"/>
    <mergeCell ref="E16:F16"/>
    <mergeCell ref="I20:J20"/>
    <mergeCell ref="B36:C36"/>
    <mergeCell ref="E36:F36"/>
    <mergeCell ref="B32:C32"/>
    <mergeCell ref="E32:F32"/>
    <mergeCell ref="G26:H26"/>
    <mergeCell ref="D30:D31"/>
    <mergeCell ref="D24:D25"/>
    <mergeCell ref="B30:C30"/>
    <mergeCell ref="B28:C28"/>
    <mergeCell ref="D26:D27"/>
    <mergeCell ref="D28:D29"/>
    <mergeCell ref="E26:F26"/>
    <mergeCell ref="E24:F24"/>
    <mergeCell ref="B34:C34"/>
    <mergeCell ref="D34:D35"/>
    <mergeCell ref="E34:F34"/>
    <mergeCell ref="D32:D33"/>
    <mergeCell ref="G34:H34"/>
    <mergeCell ref="I34:J34"/>
    <mergeCell ref="A1:N1"/>
    <mergeCell ref="A2:N2"/>
    <mergeCell ref="G8:H8"/>
    <mergeCell ref="I8:J8"/>
    <mergeCell ref="K8:L8"/>
    <mergeCell ref="E5:F5"/>
    <mergeCell ref="M5:N5"/>
    <mergeCell ref="M3:N3"/>
    <mergeCell ref="M4:N4"/>
    <mergeCell ref="B3:K3"/>
    <mergeCell ref="B4:K4"/>
    <mergeCell ref="A5:A6"/>
    <mergeCell ref="D8:D9"/>
    <mergeCell ref="E8:F8"/>
    <mergeCell ref="I5:J5"/>
    <mergeCell ref="G5:H5"/>
    <mergeCell ref="B5:D5"/>
    <mergeCell ref="B8:C8"/>
    <mergeCell ref="K5:L5"/>
    <mergeCell ref="G32:H32"/>
    <mergeCell ref="I32:J32"/>
    <mergeCell ref="K28:L28"/>
    <mergeCell ref="K30:L30"/>
    <mergeCell ref="I36:J36"/>
    <mergeCell ref="K36:L36"/>
    <mergeCell ref="G44:H44"/>
    <mergeCell ref="I44:J44"/>
    <mergeCell ref="I46:J46"/>
    <mergeCell ref="K46:L46"/>
    <mergeCell ref="G30:H30"/>
    <mergeCell ref="I30:J30"/>
    <mergeCell ref="G28:H28"/>
    <mergeCell ref="K40:L40"/>
    <mergeCell ref="K42:L42"/>
    <mergeCell ref="M36:N36"/>
    <mergeCell ref="I26:J26"/>
    <mergeCell ref="K22:L22"/>
    <mergeCell ref="K24:L24"/>
    <mergeCell ref="I22:J22"/>
    <mergeCell ref="K26:L26"/>
    <mergeCell ref="M46:N46"/>
    <mergeCell ref="B54:C54"/>
    <mergeCell ref="D54:D55"/>
    <mergeCell ref="E54:F54"/>
    <mergeCell ref="G54:H54"/>
    <mergeCell ref="I54:J54"/>
    <mergeCell ref="K34:L34"/>
    <mergeCell ref="G42:H42"/>
    <mergeCell ref="G36:H36"/>
    <mergeCell ref="E28:F28"/>
    <mergeCell ref="E30:F30"/>
    <mergeCell ref="G46:H46"/>
    <mergeCell ref="K44:L44"/>
    <mergeCell ref="K32:L32"/>
    <mergeCell ref="K38:L38"/>
    <mergeCell ref="I38:J38"/>
    <mergeCell ref="I28:J28"/>
    <mergeCell ref="M48:N48"/>
    <mergeCell ref="G50:H50"/>
    <mergeCell ref="K54:L54"/>
    <mergeCell ref="M54:N54"/>
    <mergeCell ref="B46:C46"/>
    <mergeCell ref="D46:D47"/>
    <mergeCell ref="I50:J50"/>
    <mergeCell ref="K50:L50"/>
    <mergeCell ref="B48:C48"/>
    <mergeCell ref="D50:D51"/>
    <mergeCell ref="K48:L48"/>
    <mergeCell ref="E46:F46"/>
    <mergeCell ref="E52:F52"/>
    <mergeCell ref="G52:H52"/>
    <mergeCell ref="I52:J52"/>
    <mergeCell ref="K52:L52"/>
    <mergeCell ref="B52:C52"/>
    <mergeCell ref="D52:D53"/>
    <mergeCell ref="M52:N52"/>
    <mergeCell ref="K62:L62"/>
    <mergeCell ref="B60:C60"/>
    <mergeCell ref="D60:D61"/>
    <mergeCell ref="E60:F60"/>
    <mergeCell ref="G60:H60"/>
    <mergeCell ref="I60:J60"/>
    <mergeCell ref="K60:L60"/>
    <mergeCell ref="M60:N60"/>
    <mergeCell ref="M56:N56"/>
    <mergeCell ref="M58:N58"/>
    <mergeCell ref="B56:C56"/>
    <mergeCell ref="D56:D57"/>
    <mergeCell ref="E56:F56"/>
    <mergeCell ref="G56:H56"/>
    <mergeCell ref="I56:J56"/>
    <mergeCell ref="B58:C58"/>
    <mergeCell ref="D58:D59"/>
    <mergeCell ref="E58:F58"/>
    <mergeCell ref="G58:H58"/>
    <mergeCell ref="I58:J58"/>
    <mergeCell ref="K58:L58"/>
    <mergeCell ref="K56:L56"/>
    <mergeCell ref="M68:N68"/>
    <mergeCell ref="B66:C66"/>
    <mergeCell ref="D66:D67"/>
    <mergeCell ref="B68:C68"/>
    <mergeCell ref="D68:D69"/>
    <mergeCell ref="E68:F68"/>
    <mergeCell ref="G68:H68"/>
    <mergeCell ref="I68:J68"/>
    <mergeCell ref="K68:L68"/>
    <mergeCell ref="E66:F66"/>
    <mergeCell ref="M66:N66"/>
    <mergeCell ref="G66:H66"/>
    <mergeCell ref="I66:J66"/>
    <mergeCell ref="K66:L66"/>
  </mergeCells>
  <phoneticPr fontId="2" type="noConversion"/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72" orientation="landscape" horizontalDpi="180" verticalDpi="18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V71"/>
  <sheetViews>
    <sheetView workbookViewId="0">
      <selection activeCell="A7" sqref="A7"/>
    </sheetView>
  </sheetViews>
  <sheetFormatPr defaultRowHeight="16.5"/>
  <cols>
    <col min="1" max="1" width="25.125" style="53" customWidth="1"/>
    <col min="2" max="14" width="12.5" style="53" customWidth="1"/>
    <col min="15" max="15" width="14.875" style="53" customWidth="1"/>
    <col min="16" max="16" width="11.5" style="53" customWidth="1"/>
    <col min="17" max="16384" width="9" style="53"/>
  </cols>
  <sheetData>
    <row r="1" spans="1:16" ht="19.5">
      <c r="A1" s="193" t="s">
        <v>2098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</row>
    <row r="2" spans="1:16" ht="19.5">
      <c r="A2" s="194" t="s">
        <v>2099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</row>
    <row r="3" spans="1:16" ht="19.5">
      <c r="A3" s="2"/>
      <c r="B3" s="200" t="s">
        <v>2100</v>
      </c>
      <c r="C3" s="200"/>
      <c r="D3" s="200"/>
      <c r="E3" s="200"/>
      <c r="F3" s="200"/>
      <c r="G3" s="200"/>
      <c r="H3" s="200"/>
      <c r="I3" s="200"/>
      <c r="J3" s="200"/>
      <c r="K3" s="200"/>
      <c r="L3" s="3"/>
      <c r="M3" s="201"/>
      <c r="N3" s="202"/>
      <c r="O3" s="201" t="s">
        <v>2101</v>
      </c>
      <c r="P3" s="202"/>
    </row>
    <row r="4" spans="1:16">
      <c r="B4" s="203" t="s">
        <v>2102</v>
      </c>
      <c r="C4" s="203"/>
      <c r="D4" s="203"/>
      <c r="E4" s="203"/>
      <c r="F4" s="203"/>
      <c r="G4" s="203"/>
      <c r="H4" s="203"/>
      <c r="I4" s="203"/>
      <c r="J4" s="203"/>
      <c r="K4" s="203"/>
      <c r="L4" s="4"/>
      <c r="M4" s="204"/>
      <c r="N4" s="205"/>
      <c r="O4" s="204" t="s">
        <v>2103</v>
      </c>
      <c r="P4" s="205"/>
    </row>
    <row r="5" spans="1:16">
      <c r="A5" s="206" t="s">
        <v>0</v>
      </c>
      <c r="B5" s="208" t="s">
        <v>2104</v>
      </c>
      <c r="C5" s="208"/>
      <c r="D5" s="208"/>
      <c r="E5" s="208" t="s">
        <v>2105</v>
      </c>
      <c r="F5" s="208"/>
      <c r="G5" s="208" t="s">
        <v>2106</v>
      </c>
      <c r="H5" s="208"/>
      <c r="I5" s="208" t="s">
        <v>2107</v>
      </c>
      <c r="J5" s="208"/>
      <c r="K5" s="208" t="s">
        <v>2108</v>
      </c>
      <c r="L5" s="208"/>
      <c r="M5" s="208" t="s">
        <v>2109</v>
      </c>
      <c r="N5" s="208"/>
      <c r="O5" s="208" t="s">
        <v>2110</v>
      </c>
      <c r="P5" s="208"/>
    </row>
    <row r="6" spans="1:16" ht="17.25" customHeight="1">
      <c r="A6" s="207"/>
      <c r="B6" s="57" t="s">
        <v>2111</v>
      </c>
      <c r="C6" s="57" t="s">
        <v>2112</v>
      </c>
      <c r="D6" s="6" t="s">
        <v>2113</v>
      </c>
      <c r="E6" s="57" t="s">
        <v>2111</v>
      </c>
      <c r="F6" s="57" t="s">
        <v>2114</v>
      </c>
      <c r="G6" s="57" t="s">
        <v>2111</v>
      </c>
      <c r="H6" s="57" t="s">
        <v>2112</v>
      </c>
      <c r="I6" s="57" t="s">
        <v>2111</v>
      </c>
      <c r="J6" s="57" t="s">
        <v>2112</v>
      </c>
      <c r="K6" s="57" t="s">
        <v>2111</v>
      </c>
      <c r="L6" s="57" t="s">
        <v>2112</v>
      </c>
      <c r="M6" s="57" t="s">
        <v>2111</v>
      </c>
      <c r="N6" s="57" t="s">
        <v>2112</v>
      </c>
      <c r="O6" s="57" t="s">
        <v>2111</v>
      </c>
      <c r="P6" s="57" t="s">
        <v>2112</v>
      </c>
    </row>
    <row r="7" spans="1:16" ht="17.25" customHeight="1">
      <c r="A7" s="7" t="s">
        <v>2115</v>
      </c>
      <c r="B7" s="8" t="s">
        <v>2116</v>
      </c>
      <c r="C7" s="9" t="s">
        <v>2117</v>
      </c>
      <c r="D7" s="9" t="s">
        <v>2118</v>
      </c>
      <c r="E7" s="8" t="s">
        <v>2116</v>
      </c>
      <c r="F7" s="9" t="s">
        <v>2117</v>
      </c>
      <c r="G7" s="8" t="s">
        <v>2116</v>
      </c>
      <c r="H7" s="9" t="s">
        <v>2117</v>
      </c>
      <c r="I7" s="8" t="s">
        <v>2116</v>
      </c>
      <c r="J7" s="9" t="s">
        <v>2117</v>
      </c>
      <c r="K7" s="8" t="s">
        <v>2116</v>
      </c>
      <c r="L7" s="9" t="s">
        <v>2117</v>
      </c>
      <c r="M7" s="8" t="s">
        <v>2116</v>
      </c>
      <c r="N7" s="9" t="s">
        <v>2117</v>
      </c>
      <c r="O7" s="8" t="s">
        <v>2116</v>
      </c>
      <c r="P7" s="9" t="s">
        <v>2117</v>
      </c>
    </row>
    <row r="8" spans="1:16" ht="17.25" customHeight="1">
      <c r="A8" s="10" t="s">
        <v>2119</v>
      </c>
      <c r="B8" s="196">
        <f>B9+C9</f>
        <v>79278</v>
      </c>
      <c r="C8" s="196"/>
      <c r="D8" s="197">
        <f>B8/$B$8</f>
        <v>1</v>
      </c>
      <c r="E8" s="199">
        <f>IF(E9+F9=0,"-",E9+F9)</f>
        <v>41508</v>
      </c>
      <c r="F8" s="199"/>
      <c r="G8" s="199">
        <f>IF(G9+H9=0,"-",G9+H9)</f>
        <v>14734</v>
      </c>
      <c r="H8" s="199"/>
      <c r="I8" s="199">
        <f>IF(I9+J9=0,"-",I9+J9)</f>
        <v>9747</v>
      </c>
      <c r="J8" s="199"/>
      <c r="K8" s="199">
        <f>IF(K9+L9=0,"-",K9+L9)</f>
        <v>7387</v>
      </c>
      <c r="L8" s="199"/>
      <c r="M8" s="199">
        <f>IF(M9+N9=0,"-",M9+N9)</f>
        <v>2533</v>
      </c>
      <c r="N8" s="199"/>
      <c r="O8" s="199">
        <f>IF(O9+P9=0,"-",O9+P9)</f>
        <v>3369</v>
      </c>
      <c r="P8" s="199"/>
    </row>
    <row r="9" spans="1:16" ht="17.25" customHeight="1">
      <c r="A9" s="12" t="s">
        <v>2120</v>
      </c>
      <c r="B9" s="56">
        <v>38024</v>
      </c>
      <c r="C9" s="56">
        <v>41254</v>
      </c>
      <c r="D9" s="198"/>
      <c r="E9" s="56">
        <v>19894</v>
      </c>
      <c r="F9" s="56">
        <v>21614</v>
      </c>
      <c r="G9" s="56">
        <v>6580</v>
      </c>
      <c r="H9" s="56">
        <v>8154</v>
      </c>
      <c r="I9" s="56">
        <v>3617</v>
      </c>
      <c r="J9" s="56">
        <v>6130</v>
      </c>
      <c r="K9" s="56">
        <v>4746</v>
      </c>
      <c r="L9" s="56">
        <v>2641</v>
      </c>
      <c r="M9" s="56">
        <v>1385</v>
      </c>
      <c r="N9" s="56">
        <v>1148</v>
      </c>
      <c r="O9" s="56">
        <v>1802</v>
      </c>
      <c r="P9" s="56">
        <v>1567</v>
      </c>
    </row>
    <row r="10" spans="1:16" ht="17.25" customHeight="1">
      <c r="A10" s="10" t="s">
        <v>20</v>
      </c>
      <c r="B10" s="196">
        <f>B11+C11</f>
        <v>392</v>
      </c>
      <c r="C10" s="196"/>
      <c r="D10" s="197">
        <f>B10/$B$8</f>
        <v>4.9446252428164182E-3</v>
      </c>
      <c r="E10" s="199" t="str">
        <f>IF(E11+F11=0,"-",E11+F11)</f>
        <v>-</v>
      </c>
      <c r="F10" s="199"/>
      <c r="G10" s="199">
        <f>IF(G11+H11=0,"-",G11+H11)</f>
        <v>9</v>
      </c>
      <c r="H10" s="199"/>
      <c r="I10" s="199">
        <f>IF(I11+J11=0,"-",I11+J11)</f>
        <v>48</v>
      </c>
      <c r="J10" s="199"/>
      <c r="K10" s="199">
        <f>IF(K11+L11=0,"-",K11+L11)</f>
        <v>146</v>
      </c>
      <c r="L10" s="199"/>
      <c r="M10" s="199">
        <f>IF(M11+N11=0,"-",M11+N11)</f>
        <v>64</v>
      </c>
      <c r="N10" s="199"/>
      <c r="O10" s="199">
        <f>IF(O11+P11=0,"-",O11+P11)</f>
        <v>125</v>
      </c>
      <c r="P10" s="199"/>
    </row>
    <row r="11" spans="1:16" ht="17.25" customHeight="1">
      <c r="A11" s="13" t="s">
        <v>21</v>
      </c>
      <c r="B11" s="56">
        <v>160</v>
      </c>
      <c r="C11" s="56">
        <v>232</v>
      </c>
      <c r="D11" s="198"/>
      <c r="E11" s="56">
        <v>0</v>
      </c>
      <c r="F11" s="56">
        <v>0</v>
      </c>
      <c r="G11" s="56">
        <v>4</v>
      </c>
      <c r="H11" s="56">
        <v>5</v>
      </c>
      <c r="I11" s="56">
        <v>13</v>
      </c>
      <c r="J11" s="56">
        <v>35</v>
      </c>
      <c r="K11" s="56">
        <v>83</v>
      </c>
      <c r="L11" s="56">
        <v>63</v>
      </c>
      <c r="M11" s="56">
        <v>26</v>
      </c>
      <c r="N11" s="56">
        <v>38</v>
      </c>
      <c r="O11" s="56">
        <v>34</v>
      </c>
      <c r="P11" s="56">
        <v>91</v>
      </c>
    </row>
    <row r="12" spans="1:16" ht="17.25" customHeight="1">
      <c r="A12" s="10" t="s">
        <v>22</v>
      </c>
      <c r="B12" s="196">
        <f>B13+C13</f>
        <v>390</v>
      </c>
      <c r="C12" s="196"/>
      <c r="D12" s="197">
        <f>B12/$B$8</f>
        <v>4.9193975630061303E-3</v>
      </c>
      <c r="E12" s="199" t="str">
        <f>IF(E13+F13=0,"-",E13+F13)</f>
        <v>-</v>
      </c>
      <c r="F12" s="199"/>
      <c r="G12" s="199" t="str">
        <f>IF(G13+H13=0,"-",G13+H13)</f>
        <v>-</v>
      </c>
      <c r="H12" s="199"/>
      <c r="I12" s="199" t="str">
        <f>IF(I13+J13=0,"-",I13+J13)</f>
        <v>-</v>
      </c>
      <c r="J12" s="199"/>
      <c r="K12" s="199">
        <f>IF(K13+L13=0,"-",K13+L13)</f>
        <v>370</v>
      </c>
      <c r="L12" s="199"/>
      <c r="M12" s="199" t="str">
        <f>IF(M13+N13=0,"-",M13+N13)</f>
        <v>-</v>
      </c>
      <c r="N12" s="199"/>
      <c r="O12" s="199">
        <f>IF(O13+P13=0,"-",O13+P13)</f>
        <v>20</v>
      </c>
      <c r="P12" s="199"/>
    </row>
    <row r="13" spans="1:16" ht="21" customHeight="1">
      <c r="A13" s="13" t="s">
        <v>23</v>
      </c>
      <c r="B13" s="56">
        <v>300</v>
      </c>
      <c r="C13" s="56">
        <v>90</v>
      </c>
      <c r="D13" s="198"/>
      <c r="E13" s="56">
        <v>0</v>
      </c>
      <c r="F13" s="56">
        <v>0</v>
      </c>
      <c r="G13" s="56">
        <v>0</v>
      </c>
      <c r="H13" s="56">
        <v>0</v>
      </c>
      <c r="I13" s="56">
        <v>0</v>
      </c>
      <c r="J13" s="56">
        <v>0</v>
      </c>
      <c r="K13" s="56">
        <v>294</v>
      </c>
      <c r="L13" s="56">
        <v>76</v>
      </c>
      <c r="M13" s="56">
        <v>0</v>
      </c>
      <c r="N13" s="56">
        <v>0</v>
      </c>
      <c r="O13" s="56">
        <v>6</v>
      </c>
      <c r="P13" s="56">
        <v>14</v>
      </c>
    </row>
    <row r="14" spans="1:16" ht="17.25" customHeight="1">
      <c r="A14" s="10" t="s">
        <v>24</v>
      </c>
      <c r="B14" s="196">
        <f>B15+C15</f>
        <v>148</v>
      </c>
      <c r="C14" s="196"/>
      <c r="D14" s="197">
        <f>B14/$B$8</f>
        <v>1.8668483059613007E-3</v>
      </c>
      <c r="E14" s="199">
        <f>IF(E15+F15=0,"-",E15+F15)</f>
        <v>55</v>
      </c>
      <c r="F14" s="199"/>
      <c r="G14" s="199">
        <f>IF(G15+H15=0,"-",G15+H15)</f>
        <v>69</v>
      </c>
      <c r="H14" s="199"/>
      <c r="I14" s="199" t="str">
        <f>IF(I15+J15=0,"-",I15+J15)</f>
        <v>-</v>
      </c>
      <c r="J14" s="199"/>
      <c r="K14" s="199">
        <f>IF(K15+L15=0,"-",K15+L15)</f>
        <v>24</v>
      </c>
      <c r="L14" s="199"/>
      <c r="M14" s="199" t="str">
        <f>IF(M15+N15=0,"-",M15+N15)</f>
        <v>-</v>
      </c>
      <c r="N14" s="199"/>
      <c r="O14" s="199" t="str">
        <f>IF(O15+P15=0,"-",O15+P15)</f>
        <v>-</v>
      </c>
      <c r="P14" s="199"/>
    </row>
    <row r="15" spans="1:16" ht="17.25" customHeight="1">
      <c r="A15" s="13" t="s">
        <v>25</v>
      </c>
      <c r="B15" s="56">
        <v>24</v>
      </c>
      <c r="C15" s="56">
        <v>124</v>
      </c>
      <c r="D15" s="198"/>
      <c r="E15" s="56">
        <v>7</v>
      </c>
      <c r="F15" s="56">
        <v>48</v>
      </c>
      <c r="G15" s="56">
        <v>7</v>
      </c>
      <c r="H15" s="56">
        <v>62</v>
      </c>
      <c r="I15" s="56">
        <v>0</v>
      </c>
      <c r="J15" s="56">
        <v>0</v>
      </c>
      <c r="K15" s="56">
        <v>10</v>
      </c>
      <c r="L15" s="56">
        <v>14</v>
      </c>
      <c r="M15" s="56">
        <v>0</v>
      </c>
      <c r="N15" s="56">
        <v>0</v>
      </c>
      <c r="O15" s="56">
        <v>0</v>
      </c>
      <c r="P15" s="56">
        <v>0</v>
      </c>
    </row>
    <row r="16" spans="1:16" ht="17.25" customHeight="1">
      <c r="A16" s="19" t="s">
        <v>26</v>
      </c>
      <c r="B16" s="196">
        <f>B17+C17</f>
        <v>58</v>
      </c>
      <c r="C16" s="196"/>
      <c r="D16" s="197">
        <f>B16/$B$8</f>
        <v>7.3160271449834756E-4</v>
      </c>
      <c r="E16" s="199" t="str">
        <f>IF(E17+F17=0,"-",E17+F17)</f>
        <v>-</v>
      </c>
      <c r="F16" s="199"/>
      <c r="G16" s="199">
        <f>IF(G17+H17=0,"-",G17+H17)</f>
        <v>29</v>
      </c>
      <c r="H16" s="199"/>
      <c r="I16" s="199" t="str">
        <f>IF(I17+J17=0,"-",I17+J17)</f>
        <v>-</v>
      </c>
      <c r="J16" s="199"/>
      <c r="K16" s="199">
        <f>IF(K17+L17=0,"-",K17+L17)</f>
        <v>29</v>
      </c>
      <c r="L16" s="199"/>
      <c r="M16" s="199" t="str">
        <f>IF(M17+N17=0,"-",M17+N17)</f>
        <v>-</v>
      </c>
      <c r="N16" s="199"/>
      <c r="O16" s="199" t="str">
        <f>IF(O17+P17=0,"-",O17+P17)</f>
        <v>-</v>
      </c>
      <c r="P16" s="199"/>
    </row>
    <row r="17" spans="1:16" ht="17.25" customHeight="1">
      <c r="A17" s="14" t="s">
        <v>27</v>
      </c>
      <c r="B17" s="56">
        <v>51</v>
      </c>
      <c r="C17" s="56">
        <v>7</v>
      </c>
      <c r="D17" s="198"/>
      <c r="E17" s="56">
        <v>0</v>
      </c>
      <c r="F17" s="56">
        <v>0</v>
      </c>
      <c r="G17" s="56">
        <v>29</v>
      </c>
      <c r="H17" s="56">
        <v>0</v>
      </c>
      <c r="I17" s="56">
        <v>0</v>
      </c>
      <c r="J17" s="56">
        <v>0</v>
      </c>
      <c r="K17" s="56">
        <v>22</v>
      </c>
      <c r="L17" s="56">
        <v>7</v>
      </c>
      <c r="M17" s="56">
        <v>0</v>
      </c>
      <c r="N17" s="56">
        <v>0</v>
      </c>
      <c r="O17" s="56">
        <v>0</v>
      </c>
      <c r="P17" s="56">
        <v>0</v>
      </c>
    </row>
    <row r="18" spans="1:16" ht="17.25" customHeight="1">
      <c r="A18" s="10" t="s">
        <v>28</v>
      </c>
      <c r="B18" s="196">
        <f>B19+C19</f>
        <v>14</v>
      </c>
      <c r="C18" s="196"/>
      <c r="D18" s="197">
        <f>B18/$B$8</f>
        <v>1.7659375867201492E-4</v>
      </c>
      <c r="E18" s="199" t="str">
        <f>IF(E19+F19=0,"-",E19+F19)</f>
        <v>-</v>
      </c>
      <c r="F18" s="199"/>
      <c r="G18" s="199">
        <f>IF(G19+H19=0,"-",G19+H19)</f>
        <v>14</v>
      </c>
      <c r="H18" s="199"/>
      <c r="I18" s="199" t="str">
        <f>IF(I19+J19=0,"-",I19+J19)</f>
        <v>-</v>
      </c>
      <c r="J18" s="199"/>
      <c r="K18" s="199" t="str">
        <f>IF(K19+L19=0,"-",K19+L19)</f>
        <v>-</v>
      </c>
      <c r="L18" s="199"/>
      <c r="M18" s="199" t="str">
        <f>IF(M19+N19=0,"-",M19+N19)</f>
        <v>-</v>
      </c>
      <c r="N18" s="199"/>
      <c r="O18" s="199" t="str">
        <f>IF(O19+P19=0,"-",O19+P19)</f>
        <v>-</v>
      </c>
      <c r="P18" s="199"/>
    </row>
    <row r="19" spans="1:16" ht="17.25" customHeight="1">
      <c r="A19" s="13" t="s">
        <v>29</v>
      </c>
      <c r="B19" s="56">
        <v>7</v>
      </c>
      <c r="C19" s="56">
        <v>7</v>
      </c>
      <c r="D19" s="198"/>
      <c r="E19" s="56">
        <v>0</v>
      </c>
      <c r="F19" s="56">
        <v>0</v>
      </c>
      <c r="G19" s="56">
        <v>7</v>
      </c>
      <c r="H19" s="56">
        <v>7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6">
        <v>0</v>
      </c>
    </row>
    <row r="20" spans="1:16" ht="17.25" customHeight="1">
      <c r="A20" s="10" t="s">
        <v>30</v>
      </c>
      <c r="B20" s="196">
        <f>B21+C21</f>
        <v>391</v>
      </c>
      <c r="C20" s="196"/>
      <c r="D20" s="197">
        <f>B20/$B$8</f>
        <v>4.9320114029112738E-3</v>
      </c>
      <c r="E20" s="199">
        <f>IF(E21+F21=0,"-",E21+F21)</f>
        <v>29</v>
      </c>
      <c r="F20" s="199"/>
      <c r="G20" s="199" t="str">
        <f>IF(G21+H21=0,"-",G21+H21)</f>
        <v>-</v>
      </c>
      <c r="H20" s="199"/>
      <c r="I20" s="199" t="str">
        <f>IF(I21+J21=0,"-",I21+J21)</f>
        <v>-</v>
      </c>
      <c r="J20" s="199"/>
      <c r="K20" s="199">
        <f>IF(K21+L21=0,"-",K21+L21)</f>
        <v>362</v>
      </c>
      <c r="L20" s="199"/>
      <c r="M20" s="199" t="str">
        <f>IF(M21+N21=0,"-",M21+N21)</f>
        <v>-</v>
      </c>
      <c r="N20" s="199"/>
      <c r="O20" s="199" t="str">
        <f>IF(O21+P21=0,"-",O21+P21)</f>
        <v>-</v>
      </c>
      <c r="P20" s="199"/>
    </row>
    <row r="21" spans="1:16" ht="17.25" customHeight="1">
      <c r="A21" s="13" t="s">
        <v>31</v>
      </c>
      <c r="B21" s="56">
        <v>237</v>
      </c>
      <c r="C21" s="56">
        <v>154</v>
      </c>
      <c r="D21" s="198"/>
      <c r="E21" s="56">
        <v>9</v>
      </c>
      <c r="F21" s="56">
        <v>20</v>
      </c>
      <c r="G21" s="56">
        <v>0</v>
      </c>
      <c r="H21" s="56">
        <v>0</v>
      </c>
      <c r="I21" s="56">
        <v>0</v>
      </c>
      <c r="J21" s="56">
        <v>0</v>
      </c>
      <c r="K21" s="56">
        <v>228</v>
      </c>
      <c r="L21" s="56">
        <v>134</v>
      </c>
      <c r="M21" s="56">
        <v>0</v>
      </c>
      <c r="N21" s="56">
        <v>0</v>
      </c>
      <c r="O21" s="56">
        <v>0</v>
      </c>
      <c r="P21" s="56">
        <v>0</v>
      </c>
    </row>
    <row r="22" spans="1:16" ht="17.25" customHeight="1">
      <c r="A22" s="15" t="s">
        <v>32</v>
      </c>
      <c r="B22" s="196">
        <f>B23+C23</f>
        <v>535</v>
      </c>
      <c r="C22" s="196"/>
      <c r="D22" s="197">
        <f>B22/$B$8</f>
        <v>6.7484043492519992E-3</v>
      </c>
      <c r="E22" s="199">
        <f>IF(E23+F23=0,"-",E23+F23)</f>
        <v>137</v>
      </c>
      <c r="F22" s="199"/>
      <c r="G22" s="199">
        <f>IF(G23+H23=0,"-",G23+H23)</f>
        <v>9</v>
      </c>
      <c r="H22" s="199"/>
      <c r="I22" s="199" t="str">
        <f>IF(I23+J23=0,"-",I23+J23)</f>
        <v>-</v>
      </c>
      <c r="J22" s="199"/>
      <c r="K22" s="199">
        <f>IF(K23+L23=0,"-",K23+L23)</f>
        <v>299</v>
      </c>
      <c r="L22" s="199"/>
      <c r="M22" s="199">
        <f>IF(M23+N23=0,"-",M23+N23)</f>
        <v>90</v>
      </c>
      <c r="N22" s="199"/>
      <c r="O22" s="199" t="str">
        <f>IF(O23+P23=0,"-",O23+P23)</f>
        <v>-</v>
      </c>
      <c r="P22" s="199"/>
    </row>
    <row r="23" spans="1:16" ht="17.25" customHeight="1">
      <c r="A23" s="14" t="s">
        <v>33</v>
      </c>
      <c r="B23" s="56">
        <v>405</v>
      </c>
      <c r="C23" s="56">
        <v>130</v>
      </c>
      <c r="D23" s="198"/>
      <c r="E23" s="56">
        <v>98</v>
      </c>
      <c r="F23" s="56">
        <v>39</v>
      </c>
      <c r="G23" s="56">
        <v>9</v>
      </c>
      <c r="H23" s="56">
        <v>0</v>
      </c>
      <c r="I23" s="56">
        <v>0</v>
      </c>
      <c r="J23" s="56">
        <v>0</v>
      </c>
      <c r="K23" s="56">
        <v>228</v>
      </c>
      <c r="L23" s="56">
        <v>71</v>
      </c>
      <c r="M23" s="56">
        <v>70</v>
      </c>
      <c r="N23" s="56">
        <v>20</v>
      </c>
      <c r="O23" s="56">
        <v>0</v>
      </c>
      <c r="P23" s="56">
        <v>0</v>
      </c>
    </row>
    <row r="24" spans="1:16" ht="17.25" customHeight="1">
      <c r="A24" s="16" t="s">
        <v>34</v>
      </c>
      <c r="B24" s="196">
        <f>B25+C25</f>
        <v>599</v>
      </c>
      <c r="C24" s="196"/>
      <c r="D24" s="197">
        <f>B24/$B$8</f>
        <v>7.5556901031812104E-3</v>
      </c>
      <c r="E24" s="199">
        <f>IF(E25+F25=0,"-",E25+F25)</f>
        <v>230</v>
      </c>
      <c r="F24" s="199"/>
      <c r="G24" s="199">
        <f>IF(G25+H25=0,"-",G25+H25)</f>
        <v>112</v>
      </c>
      <c r="H24" s="199"/>
      <c r="I24" s="199" t="str">
        <f>IF(I25+J25=0,"-",I25+J25)</f>
        <v>-</v>
      </c>
      <c r="J24" s="199"/>
      <c r="K24" s="199">
        <f>IF(K25+L25=0,"-",K25+L25)</f>
        <v>200</v>
      </c>
      <c r="L24" s="199"/>
      <c r="M24" s="199">
        <f>IF(M25+N25=0,"-",M25+N25)</f>
        <v>39</v>
      </c>
      <c r="N24" s="199"/>
      <c r="O24" s="199">
        <f>IF(O25+P25=0,"-",O25+P25)</f>
        <v>18</v>
      </c>
      <c r="P24" s="199"/>
    </row>
    <row r="25" spans="1:16" ht="17.25" customHeight="1">
      <c r="A25" s="13" t="s">
        <v>35</v>
      </c>
      <c r="B25" s="56">
        <v>431</v>
      </c>
      <c r="C25" s="56">
        <v>168</v>
      </c>
      <c r="D25" s="198"/>
      <c r="E25" s="56">
        <v>181</v>
      </c>
      <c r="F25" s="56">
        <v>49</v>
      </c>
      <c r="G25" s="56">
        <v>56</v>
      </c>
      <c r="H25" s="56">
        <v>56</v>
      </c>
      <c r="I25" s="56">
        <v>0</v>
      </c>
      <c r="J25" s="56">
        <v>0</v>
      </c>
      <c r="K25" s="56">
        <v>152</v>
      </c>
      <c r="L25" s="56">
        <v>48</v>
      </c>
      <c r="M25" s="56">
        <v>33</v>
      </c>
      <c r="N25" s="56">
        <v>6</v>
      </c>
      <c r="O25" s="56">
        <v>9</v>
      </c>
      <c r="P25" s="56">
        <v>9</v>
      </c>
    </row>
    <row r="26" spans="1:16" ht="17.25" customHeight="1">
      <c r="A26" s="15" t="s">
        <v>36</v>
      </c>
      <c r="B26" s="196">
        <f>B27+C27</f>
        <v>44</v>
      </c>
      <c r="C26" s="196"/>
      <c r="D26" s="197">
        <f>B26/$B$8</f>
        <v>5.5500895582633264E-4</v>
      </c>
      <c r="E26" s="199">
        <f>IF(E27+F27=0,"-",E27+F27)</f>
        <v>4</v>
      </c>
      <c r="F26" s="199"/>
      <c r="G26" s="199" t="str">
        <f>IF(G27+H27=0,"-",G27+H27)</f>
        <v>-</v>
      </c>
      <c r="H26" s="199"/>
      <c r="I26" s="199" t="str">
        <f>IF(I27+J27=0,"-",I27+J27)</f>
        <v>-</v>
      </c>
      <c r="J26" s="199"/>
      <c r="K26" s="199">
        <f>IF(K27+L27=0,"-",K27+L27)</f>
        <v>34</v>
      </c>
      <c r="L26" s="199"/>
      <c r="M26" s="199" t="str">
        <f>IF(M27+N27=0,"-",M27+N27)</f>
        <v>-</v>
      </c>
      <c r="N26" s="199"/>
      <c r="O26" s="199">
        <f>IF(O27+P27=0,"-",O27+P27)</f>
        <v>6</v>
      </c>
      <c r="P26" s="199"/>
    </row>
    <row r="27" spans="1:16" ht="21" customHeight="1">
      <c r="A27" s="14" t="s">
        <v>37</v>
      </c>
      <c r="B27" s="56">
        <v>16</v>
      </c>
      <c r="C27" s="56">
        <v>28</v>
      </c>
      <c r="D27" s="198"/>
      <c r="E27" s="56">
        <v>1</v>
      </c>
      <c r="F27" s="56">
        <v>3</v>
      </c>
      <c r="G27" s="56">
        <v>0</v>
      </c>
      <c r="H27" s="56">
        <v>0</v>
      </c>
      <c r="I27" s="56">
        <v>0</v>
      </c>
      <c r="J27" s="56">
        <v>0</v>
      </c>
      <c r="K27" s="56">
        <v>13</v>
      </c>
      <c r="L27" s="56">
        <v>21</v>
      </c>
      <c r="M27" s="56">
        <v>0</v>
      </c>
      <c r="N27" s="56">
        <v>0</v>
      </c>
      <c r="O27" s="56">
        <v>2</v>
      </c>
      <c r="P27" s="56">
        <v>4</v>
      </c>
    </row>
    <row r="28" spans="1:16" ht="17.25" customHeight="1">
      <c r="A28" s="10" t="s">
        <v>38</v>
      </c>
      <c r="B28" s="196">
        <f>B29+C29</f>
        <v>8</v>
      </c>
      <c r="C28" s="196"/>
      <c r="D28" s="197">
        <f>B28/$B$8</f>
        <v>1.0091071924115139E-4</v>
      </c>
      <c r="E28" s="199" t="str">
        <f>IF(E29+F29=0,"-",E29+F29)</f>
        <v>-</v>
      </c>
      <c r="F28" s="199"/>
      <c r="G28" s="199" t="str">
        <f>IF(G29+H29=0,"-",G29+H29)</f>
        <v>-</v>
      </c>
      <c r="H28" s="199"/>
      <c r="I28" s="199" t="str">
        <f>IF(I29+J29=0,"-",I29+J29)</f>
        <v>-</v>
      </c>
      <c r="J28" s="199"/>
      <c r="K28" s="199">
        <f>IF(K29+L29=0,"-",K29+L29)</f>
        <v>8</v>
      </c>
      <c r="L28" s="199"/>
      <c r="M28" s="199" t="str">
        <f>IF(M29+N29=0,"-",M29+N29)</f>
        <v>-</v>
      </c>
      <c r="N28" s="199"/>
      <c r="O28" s="199" t="str">
        <f>IF(O29+P29=0,"-",O29+P29)</f>
        <v>-</v>
      </c>
      <c r="P28" s="199"/>
    </row>
    <row r="29" spans="1:16" ht="17.25" customHeight="1">
      <c r="A29" s="13" t="s">
        <v>39</v>
      </c>
      <c r="B29" s="56">
        <v>4</v>
      </c>
      <c r="C29" s="56">
        <v>4</v>
      </c>
      <c r="D29" s="198"/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4</v>
      </c>
      <c r="L29" s="56">
        <v>4</v>
      </c>
      <c r="M29" s="56">
        <v>0</v>
      </c>
      <c r="N29" s="56">
        <v>0</v>
      </c>
      <c r="O29" s="56">
        <v>0</v>
      </c>
      <c r="P29" s="56">
        <v>0</v>
      </c>
    </row>
    <row r="30" spans="1:16" ht="17.25" customHeight="1">
      <c r="A30" s="15" t="s">
        <v>40</v>
      </c>
      <c r="B30" s="196">
        <f>B31+C31</f>
        <v>2512</v>
      </c>
      <c r="C30" s="196"/>
      <c r="D30" s="197">
        <f>B30/$B$8</f>
        <v>3.1685965841721536E-2</v>
      </c>
      <c r="E30" s="199">
        <f>IF(E31+F31=0,"-",E31+F31)</f>
        <v>147</v>
      </c>
      <c r="F30" s="199"/>
      <c r="G30" s="199">
        <f>IF(G31+H31=0,"-",G31+H31)</f>
        <v>402</v>
      </c>
      <c r="H30" s="199"/>
      <c r="I30" s="199" t="str">
        <f>IF(I31+J31=0,"-",I31+J31)</f>
        <v>-</v>
      </c>
      <c r="J30" s="199"/>
      <c r="K30" s="199">
        <f>IF(K31+L31=0,"-",K31+L31)</f>
        <v>1028</v>
      </c>
      <c r="L30" s="199"/>
      <c r="M30" s="199">
        <f>IF(M31+N31=0,"-",M31+N31)</f>
        <v>924</v>
      </c>
      <c r="N30" s="199"/>
      <c r="O30" s="199">
        <f>IF(O31+P31=0,"-",O31+P31)</f>
        <v>11</v>
      </c>
      <c r="P30" s="199"/>
    </row>
    <row r="31" spans="1:16" ht="17.25" customHeight="1">
      <c r="A31" s="14" t="s">
        <v>41</v>
      </c>
      <c r="B31" s="56">
        <v>1397</v>
      </c>
      <c r="C31" s="56">
        <v>1115</v>
      </c>
      <c r="D31" s="198"/>
      <c r="E31" s="56">
        <v>58</v>
      </c>
      <c r="F31" s="56">
        <v>89</v>
      </c>
      <c r="G31" s="56">
        <v>281</v>
      </c>
      <c r="H31" s="56">
        <v>121</v>
      </c>
      <c r="I31" s="56">
        <v>0</v>
      </c>
      <c r="J31" s="56">
        <v>0</v>
      </c>
      <c r="K31" s="56">
        <v>645</v>
      </c>
      <c r="L31" s="56">
        <v>383</v>
      </c>
      <c r="M31" s="56">
        <v>408</v>
      </c>
      <c r="N31" s="56">
        <v>516</v>
      </c>
      <c r="O31" s="56">
        <v>5</v>
      </c>
      <c r="P31" s="56">
        <v>6</v>
      </c>
    </row>
    <row r="32" spans="1:16" ht="17.25" customHeight="1">
      <c r="A32" s="10" t="s">
        <v>42</v>
      </c>
      <c r="B32" s="196">
        <f>B33+C33</f>
        <v>657</v>
      </c>
      <c r="C32" s="196"/>
      <c r="D32" s="197">
        <f>B32/$B$8</f>
        <v>8.2872928176795577E-3</v>
      </c>
      <c r="E32" s="199">
        <f>IF(E33+F33=0,"-",E33+F33)</f>
        <v>68</v>
      </c>
      <c r="F32" s="199"/>
      <c r="G32" s="199">
        <f>IF(G33+H33=0,"-",G33+H33)</f>
        <v>2</v>
      </c>
      <c r="H32" s="199"/>
      <c r="I32" s="199" t="str">
        <f>IF(I33+J33=0,"-",I33+J33)</f>
        <v>-</v>
      </c>
      <c r="J32" s="199"/>
      <c r="K32" s="199">
        <f>IF(K33+L33=0,"-",K33+L33)</f>
        <v>587</v>
      </c>
      <c r="L32" s="199"/>
      <c r="M32" s="199" t="str">
        <f>IF(M33+N33=0,"-",M33+N33)</f>
        <v>-</v>
      </c>
      <c r="N32" s="199"/>
      <c r="O32" s="199" t="str">
        <f>IF(O33+P33=0,"-",O33+P33)</f>
        <v>-</v>
      </c>
      <c r="P32" s="199"/>
    </row>
    <row r="33" spans="1:16" ht="17.25" customHeight="1">
      <c r="A33" s="13" t="s">
        <v>43</v>
      </c>
      <c r="B33" s="56">
        <v>475</v>
      </c>
      <c r="C33" s="56">
        <v>182</v>
      </c>
      <c r="D33" s="198"/>
      <c r="E33" s="56">
        <v>40</v>
      </c>
      <c r="F33" s="56">
        <v>28</v>
      </c>
      <c r="G33" s="56">
        <v>0</v>
      </c>
      <c r="H33" s="56">
        <v>2</v>
      </c>
      <c r="I33" s="56">
        <v>0</v>
      </c>
      <c r="J33" s="56">
        <v>0</v>
      </c>
      <c r="K33" s="56">
        <v>435</v>
      </c>
      <c r="L33" s="56">
        <v>152</v>
      </c>
      <c r="M33" s="56">
        <v>0</v>
      </c>
      <c r="N33" s="56">
        <v>0</v>
      </c>
      <c r="O33" s="56">
        <v>0</v>
      </c>
      <c r="P33" s="56">
        <v>0</v>
      </c>
    </row>
    <row r="34" spans="1:16" ht="17.25" customHeight="1">
      <c r="A34" s="15" t="s">
        <v>44</v>
      </c>
      <c r="B34" s="196">
        <f>B35+C35</f>
        <v>382</v>
      </c>
      <c r="C34" s="196"/>
      <c r="D34" s="197">
        <f>B34/$B$8</f>
        <v>4.8184868437649792E-3</v>
      </c>
      <c r="E34" s="199" t="str">
        <f>IF(E35+F35=0,"-",E35+F35)</f>
        <v>-</v>
      </c>
      <c r="F34" s="199"/>
      <c r="G34" s="199" t="str">
        <f>IF(G35+H35=0,"-",G35+H35)</f>
        <v>-</v>
      </c>
      <c r="H34" s="199"/>
      <c r="I34" s="199" t="str">
        <f>IF(I35+J35=0,"-",I35+J35)</f>
        <v>-</v>
      </c>
      <c r="J34" s="199"/>
      <c r="K34" s="199">
        <f>IF(K35+L35=0,"-",K35+L35)</f>
        <v>359</v>
      </c>
      <c r="L34" s="199"/>
      <c r="M34" s="199">
        <f>IF(M35+N35=0,"-",M35+N35)</f>
        <v>2</v>
      </c>
      <c r="N34" s="199"/>
      <c r="O34" s="199">
        <f>IF(O35+P35=0,"-",O35+P35)</f>
        <v>21</v>
      </c>
      <c r="P34" s="199"/>
    </row>
    <row r="35" spans="1:16" ht="17.25" customHeight="1">
      <c r="A35" s="14" t="s">
        <v>45</v>
      </c>
      <c r="B35" s="56">
        <v>361</v>
      </c>
      <c r="C35" s="56">
        <v>21</v>
      </c>
      <c r="D35" s="198"/>
      <c r="E35" s="56">
        <v>0</v>
      </c>
      <c r="F35" s="56">
        <v>0</v>
      </c>
      <c r="G35" s="56">
        <v>0</v>
      </c>
      <c r="H35" s="56">
        <v>0</v>
      </c>
      <c r="I35" s="56">
        <v>0</v>
      </c>
      <c r="J35" s="56">
        <v>0</v>
      </c>
      <c r="K35" s="56">
        <v>353</v>
      </c>
      <c r="L35" s="56">
        <v>6</v>
      </c>
      <c r="M35" s="56">
        <v>0</v>
      </c>
      <c r="N35" s="56">
        <v>2</v>
      </c>
      <c r="O35" s="56">
        <v>8</v>
      </c>
      <c r="P35" s="56">
        <v>13</v>
      </c>
    </row>
    <row r="36" spans="1:16" ht="17.25" customHeight="1">
      <c r="A36" s="10" t="s">
        <v>46</v>
      </c>
      <c r="B36" s="196">
        <f>B37+C37</f>
        <v>1915</v>
      </c>
      <c r="C36" s="196"/>
      <c r="D36" s="197">
        <f>B36/$B$8</f>
        <v>2.4155503418350613E-2</v>
      </c>
      <c r="E36" s="199">
        <f>IF(E37+F37=0,"-",E37+F37)</f>
        <v>520</v>
      </c>
      <c r="F36" s="199"/>
      <c r="G36" s="199">
        <f>IF(G37+H37=0,"-",G37+H37)</f>
        <v>227</v>
      </c>
      <c r="H36" s="199"/>
      <c r="I36" s="199">
        <f>IF(I37+J37=0,"-",I37+J37)</f>
        <v>168</v>
      </c>
      <c r="J36" s="199"/>
      <c r="K36" s="199">
        <f>IF(K37+L37=0,"-",K37+L37)</f>
        <v>815</v>
      </c>
      <c r="L36" s="199"/>
      <c r="M36" s="199">
        <f>IF(M37+N37=0,"-",M37+N37)</f>
        <v>165</v>
      </c>
      <c r="N36" s="199"/>
      <c r="O36" s="199">
        <f>IF(O37+P37=0,"-",O37+P37)</f>
        <v>20</v>
      </c>
      <c r="P36" s="199"/>
    </row>
    <row r="37" spans="1:16" ht="17.25" customHeight="1">
      <c r="A37" s="13" t="s">
        <v>47</v>
      </c>
      <c r="B37" s="56">
        <v>960</v>
      </c>
      <c r="C37" s="56">
        <v>955</v>
      </c>
      <c r="D37" s="198"/>
      <c r="E37" s="56">
        <v>309</v>
      </c>
      <c r="F37" s="56">
        <v>211</v>
      </c>
      <c r="G37" s="56">
        <v>118</v>
      </c>
      <c r="H37" s="56">
        <v>109</v>
      </c>
      <c r="I37" s="56">
        <v>86</v>
      </c>
      <c r="J37" s="56">
        <v>82</v>
      </c>
      <c r="K37" s="56">
        <v>395</v>
      </c>
      <c r="L37" s="56">
        <v>420</v>
      </c>
      <c r="M37" s="56">
        <v>41</v>
      </c>
      <c r="N37" s="56">
        <v>124</v>
      </c>
      <c r="O37" s="56">
        <v>11</v>
      </c>
      <c r="P37" s="56">
        <v>9</v>
      </c>
    </row>
    <row r="38" spans="1:16" ht="17.25" customHeight="1">
      <c r="A38" s="15" t="s">
        <v>48</v>
      </c>
      <c r="B38" s="196">
        <f>B39+C39</f>
        <v>55416</v>
      </c>
      <c r="C38" s="196"/>
      <c r="D38" s="197">
        <f>B38/$B$8</f>
        <v>0.6990085521834557</v>
      </c>
      <c r="E38" s="199">
        <f>IF(E39+F39=0,"-",E39+F39)</f>
        <v>37038</v>
      </c>
      <c r="F38" s="199"/>
      <c r="G38" s="199">
        <f>IF(G39+H39=0,"-",G39+H39)</f>
        <v>11875</v>
      </c>
      <c r="H38" s="199"/>
      <c r="I38" s="199">
        <f>IF(I39+J39=0,"-",I39+J39)</f>
        <v>4266</v>
      </c>
      <c r="J38" s="199"/>
      <c r="K38" s="199">
        <f>IF(K39+L39=0,"-",K39+L39)</f>
        <v>1315</v>
      </c>
      <c r="L38" s="199"/>
      <c r="M38" s="199">
        <f>IF(M39+N39=0,"-",M39+N39)</f>
        <v>129</v>
      </c>
      <c r="N38" s="199"/>
      <c r="O38" s="199">
        <f>IF(O39+P39=0,"-",O39+P39)</f>
        <v>793</v>
      </c>
      <c r="P38" s="199"/>
    </row>
    <row r="39" spans="1:16" ht="17.25" customHeight="1">
      <c r="A39" s="14" t="s">
        <v>49</v>
      </c>
      <c r="B39" s="56">
        <v>25594</v>
      </c>
      <c r="C39" s="56">
        <v>29822</v>
      </c>
      <c r="D39" s="198"/>
      <c r="E39" s="56">
        <v>17446</v>
      </c>
      <c r="F39" s="56">
        <v>19592</v>
      </c>
      <c r="G39" s="56">
        <v>5212</v>
      </c>
      <c r="H39" s="56">
        <v>6663</v>
      </c>
      <c r="I39" s="56">
        <v>1511</v>
      </c>
      <c r="J39" s="56">
        <v>2755</v>
      </c>
      <c r="K39" s="56">
        <v>967</v>
      </c>
      <c r="L39" s="56">
        <v>348</v>
      </c>
      <c r="M39" s="56">
        <v>76</v>
      </c>
      <c r="N39" s="56">
        <v>53</v>
      </c>
      <c r="O39" s="56">
        <v>382</v>
      </c>
      <c r="P39" s="56">
        <v>411</v>
      </c>
    </row>
    <row r="40" spans="1:16" ht="17.25" customHeight="1">
      <c r="A40" s="10" t="s">
        <v>50</v>
      </c>
      <c r="B40" s="196">
        <f>B41+C41</f>
        <v>8065</v>
      </c>
      <c r="C40" s="196"/>
      <c r="D40" s="197">
        <f>B40/$B$8</f>
        <v>0.10173061883498574</v>
      </c>
      <c r="E40" s="199">
        <f>IF(E41+F41=0,"-",E41+F41)</f>
        <v>839</v>
      </c>
      <c r="F40" s="199"/>
      <c r="G40" s="199">
        <f>IF(G41+H41=0,"-",G41+H41)</f>
        <v>1265</v>
      </c>
      <c r="H40" s="199"/>
      <c r="I40" s="199">
        <f>IF(I41+J41=0,"-",I41+J41)</f>
        <v>4497</v>
      </c>
      <c r="J40" s="199"/>
      <c r="K40" s="199">
        <f>IF(K41+L41=0,"-",K41+L41)</f>
        <v>979</v>
      </c>
      <c r="L40" s="199"/>
      <c r="M40" s="199" t="str">
        <f>IF(M41+N41=0,"-",M41+N41)</f>
        <v>-</v>
      </c>
      <c r="N40" s="199"/>
      <c r="O40" s="199">
        <f>IF(O41+P41=0,"-",O41+P41)</f>
        <v>485</v>
      </c>
      <c r="P40" s="199"/>
    </row>
    <row r="41" spans="1:16" ht="17.25" customHeight="1">
      <c r="A41" s="13" t="s">
        <v>51</v>
      </c>
      <c r="B41" s="56">
        <v>3208</v>
      </c>
      <c r="C41" s="56">
        <v>4857</v>
      </c>
      <c r="D41" s="198"/>
      <c r="E41" s="56">
        <v>427</v>
      </c>
      <c r="F41" s="56">
        <v>412</v>
      </c>
      <c r="G41" s="56">
        <v>492</v>
      </c>
      <c r="H41" s="56">
        <v>773</v>
      </c>
      <c r="I41" s="56">
        <v>1698</v>
      </c>
      <c r="J41" s="56">
        <v>2799</v>
      </c>
      <c r="K41" s="56">
        <v>416</v>
      </c>
      <c r="L41" s="56">
        <v>563</v>
      </c>
      <c r="M41" s="56">
        <v>0</v>
      </c>
      <c r="N41" s="56">
        <v>0</v>
      </c>
      <c r="O41" s="56">
        <v>175</v>
      </c>
      <c r="P41" s="56">
        <v>310</v>
      </c>
    </row>
    <row r="42" spans="1:16" ht="17.25" customHeight="1">
      <c r="A42" s="15" t="s">
        <v>52</v>
      </c>
      <c r="B42" s="196">
        <f>B43+C43</f>
        <v>1216</v>
      </c>
      <c r="C42" s="196"/>
      <c r="D42" s="197">
        <f>B42/$B$8</f>
        <v>1.5338429324655012E-2</v>
      </c>
      <c r="E42" s="199">
        <f>IF(E43+F43=0,"-",E43+F43)</f>
        <v>350</v>
      </c>
      <c r="F42" s="199"/>
      <c r="G42" s="199">
        <f>IF(G43+H43=0,"-",G43+H43)</f>
        <v>284</v>
      </c>
      <c r="H42" s="199"/>
      <c r="I42" s="199">
        <f>IF(I43+J43=0,"-",I43+J43)</f>
        <v>271</v>
      </c>
      <c r="J42" s="199"/>
      <c r="K42" s="199" t="str">
        <f>IF(K43+L43=0,"-",K43+L43)</f>
        <v>-</v>
      </c>
      <c r="L42" s="199"/>
      <c r="M42" s="199">
        <f>IF(M43+N43=0,"-",M43+N43)</f>
        <v>216</v>
      </c>
      <c r="N42" s="199"/>
      <c r="O42" s="199">
        <f>IF(O43+P43=0,"-",O43+P43)</f>
        <v>95</v>
      </c>
      <c r="P42" s="199"/>
    </row>
    <row r="43" spans="1:16" ht="17.25" customHeight="1">
      <c r="A43" s="14" t="s">
        <v>53</v>
      </c>
      <c r="B43" s="56">
        <v>583</v>
      </c>
      <c r="C43" s="56">
        <v>633</v>
      </c>
      <c r="D43" s="198"/>
      <c r="E43" s="56">
        <v>133</v>
      </c>
      <c r="F43" s="56">
        <v>217</v>
      </c>
      <c r="G43" s="56">
        <v>147</v>
      </c>
      <c r="H43" s="56">
        <v>137</v>
      </c>
      <c r="I43" s="56">
        <v>127</v>
      </c>
      <c r="J43" s="56">
        <v>144</v>
      </c>
      <c r="K43" s="56">
        <v>0</v>
      </c>
      <c r="L43" s="56">
        <v>0</v>
      </c>
      <c r="M43" s="56">
        <v>131</v>
      </c>
      <c r="N43" s="56">
        <v>85</v>
      </c>
      <c r="O43" s="56">
        <v>45</v>
      </c>
      <c r="P43" s="56">
        <v>50</v>
      </c>
    </row>
    <row r="44" spans="1:16" ht="17.25" customHeight="1">
      <c r="A44" s="10" t="s">
        <v>54</v>
      </c>
      <c r="B44" s="196">
        <f>B45+C45</f>
        <v>1189</v>
      </c>
      <c r="C44" s="196"/>
      <c r="D44" s="197">
        <f>B44/$B$8</f>
        <v>1.4997855647216125E-2</v>
      </c>
      <c r="E44" s="199">
        <f>IF(E45+F45=0,"-",E45+F45)</f>
        <v>414</v>
      </c>
      <c r="F44" s="199"/>
      <c r="G44" s="199">
        <f>IF(G45+H45=0,"-",G45+H45)</f>
        <v>6</v>
      </c>
      <c r="H44" s="199"/>
      <c r="I44" s="199">
        <f>IF(I45+J45=0,"-",I45+J45)</f>
        <v>103</v>
      </c>
      <c r="J44" s="199"/>
      <c r="K44" s="199">
        <f>IF(K45+L45=0,"-",K45+L45)</f>
        <v>223</v>
      </c>
      <c r="L44" s="199"/>
      <c r="M44" s="199">
        <f>IF(M45+N45=0,"-",M45+N45)</f>
        <v>435</v>
      </c>
      <c r="N44" s="199"/>
      <c r="O44" s="199">
        <f>IF(O45+P45=0,"-",O45+P45)</f>
        <v>8</v>
      </c>
      <c r="P44" s="199"/>
    </row>
    <row r="45" spans="1:16" ht="17.25" customHeight="1">
      <c r="A45" s="13" t="s">
        <v>55</v>
      </c>
      <c r="B45" s="56">
        <v>651</v>
      </c>
      <c r="C45" s="56">
        <v>538</v>
      </c>
      <c r="D45" s="198"/>
      <c r="E45" s="56">
        <v>169</v>
      </c>
      <c r="F45" s="56">
        <v>245</v>
      </c>
      <c r="G45" s="56">
        <v>3</v>
      </c>
      <c r="H45" s="56">
        <v>3</v>
      </c>
      <c r="I45" s="56">
        <v>31</v>
      </c>
      <c r="J45" s="56">
        <v>72</v>
      </c>
      <c r="K45" s="56">
        <v>174</v>
      </c>
      <c r="L45" s="56">
        <v>49</v>
      </c>
      <c r="M45" s="56">
        <v>270</v>
      </c>
      <c r="N45" s="56">
        <v>165</v>
      </c>
      <c r="O45" s="56">
        <v>4</v>
      </c>
      <c r="P45" s="56">
        <v>4</v>
      </c>
    </row>
    <row r="46" spans="1:16" ht="17.25" customHeight="1">
      <c r="A46" s="10" t="s">
        <v>58</v>
      </c>
      <c r="B46" s="196">
        <f>B47+C47</f>
        <v>72</v>
      </c>
      <c r="C46" s="196"/>
      <c r="D46" s="197">
        <f>B46/$B$8</f>
        <v>9.0819647317036249E-4</v>
      </c>
      <c r="E46" s="199" t="str">
        <f>IF(E47+F47=0,"-",E47+F47)</f>
        <v>-</v>
      </c>
      <c r="F46" s="199"/>
      <c r="G46" s="199" t="str">
        <f>IF(G47+H47=0,"-",G47+H47)</f>
        <v>-</v>
      </c>
      <c r="H46" s="199"/>
      <c r="I46" s="199" t="str">
        <f>IF(I47+J47=0,"-",I47+J47)</f>
        <v>-</v>
      </c>
      <c r="J46" s="199"/>
      <c r="K46" s="199">
        <f>IF(K47+L47=0,"-",K47+L47)</f>
        <v>72</v>
      </c>
      <c r="L46" s="199"/>
      <c r="M46" s="199" t="str">
        <f>IF(M47+N47=0,"-",M47+N47)</f>
        <v>-</v>
      </c>
      <c r="N46" s="199"/>
      <c r="O46" s="199" t="str">
        <f>IF(O47+P47=0,"-",O47+P47)</f>
        <v>-</v>
      </c>
      <c r="P46" s="199"/>
    </row>
    <row r="47" spans="1:16" ht="17.25" customHeight="1">
      <c r="A47" s="13" t="s">
        <v>59</v>
      </c>
      <c r="B47" s="56">
        <v>36</v>
      </c>
      <c r="C47" s="56">
        <v>36</v>
      </c>
      <c r="D47" s="198"/>
      <c r="E47" s="56">
        <v>0</v>
      </c>
      <c r="F47" s="56">
        <v>0</v>
      </c>
      <c r="G47" s="56">
        <v>0</v>
      </c>
      <c r="H47" s="56">
        <v>0</v>
      </c>
      <c r="I47" s="56">
        <v>0</v>
      </c>
      <c r="J47" s="56">
        <v>0</v>
      </c>
      <c r="K47" s="56">
        <v>36</v>
      </c>
      <c r="L47" s="56">
        <v>36</v>
      </c>
      <c r="M47" s="56">
        <v>0</v>
      </c>
      <c r="N47" s="56">
        <v>0</v>
      </c>
      <c r="O47" s="56">
        <v>0</v>
      </c>
      <c r="P47" s="56">
        <v>0</v>
      </c>
    </row>
    <row r="48" spans="1:16" ht="17.25" customHeight="1">
      <c r="A48" s="10" t="s">
        <v>60</v>
      </c>
      <c r="B48" s="196">
        <f>B49+C49</f>
        <v>523</v>
      </c>
      <c r="C48" s="196"/>
      <c r="D48" s="197">
        <f>B48/$B$8</f>
        <v>6.5970382703902722E-3</v>
      </c>
      <c r="E48" s="199">
        <f>IF(E49+F49=0,"-",E49+F49)</f>
        <v>7</v>
      </c>
      <c r="F48" s="199"/>
      <c r="G48" s="199">
        <f>IF(G49+H49=0,"-",G49+H49)</f>
        <v>191</v>
      </c>
      <c r="H48" s="199"/>
      <c r="I48" s="199" t="str">
        <f>IF(I49+J49=0,"-",I49+J49)</f>
        <v>-</v>
      </c>
      <c r="J48" s="199"/>
      <c r="K48" s="199">
        <f>IF(K49+L49=0,"-",K49+L49)</f>
        <v>53</v>
      </c>
      <c r="L48" s="199"/>
      <c r="M48" s="199">
        <f>IF(M49+N49=0,"-",M49+N49)</f>
        <v>17</v>
      </c>
      <c r="N48" s="199"/>
      <c r="O48" s="199">
        <f>IF(O49+P49=0,"-",O49+P49)</f>
        <v>255</v>
      </c>
      <c r="P48" s="199"/>
    </row>
    <row r="49" spans="1:16" ht="17.25" customHeight="1">
      <c r="A49" s="13" t="s">
        <v>61</v>
      </c>
      <c r="B49" s="56">
        <v>327</v>
      </c>
      <c r="C49" s="56">
        <v>196</v>
      </c>
      <c r="D49" s="198"/>
      <c r="E49" s="56">
        <v>5</v>
      </c>
      <c r="F49" s="56">
        <v>2</v>
      </c>
      <c r="G49" s="56">
        <v>101</v>
      </c>
      <c r="H49" s="56">
        <v>90</v>
      </c>
      <c r="I49" s="56">
        <v>0</v>
      </c>
      <c r="J49" s="56">
        <v>0</v>
      </c>
      <c r="K49" s="56">
        <v>28</v>
      </c>
      <c r="L49" s="56">
        <v>25</v>
      </c>
      <c r="M49" s="56">
        <v>13</v>
      </c>
      <c r="N49" s="56">
        <v>4</v>
      </c>
      <c r="O49" s="56">
        <v>180</v>
      </c>
      <c r="P49" s="56">
        <v>75</v>
      </c>
    </row>
    <row r="50" spans="1:16" ht="17.25" customHeight="1">
      <c r="A50" s="15" t="s">
        <v>62</v>
      </c>
      <c r="B50" s="196">
        <f>B51+C51</f>
        <v>741</v>
      </c>
      <c r="C50" s="196"/>
      <c r="D50" s="197">
        <f>B50/$B$8</f>
        <v>9.3468553697116478E-3</v>
      </c>
      <c r="E50" s="199" t="str">
        <f>IF(E51+F51=0,"-",E51+F51)</f>
        <v>-</v>
      </c>
      <c r="F50" s="199"/>
      <c r="G50" s="199">
        <f>IF(G51+H51=0,"-",G51+H51)</f>
        <v>19</v>
      </c>
      <c r="H50" s="199"/>
      <c r="I50" s="199">
        <f>IF(I51+J51=0,"-",I51+J51)</f>
        <v>312</v>
      </c>
      <c r="J50" s="199"/>
      <c r="K50" s="199" t="str">
        <f>IF(K51+L51=0,"-",K51+L51)</f>
        <v>-</v>
      </c>
      <c r="L50" s="199"/>
      <c r="M50" s="199">
        <f>IF(M51+N51=0,"-",M51+N51)</f>
        <v>399</v>
      </c>
      <c r="N50" s="199"/>
      <c r="O50" s="199">
        <f>IF(O51+P51=0,"-",O51+P51)</f>
        <v>11</v>
      </c>
      <c r="P50" s="199"/>
    </row>
    <row r="51" spans="1:16" ht="24.75" customHeight="1">
      <c r="A51" s="13" t="s">
        <v>63</v>
      </c>
      <c r="B51" s="56">
        <v>406</v>
      </c>
      <c r="C51" s="56">
        <v>335</v>
      </c>
      <c r="D51" s="198"/>
      <c r="E51" s="56">
        <v>0</v>
      </c>
      <c r="F51" s="56">
        <v>0</v>
      </c>
      <c r="G51" s="56">
        <v>8</v>
      </c>
      <c r="H51" s="56">
        <v>11</v>
      </c>
      <c r="I51" s="56">
        <v>116</v>
      </c>
      <c r="J51" s="56">
        <v>196</v>
      </c>
      <c r="K51" s="56">
        <v>0</v>
      </c>
      <c r="L51" s="56">
        <v>0</v>
      </c>
      <c r="M51" s="56">
        <v>274</v>
      </c>
      <c r="N51" s="56">
        <v>125</v>
      </c>
      <c r="O51" s="56">
        <v>8</v>
      </c>
      <c r="P51" s="56">
        <v>3</v>
      </c>
    </row>
    <row r="52" spans="1:16" ht="17.25" customHeight="1">
      <c r="A52" s="15" t="s">
        <v>56</v>
      </c>
      <c r="B52" s="196">
        <f>B53+C53</f>
        <v>28</v>
      </c>
      <c r="C52" s="196"/>
      <c r="D52" s="197">
        <f>B52/$B$8</f>
        <v>3.5318751734402984E-4</v>
      </c>
      <c r="E52" s="199" t="str">
        <f>IF(E53+F53=0,"-",E53+F53)</f>
        <v>-</v>
      </c>
      <c r="F52" s="199"/>
      <c r="G52" s="199" t="str">
        <f>IF(G53+H53=0,"-",G53+H53)</f>
        <v>-</v>
      </c>
      <c r="H52" s="199"/>
      <c r="I52" s="199" t="str">
        <f>IF(I53+J53=0,"-",I53+J53)</f>
        <v>-</v>
      </c>
      <c r="J52" s="199"/>
      <c r="K52" s="199" t="str">
        <f>IF(K53+L53=0,"-",K53+L53)</f>
        <v>-</v>
      </c>
      <c r="L52" s="199"/>
      <c r="M52" s="199" t="str">
        <f>IF(M53+N53=0,"-",M53+N53)</f>
        <v>-</v>
      </c>
      <c r="N52" s="199"/>
      <c r="O52" s="199">
        <f>IF(O53+P53=0,"-",O53+P53)</f>
        <v>28</v>
      </c>
      <c r="P52" s="199"/>
    </row>
    <row r="53" spans="1:16" ht="17.25" customHeight="1">
      <c r="A53" s="14" t="s">
        <v>57</v>
      </c>
      <c r="B53" s="56">
        <v>12</v>
      </c>
      <c r="C53" s="56">
        <v>16</v>
      </c>
      <c r="D53" s="198"/>
      <c r="E53" s="56">
        <v>0</v>
      </c>
      <c r="F53" s="56">
        <v>0</v>
      </c>
      <c r="G53" s="56">
        <v>0</v>
      </c>
      <c r="H53" s="56">
        <v>0</v>
      </c>
      <c r="I53" s="56">
        <v>0</v>
      </c>
      <c r="J53" s="56">
        <v>0</v>
      </c>
      <c r="K53" s="56">
        <v>0</v>
      </c>
      <c r="L53" s="56">
        <v>0</v>
      </c>
      <c r="M53" s="56">
        <v>0</v>
      </c>
      <c r="N53" s="56">
        <v>0</v>
      </c>
      <c r="O53" s="56">
        <v>12</v>
      </c>
      <c r="P53" s="56">
        <v>16</v>
      </c>
    </row>
    <row r="54" spans="1:16" ht="15.75" customHeight="1">
      <c r="A54" s="15" t="s">
        <v>64</v>
      </c>
      <c r="B54" s="196">
        <f>B55+C55</f>
        <v>1042</v>
      </c>
      <c r="C54" s="196"/>
      <c r="D54" s="197">
        <f>B54/$B$8</f>
        <v>1.3143621181159968E-2</v>
      </c>
      <c r="E54" s="199">
        <f>IF(E55+F55=0,"-",E55+F55)</f>
        <v>345</v>
      </c>
      <c r="F54" s="199"/>
      <c r="G54" s="199">
        <f>IF(G55+H55=0,"-",G55+H55)</f>
        <v>163</v>
      </c>
      <c r="H54" s="199"/>
      <c r="I54" s="199">
        <f>IF(I55+J55=0,"-",I55+J55)</f>
        <v>13</v>
      </c>
      <c r="J54" s="199"/>
      <c r="K54" s="199">
        <f>IF(K55+L55=0,"-",K55+L55)</f>
        <v>195</v>
      </c>
      <c r="L54" s="199"/>
      <c r="M54" s="199">
        <f>IF(M55+N55=0,"-",M55+N55)</f>
        <v>39</v>
      </c>
      <c r="N54" s="199"/>
      <c r="O54" s="199">
        <f>IF(O55+P55=0,"-",O55+P55)</f>
        <v>287</v>
      </c>
      <c r="P54" s="199"/>
    </row>
    <row r="55" spans="1:16" ht="15.75" customHeight="1">
      <c r="A55" s="14" t="s">
        <v>65</v>
      </c>
      <c r="B55" s="56">
        <v>623</v>
      </c>
      <c r="C55" s="56">
        <v>419</v>
      </c>
      <c r="D55" s="198"/>
      <c r="E55" s="56">
        <v>239</v>
      </c>
      <c r="F55" s="56">
        <v>106</v>
      </c>
      <c r="G55" s="56">
        <v>77</v>
      </c>
      <c r="H55" s="56">
        <v>86</v>
      </c>
      <c r="I55" s="56">
        <v>5</v>
      </c>
      <c r="J55" s="56">
        <v>8</v>
      </c>
      <c r="K55" s="56">
        <v>144</v>
      </c>
      <c r="L55" s="56">
        <v>51</v>
      </c>
      <c r="M55" s="56">
        <v>32</v>
      </c>
      <c r="N55" s="56">
        <v>7</v>
      </c>
      <c r="O55" s="56">
        <v>126</v>
      </c>
      <c r="P55" s="56">
        <v>161</v>
      </c>
    </row>
    <row r="56" spans="1:16" ht="15.75" customHeight="1">
      <c r="A56" s="10" t="s">
        <v>66</v>
      </c>
      <c r="B56" s="196">
        <f>B57+C57</f>
        <v>144</v>
      </c>
      <c r="C56" s="196"/>
      <c r="D56" s="197">
        <f>B56/$B$8</f>
        <v>1.816392946340725E-3</v>
      </c>
      <c r="E56" s="199">
        <f>IF(E57+F57=0,"-",E57+F57)</f>
        <v>144</v>
      </c>
      <c r="F56" s="199"/>
      <c r="G56" s="199" t="str">
        <f>IF(G57+H57=0,"-",G57+H57)</f>
        <v>-</v>
      </c>
      <c r="H56" s="199"/>
      <c r="I56" s="199" t="str">
        <f>IF(I57+J57=0,"-",I57+J57)</f>
        <v>-</v>
      </c>
      <c r="J56" s="199"/>
      <c r="K56" s="199" t="str">
        <f>IF(K57+L57=0,"-",K57+L57)</f>
        <v>-</v>
      </c>
      <c r="L56" s="199"/>
      <c r="M56" s="199" t="str">
        <f>IF(M57+N57=0,"-",M57+N57)</f>
        <v>-</v>
      </c>
      <c r="N56" s="199"/>
      <c r="O56" s="199" t="str">
        <f>IF(O57+P57=0,"-",O57+P57)</f>
        <v>-</v>
      </c>
      <c r="P56" s="199"/>
    </row>
    <row r="57" spans="1:16" ht="15.75" customHeight="1">
      <c r="A57" s="13" t="s">
        <v>67</v>
      </c>
      <c r="B57" s="56">
        <v>131</v>
      </c>
      <c r="C57" s="56">
        <v>13</v>
      </c>
      <c r="D57" s="198"/>
      <c r="E57" s="56">
        <v>131</v>
      </c>
      <c r="F57" s="56">
        <v>13</v>
      </c>
      <c r="G57" s="56">
        <v>0</v>
      </c>
      <c r="H57" s="56">
        <v>0</v>
      </c>
      <c r="I57" s="56">
        <v>0</v>
      </c>
      <c r="J57" s="56">
        <v>0</v>
      </c>
      <c r="K57" s="56">
        <v>0</v>
      </c>
      <c r="L57" s="56">
        <v>0</v>
      </c>
      <c r="M57" s="56">
        <v>0</v>
      </c>
      <c r="N57" s="56">
        <v>0</v>
      </c>
      <c r="O57" s="56">
        <v>0</v>
      </c>
      <c r="P57" s="56">
        <v>0</v>
      </c>
    </row>
    <row r="58" spans="1:16" ht="15.75" customHeight="1">
      <c r="A58" s="15" t="s">
        <v>68</v>
      </c>
      <c r="B58" s="196">
        <f>B59+C59</f>
        <v>204</v>
      </c>
      <c r="C58" s="196"/>
      <c r="D58" s="197">
        <f>B58/$B$8</f>
        <v>2.5732233406493606E-3</v>
      </c>
      <c r="E58" s="199" t="str">
        <f>IF(E59+F59=0,"-",E59+F59)</f>
        <v>-</v>
      </c>
      <c r="F58" s="199"/>
      <c r="G58" s="199" t="str">
        <f>IF(G59+H59=0,"-",G59+H59)</f>
        <v>-</v>
      </c>
      <c r="H58" s="199"/>
      <c r="I58" s="199" t="str">
        <f>IF(I59+J59=0,"-",I59+J59)</f>
        <v>-</v>
      </c>
      <c r="J58" s="199"/>
      <c r="K58" s="199">
        <f>IF(K59+L59=0,"-",K59+L59)</f>
        <v>36</v>
      </c>
      <c r="L58" s="199"/>
      <c r="M58" s="199">
        <f>IF(M59+N59=0,"-",M59+N59)</f>
        <v>14</v>
      </c>
      <c r="N58" s="199"/>
      <c r="O58" s="199">
        <f>IF(O59+P59=0,"-",O59+P59)</f>
        <v>154</v>
      </c>
      <c r="P58" s="199"/>
    </row>
    <row r="59" spans="1:16" ht="15.75" customHeight="1">
      <c r="A59" s="14" t="s">
        <v>69</v>
      </c>
      <c r="B59" s="56">
        <v>142</v>
      </c>
      <c r="C59" s="56">
        <v>62</v>
      </c>
      <c r="D59" s="198"/>
      <c r="E59" s="56">
        <v>0</v>
      </c>
      <c r="F59" s="56">
        <v>0</v>
      </c>
      <c r="G59" s="56">
        <v>0</v>
      </c>
      <c r="H59" s="56">
        <v>0</v>
      </c>
      <c r="I59" s="56">
        <v>0</v>
      </c>
      <c r="J59" s="56">
        <v>0</v>
      </c>
      <c r="K59" s="56">
        <v>24</v>
      </c>
      <c r="L59" s="56">
        <v>12</v>
      </c>
      <c r="M59" s="56">
        <v>11</v>
      </c>
      <c r="N59" s="56">
        <v>3</v>
      </c>
      <c r="O59" s="56">
        <v>107</v>
      </c>
      <c r="P59" s="56">
        <v>47</v>
      </c>
    </row>
    <row r="60" spans="1:16" ht="15.75" customHeight="1">
      <c r="A60" s="10" t="s">
        <v>70</v>
      </c>
      <c r="B60" s="196">
        <f>B61+C61</f>
        <v>1035</v>
      </c>
      <c r="C60" s="196"/>
      <c r="D60" s="197">
        <f>B60/$B$8</f>
        <v>1.3055324301823962E-2</v>
      </c>
      <c r="E60" s="199">
        <f>IF(E61+F61=0,"-",E61+F61)</f>
        <v>196</v>
      </c>
      <c r="F60" s="199"/>
      <c r="G60" s="199" t="str">
        <f>IF(G61+H61=0,"-",G61+H61)</f>
        <v>-</v>
      </c>
      <c r="H60" s="199"/>
      <c r="I60" s="199" t="str">
        <f>IF(I61+J61=0,"-",I61+J61)</f>
        <v>-</v>
      </c>
      <c r="J60" s="199"/>
      <c r="K60" s="199" t="str">
        <f>IF(K61+L61=0,"-",K61+L61)</f>
        <v>-</v>
      </c>
      <c r="L60" s="199"/>
      <c r="M60" s="199" t="str">
        <f>IF(M61+N61=0,"-",M61+N61)</f>
        <v>-</v>
      </c>
      <c r="N60" s="199"/>
      <c r="O60" s="199">
        <f>IF(O61+P61=0,"-",O61+P61)</f>
        <v>839</v>
      </c>
      <c r="P60" s="199"/>
    </row>
    <row r="61" spans="1:16" ht="15.75" customHeight="1">
      <c r="A61" s="13" t="s">
        <v>71</v>
      </c>
      <c r="B61" s="56">
        <v>684</v>
      </c>
      <c r="C61" s="56">
        <v>351</v>
      </c>
      <c r="D61" s="198"/>
      <c r="E61" s="56">
        <v>111</v>
      </c>
      <c r="F61" s="56">
        <v>85</v>
      </c>
      <c r="G61" s="56">
        <v>0</v>
      </c>
      <c r="H61" s="56">
        <v>0</v>
      </c>
      <c r="I61" s="56">
        <v>0</v>
      </c>
      <c r="J61" s="56">
        <v>0</v>
      </c>
      <c r="K61" s="56">
        <v>0</v>
      </c>
      <c r="L61" s="56">
        <v>0</v>
      </c>
      <c r="M61" s="56">
        <v>0</v>
      </c>
      <c r="N61" s="56">
        <v>0</v>
      </c>
      <c r="O61" s="56">
        <v>573</v>
      </c>
      <c r="P61" s="56">
        <v>266</v>
      </c>
    </row>
    <row r="62" spans="1:16" ht="15.75" customHeight="1">
      <c r="A62" s="15" t="s">
        <v>2121</v>
      </c>
      <c r="B62" s="196">
        <f>B63+C63</f>
        <v>55</v>
      </c>
      <c r="C62" s="196"/>
      <c r="D62" s="197">
        <f>B62/$B$8</f>
        <v>6.937611947829158E-4</v>
      </c>
      <c r="E62" s="199" t="str">
        <f>IF(E63+F63=0,"-",E63+F63)</f>
        <v>-</v>
      </c>
      <c r="F62" s="199"/>
      <c r="G62" s="199" t="str">
        <f>IF(G63+H63=0,"-",G63+H63)</f>
        <v>-</v>
      </c>
      <c r="H62" s="199"/>
      <c r="I62" s="199" t="str">
        <f>IF(I63+J63=0,"-",I63+J63)</f>
        <v>-</v>
      </c>
      <c r="J62" s="199"/>
      <c r="K62" s="199" t="str">
        <f>IF(K63+L63=0,"-",K63+L63)</f>
        <v>-</v>
      </c>
      <c r="L62" s="199"/>
      <c r="M62" s="199" t="str">
        <f>IF(M63+N63=0,"-",M63+N63)</f>
        <v>-</v>
      </c>
      <c r="N62" s="199"/>
      <c r="O62" s="199">
        <f>IF(O63+P63=0,"-",O63+P63)</f>
        <v>55</v>
      </c>
      <c r="P62" s="199"/>
    </row>
    <row r="63" spans="1:16" ht="15.75" customHeight="1">
      <c r="A63" s="14" t="s">
        <v>73</v>
      </c>
      <c r="B63" s="56">
        <v>33</v>
      </c>
      <c r="C63" s="56">
        <v>22</v>
      </c>
      <c r="D63" s="198"/>
      <c r="E63" s="56">
        <v>0</v>
      </c>
      <c r="F63" s="56">
        <v>0</v>
      </c>
      <c r="G63" s="56">
        <v>0</v>
      </c>
      <c r="H63" s="56">
        <v>0</v>
      </c>
      <c r="I63" s="56">
        <v>0</v>
      </c>
      <c r="J63" s="56">
        <v>0</v>
      </c>
      <c r="K63" s="56">
        <v>0</v>
      </c>
      <c r="L63" s="56">
        <v>0</v>
      </c>
      <c r="M63" s="56">
        <v>0</v>
      </c>
      <c r="N63" s="56">
        <v>0</v>
      </c>
      <c r="O63" s="56">
        <v>33</v>
      </c>
      <c r="P63" s="56">
        <v>22</v>
      </c>
    </row>
    <row r="64" spans="1:16" ht="15.75" customHeight="1">
      <c r="A64" s="15" t="s">
        <v>2122</v>
      </c>
      <c r="B64" s="196">
        <f>B65+C65</f>
        <v>11</v>
      </c>
      <c r="C64" s="196"/>
      <c r="D64" s="197">
        <f>B64/$B$8</f>
        <v>1.3875223895658316E-4</v>
      </c>
      <c r="E64" s="199" t="str">
        <f>IF(E65+F65=0,"-",E65+F65)</f>
        <v>-</v>
      </c>
      <c r="F64" s="199"/>
      <c r="G64" s="199" t="str">
        <f>IF(G65+H65=0,"-",G65+H65)</f>
        <v>-</v>
      </c>
      <c r="H64" s="199"/>
      <c r="I64" s="199" t="str">
        <f>IF(I65+J65=0,"-",I65+J65)</f>
        <v>-</v>
      </c>
      <c r="J64" s="199"/>
      <c r="K64" s="199" t="str">
        <f>IF(K65+L65=0,"-",K65+L65)</f>
        <v>-</v>
      </c>
      <c r="L64" s="199"/>
      <c r="M64" s="199" t="str">
        <f>IF(M65+N65=0,"-",M65+N65)</f>
        <v>-</v>
      </c>
      <c r="N64" s="199"/>
      <c r="O64" s="199">
        <f>IF(O65+P65=0,"-",O65+P65)</f>
        <v>11</v>
      </c>
      <c r="P64" s="199"/>
    </row>
    <row r="65" spans="1:256" ht="15.75" customHeight="1">
      <c r="A65" s="14" t="s">
        <v>2123</v>
      </c>
      <c r="B65" s="56">
        <v>7</v>
      </c>
      <c r="C65" s="56">
        <v>4</v>
      </c>
      <c r="D65" s="198"/>
      <c r="E65" s="56">
        <v>0</v>
      </c>
      <c r="F65" s="56">
        <v>0</v>
      </c>
      <c r="G65" s="56">
        <v>0</v>
      </c>
      <c r="H65" s="56">
        <v>0</v>
      </c>
      <c r="I65" s="56">
        <v>0</v>
      </c>
      <c r="J65" s="56">
        <v>0</v>
      </c>
      <c r="K65" s="56">
        <v>0</v>
      </c>
      <c r="L65" s="56">
        <v>0</v>
      </c>
      <c r="M65" s="56">
        <v>0</v>
      </c>
      <c r="N65" s="56">
        <v>0</v>
      </c>
      <c r="O65" s="56">
        <v>7</v>
      </c>
      <c r="P65" s="56">
        <v>4</v>
      </c>
    </row>
    <row r="66" spans="1:256" ht="15.75" customHeight="1">
      <c r="A66" s="10" t="s">
        <v>74</v>
      </c>
      <c r="B66" s="196">
        <f>B67+C67</f>
        <v>944</v>
      </c>
      <c r="C66" s="196"/>
      <c r="D66" s="197">
        <f>B66/$B$8</f>
        <v>1.1907464870455865E-2</v>
      </c>
      <c r="E66" s="199">
        <f>IF(E67+F67=0,"-",E67+F67)</f>
        <v>883</v>
      </c>
      <c r="F66" s="199"/>
      <c r="G66" s="199" t="str">
        <f>IF(G67+H67=0,"-",G67+H67)</f>
        <v>-</v>
      </c>
      <c r="H66" s="199"/>
      <c r="I66" s="199" t="str">
        <f>IF(I67+J67=0,"-",I67+J67)</f>
        <v>-</v>
      </c>
      <c r="J66" s="199"/>
      <c r="K66" s="199" t="str">
        <f>IF(K67+L67=0,"-",K67+L67)</f>
        <v>-</v>
      </c>
      <c r="L66" s="199"/>
      <c r="M66" s="199" t="str">
        <f>IF(M67+N67=0,"-",M67+N67)</f>
        <v>-</v>
      </c>
      <c r="N66" s="199"/>
      <c r="O66" s="199">
        <f>IF(O67+P67=0,"-",O67+P67)</f>
        <v>61</v>
      </c>
      <c r="P66" s="199"/>
    </row>
    <row r="67" spans="1:256" ht="15.75" customHeight="1">
      <c r="A67" s="13" t="s">
        <v>75</v>
      </c>
      <c r="B67" s="56">
        <v>517</v>
      </c>
      <c r="C67" s="56">
        <v>427</v>
      </c>
      <c r="D67" s="198"/>
      <c r="E67" s="56">
        <v>479</v>
      </c>
      <c r="F67" s="56">
        <v>404</v>
      </c>
      <c r="G67" s="56">
        <v>0</v>
      </c>
      <c r="H67" s="56">
        <v>0</v>
      </c>
      <c r="I67" s="56">
        <v>0</v>
      </c>
      <c r="J67" s="56">
        <v>0</v>
      </c>
      <c r="K67" s="56">
        <v>0</v>
      </c>
      <c r="L67" s="56">
        <v>0</v>
      </c>
      <c r="M67" s="56">
        <v>0</v>
      </c>
      <c r="N67" s="56">
        <v>0</v>
      </c>
      <c r="O67" s="56">
        <v>38</v>
      </c>
      <c r="P67" s="56">
        <v>23</v>
      </c>
    </row>
    <row r="68" spans="1:256" ht="15.75" customHeight="1">
      <c r="A68" s="10" t="s">
        <v>2124</v>
      </c>
      <c r="B68" s="196">
        <f>B69+C69</f>
        <v>548</v>
      </c>
      <c r="C68" s="196"/>
      <c r="D68" s="197">
        <f>B68/$B$8</f>
        <v>6.9123842680188707E-3</v>
      </c>
      <c r="E68" s="199">
        <f>IF(E69+F69=0,"-",E69+F69)</f>
        <v>102</v>
      </c>
      <c r="F68" s="199"/>
      <c r="G68" s="199">
        <f>IF(G69+H69=0,"-",G69+H69)</f>
        <v>58</v>
      </c>
      <c r="H68" s="199"/>
      <c r="I68" s="199">
        <f>IF(I69+J69=0,"-",I69+J69)</f>
        <v>69</v>
      </c>
      <c r="J68" s="199"/>
      <c r="K68" s="199">
        <f>IF(K69+L69=0,"-",K69+L69)</f>
        <v>253</v>
      </c>
      <c r="L68" s="199"/>
      <c r="M68" s="199" t="str">
        <f>IF(M69+N69=0,"-",M69+N69)</f>
        <v>-</v>
      </c>
      <c r="N68" s="199"/>
      <c r="O68" s="199">
        <f>IF(O69+P69=0,"-",O69+P69)</f>
        <v>66</v>
      </c>
      <c r="P68" s="199"/>
    </row>
    <row r="69" spans="1:256" ht="19.5" customHeight="1">
      <c r="A69" s="13" t="s">
        <v>2125</v>
      </c>
      <c r="B69" s="56">
        <v>242</v>
      </c>
      <c r="C69" s="56">
        <v>306</v>
      </c>
      <c r="D69" s="198"/>
      <c r="E69" s="56">
        <v>51</v>
      </c>
      <c r="F69" s="56">
        <v>51</v>
      </c>
      <c r="G69" s="56">
        <v>29</v>
      </c>
      <c r="H69" s="56">
        <v>29</v>
      </c>
      <c r="I69" s="56">
        <v>30</v>
      </c>
      <c r="J69" s="56">
        <v>39</v>
      </c>
      <c r="K69" s="56">
        <v>95</v>
      </c>
      <c r="L69" s="56">
        <v>158</v>
      </c>
      <c r="M69" s="56">
        <v>0</v>
      </c>
      <c r="N69" s="56">
        <v>0</v>
      </c>
      <c r="O69" s="56">
        <v>37</v>
      </c>
      <c r="P69" s="56">
        <v>29</v>
      </c>
    </row>
    <row r="70" spans="1:256" s="54" customFormat="1">
      <c r="A70" s="55" t="s">
        <v>2126</v>
      </c>
      <c r="B70" s="55"/>
      <c r="C70" s="55"/>
      <c r="D70" s="55"/>
      <c r="E70" s="55"/>
      <c r="F70" s="55"/>
      <c r="FA70" s="53"/>
      <c r="FB70" s="53"/>
      <c r="FC70" s="53"/>
      <c r="FD70" s="53"/>
      <c r="FE70" s="53"/>
      <c r="FF70" s="53"/>
      <c r="FG70" s="53"/>
      <c r="FH70" s="53"/>
      <c r="FI70" s="53"/>
      <c r="FJ70" s="53"/>
      <c r="FK70" s="53"/>
      <c r="FL70" s="53"/>
      <c r="FM70" s="53"/>
      <c r="FN70" s="53"/>
      <c r="FO70" s="53"/>
      <c r="FP70" s="53"/>
      <c r="FQ70" s="53"/>
      <c r="FR70" s="53"/>
      <c r="FS70" s="53"/>
      <c r="FT70" s="53"/>
      <c r="FU70" s="53"/>
      <c r="FV70" s="53"/>
      <c r="FW70" s="53"/>
      <c r="FX70" s="53"/>
      <c r="FY70" s="53"/>
      <c r="FZ70" s="53"/>
      <c r="GA70" s="53"/>
      <c r="GB70" s="53"/>
      <c r="GC70" s="53"/>
      <c r="GD70" s="53"/>
      <c r="GE70" s="53"/>
      <c r="GF70" s="53"/>
      <c r="GG70" s="53"/>
      <c r="GH70" s="53"/>
      <c r="GI70" s="53"/>
      <c r="GJ70" s="53"/>
      <c r="GK70" s="53"/>
      <c r="GL70" s="53"/>
      <c r="GM70" s="53"/>
      <c r="GN70" s="53"/>
      <c r="GO70" s="53"/>
      <c r="GP70" s="53"/>
      <c r="GQ70" s="53"/>
      <c r="GR70" s="53"/>
      <c r="GS70" s="53"/>
      <c r="GT70" s="53"/>
      <c r="GU70" s="53"/>
      <c r="GV70" s="53"/>
      <c r="GW70" s="53"/>
      <c r="GX70" s="53"/>
      <c r="GY70" s="53"/>
      <c r="GZ70" s="53"/>
      <c r="HA70" s="53"/>
      <c r="HB70" s="53"/>
      <c r="HC70" s="53"/>
      <c r="HD70" s="53"/>
      <c r="HE70" s="53"/>
      <c r="HF70" s="53"/>
      <c r="HG70" s="53"/>
      <c r="HH70" s="53"/>
      <c r="HI70" s="53"/>
      <c r="HJ70" s="53"/>
      <c r="HK70" s="53"/>
      <c r="HL70" s="53"/>
      <c r="HM70" s="53"/>
      <c r="HN70" s="53"/>
      <c r="HO70" s="53"/>
      <c r="HP70" s="53"/>
      <c r="HQ70" s="53"/>
      <c r="HR70" s="53"/>
      <c r="HS70" s="53"/>
      <c r="HT70" s="53"/>
      <c r="HU70" s="53"/>
      <c r="HV70" s="53"/>
      <c r="HW70" s="53"/>
      <c r="HX70" s="53"/>
      <c r="HY70" s="53"/>
      <c r="HZ70" s="53"/>
      <c r="IA70" s="53"/>
      <c r="IB70" s="53"/>
      <c r="IC70" s="53"/>
      <c r="ID70" s="53"/>
      <c r="IE70" s="53"/>
      <c r="IF70" s="53"/>
      <c r="IG70" s="53"/>
      <c r="IH70" s="53"/>
      <c r="II70" s="53"/>
      <c r="IJ70" s="53"/>
      <c r="IK70" s="53"/>
      <c r="IL70" s="53"/>
      <c r="IM70" s="53"/>
      <c r="IN70" s="53"/>
      <c r="IO70" s="53"/>
      <c r="IP70" s="53"/>
      <c r="IQ70" s="53"/>
      <c r="IR70" s="53"/>
      <c r="IS70" s="53"/>
      <c r="IT70" s="53"/>
      <c r="IU70" s="53"/>
      <c r="IV70" s="53"/>
    </row>
    <row r="71" spans="1:256" s="54" customFormat="1">
      <c r="A71" s="55" t="s">
        <v>2127</v>
      </c>
      <c r="B71" s="55"/>
      <c r="C71" s="55"/>
      <c r="D71" s="55"/>
      <c r="E71" s="55"/>
      <c r="F71" s="55"/>
      <c r="FA71" s="53"/>
      <c r="FB71" s="53"/>
      <c r="FC71" s="53"/>
      <c r="FD71" s="53"/>
      <c r="FE71" s="53"/>
      <c r="FF71" s="53"/>
      <c r="FG71" s="53"/>
      <c r="FH71" s="53"/>
      <c r="FI71" s="53"/>
      <c r="FJ71" s="53"/>
      <c r="FK71" s="53"/>
      <c r="FL71" s="53"/>
      <c r="FM71" s="53"/>
      <c r="FN71" s="53"/>
      <c r="FO71" s="53"/>
      <c r="FP71" s="53"/>
      <c r="FQ71" s="53"/>
      <c r="FR71" s="53"/>
      <c r="FS71" s="53"/>
      <c r="FT71" s="53"/>
      <c r="FU71" s="53"/>
      <c r="FV71" s="53"/>
      <c r="FW71" s="53"/>
      <c r="FX71" s="53"/>
      <c r="FY71" s="53"/>
      <c r="FZ71" s="53"/>
      <c r="GA71" s="53"/>
      <c r="GB71" s="53"/>
      <c r="GC71" s="53"/>
      <c r="GD71" s="53"/>
      <c r="GE71" s="53"/>
      <c r="GF71" s="53"/>
      <c r="GG71" s="53"/>
      <c r="GH71" s="53"/>
      <c r="GI71" s="53"/>
      <c r="GJ71" s="53"/>
      <c r="GK71" s="53"/>
      <c r="GL71" s="53"/>
      <c r="GM71" s="53"/>
      <c r="GN71" s="53"/>
      <c r="GO71" s="53"/>
      <c r="GP71" s="53"/>
      <c r="GQ71" s="53"/>
      <c r="GR71" s="53"/>
      <c r="GS71" s="53"/>
      <c r="GT71" s="53"/>
      <c r="GU71" s="53"/>
      <c r="GV71" s="53"/>
      <c r="GW71" s="53"/>
      <c r="GX71" s="53"/>
      <c r="GY71" s="53"/>
      <c r="GZ71" s="53"/>
      <c r="HA71" s="53"/>
      <c r="HB71" s="53"/>
      <c r="HC71" s="53"/>
      <c r="HD71" s="53"/>
      <c r="HE71" s="53"/>
      <c r="HF71" s="53"/>
      <c r="HG71" s="53"/>
      <c r="HH71" s="53"/>
      <c r="HI71" s="53"/>
      <c r="HJ71" s="53"/>
      <c r="HK71" s="53"/>
      <c r="HL71" s="53"/>
      <c r="HM71" s="53"/>
      <c r="HN71" s="53"/>
      <c r="HO71" s="53"/>
      <c r="HP71" s="53"/>
      <c r="HQ71" s="53"/>
      <c r="HR71" s="53"/>
      <c r="HS71" s="53"/>
      <c r="HT71" s="53"/>
      <c r="HU71" s="53"/>
      <c r="HV71" s="53"/>
      <c r="HW71" s="53"/>
      <c r="HX71" s="53"/>
      <c r="HY71" s="53"/>
      <c r="HZ71" s="53"/>
      <c r="IA71" s="53"/>
      <c r="IB71" s="53"/>
      <c r="IC71" s="53"/>
      <c r="ID71" s="53"/>
      <c r="IE71" s="53"/>
      <c r="IF71" s="53"/>
      <c r="IG71" s="53"/>
      <c r="IH71" s="53"/>
      <c r="II71" s="53"/>
      <c r="IJ71" s="53"/>
      <c r="IK71" s="53"/>
      <c r="IL71" s="53"/>
      <c r="IM71" s="53"/>
      <c r="IN71" s="53"/>
      <c r="IO71" s="53"/>
      <c r="IP71" s="53"/>
      <c r="IQ71" s="53"/>
      <c r="IR71" s="53"/>
      <c r="IS71" s="53"/>
      <c r="IT71" s="53"/>
      <c r="IU71" s="53"/>
      <c r="IV71" s="53"/>
    </row>
  </sheetData>
  <mergeCells count="264">
    <mergeCell ref="M66:N66"/>
    <mergeCell ref="O66:P66"/>
    <mergeCell ref="B68:C68"/>
    <mergeCell ref="D68:D69"/>
    <mergeCell ref="E68:F68"/>
    <mergeCell ref="G68:H68"/>
    <mergeCell ref="I68:J68"/>
    <mergeCell ref="K68:L68"/>
    <mergeCell ref="M68:N68"/>
    <mergeCell ref="O68:P68"/>
    <mergeCell ref="B66:C66"/>
    <mergeCell ref="D66:D67"/>
    <mergeCell ref="E66:F66"/>
    <mergeCell ref="G66:H66"/>
    <mergeCell ref="I66:J66"/>
    <mergeCell ref="K66:L66"/>
    <mergeCell ref="M62:N62"/>
    <mergeCell ref="O62:P62"/>
    <mergeCell ref="B64:C64"/>
    <mergeCell ref="D64:D65"/>
    <mergeCell ref="E64:F64"/>
    <mergeCell ref="G64:H64"/>
    <mergeCell ref="I64:J64"/>
    <mergeCell ref="K64:L64"/>
    <mergeCell ref="M64:N64"/>
    <mergeCell ref="O64:P64"/>
    <mergeCell ref="B62:C62"/>
    <mergeCell ref="D62:D63"/>
    <mergeCell ref="E62:F62"/>
    <mergeCell ref="G62:H62"/>
    <mergeCell ref="I62:J62"/>
    <mergeCell ref="K62:L62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58:C58"/>
    <mergeCell ref="D58:D59"/>
    <mergeCell ref="E58:F58"/>
    <mergeCell ref="G58:H58"/>
    <mergeCell ref="I58:J58"/>
    <mergeCell ref="K58:L58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4:C54"/>
    <mergeCell ref="D54:D55"/>
    <mergeCell ref="E54:F54"/>
    <mergeCell ref="G54:H54"/>
    <mergeCell ref="I54:J54"/>
    <mergeCell ref="K54:L54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0:C50"/>
    <mergeCell ref="D50:D51"/>
    <mergeCell ref="E50:F50"/>
    <mergeCell ref="G50:H50"/>
    <mergeCell ref="I50:J50"/>
    <mergeCell ref="K50:L50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46:C46"/>
    <mergeCell ref="D46:D47"/>
    <mergeCell ref="E46:F46"/>
    <mergeCell ref="G46:H46"/>
    <mergeCell ref="I46:J46"/>
    <mergeCell ref="K46:L46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2:C42"/>
    <mergeCell ref="D42:D43"/>
    <mergeCell ref="E42:F42"/>
    <mergeCell ref="G42:H42"/>
    <mergeCell ref="I42:J42"/>
    <mergeCell ref="K42:L42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38:C38"/>
    <mergeCell ref="D38:D39"/>
    <mergeCell ref="E38:F38"/>
    <mergeCell ref="G38:H38"/>
    <mergeCell ref="I38:J38"/>
    <mergeCell ref="K38:L38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4:C34"/>
    <mergeCell ref="D34:D35"/>
    <mergeCell ref="E34:F34"/>
    <mergeCell ref="G34:H34"/>
    <mergeCell ref="I34:J34"/>
    <mergeCell ref="K34:L34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0:C30"/>
    <mergeCell ref="D30:D31"/>
    <mergeCell ref="E30:F30"/>
    <mergeCell ref="G30:H30"/>
    <mergeCell ref="I30:J30"/>
    <mergeCell ref="K30:L30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26:C26"/>
    <mergeCell ref="D26:D27"/>
    <mergeCell ref="E26:F26"/>
    <mergeCell ref="G26:H26"/>
    <mergeCell ref="I26:J26"/>
    <mergeCell ref="K26:L26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2:C22"/>
    <mergeCell ref="D22:D23"/>
    <mergeCell ref="E22:F22"/>
    <mergeCell ref="G22:H22"/>
    <mergeCell ref="I22:J22"/>
    <mergeCell ref="K22:L22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18:C18"/>
    <mergeCell ref="D18:D19"/>
    <mergeCell ref="E18:F18"/>
    <mergeCell ref="G18:H18"/>
    <mergeCell ref="I18:J18"/>
    <mergeCell ref="K18:L18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4:C14"/>
    <mergeCell ref="D14:D15"/>
    <mergeCell ref="E14:F14"/>
    <mergeCell ref="G14:H14"/>
    <mergeCell ref="I14:J14"/>
    <mergeCell ref="K14:L14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0:C10"/>
    <mergeCell ref="D10:D11"/>
    <mergeCell ref="E10:F10"/>
    <mergeCell ref="G10:H10"/>
    <mergeCell ref="I10:J10"/>
    <mergeCell ref="K10:L10"/>
    <mergeCell ref="A1:N1"/>
    <mergeCell ref="A2:N2"/>
    <mergeCell ref="B3:K3"/>
    <mergeCell ref="M3:N3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</mergeCells>
  <phoneticPr fontId="12" type="noConversion"/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IV71"/>
  <sheetViews>
    <sheetView workbookViewId="0">
      <selection activeCell="B3" sqref="B3:K3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193" t="s">
        <v>1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</row>
    <row r="2" spans="1:16" ht="19.5">
      <c r="A2" s="194" t="s">
        <v>2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</row>
    <row r="3" spans="1:16" ht="19.5">
      <c r="A3" s="2"/>
      <c r="B3" s="200" t="s">
        <v>527</v>
      </c>
      <c r="C3" s="200"/>
      <c r="D3" s="200"/>
      <c r="E3" s="200"/>
      <c r="F3" s="200"/>
      <c r="G3" s="200"/>
      <c r="H3" s="200"/>
      <c r="I3" s="200"/>
      <c r="J3" s="200"/>
      <c r="K3" s="200"/>
      <c r="L3" s="3"/>
      <c r="M3" s="201"/>
      <c r="N3" s="221"/>
      <c r="O3" s="201" t="s">
        <v>3</v>
      </c>
      <c r="P3" s="221"/>
    </row>
    <row r="4" spans="1:16">
      <c r="B4" s="203" t="s">
        <v>528</v>
      </c>
      <c r="C4" s="203"/>
      <c r="D4" s="203"/>
      <c r="E4" s="203"/>
      <c r="F4" s="203"/>
      <c r="G4" s="203"/>
      <c r="H4" s="203"/>
      <c r="I4" s="203"/>
      <c r="J4" s="203"/>
      <c r="K4" s="203"/>
      <c r="L4" s="4"/>
      <c r="M4" s="204"/>
      <c r="N4" s="222"/>
      <c r="O4" s="204" t="s">
        <v>85</v>
      </c>
      <c r="P4" s="222"/>
    </row>
    <row r="5" spans="1:16">
      <c r="A5" s="206" t="s">
        <v>0</v>
      </c>
      <c r="B5" s="223" t="s">
        <v>86</v>
      </c>
      <c r="C5" s="223"/>
      <c r="D5" s="223"/>
      <c r="E5" s="223" t="s">
        <v>87</v>
      </c>
      <c r="F5" s="223"/>
      <c r="G5" s="223" t="s">
        <v>88</v>
      </c>
      <c r="H5" s="223"/>
      <c r="I5" s="223" t="s">
        <v>89</v>
      </c>
      <c r="J5" s="223"/>
      <c r="K5" s="223" t="s">
        <v>90</v>
      </c>
      <c r="L5" s="223"/>
      <c r="M5" s="223" t="s">
        <v>78</v>
      </c>
      <c r="N5" s="223"/>
      <c r="O5" s="223" t="s">
        <v>91</v>
      </c>
      <c r="P5" s="223"/>
    </row>
    <row r="6" spans="1:16" ht="17.25" customHeight="1">
      <c r="A6" s="207"/>
      <c r="B6" s="5" t="s">
        <v>92</v>
      </c>
      <c r="C6" s="5" t="s">
        <v>93</v>
      </c>
      <c r="D6" s="6" t="s">
        <v>94</v>
      </c>
      <c r="E6" s="5" t="s">
        <v>92</v>
      </c>
      <c r="F6" s="5" t="s">
        <v>93</v>
      </c>
      <c r="G6" s="5" t="s">
        <v>92</v>
      </c>
      <c r="H6" s="5" t="s">
        <v>93</v>
      </c>
      <c r="I6" s="5" t="s">
        <v>92</v>
      </c>
      <c r="J6" s="5" t="s">
        <v>93</v>
      </c>
      <c r="K6" s="5" t="s">
        <v>92</v>
      </c>
      <c r="L6" s="5" t="s">
        <v>93</v>
      </c>
      <c r="M6" s="5" t="s">
        <v>92</v>
      </c>
      <c r="N6" s="5" t="s">
        <v>93</v>
      </c>
      <c r="O6" s="5" t="s">
        <v>92</v>
      </c>
      <c r="P6" s="5" t="s">
        <v>93</v>
      </c>
    </row>
    <row r="7" spans="1:16" ht="17.25" customHeight="1">
      <c r="A7" s="7" t="s">
        <v>95</v>
      </c>
      <c r="B7" s="8" t="s">
        <v>96</v>
      </c>
      <c r="C7" s="9" t="s">
        <v>97</v>
      </c>
      <c r="D7" s="9" t="s">
        <v>98</v>
      </c>
      <c r="E7" s="8" t="s">
        <v>96</v>
      </c>
      <c r="F7" s="9" t="s">
        <v>97</v>
      </c>
      <c r="G7" s="8" t="s">
        <v>96</v>
      </c>
      <c r="H7" s="9" t="s">
        <v>97</v>
      </c>
      <c r="I7" s="8" t="s">
        <v>96</v>
      </c>
      <c r="J7" s="9" t="s">
        <v>97</v>
      </c>
      <c r="K7" s="8" t="s">
        <v>96</v>
      </c>
      <c r="L7" s="9" t="s">
        <v>97</v>
      </c>
      <c r="M7" s="8" t="s">
        <v>96</v>
      </c>
      <c r="N7" s="9" t="s">
        <v>97</v>
      </c>
      <c r="O7" s="8" t="s">
        <v>96</v>
      </c>
      <c r="P7" s="9" t="s">
        <v>97</v>
      </c>
    </row>
    <row r="8" spans="1:16" ht="17.25" customHeight="1">
      <c r="A8" s="10" t="s">
        <v>99</v>
      </c>
      <c r="B8" s="217">
        <f>B9+C9</f>
        <v>26748</v>
      </c>
      <c r="C8" s="217"/>
      <c r="D8" s="218">
        <f>B8/$B$8</f>
        <v>1</v>
      </c>
      <c r="E8" s="220">
        <f>IF(E9+F9=0,"-",E9+F9)</f>
        <v>13200</v>
      </c>
      <c r="F8" s="220"/>
      <c r="G8" s="220">
        <f>IF(G9+H9=0,"-",G9+H9)</f>
        <v>4939</v>
      </c>
      <c r="H8" s="220"/>
      <c r="I8" s="220">
        <f>IF(I9+J9=0,"-",I9+J9)</f>
        <v>4612</v>
      </c>
      <c r="J8" s="220"/>
      <c r="K8" s="220">
        <f>IF(K9+L9=0,"-",K9+L9)</f>
        <v>1537</v>
      </c>
      <c r="L8" s="220"/>
      <c r="M8" s="220">
        <f>IF(M9+N9=0,"-",M9+N9)</f>
        <v>1038</v>
      </c>
      <c r="N8" s="220"/>
      <c r="O8" s="220">
        <f>IF(O9+P9=0,"-",O9+P9)</f>
        <v>1422</v>
      </c>
      <c r="P8" s="220"/>
    </row>
    <row r="9" spans="1:16" ht="17.25" customHeight="1">
      <c r="A9" s="12" t="s">
        <v>100</v>
      </c>
      <c r="B9" s="11">
        <v>17346</v>
      </c>
      <c r="C9" s="11">
        <v>9402</v>
      </c>
      <c r="D9" s="219"/>
      <c r="E9" s="11">
        <v>9036</v>
      </c>
      <c r="F9" s="11">
        <v>4164</v>
      </c>
      <c r="G9" s="11">
        <v>2961</v>
      </c>
      <c r="H9" s="11">
        <v>1978</v>
      </c>
      <c r="I9" s="11">
        <v>2980</v>
      </c>
      <c r="J9" s="11">
        <v>1632</v>
      </c>
      <c r="K9" s="11">
        <v>851</v>
      </c>
      <c r="L9" s="11">
        <v>686</v>
      </c>
      <c r="M9" s="11">
        <v>609</v>
      </c>
      <c r="N9" s="11">
        <v>429</v>
      </c>
      <c r="O9" s="11">
        <v>909</v>
      </c>
      <c r="P9" s="11">
        <v>513</v>
      </c>
    </row>
    <row r="10" spans="1:16" ht="17.25" customHeight="1">
      <c r="A10" s="10" t="s">
        <v>20</v>
      </c>
      <c r="B10" s="217">
        <f>B11+C11</f>
        <v>4</v>
      </c>
      <c r="C10" s="217"/>
      <c r="D10" s="218">
        <f>B10/$B$8</f>
        <v>1.4954389113204725E-4</v>
      </c>
      <c r="E10" s="220" t="str">
        <f>IF(E11+F11=0,"-",E11+F11)</f>
        <v>-</v>
      </c>
      <c r="F10" s="220"/>
      <c r="G10" s="220" t="str">
        <f>IF(G11+H11=0,"-",G11+H11)</f>
        <v>-</v>
      </c>
      <c r="H10" s="220"/>
      <c r="I10" s="220">
        <f>IF(I11+J11=0,"-",I11+J11)</f>
        <v>4</v>
      </c>
      <c r="J10" s="220"/>
      <c r="K10" s="220" t="str">
        <f>IF(K11+L11=0,"-",K11+L11)</f>
        <v>-</v>
      </c>
      <c r="L10" s="220"/>
      <c r="M10" s="220" t="str">
        <f>IF(M11+N11=0,"-",M11+N11)</f>
        <v>-</v>
      </c>
      <c r="N10" s="220"/>
      <c r="O10" s="220" t="str">
        <f>IF(O11+P11=0,"-",O11+P11)</f>
        <v>-</v>
      </c>
      <c r="P10" s="220"/>
    </row>
    <row r="11" spans="1:16" ht="17.25" customHeight="1">
      <c r="A11" s="13" t="s">
        <v>21</v>
      </c>
      <c r="B11" s="11">
        <v>2</v>
      </c>
      <c r="C11" s="11">
        <v>2</v>
      </c>
      <c r="D11" s="219"/>
      <c r="E11" s="11">
        <v>0</v>
      </c>
      <c r="F11" s="11">
        <v>0</v>
      </c>
      <c r="G11" s="11">
        <v>0</v>
      </c>
      <c r="H11" s="11">
        <v>0</v>
      </c>
      <c r="I11" s="11">
        <v>2</v>
      </c>
      <c r="J11" s="11">
        <v>2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</row>
    <row r="12" spans="1:16" ht="17.25" customHeight="1">
      <c r="A12" s="10" t="s">
        <v>22</v>
      </c>
      <c r="B12" s="217">
        <f>B13+C13</f>
        <v>73</v>
      </c>
      <c r="C12" s="217"/>
      <c r="D12" s="218">
        <f>B12/$B$8</f>
        <v>2.7291760131598623E-3</v>
      </c>
      <c r="E12" s="220" t="str">
        <f>IF(E13+F13=0,"-",E13+F13)</f>
        <v>-</v>
      </c>
      <c r="F12" s="220"/>
      <c r="G12" s="220" t="str">
        <f>IF(G13+H13=0,"-",G13+H13)</f>
        <v>-</v>
      </c>
      <c r="H12" s="220"/>
      <c r="I12" s="220" t="str">
        <f>IF(I13+J13=0,"-",I13+J13)</f>
        <v>-</v>
      </c>
      <c r="J12" s="220"/>
      <c r="K12" s="220">
        <f>IF(K13+L13=0,"-",K13+L13)</f>
        <v>73</v>
      </c>
      <c r="L12" s="220"/>
      <c r="M12" s="220" t="str">
        <f>IF(M13+N13=0,"-",M13+N13)</f>
        <v>-</v>
      </c>
      <c r="N12" s="220"/>
      <c r="O12" s="220" t="str">
        <f>IF(O13+P13=0,"-",O13+P13)</f>
        <v>-</v>
      </c>
      <c r="P12" s="220"/>
    </row>
    <row r="13" spans="1:16" ht="21.2" customHeight="1">
      <c r="A13" s="13" t="s">
        <v>23</v>
      </c>
      <c r="B13" s="11">
        <v>47</v>
      </c>
      <c r="C13" s="11">
        <v>26</v>
      </c>
      <c r="D13" s="219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47</v>
      </c>
      <c r="L13" s="11">
        <v>26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17">
        <f>B15+C15</f>
        <v>127</v>
      </c>
      <c r="C14" s="217"/>
      <c r="D14" s="218">
        <f>B14/$B$8</f>
        <v>4.7480185434425008E-3</v>
      </c>
      <c r="E14" s="220">
        <f>IF(E15+F15=0,"-",E15+F15)</f>
        <v>68</v>
      </c>
      <c r="F14" s="220"/>
      <c r="G14" s="220">
        <f>IF(G15+H15=0,"-",G15+H15)</f>
        <v>55</v>
      </c>
      <c r="H14" s="220"/>
      <c r="I14" s="220" t="str">
        <f>IF(I15+J15=0,"-",I15+J15)</f>
        <v>-</v>
      </c>
      <c r="J14" s="220"/>
      <c r="K14" s="220">
        <f>IF(K15+L15=0,"-",K15+L15)</f>
        <v>4</v>
      </c>
      <c r="L14" s="220"/>
      <c r="M14" s="220" t="str">
        <f>IF(M15+N15=0,"-",M15+N15)</f>
        <v>-</v>
      </c>
      <c r="N14" s="220"/>
      <c r="O14" s="220" t="str">
        <f>IF(O15+P15=0,"-",O15+P15)</f>
        <v>-</v>
      </c>
      <c r="P14" s="220"/>
    </row>
    <row r="15" spans="1:16" ht="17.25" customHeight="1">
      <c r="A15" s="13" t="s">
        <v>25</v>
      </c>
      <c r="B15" s="11">
        <v>20</v>
      </c>
      <c r="C15" s="11">
        <v>107</v>
      </c>
      <c r="D15" s="219"/>
      <c r="E15" s="11">
        <v>8</v>
      </c>
      <c r="F15" s="11">
        <v>60</v>
      </c>
      <c r="G15" s="11">
        <v>12</v>
      </c>
      <c r="H15" s="11">
        <v>43</v>
      </c>
      <c r="I15" s="11">
        <v>0</v>
      </c>
      <c r="J15" s="11">
        <v>0</v>
      </c>
      <c r="K15" s="11">
        <v>0</v>
      </c>
      <c r="L15" s="11">
        <v>4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17">
        <f>B17+C17</f>
        <v>24</v>
      </c>
      <c r="C16" s="217"/>
      <c r="D16" s="218">
        <f>B16/$B$8</f>
        <v>8.9726334679228351E-4</v>
      </c>
      <c r="E16" s="220" t="str">
        <f>IF(E17+F17=0,"-",E17+F17)</f>
        <v>-</v>
      </c>
      <c r="F16" s="220"/>
      <c r="G16" s="220">
        <f>IF(G17+H17=0,"-",G17+H17)</f>
        <v>1</v>
      </c>
      <c r="H16" s="220"/>
      <c r="I16" s="220" t="str">
        <f>IF(I17+J17=0,"-",I17+J17)</f>
        <v>-</v>
      </c>
      <c r="J16" s="220"/>
      <c r="K16" s="220">
        <f>IF(K17+L17=0,"-",K17+L17)</f>
        <v>9</v>
      </c>
      <c r="L16" s="220"/>
      <c r="M16" s="220">
        <f>IF(M17+N17=0,"-",M17+N17)</f>
        <v>7</v>
      </c>
      <c r="N16" s="220"/>
      <c r="O16" s="220">
        <f>IF(O17+P17=0,"-",O17+P17)</f>
        <v>7</v>
      </c>
      <c r="P16" s="220"/>
    </row>
    <row r="17" spans="1:16" ht="17.25" customHeight="1">
      <c r="A17" s="14" t="s">
        <v>27</v>
      </c>
      <c r="B17" s="11">
        <v>8</v>
      </c>
      <c r="C17" s="11">
        <v>16</v>
      </c>
      <c r="D17" s="219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1</v>
      </c>
      <c r="N17" s="11">
        <v>6</v>
      </c>
      <c r="O17" s="11">
        <v>3</v>
      </c>
      <c r="P17" s="11">
        <v>4</v>
      </c>
    </row>
    <row r="18" spans="1:16" ht="17.25" customHeight="1">
      <c r="A18" s="10" t="s">
        <v>28</v>
      </c>
      <c r="B18" s="217">
        <f>B19+C19</f>
        <v>3</v>
      </c>
      <c r="C18" s="217"/>
      <c r="D18" s="218">
        <f>B18/$B$8</f>
        <v>1.1215791834903544E-4</v>
      </c>
      <c r="E18" s="220" t="str">
        <f>IF(E19+F19=0,"-",E19+F19)</f>
        <v>-</v>
      </c>
      <c r="F18" s="220"/>
      <c r="G18" s="220">
        <f>IF(G19+H19=0,"-",G19+H19)</f>
        <v>3</v>
      </c>
      <c r="H18" s="220"/>
      <c r="I18" s="220" t="str">
        <f>IF(I19+J19=0,"-",I19+J19)</f>
        <v>-</v>
      </c>
      <c r="J18" s="220"/>
      <c r="K18" s="220" t="str">
        <f>IF(K19+L19=0,"-",K19+L19)</f>
        <v>-</v>
      </c>
      <c r="L18" s="220"/>
      <c r="M18" s="220" t="str">
        <f>IF(M19+N19=0,"-",M19+N19)</f>
        <v>-</v>
      </c>
      <c r="N18" s="220"/>
      <c r="O18" s="220" t="str">
        <f>IF(O19+P19=0,"-",O19+P19)</f>
        <v>-</v>
      </c>
      <c r="P18" s="220"/>
    </row>
    <row r="19" spans="1:16" ht="17.25" customHeight="1">
      <c r="A19" s="13" t="s">
        <v>29</v>
      </c>
      <c r="B19" s="11">
        <v>1</v>
      </c>
      <c r="C19" s="11">
        <v>2</v>
      </c>
      <c r="D19" s="219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17">
        <f>B21+C21</f>
        <v>103</v>
      </c>
      <c r="C20" s="217"/>
      <c r="D20" s="218">
        <f>B20/$B$8</f>
        <v>3.8507551966502169E-3</v>
      </c>
      <c r="E20" s="220">
        <f>IF(E21+F21=0,"-",E21+F21)</f>
        <v>3</v>
      </c>
      <c r="F20" s="220"/>
      <c r="G20" s="220" t="str">
        <f>IF(G21+H21=0,"-",G21+H21)</f>
        <v>-</v>
      </c>
      <c r="H20" s="220"/>
      <c r="I20" s="220" t="str">
        <f>IF(I21+J21=0,"-",I21+J21)</f>
        <v>-</v>
      </c>
      <c r="J20" s="220"/>
      <c r="K20" s="220">
        <f>IF(K21+L21=0,"-",K21+L21)</f>
        <v>100</v>
      </c>
      <c r="L20" s="220"/>
      <c r="M20" s="220" t="str">
        <f>IF(M21+N21=0,"-",M21+N21)</f>
        <v>-</v>
      </c>
      <c r="N20" s="220"/>
      <c r="O20" s="220" t="str">
        <f>IF(O21+P21=0,"-",O21+P21)</f>
        <v>-</v>
      </c>
      <c r="P20" s="220"/>
    </row>
    <row r="21" spans="1:16" ht="17.25" customHeight="1">
      <c r="A21" s="13" t="s">
        <v>31</v>
      </c>
      <c r="B21" s="11">
        <v>48</v>
      </c>
      <c r="C21" s="11">
        <v>55</v>
      </c>
      <c r="D21" s="219"/>
      <c r="E21" s="11">
        <v>0</v>
      </c>
      <c r="F21" s="11">
        <v>3</v>
      </c>
      <c r="G21" s="11">
        <v>0</v>
      </c>
      <c r="H21" s="11">
        <v>0</v>
      </c>
      <c r="I21" s="11">
        <v>0</v>
      </c>
      <c r="J21" s="11">
        <v>0</v>
      </c>
      <c r="K21" s="11">
        <v>48</v>
      </c>
      <c r="L21" s="11">
        <v>52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17">
        <f>B23+C23</f>
        <v>252</v>
      </c>
      <c r="C22" s="217"/>
      <c r="D22" s="218">
        <f>B22/$B$8</f>
        <v>9.4212651413189772E-3</v>
      </c>
      <c r="E22" s="220">
        <f>IF(E23+F23=0,"-",E23+F23)</f>
        <v>18</v>
      </c>
      <c r="F22" s="220"/>
      <c r="G22" s="220" t="str">
        <f>IF(G23+H23=0,"-",G23+H23)</f>
        <v>-</v>
      </c>
      <c r="H22" s="220"/>
      <c r="I22" s="220" t="str">
        <f>IF(I23+J23=0,"-",I23+J23)</f>
        <v>-</v>
      </c>
      <c r="J22" s="220"/>
      <c r="K22" s="220">
        <f>IF(K23+L23=0,"-",K23+L23)</f>
        <v>148</v>
      </c>
      <c r="L22" s="220"/>
      <c r="M22" s="220">
        <f>IF(M23+N23=0,"-",M23+N23)</f>
        <v>86</v>
      </c>
      <c r="N22" s="220"/>
      <c r="O22" s="220" t="str">
        <f>IF(O23+P23=0,"-",O23+P23)</f>
        <v>-</v>
      </c>
      <c r="P22" s="220"/>
    </row>
    <row r="23" spans="1:16" ht="17.25" customHeight="1">
      <c r="A23" s="14" t="s">
        <v>33</v>
      </c>
      <c r="B23" s="11">
        <v>185</v>
      </c>
      <c r="C23" s="11">
        <v>67</v>
      </c>
      <c r="D23" s="219"/>
      <c r="E23" s="11">
        <v>12</v>
      </c>
      <c r="F23" s="11">
        <v>6</v>
      </c>
      <c r="G23" s="11">
        <v>0</v>
      </c>
      <c r="H23" s="11">
        <v>0</v>
      </c>
      <c r="I23" s="11">
        <v>0</v>
      </c>
      <c r="J23" s="11">
        <v>0</v>
      </c>
      <c r="K23" s="11">
        <v>98</v>
      </c>
      <c r="L23" s="11">
        <v>50</v>
      </c>
      <c r="M23" s="11">
        <v>75</v>
      </c>
      <c r="N23" s="11">
        <v>11</v>
      </c>
      <c r="O23" s="11">
        <v>0</v>
      </c>
      <c r="P23" s="11">
        <v>0</v>
      </c>
    </row>
    <row r="24" spans="1:16" ht="17.25" customHeight="1">
      <c r="A24" s="16" t="s">
        <v>34</v>
      </c>
      <c r="B24" s="217">
        <f>B25+C25</f>
        <v>330</v>
      </c>
      <c r="C24" s="217"/>
      <c r="D24" s="218">
        <f>B24/$B$8</f>
        <v>1.2337371018393899E-2</v>
      </c>
      <c r="E24" s="220">
        <f>IF(E25+F25=0,"-",E25+F25)</f>
        <v>203</v>
      </c>
      <c r="F24" s="220"/>
      <c r="G24" s="220">
        <f>IF(G25+H25=0,"-",G25+H25)</f>
        <v>57</v>
      </c>
      <c r="H24" s="220"/>
      <c r="I24" s="220" t="str">
        <f>IF(I25+J25=0,"-",I25+J25)</f>
        <v>-</v>
      </c>
      <c r="J24" s="220"/>
      <c r="K24" s="220">
        <f>IF(K25+L25=0,"-",K25+L25)</f>
        <v>56</v>
      </c>
      <c r="L24" s="220"/>
      <c r="M24" s="220">
        <f>IF(M25+N25=0,"-",M25+N25)</f>
        <v>4</v>
      </c>
      <c r="N24" s="220"/>
      <c r="O24" s="220">
        <f>IF(O25+P25=0,"-",O25+P25)</f>
        <v>10</v>
      </c>
      <c r="P24" s="220"/>
    </row>
    <row r="25" spans="1:16" ht="17.25" customHeight="1">
      <c r="A25" s="13" t="s">
        <v>35</v>
      </c>
      <c r="B25" s="11">
        <v>252</v>
      </c>
      <c r="C25" s="11">
        <v>78</v>
      </c>
      <c r="D25" s="219"/>
      <c r="E25" s="11">
        <v>168</v>
      </c>
      <c r="F25" s="11">
        <v>35</v>
      </c>
      <c r="G25" s="11">
        <v>32</v>
      </c>
      <c r="H25" s="11">
        <v>25</v>
      </c>
      <c r="I25" s="11">
        <v>0</v>
      </c>
      <c r="J25" s="11">
        <v>0</v>
      </c>
      <c r="K25" s="11">
        <v>43</v>
      </c>
      <c r="L25" s="11">
        <v>13</v>
      </c>
      <c r="M25" s="11">
        <v>2</v>
      </c>
      <c r="N25" s="11">
        <v>2</v>
      </c>
      <c r="O25" s="11">
        <v>7</v>
      </c>
      <c r="P25" s="11">
        <v>3</v>
      </c>
    </row>
    <row r="26" spans="1:16" ht="17.25" customHeight="1">
      <c r="A26" s="15" t="s">
        <v>36</v>
      </c>
      <c r="B26" s="217">
        <f>B27+C27</f>
        <v>0</v>
      </c>
      <c r="C26" s="217"/>
      <c r="D26" s="218">
        <f>B26/$B$8</f>
        <v>0</v>
      </c>
      <c r="E26" s="220" t="str">
        <f>IF(E27+F27=0,"-",E27+F27)</f>
        <v>-</v>
      </c>
      <c r="F26" s="220"/>
      <c r="G26" s="220" t="str">
        <f>IF(G27+H27=0,"-",G27+H27)</f>
        <v>-</v>
      </c>
      <c r="H26" s="220"/>
      <c r="I26" s="220" t="str">
        <f>IF(I27+J27=0,"-",I27+J27)</f>
        <v>-</v>
      </c>
      <c r="J26" s="220"/>
      <c r="K26" s="220" t="str">
        <f>IF(K27+L27=0,"-",K27+L27)</f>
        <v>-</v>
      </c>
      <c r="L26" s="220"/>
      <c r="M26" s="220" t="str">
        <f>IF(M27+N27=0,"-",M27+N27)</f>
        <v>-</v>
      </c>
      <c r="N26" s="220"/>
      <c r="O26" s="220" t="str">
        <f>IF(O27+P27=0,"-",O27+P27)</f>
        <v>-</v>
      </c>
      <c r="P26" s="220"/>
    </row>
    <row r="27" spans="1:16" ht="21.2" customHeight="1">
      <c r="A27" s="14" t="s">
        <v>37</v>
      </c>
      <c r="B27" s="11">
        <v>0</v>
      </c>
      <c r="C27" s="11">
        <v>0</v>
      </c>
      <c r="D27" s="219"/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17">
        <f>B29+C29</f>
        <v>2</v>
      </c>
      <c r="C28" s="217"/>
      <c r="D28" s="218">
        <f>B28/$B$8</f>
        <v>7.4771945566023626E-5</v>
      </c>
      <c r="E28" s="220" t="str">
        <f>IF(E29+F29=0,"-",E29+F29)</f>
        <v>-</v>
      </c>
      <c r="F28" s="220"/>
      <c r="G28" s="220" t="str">
        <f>IF(G29+H29=0,"-",G29+H29)</f>
        <v>-</v>
      </c>
      <c r="H28" s="220"/>
      <c r="I28" s="220" t="str">
        <f>IF(I29+J29=0,"-",I29+J29)</f>
        <v>-</v>
      </c>
      <c r="J28" s="220"/>
      <c r="K28" s="220">
        <f>IF(K29+L29=0,"-",K29+L29)</f>
        <v>2</v>
      </c>
      <c r="L28" s="220"/>
      <c r="M28" s="220" t="str">
        <f>IF(M29+N29=0,"-",M29+N29)</f>
        <v>-</v>
      </c>
      <c r="N28" s="220"/>
      <c r="O28" s="220" t="str">
        <f>IF(O29+P29=0,"-",O29+P29)</f>
        <v>-</v>
      </c>
      <c r="P28" s="220"/>
    </row>
    <row r="29" spans="1:16" ht="17.25" customHeight="1">
      <c r="A29" s="13" t="s">
        <v>39</v>
      </c>
      <c r="B29" s="11">
        <v>0</v>
      </c>
      <c r="C29" s="11">
        <v>2</v>
      </c>
      <c r="D29" s="219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17">
        <f>B31+C31</f>
        <v>659</v>
      </c>
      <c r="C30" s="217"/>
      <c r="D30" s="218">
        <f>B30/$B$8</f>
        <v>2.4637356064004787E-2</v>
      </c>
      <c r="E30" s="220">
        <f>IF(E31+F31=0,"-",E31+F31)</f>
        <v>49</v>
      </c>
      <c r="F30" s="220"/>
      <c r="G30" s="220">
        <f>IF(G31+H31=0,"-",G31+H31)</f>
        <v>79</v>
      </c>
      <c r="H30" s="220"/>
      <c r="I30" s="220" t="str">
        <f>IF(I31+J31=0,"-",I31+J31)</f>
        <v>-</v>
      </c>
      <c r="J30" s="220"/>
      <c r="K30" s="220">
        <f>IF(K31+L31=0,"-",K31+L31)</f>
        <v>315</v>
      </c>
      <c r="L30" s="220"/>
      <c r="M30" s="220">
        <f>IF(M31+N31=0,"-",M31+N31)</f>
        <v>206</v>
      </c>
      <c r="N30" s="220"/>
      <c r="O30" s="220">
        <f>IF(O31+P31=0,"-",O31+P31)</f>
        <v>10</v>
      </c>
      <c r="P30" s="220"/>
    </row>
    <row r="31" spans="1:16" ht="17.25" customHeight="1">
      <c r="A31" s="14" t="s">
        <v>41</v>
      </c>
      <c r="B31" s="11">
        <v>358</v>
      </c>
      <c r="C31" s="11">
        <v>301</v>
      </c>
      <c r="D31" s="219"/>
      <c r="E31" s="11">
        <v>22</v>
      </c>
      <c r="F31" s="11">
        <v>27</v>
      </c>
      <c r="G31" s="11">
        <v>46</v>
      </c>
      <c r="H31" s="11">
        <v>33</v>
      </c>
      <c r="I31" s="11">
        <v>0</v>
      </c>
      <c r="J31" s="11">
        <v>0</v>
      </c>
      <c r="K31" s="11">
        <v>159</v>
      </c>
      <c r="L31" s="11">
        <v>156</v>
      </c>
      <c r="M31" s="11">
        <v>125</v>
      </c>
      <c r="N31" s="11">
        <v>81</v>
      </c>
      <c r="O31" s="11">
        <v>6</v>
      </c>
      <c r="P31" s="11">
        <v>4</v>
      </c>
    </row>
    <row r="32" spans="1:16" ht="17.25" customHeight="1">
      <c r="A32" s="10" t="s">
        <v>42</v>
      </c>
      <c r="B32" s="217">
        <f>B33+C33</f>
        <v>155</v>
      </c>
      <c r="C32" s="217"/>
      <c r="D32" s="218">
        <f>B32/$B$8</f>
        <v>5.7948257813668315E-3</v>
      </c>
      <c r="E32" s="220">
        <f>IF(E33+F33=0,"-",E33+F33)</f>
        <v>13</v>
      </c>
      <c r="F32" s="220"/>
      <c r="G32" s="220">
        <f>IF(G33+H33=0,"-",G33+H33)</f>
        <v>2</v>
      </c>
      <c r="H32" s="220"/>
      <c r="I32" s="220" t="str">
        <f>IF(I33+J33=0,"-",I33+J33)</f>
        <v>-</v>
      </c>
      <c r="J32" s="220"/>
      <c r="K32" s="220">
        <f>IF(K33+L33=0,"-",K33+L33)</f>
        <v>140</v>
      </c>
      <c r="L32" s="220"/>
      <c r="M32" s="220" t="str">
        <f>IF(M33+N33=0,"-",M33+N33)</f>
        <v>-</v>
      </c>
      <c r="N32" s="220"/>
      <c r="O32" s="220" t="str">
        <f>IF(O33+P33=0,"-",O33+P33)</f>
        <v>-</v>
      </c>
      <c r="P32" s="220"/>
    </row>
    <row r="33" spans="1:16" ht="17.25" customHeight="1">
      <c r="A33" s="13" t="s">
        <v>43</v>
      </c>
      <c r="B33" s="11">
        <v>104</v>
      </c>
      <c r="C33" s="11">
        <v>51</v>
      </c>
      <c r="D33" s="219"/>
      <c r="E33" s="11">
        <v>8</v>
      </c>
      <c r="F33" s="11">
        <v>5</v>
      </c>
      <c r="G33" s="11">
        <v>1</v>
      </c>
      <c r="H33" s="11">
        <v>1</v>
      </c>
      <c r="I33" s="11">
        <v>0</v>
      </c>
      <c r="J33" s="11">
        <v>0</v>
      </c>
      <c r="K33" s="11">
        <v>95</v>
      </c>
      <c r="L33" s="11">
        <v>45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17">
        <f>B35+C35</f>
        <v>85</v>
      </c>
      <c r="C34" s="217"/>
      <c r="D34" s="218">
        <f>B34/$B$8</f>
        <v>3.1778076865560043E-3</v>
      </c>
      <c r="E34" s="220" t="str">
        <f>IF(E35+F35=0,"-",E35+F35)</f>
        <v>-</v>
      </c>
      <c r="F34" s="220"/>
      <c r="G34" s="220" t="str">
        <f>IF(G35+H35=0,"-",G35+H35)</f>
        <v>-</v>
      </c>
      <c r="H34" s="220"/>
      <c r="I34" s="220" t="str">
        <f>IF(I35+J35=0,"-",I35+J35)</f>
        <v>-</v>
      </c>
      <c r="J34" s="220"/>
      <c r="K34" s="220" t="str">
        <f>IF(K35+L35=0,"-",K35+L35)</f>
        <v>-</v>
      </c>
      <c r="L34" s="220"/>
      <c r="M34" s="220">
        <f>IF(M35+N35=0,"-",M35+N35)</f>
        <v>72</v>
      </c>
      <c r="N34" s="220"/>
      <c r="O34" s="220">
        <f>IF(O35+P35=0,"-",O35+P35)</f>
        <v>13</v>
      </c>
      <c r="P34" s="220"/>
    </row>
    <row r="35" spans="1:16" ht="17.25" customHeight="1">
      <c r="A35" s="14" t="s">
        <v>45</v>
      </c>
      <c r="B35" s="11">
        <v>46</v>
      </c>
      <c r="C35" s="11">
        <v>39</v>
      </c>
      <c r="D35" s="219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38</v>
      </c>
      <c r="N35" s="11">
        <v>34</v>
      </c>
      <c r="O35" s="11">
        <v>8</v>
      </c>
      <c r="P35" s="11">
        <v>5</v>
      </c>
    </row>
    <row r="36" spans="1:16" ht="17.25" customHeight="1">
      <c r="A36" s="10" t="s">
        <v>46</v>
      </c>
      <c r="B36" s="217">
        <f>B37+C37</f>
        <v>659</v>
      </c>
      <c r="C36" s="217"/>
      <c r="D36" s="218">
        <f>B36/$B$8</f>
        <v>2.4637356064004787E-2</v>
      </c>
      <c r="E36" s="220">
        <f>IF(E37+F37=0,"-",E37+F37)</f>
        <v>63</v>
      </c>
      <c r="F36" s="220"/>
      <c r="G36" s="220">
        <f>IF(G37+H37=0,"-",G37+H37)</f>
        <v>41</v>
      </c>
      <c r="H36" s="220"/>
      <c r="I36" s="220">
        <f>IF(I37+J37=0,"-",I37+J37)</f>
        <v>238</v>
      </c>
      <c r="J36" s="220"/>
      <c r="K36" s="220">
        <f>IF(K37+L37=0,"-",K37+L37)</f>
        <v>266</v>
      </c>
      <c r="L36" s="220"/>
      <c r="M36" s="220">
        <f>IF(M37+N37=0,"-",M37+N37)</f>
        <v>50</v>
      </c>
      <c r="N36" s="220"/>
      <c r="O36" s="220">
        <f>IF(O37+P37=0,"-",O37+P37)</f>
        <v>1</v>
      </c>
      <c r="P36" s="220"/>
    </row>
    <row r="37" spans="1:16" ht="17.25" customHeight="1">
      <c r="A37" s="13" t="s">
        <v>47</v>
      </c>
      <c r="B37" s="11">
        <v>318</v>
      </c>
      <c r="C37" s="11">
        <v>341</v>
      </c>
      <c r="D37" s="219"/>
      <c r="E37" s="11">
        <v>33</v>
      </c>
      <c r="F37" s="11">
        <v>30</v>
      </c>
      <c r="G37" s="11">
        <v>24</v>
      </c>
      <c r="H37" s="11">
        <v>17</v>
      </c>
      <c r="I37" s="11">
        <v>134</v>
      </c>
      <c r="J37" s="11">
        <v>104</v>
      </c>
      <c r="K37" s="11">
        <v>112</v>
      </c>
      <c r="L37" s="11">
        <v>154</v>
      </c>
      <c r="M37" s="11">
        <v>15</v>
      </c>
      <c r="N37" s="11">
        <v>35</v>
      </c>
      <c r="O37" s="11">
        <v>0</v>
      </c>
      <c r="P37" s="11">
        <v>1</v>
      </c>
    </row>
    <row r="38" spans="1:16" ht="17.25" customHeight="1">
      <c r="A38" s="15" t="s">
        <v>48</v>
      </c>
      <c r="B38" s="217">
        <f>B39+C39</f>
        <v>19316</v>
      </c>
      <c r="C38" s="217"/>
      <c r="D38" s="218">
        <f>B38/$B$8</f>
        <v>0.72214745027665617</v>
      </c>
      <c r="E38" s="220">
        <f>IF(E39+F39=0,"-",E39+F39)</f>
        <v>11174</v>
      </c>
      <c r="F38" s="220"/>
      <c r="G38" s="220">
        <f>IF(G39+H39=0,"-",G39+H39)</f>
        <v>4055</v>
      </c>
      <c r="H38" s="220"/>
      <c r="I38" s="220">
        <f>IF(I39+J39=0,"-",I39+J39)</f>
        <v>3243</v>
      </c>
      <c r="J38" s="220"/>
      <c r="K38" s="220">
        <f>IF(K39+L39=0,"-",K39+L39)</f>
        <v>156</v>
      </c>
      <c r="L38" s="220"/>
      <c r="M38" s="220">
        <f>IF(M39+N39=0,"-",M39+N39)</f>
        <v>139</v>
      </c>
      <c r="N38" s="220"/>
      <c r="O38" s="220">
        <f>IF(O39+P39=0,"-",O39+P39)</f>
        <v>549</v>
      </c>
      <c r="P38" s="220"/>
    </row>
    <row r="39" spans="1:16" ht="17.25" customHeight="1">
      <c r="A39" s="14" t="s">
        <v>49</v>
      </c>
      <c r="B39" s="11">
        <v>12974</v>
      </c>
      <c r="C39" s="11">
        <v>6342</v>
      </c>
      <c r="D39" s="219"/>
      <c r="E39" s="11">
        <v>7771</v>
      </c>
      <c r="F39" s="11">
        <v>3403</v>
      </c>
      <c r="G39" s="11">
        <v>2517</v>
      </c>
      <c r="H39" s="11">
        <v>1538</v>
      </c>
      <c r="I39" s="11">
        <v>2165</v>
      </c>
      <c r="J39" s="11">
        <v>1078</v>
      </c>
      <c r="K39" s="11">
        <v>86</v>
      </c>
      <c r="L39" s="11">
        <v>70</v>
      </c>
      <c r="M39" s="11">
        <v>104</v>
      </c>
      <c r="N39" s="11">
        <v>35</v>
      </c>
      <c r="O39" s="11">
        <v>331</v>
      </c>
      <c r="P39" s="11">
        <v>218</v>
      </c>
    </row>
    <row r="40" spans="1:16" ht="17.25" customHeight="1">
      <c r="A40" s="10" t="s">
        <v>50</v>
      </c>
      <c r="B40" s="217">
        <f>B41+C41</f>
        <v>1990</v>
      </c>
      <c r="C40" s="217"/>
      <c r="D40" s="218">
        <f>B40/$B$8</f>
        <v>7.4398085838193503E-2</v>
      </c>
      <c r="E40" s="220">
        <f>IF(E41+F41=0,"-",E41+F41)</f>
        <v>449</v>
      </c>
      <c r="F40" s="220"/>
      <c r="G40" s="220">
        <f>IF(G41+H41=0,"-",G41+H41)</f>
        <v>431</v>
      </c>
      <c r="H40" s="220"/>
      <c r="I40" s="220">
        <f>IF(I41+J41=0,"-",I41+J41)</f>
        <v>861</v>
      </c>
      <c r="J40" s="220"/>
      <c r="K40" s="220">
        <f>IF(K41+L41=0,"-",K41+L41)</f>
        <v>73</v>
      </c>
      <c r="L40" s="220"/>
      <c r="M40" s="220" t="str">
        <f>IF(M41+N41=0,"-",M41+N41)</f>
        <v>-</v>
      </c>
      <c r="N40" s="220"/>
      <c r="O40" s="220">
        <f>IF(O41+P41=0,"-",O41+P41)</f>
        <v>176</v>
      </c>
      <c r="P40" s="220"/>
    </row>
    <row r="41" spans="1:16" ht="17.25" customHeight="1">
      <c r="A41" s="13" t="s">
        <v>51</v>
      </c>
      <c r="B41" s="11">
        <v>1216</v>
      </c>
      <c r="C41" s="11">
        <v>774</v>
      </c>
      <c r="D41" s="219"/>
      <c r="E41" s="11">
        <v>275</v>
      </c>
      <c r="F41" s="11">
        <v>174</v>
      </c>
      <c r="G41" s="11">
        <v>222</v>
      </c>
      <c r="H41" s="11">
        <v>209</v>
      </c>
      <c r="I41" s="11">
        <v>567</v>
      </c>
      <c r="J41" s="11">
        <v>294</v>
      </c>
      <c r="K41" s="11">
        <v>43</v>
      </c>
      <c r="L41" s="11">
        <v>30</v>
      </c>
      <c r="M41" s="11">
        <v>0</v>
      </c>
      <c r="N41" s="11">
        <v>0</v>
      </c>
      <c r="O41" s="11">
        <v>109</v>
      </c>
      <c r="P41" s="11">
        <v>67</v>
      </c>
    </row>
    <row r="42" spans="1:16" ht="17.25" customHeight="1">
      <c r="A42" s="15" t="s">
        <v>52</v>
      </c>
      <c r="B42" s="217">
        <f>B43+C43</f>
        <v>523</v>
      </c>
      <c r="C42" s="217"/>
      <c r="D42" s="218">
        <f>B42/$B$8</f>
        <v>1.9552863765515179E-2</v>
      </c>
      <c r="E42" s="220">
        <f>IF(E43+F43=0,"-",E43+F43)</f>
        <v>214</v>
      </c>
      <c r="F42" s="220"/>
      <c r="G42" s="220">
        <f>IF(G43+H43=0,"-",G43+H43)</f>
        <v>48</v>
      </c>
      <c r="H42" s="220"/>
      <c r="I42" s="220">
        <f>IF(I43+J43=0,"-",I43+J43)</f>
        <v>44</v>
      </c>
      <c r="J42" s="220"/>
      <c r="K42" s="220" t="str">
        <f>IF(K43+L43=0,"-",K43+L43)</f>
        <v>-</v>
      </c>
      <c r="L42" s="220"/>
      <c r="M42" s="220">
        <f>IF(M43+N43=0,"-",M43+N43)</f>
        <v>201</v>
      </c>
      <c r="N42" s="220"/>
      <c r="O42" s="220">
        <f>IF(O43+P43=0,"-",O43+P43)</f>
        <v>16</v>
      </c>
      <c r="P42" s="220"/>
    </row>
    <row r="43" spans="1:16" ht="17.25" customHeight="1">
      <c r="A43" s="14" t="s">
        <v>53</v>
      </c>
      <c r="B43" s="11">
        <v>251</v>
      </c>
      <c r="C43" s="11">
        <v>272</v>
      </c>
      <c r="D43" s="219"/>
      <c r="E43" s="11">
        <v>112</v>
      </c>
      <c r="F43" s="11">
        <v>102</v>
      </c>
      <c r="G43" s="11">
        <v>20</v>
      </c>
      <c r="H43" s="11">
        <v>28</v>
      </c>
      <c r="I43" s="11">
        <v>22</v>
      </c>
      <c r="J43" s="11">
        <v>22</v>
      </c>
      <c r="K43" s="11">
        <v>0</v>
      </c>
      <c r="L43" s="11">
        <v>0</v>
      </c>
      <c r="M43" s="11">
        <v>88</v>
      </c>
      <c r="N43" s="11">
        <v>113</v>
      </c>
      <c r="O43" s="11">
        <v>9</v>
      </c>
      <c r="P43" s="11">
        <v>7</v>
      </c>
    </row>
    <row r="44" spans="1:16" ht="17.25" customHeight="1">
      <c r="A44" s="10" t="s">
        <v>54</v>
      </c>
      <c r="B44" s="217">
        <f>B45+C45</f>
        <v>365</v>
      </c>
      <c r="C44" s="217"/>
      <c r="D44" s="218">
        <f>B44/$B$8</f>
        <v>1.3645880065799311E-2</v>
      </c>
      <c r="E44" s="220">
        <f>IF(E45+F45=0,"-",E45+F45)</f>
        <v>145</v>
      </c>
      <c r="F44" s="220"/>
      <c r="G44" s="220">
        <f>IF(G45+H45=0,"-",G45+H45)</f>
        <v>3</v>
      </c>
      <c r="H44" s="220"/>
      <c r="I44" s="220">
        <f>IF(I45+J45=0,"-",I45+J45)</f>
        <v>26</v>
      </c>
      <c r="J44" s="220"/>
      <c r="K44" s="220">
        <f>IF(K45+L45=0,"-",K45+L45)</f>
        <v>35</v>
      </c>
      <c r="L44" s="220"/>
      <c r="M44" s="220">
        <f>IF(M45+N45=0,"-",M45+N45)</f>
        <v>151</v>
      </c>
      <c r="N44" s="220"/>
      <c r="O44" s="220">
        <f>IF(O45+P45=0,"-",O45+P45)</f>
        <v>5</v>
      </c>
      <c r="P44" s="220"/>
    </row>
    <row r="45" spans="1:16" ht="17.25" customHeight="1">
      <c r="A45" s="13" t="s">
        <v>55</v>
      </c>
      <c r="B45" s="11">
        <v>190</v>
      </c>
      <c r="C45" s="11">
        <v>175</v>
      </c>
      <c r="D45" s="219"/>
      <c r="E45" s="11">
        <v>83</v>
      </c>
      <c r="F45" s="11">
        <v>62</v>
      </c>
      <c r="G45" s="11">
        <v>0</v>
      </c>
      <c r="H45" s="11">
        <v>3</v>
      </c>
      <c r="I45" s="11">
        <v>6</v>
      </c>
      <c r="J45" s="11">
        <v>20</v>
      </c>
      <c r="K45" s="11">
        <v>19</v>
      </c>
      <c r="L45" s="11">
        <v>16</v>
      </c>
      <c r="M45" s="11">
        <v>79</v>
      </c>
      <c r="N45" s="11">
        <v>72</v>
      </c>
      <c r="O45" s="11">
        <v>3</v>
      </c>
      <c r="P45" s="11">
        <v>2</v>
      </c>
    </row>
    <row r="46" spans="1:16" ht="17.25" customHeight="1">
      <c r="A46" s="10" t="s">
        <v>58</v>
      </c>
      <c r="B46" s="217">
        <f>B47+C47</f>
        <v>14</v>
      </c>
      <c r="C46" s="217"/>
      <c r="D46" s="218">
        <f>B46/$B$8</f>
        <v>5.2340361896216535E-4</v>
      </c>
      <c r="E46" s="220" t="str">
        <f>IF(E47+F47=0,"-",E47+F47)</f>
        <v>-</v>
      </c>
      <c r="F46" s="220"/>
      <c r="G46" s="220" t="str">
        <f>IF(G47+H47=0,"-",G47+H47)</f>
        <v>-</v>
      </c>
      <c r="H46" s="220"/>
      <c r="I46" s="220" t="str">
        <f>IF(I47+J47=0,"-",I47+J47)</f>
        <v>-</v>
      </c>
      <c r="J46" s="220"/>
      <c r="K46" s="220">
        <f>IF(K47+L47=0,"-",K47+L47)</f>
        <v>14</v>
      </c>
      <c r="L46" s="220"/>
      <c r="M46" s="220" t="str">
        <f>IF(M47+N47=0,"-",M47+N47)</f>
        <v>-</v>
      </c>
      <c r="N46" s="220"/>
      <c r="O46" s="220" t="str">
        <f>IF(O47+P47=0,"-",O47+P47)</f>
        <v>-</v>
      </c>
      <c r="P46" s="220"/>
    </row>
    <row r="47" spans="1:16" ht="17.25" customHeight="1">
      <c r="A47" s="13" t="s">
        <v>59</v>
      </c>
      <c r="B47" s="11">
        <v>5</v>
      </c>
      <c r="C47" s="11">
        <v>9</v>
      </c>
      <c r="D47" s="219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5</v>
      </c>
      <c r="L47" s="11">
        <v>9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17">
        <f>B49+C49</f>
        <v>192</v>
      </c>
      <c r="C48" s="217"/>
      <c r="D48" s="218">
        <f>B48/$B$8</f>
        <v>7.1781067743382681E-3</v>
      </c>
      <c r="E48" s="220" t="str">
        <f>IF(E49+F49=0,"-",E49+F49)</f>
        <v>-</v>
      </c>
      <c r="F48" s="220"/>
      <c r="G48" s="220">
        <f>IF(G49+H49=0,"-",G49+H49)</f>
        <v>31</v>
      </c>
      <c r="H48" s="220"/>
      <c r="I48" s="220" t="str">
        <f>IF(I49+J49=0,"-",I49+J49)</f>
        <v>-</v>
      </c>
      <c r="J48" s="220"/>
      <c r="K48" s="220">
        <f>IF(K49+L49=0,"-",K49+L49)</f>
        <v>8</v>
      </c>
      <c r="L48" s="220"/>
      <c r="M48" s="220">
        <f>IF(M49+N49=0,"-",M49+N49)</f>
        <v>22</v>
      </c>
      <c r="N48" s="220"/>
      <c r="O48" s="220">
        <f>IF(O49+P49=0,"-",O49+P49)</f>
        <v>131</v>
      </c>
      <c r="P48" s="220"/>
    </row>
    <row r="49" spans="1:16" ht="17.25" customHeight="1">
      <c r="A49" s="13" t="s">
        <v>61</v>
      </c>
      <c r="B49" s="11">
        <v>139</v>
      </c>
      <c r="C49" s="11">
        <v>53</v>
      </c>
      <c r="D49" s="219"/>
      <c r="E49" s="11">
        <v>0</v>
      </c>
      <c r="F49" s="11">
        <v>0</v>
      </c>
      <c r="G49" s="11">
        <v>19</v>
      </c>
      <c r="H49" s="11">
        <v>12</v>
      </c>
      <c r="I49" s="11">
        <v>0</v>
      </c>
      <c r="J49" s="11">
        <v>0</v>
      </c>
      <c r="K49" s="11">
        <v>2</v>
      </c>
      <c r="L49" s="11">
        <v>6</v>
      </c>
      <c r="M49" s="11">
        <v>15</v>
      </c>
      <c r="N49" s="11">
        <v>7</v>
      </c>
      <c r="O49" s="11">
        <v>103</v>
      </c>
      <c r="P49" s="11">
        <v>28</v>
      </c>
    </row>
    <row r="50" spans="1:16" ht="17.25" customHeight="1">
      <c r="A50" s="15" t="s">
        <v>62</v>
      </c>
      <c r="B50" s="217">
        <f>B51+C51</f>
        <v>241</v>
      </c>
      <c r="C50" s="217"/>
      <c r="D50" s="218">
        <f>B50/$B$8</f>
        <v>9.0100194407058479E-3</v>
      </c>
      <c r="E50" s="220">
        <f>IF(E51+F51=0,"-",E51+F51)</f>
        <v>53</v>
      </c>
      <c r="F50" s="220"/>
      <c r="G50" s="220" t="str">
        <f>IF(G51+H51=0,"-",G51+H51)</f>
        <v>-</v>
      </c>
      <c r="H50" s="220"/>
      <c r="I50" s="220">
        <f>IF(I51+J51=0,"-",I51+J51)</f>
        <v>106</v>
      </c>
      <c r="J50" s="220"/>
      <c r="K50" s="220" t="str">
        <f>IF(K51+L51=0,"-",K51+L51)</f>
        <v>-</v>
      </c>
      <c r="L50" s="220"/>
      <c r="M50" s="220">
        <f>IF(M51+N51=0,"-",M51+N51)</f>
        <v>81</v>
      </c>
      <c r="N50" s="220"/>
      <c r="O50" s="220">
        <f>IF(O51+P51=0,"-",O51+P51)</f>
        <v>1</v>
      </c>
      <c r="P50" s="220"/>
    </row>
    <row r="51" spans="1:16" ht="25.15" customHeight="1">
      <c r="A51" s="13" t="s">
        <v>63</v>
      </c>
      <c r="B51" s="11">
        <v>114</v>
      </c>
      <c r="C51" s="11">
        <v>127</v>
      </c>
      <c r="D51" s="219"/>
      <c r="E51" s="11">
        <v>23</v>
      </c>
      <c r="F51" s="11">
        <v>30</v>
      </c>
      <c r="G51" s="11">
        <v>0</v>
      </c>
      <c r="H51" s="11">
        <v>0</v>
      </c>
      <c r="I51" s="11">
        <v>40</v>
      </c>
      <c r="J51" s="11">
        <v>66</v>
      </c>
      <c r="K51" s="11">
        <v>0</v>
      </c>
      <c r="L51" s="11">
        <v>0</v>
      </c>
      <c r="M51" s="11">
        <v>51</v>
      </c>
      <c r="N51" s="11">
        <v>30</v>
      </c>
      <c r="O51" s="11">
        <v>0</v>
      </c>
      <c r="P51" s="11">
        <v>1</v>
      </c>
    </row>
    <row r="52" spans="1:16" ht="17.25" customHeight="1">
      <c r="A52" s="15" t="s">
        <v>56</v>
      </c>
      <c r="B52" s="217">
        <f>B53+C53</f>
        <v>41</v>
      </c>
      <c r="C52" s="217"/>
      <c r="D52" s="218">
        <f>B52/$B$8</f>
        <v>1.5328248841034843E-3</v>
      </c>
      <c r="E52" s="220" t="str">
        <f>IF(E53+F53=0,"-",E53+F53)</f>
        <v>-</v>
      </c>
      <c r="F52" s="220"/>
      <c r="G52" s="220" t="str">
        <f>IF(G53+H53=0,"-",G53+H53)</f>
        <v>-</v>
      </c>
      <c r="H52" s="220"/>
      <c r="I52" s="220" t="str">
        <f>IF(I53+J53=0,"-",I53+J53)</f>
        <v>-</v>
      </c>
      <c r="J52" s="220"/>
      <c r="K52" s="220" t="str">
        <f>IF(K53+L53=0,"-",K53+L53)</f>
        <v>-</v>
      </c>
      <c r="L52" s="220"/>
      <c r="M52" s="220" t="str">
        <f>IF(M53+N53=0,"-",M53+N53)</f>
        <v>-</v>
      </c>
      <c r="N52" s="220"/>
      <c r="O52" s="220">
        <f>IF(O53+P53=0,"-",O53+P53)</f>
        <v>41</v>
      </c>
      <c r="P52" s="220"/>
    </row>
    <row r="53" spans="1:16" ht="17.25" customHeight="1">
      <c r="A53" s="14" t="s">
        <v>57</v>
      </c>
      <c r="B53" s="11">
        <v>25</v>
      </c>
      <c r="C53" s="11">
        <v>16</v>
      </c>
      <c r="D53" s="219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25</v>
      </c>
      <c r="P53" s="11">
        <v>16</v>
      </c>
    </row>
    <row r="54" spans="1:16" ht="16.149999999999999" customHeight="1">
      <c r="A54" s="15" t="s">
        <v>64</v>
      </c>
      <c r="B54" s="217">
        <f>B55+C55</f>
        <v>310</v>
      </c>
      <c r="C54" s="217"/>
      <c r="D54" s="218">
        <f>B54/$B$8</f>
        <v>1.1589651562733663E-2</v>
      </c>
      <c r="E54" s="220">
        <f>IF(E55+F55=0,"-",E55+F55)</f>
        <v>74</v>
      </c>
      <c r="F54" s="220"/>
      <c r="G54" s="220">
        <f>IF(G55+H55=0,"-",G55+H55)</f>
        <v>75</v>
      </c>
      <c r="H54" s="220"/>
      <c r="I54" s="220">
        <f>IF(I55+J55=0,"-",I55+J55)</f>
        <v>21</v>
      </c>
      <c r="J54" s="220"/>
      <c r="K54" s="220">
        <f>IF(K55+L55=0,"-",K55+L55)</f>
        <v>52</v>
      </c>
      <c r="L54" s="220"/>
      <c r="M54" s="220">
        <f>IF(M55+N55=0,"-",M55+N55)</f>
        <v>4</v>
      </c>
      <c r="N54" s="220"/>
      <c r="O54" s="220">
        <f>IF(O55+P55=0,"-",O55+P55)</f>
        <v>84</v>
      </c>
      <c r="P54" s="220"/>
    </row>
    <row r="55" spans="1:16" ht="16.149999999999999" customHeight="1">
      <c r="A55" s="14" t="s">
        <v>65</v>
      </c>
      <c r="B55" s="11">
        <v>192</v>
      </c>
      <c r="C55" s="11">
        <v>118</v>
      </c>
      <c r="D55" s="219"/>
      <c r="E55" s="11">
        <v>41</v>
      </c>
      <c r="F55" s="11">
        <v>33</v>
      </c>
      <c r="G55" s="11">
        <v>37</v>
      </c>
      <c r="H55" s="11">
        <v>38</v>
      </c>
      <c r="I55" s="11">
        <v>14</v>
      </c>
      <c r="J55" s="11">
        <v>7</v>
      </c>
      <c r="K55" s="11">
        <v>46</v>
      </c>
      <c r="L55" s="11">
        <v>6</v>
      </c>
      <c r="M55" s="11">
        <v>4</v>
      </c>
      <c r="N55" s="11">
        <v>0</v>
      </c>
      <c r="O55" s="11">
        <v>50</v>
      </c>
      <c r="P55" s="11">
        <v>34</v>
      </c>
    </row>
    <row r="56" spans="1:16" ht="16.149999999999999" customHeight="1">
      <c r="A56" s="10" t="s">
        <v>66</v>
      </c>
      <c r="B56" s="217">
        <f>B57+C57</f>
        <v>25</v>
      </c>
      <c r="C56" s="217"/>
      <c r="D56" s="218">
        <f>B56/$B$8</f>
        <v>9.3464931957529533E-4</v>
      </c>
      <c r="E56" s="220">
        <f>IF(E57+F57=0,"-",E57+F57)</f>
        <v>22</v>
      </c>
      <c r="F56" s="220"/>
      <c r="G56" s="220" t="str">
        <f>IF(G57+H57=0,"-",G57+H57)</f>
        <v>-</v>
      </c>
      <c r="H56" s="220"/>
      <c r="I56" s="220" t="str">
        <f>IF(I57+J57=0,"-",I57+J57)</f>
        <v>-</v>
      </c>
      <c r="J56" s="220"/>
      <c r="K56" s="220" t="str">
        <f>IF(K57+L57=0,"-",K57+L57)</f>
        <v>-</v>
      </c>
      <c r="L56" s="220"/>
      <c r="M56" s="220" t="str">
        <f>IF(M57+N57=0,"-",M57+N57)</f>
        <v>-</v>
      </c>
      <c r="N56" s="220"/>
      <c r="O56" s="220">
        <f>IF(O57+P57=0,"-",O57+P57)</f>
        <v>3</v>
      </c>
      <c r="P56" s="220"/>
    </row>
    <row r="57" spans="1:16" ht="16.149999999999999" customHeight="1">
      <c r="A57" s="13" t="s">
        <v>67</v>
      </c>
      <c r="B57" s="11">
        <v>25</v>
      </c>
      <c r="C57" s="11">
        <v>0</v>
      </c>
      <c r="D57" s="219"/>
      <c r="E57" s="11">
        <v>22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6.149999999999999" customHeight="1">
      <c r="A58" s="15" t="s">
        <v>68</v>
      </c>
      <c r="B58" s="217">
        <f>B59+C59</f>
        <v>36</v>
      </c>
      <c r="C58" s="217"/>
      <c r="D58" s="218">
        <f>B58/$B$8</f>
        <v>1.3458950201884253E-3</v>
      </c>
      <c r="E58" s="220" t="str">
        <f>IF(E59+F59=0,"-",E59+F59)</f>
        <v>-</v>
      </c>
      <c r="F58" s="220"/>
      <c r="G58" s="220" t="str">
        <f>IF(G59+H59=0,"-",G59+H59)</f>
        <v>-</v>
      </c>
      <c r="H58" s="220"/>
      <c r="I58" s="220" t="str">
        <f>IF(I59+J59=0,"-",I59+J59)</f>
        <v>-</v>
      </c>
      <c r="J58" s="220"/>
      <c r="K58" s="220">
        <f>IF(K59+L59=0,"-",K59+L59)</f>
        <v>16</v>
      </c>
      <c r="L58" s="220"/>
      <c r="M58" s="220">
        <f>IF(M59+N59=0,"-",M59+N59)</f>
        <v>15</v>
      </c>
      <c r="N58" s="220"/>
      <c r="O58" s="220">
        <f>IF(O59+P59=0,"-",O59+P59)</f>
        <v>5</v>
      </c>
      <c r="P58" s="220"/>
    </row>
    <row r="59" spans="1:16" ht="16.149999999999999" customHeight="1">
      <c r="A59" s="14" t="s">
        <v>69</v>
      </c>
      <c r="B59" s="11">
        <v>21</v>
      </c>
      <c r="C59" s="11">
        <v>15</v>
      </c>
      <c r="D59" s="219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6</v>
      </c>
      <c r="L59" s="11">
        <v>10</v>
      </c>
      <c r="M59" s="11">
        <v>12</v>
      </c>
      <c r="N59" s="11">
        <v>3</v>
      </c>
      <c r="O59" s="11">
        <v>3</v>
      </c>
      <c r="P59" s="11">
        <v>2</v>
      </c>
    </row>
    <row r="60" spans="1:16" ht="16.149999999999999" customHeight="1">
      <c r="A60" s="10" t="s">
        <v>70</v>
      </c>
      <c r="B60" s="217">
        <f>B61+C61</f>
        <v>284</v>
      </c>
      <c r="C60" s="217"/>
      <c r="D60" s="218">
        <f>B60/$B$8</f>
        <v>1.0617616270375356E-2</v>
      </c>
      <c r="E60" s="220">
        <f>IF(E61+F61=0,"-",E61+F61)</f>
        <v>103</v>
      </c>
      <c r="F60" s="220"/>
      <c r="G60" s="220" t="str">
        <f>IF(G61+H61=0,"-",G61+H61)</f>
        <v>-</v>
      </c>
      <c r="H60" s="220"/>
      <c r="I60" s="220" t="str">
        <f>IF(I61+J61=0,"-",I61+J61)</f>
        <v>-</v>
      </c>
      <c r="J60" s="220"/>
      <c r="K60" s="220" t="str">
        <f>IF(K61+L61=0,"-",K61+L61)</f>
        <v>-</v>
      </c>
      <c r="L60" s="220"/>
      <c r="M60" s="220" t="str">
        <f>IF(M61+N61=0,"-",M61+N61)</f>
        <v>-</v>
      </c>
      <c r="N60" s="220"/>
      <c r="O60" s="220">
        <f>IF(O61+P61=0,"-",O61+P61)</f>
        <v>181</v>
      </c>
      <c r="P60" s="220"/>
    </row>
    <row r="61" spans="1:16" ht="16.149999999999999" customHeight="1">
      <c r="A61" s="13" t="s">
        <v>71</v>
      </c>
      <c r="B61" s="11">
        <v>196</v>
      </c>
      <c r="C61" s="11">
        <v>88</v>
      </c>
      <c r="D61" s="219"/>
      <c r="E61" s="11">
        <v>71</v>
      </c>
      <c r="F61" s="11">
        <v>32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125</v>
      </c>
      <c r="P61" s="11">
        <v>56</v>
      </c>
    </row>
    <row r="62" spans="1:16" ht="16.149999999999999" customHeight="1">
      <c r="A62" s="15" t="s">
        <v>525</v>
      </c>
      <c r="B62" s="217">
        <f>B63+C63</f>
        <v>143</v>
      </c>
      <c r="C62" s="217"/>
      <c r="D62" s="218">
        <f>B62/$B$8</f>
        <v>5.3461941079706891E-3</v>
      </c>
      <c r="E62" s="220">
        <f>IF(E63+F63=0,"-",E63+F63)</f>
        <v>2</v>
      </c>
      <c r="F62" s="220"/>
      <c r="G62" s="220" t="str">
        <f>IF(G63+H63=0,"-",G63+H63)</f>
        <v>-</v>
      </c>
      <c r="H62" s="220"/>
      <c r="I62" s="220" t="str">
        <f>IF(I63+J63=0,"-",I63+J63)</f>
        <v>-</v>
      </c>
      <c r="J62" s="220"/>
      <c r="K62" s="220" t="str">
        <f>IF(K63+L63=0,"-",K63+L63)</f>
        <v>-</v>
      </c>
      <c r="L62" s="220"/>
      <c r="M62" s="220" t="str">
        <f>IF(M63+N63=0,"-",M63+N63)</f>
        <v>-</v>
      </c>
      <c r="N62" s="220"/>
      <c r="O62" s="220">
        <f>IF(O63+P63=0,"-",O63+P63)</f>
        <v>141</v>
      </c>
      <c r="P62" s="220"/>
    </row>
    <row r="63" spans="1:16" ht="16.149999999999999" customHeight="1">
      <c r="A63" s="14" t="s">
        <v>73</v>
      </c>
      <c r="B63" s="11">
        <v>92</v>
      </c>
      <c r="C63" s="11">
        <v>51</v>
      </c>
      <c r="D63" s="219"/>
      <c r="E63" s="11">
        <v>2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90</v>
      </c>
      <c r="P63" s="11">
        <v>51</v>
      </c>
    </row>
    <row r="64" spans="1:16" ht="16.149999999999999" customHeight="1">
      <c r="A64" s="15" t="s">
        <v>526</v>
      </c>
      <c r="B64" s="217">
        <f>B65+C65</f>
        <v>11</v>
      </c>
      <c r="C64" s="217"/>
      <c r="D64" s="218">
        <f>B64/$B$8</f>
        <v>4.1124570061312993E-4</v>
      </c>
      <c r="E64" s="220" t="str">
        <f>IF(E65+F65=0,"-",E65+F65)</f>
        <v>-</v>
      </c>
      <c r="F64" s="220"/>
      <c r="G64" s="220" t="str">
        <f>IF(G65+H65=0,"-",G65+H65)</f>
        <v>-</v>
      </c>
      <c r="H64" s="220"/>
      <c r="I64" s="220" t="str">
        <f>IF(I65+J65=0,"-",I65+J65)</f>
        <v>-</v>
      </c>
      <c r="J64" s="220"/>
      <c r="K64" s="220" t="str">
        <f>IF(K65+L65=0,"-",K65+L65)</f>
        <v>-</v>
      </c>
      <c r="L64" s="220"/>
      <c r="M64" s="220" t="str">
        <f>IF(M65+N65=0,"-",M65+N65)</f>
        <v>-</v>
      </c>
      <c r="N64" s="220"/>
      <c r="O64" s="220">
        <f>IF(O65+P65=0,"-",O65+P65)</f>
        <v>11</v>
      </c>
      <c r="P64" s="220"/>
    </row>
    <row r="65" spans="1:256" ht="16.149999999999999" customHeight="1">
      <c r="A65" s="14" t="s">
        <v>524</v>
      </c>
      <c r="B65" s="11">
        <v>9</v>
      </c>
      <c r="C65" s="11">
        <v>2</v>
      </c>
      <c r="D65" s="219"/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9</v>
      </c>
      <c r="P65" s="11">
        <v>2</v>
      </c>
    </row>
    <row r="66" spans="1:256" ht="16.149999999999999" customHeight="1">
      <c r="A66" s="10" t="s">
        <v>74</v>
      </c>
      <c r="B66" s="217">
        <f>B67+C67</f>
        <v>428</v>
      </c>
      <c r="C66" s="217"/>
      <c r="D66" s="218">
        <f>B66/$B$8</f>
        <v>1.6001196351129055E-2</v>
      </c>
      <c r="E66" s="220">
        <f>IF(E67+F67=0,"-",E67+F67)</f>
        <v>409</v>
      </c>
      <c r="F66" s="220"/>
      <c r="G66" s="220" t="str">
        <f>IF(G67+H67=0,"-",G67+H67)</f>
        <v>-</v>
      </c>
      <c r="H66" s="220"/>
      <c r="I66" s="220" t="str">
        <f>IF(I67+J67=0,"-",I67+J67)</f>
        <v>-</v>
      </c>
      <c r="J66" s="220"/>
      <c r="K66" s="220" t="str">
        <f>IF(K67+L67=0,"-",K67+L67)</f>
        <v>-</v>
      </c>
      <c r="L66" s="220"/>
      <c r="M66" s="220" t="str">
        <f>IF(M67+N67=0,"-",M67+N67)</f>
        <v>-</v>
      </c>
      <c r="N66" s="220"/>
      <c r="O66" s="220">
        <f>IF(O67+P67=0,"-",O67+P67)</f>
        <v>19</v>
      </c>
      <c r="P66" s="220"/>
    </row>
    <row r="67" spans="1:256" ht="16.149999999999999" customHeight="1">
      <c r="A67" s="13" t="s">
        <v>75</v>
      </c>
      <c r="B67" s="11">
        <v>322</v>
      </c>
      <c r="C67" s="11">
        <v>106</v>
      </c>
      <c r="D67" s="219"/>
      <c r="E67" s="11">
        <v>307</v>
      </c>
      <c r="F67" s="11">
        <v>102</v>
      </c>
      <c r="G67" s="11">
        <v>0</v>
      </c>
      <c r="H67" s="11">
        <v>0</v>
      </c>
      <c r="I67" s="11">
        <v>0</v>
      </c>
      <c r="J67" s="11">
        <v>0</v>
      </c>
      <c r="K67" s="11">
        <v>0</v>
      </c>
      <c r="L67" s="11">
        <v>0</v>
      </c>
      <c r="M67" s="11">
        <v>0</v>
      </c>
      <c r="N67" s="11">
        <v>0</v>
      </c>
      <c r="O67" s="11">
        <v>15</v>
      </c>
      <c r="P67" s="11">
        <v>4</v>
      </c>
    </row>
    <row r="68" spans="1:256" ht="16.149999999999999" customHeight="1">
      <c r="A68" s="10" t="s">
        <v>101</v>
      </c>
      <c r="B68" s="217">
        <f>B69+C69</f>
        <v>353</v>
      </c>
      <c r="C68" s="217"/>
      <c r="D68" s="218">
        <f>B68/$B$8</f>
        <v>1.3197248392403171E-2</v>
      </c>
      <c r="E68" s="220">
        <f>IF(E69+F69=0,"-",E69+F69)</f>
        <v>138</v>
      </c>
      <c r="F68" s="220"/>
      <c r="G68" s="220">
        <f>IF(G69+H69=0,"-",G69+H69)</f>
        <v>58</v>
      </c>
      <c r="H68" s="220"/>
      <c r="I68" s="220">
        <f>IF(I69+J69=0,"-",I69+J69)</f>
        <v>69</v>
      </c>
      <c r="J68" s="220"/>
      <c r="K68" s="220">
        <f>IF(K69+L69=0,"-",K69+L69)</f>
        <v>70</v>
      </c>
      <c r="L68" s="220"/>
      <c r="M68" s="220" t="str">
        <f>IF(M69+N69=0,"-",M69+N69)</f>
        <v>-</v>
      </c>
      <c r="N68" s="220"/>
      <c r="O68" s="220">
        <f>IF(O69+P69=0,"-",O69+P69)</f>
        <v>18</v>
      </c>
      <c r="P68" s="220"/>
    </row>
    <row r="69" spans="1:256" ht="19.5" customHeight="1">
      <c r="A69" s="13" t="s">
        <v>102</v>
      </c>
      <c r="B69" s="11">
        <v>186</v>
      </c>
      <c r="C69" s="11">
        <v>167</v>
      </c>
      <c r="D69" s="219"/>
      <c r="E69" s="11">
        <v>78</v>
      </c>
      <c r="F69" s="11">
        <v>60</v>
      </c>
      <c r="G69" s="11">
        <v>29</v>
      </c>
      <c r="H69" s="11">
        <v>29</v>
      </c>
      <c r="I69" s="11">
        <v>30</v>
      </c>
      <c r="J69" s="11">
        <v>39</v>
      </c>
      <c r="K69" s="11">
        <v>39</v>
      </c>
      <c r="L69" s="11">
        <v>31</v>
      </c>
      <c r="M69" s="11">
        <v>0</v>
      </c>
      <c r="N69" s="11">
        <v>0</v>
      </c>
      <c r="O69" s="11">
        <v>10</v>
      </c>
      <c r="P69" s="11">
        <v>8</v>
      </c>
    </row>
    <row r="70" spans="1:256" s="18" customFormat="1">
      <c r="A70" s="17" t="s">
        <v>327</v>
      </c>
      <c r="B70" s="17"/>
      <c r="C70" s="17"/>
      <c r="D70" s="17"/>
      <c r="E70" s="17"/>
      <c r="F70" s="17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18" customFormat="1">
      <c r="A71" s="17" t="s">
        <v>328</v>
      </c>
      <c r="B71" s="17"/>
      <c r="C71" s="17"/>
      <c r="D71" s="17"/>
      <c r="E71" s="17"/>
      <c r="F71" s="17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</sheetData>
  <mergeCells count="264">
    <mergeCell ref="M40:N40"/>
    <mergeCell ref="M42:N42"/>
    <mergeCell ref="M34:N34"/>
    <mergeCell ref="M38:N38"/>
    <mergeCell ref="M22:N22"/>
    <mergeCell ref="M44:N44"/>
    <mergeCell ref="M30:N30"/>
    <mergeCell ref="O64:P64"/>
    <mergeCell ref="B64:C64"/>
    <mergeCell ref="D64:D65"/>
    <mergeCell ref="E64:F64"/>
    <mergeCell ref="G64:H64"/>
    <mergeCell ref="O62:P62"/>
    <mergeCell ref="B62:C62"/>
    <mergeCell ref="D62:D63"/>
    <mergeCell ref="G62:H62"/>
    <mergeCell ref="I62:J62"/>
    <mergeCell ref="M62:N62"/>
    <mergeCell ref="I64:J64"/>
    <mergeCell ref="K64:L64"/>
    <mergeCell ref="M64:N64"/>
    <mergeCell ref="E62:F62"/>
    <mergeCell ref="M10:N10"/>
    <mergeCell ref="M14:N14"/>
    <mergeCell ref="M16:N16"/>
    <mergeCell ref="M18:N18"/>
    <mergeCell ref="M50:N50"/>
    <mergeCell ref="O14:P14"/>
    <mergeCell ref="O16:P16"/>
    <mergeCell ref="O18:P18"/>
    <mergeCell ref="K18:L18"/>
    <mergeCell ref="O20:P20"/>
    <mergeCell ref="M28:N28"/>
    <mergeCell ref="O34:P34"/>
    <mergeCell ref="O36:P36"/>
    <mergeCell ref="O22:P22"/>
    <mergeCell ref="O24:P24"/>
    <mergeCell ref="O26:P26"/>
    <mergeCell ref="O28:P28"/>
    <mergeCell ref="O38:P38"/>
    <mergeCell ref="O40:P40"/>
    <mergeCell ref="O42:P42"/>
    <mergeCell ref="O44:P44"/>
    <mergeCell ref="O48:P48"/>
    <mergeCell ref="M20:N20"/>
    <mergeCell ref="M32:N32"/>
    <mergeCell ref="O66:P66"/>
    <mergeCell ref="O68:P68"/>
    <mergeCell ref="O3:P3"/>
    <mergeCell ref="O4:P4"/>
    <mergeCell ref="O54:P54"/>
    <mergeCell ref="O56:P56"/>
    <mergeCell ref="O58:P58"/>
    <mergeCell ref="O60:P60"/>
    <mergeCell ref="O46:P46"/>
    <mergeCell ref="O50:P50"/>
    <mergeCell ref="O52:P52"/>
    <mergeCell ref="M24:N24"/>
    <mergeCell ref="M26:N26"/>
    <mergeCell ref="O30:P30"/>
    <mergeCell ref="O32:P32"/>
    <mergeCell ref="O5:P5"/>
    <mergeCell ref="O8:P8"/>
    <mergeCell ref="O10:P10"/>
    <mergeCell ref="O12:P12"/>
    <mergeCell ref="G20:H20"/>
    <mergeCell ref="G24:H24"/>
    <mergeCell ref="I24:J24"/>
    <mergeCell ref="G10:H10"/>
    <mergeCell ref="I10:J10"/>
    <mergeCell ref="G12:H12"/>
    <mergeCell ref="I16:J16"/>
    <mergeCell ref="K16:L16"/>
    <mergeCell ref="I14:J14"/>
    <mergeCell ref="G16:H16"/>
    <mergeCell ref="I12:J12"/>
    <mergeCell ref="K12:L12"/>
    <mergeCell ref="K10:L10"/>
    <mergeCell ref="K20:L20"/>
    <mergeCell ref="M8:N8"/>
    <mergeCell ref="M12:N12"/>
    <mergeCell ref="D36:D37"/>
    <mergeCell ref="B24:C24"/>
    <mergeCell ref="B22:C22"/>
    <mergeCell ref="D22:D23"/>
    <mergeCell ref="B26:C26"/>
    <mergeCell ref="B50:C50"/>
    <mergeCell ref="B38:C38"/>
    <mergeCell ref="E50:F50"/>
    <mergeCell ref="I42:J42"/>
    <mergeCell ref="E38:F38"/>
    <mergeCell ref="G38:H38"/>
    <mergeCell ref="D48:D49"/>
    <mergeCell ref="E48:F48"/>
    <mergeCell ref="G48:H48"/>
    <mergeCell ref="I48:J48"/>
    <mergeCell ref="E22:F22"/>
    <mergeCell ref="G22:H22"/>
    <mergeCell ref="B18:C18"/>
    <mergeCell ref="B20:C20"/>
    <mergeCell ref="I18:J18"/>
    <mergeCell ref="B44:C44"/>
    <mergeCell ref="D44:D45"/>
    <mergeCell ref="B40:C40"/>
    <mergeCell ref="E40:F40"/>
    <mergeCell ref="G40:H40"/>
    <mergeCell ref="I40:J40"/>
    <mergeCell ref="E44:F44"/>
    <mergeCell ref="B42:C42"/>
    <mergeCell ref="D42:D43"/>
    <mergeCell ref="E42:F42"/>
    <mergeCell ref="D18:D19"/>
    <mergeCell ref="D38:D39"/>
    <mergeCell ref="D40:D41"/>
    <mergeCell ref="B16:C16"/>
    <mergeCell ref="E20:F20"/>
    <mergeCell ref="E10:F10"/>
    <mergeCell ref="E12:F12"/>
    <mergeCell ref="D12:D13"/>
    <mergeCell ref="D14:D15"/>
    <mergeCell ref="G14:H14"/>
    <mergeCell ref="B10:C10"/>
    <mergeCell ref="B12:C12"/>
    <mergeCell ref="D10:D11"/>
    <mergeCell ref="B14:C14"/>
    <mergeCell ref="E18:F18"/>
    <mergeCell ref="G18:H18"/>
    <mergeCell ref="D20:D21"/>
    <mergeCell ref="K14:L14"/>
    <mergeCell ref="D16:D17"/>
    <mergeCell ref="E14:F14"/>
    <mergeCell ref="E16:F16"/>
    <mergeCell ref="I20:J20"/>
    <mergeCell ref="B36:C36"/>
    <mergeCell ref="E36:F36"/>
    <mergeCell ref="B32:C32"/>
    <mergeCell ref="E32:F32"/>
    <mergeCell ref="G26:H26"/>
    <mergeCell ref="D30:D31"/>
    <mergeCell ref="D24:D25"/>
    <mergeCell ref="B30:C30"/>
    <mergeCell ref="B28:C28"/>
    <mergeCell ref="D26:D27"/>
    <mergeCell ref="D28:D29"/>
    <mergeCell ref="E26:F26"/>
    <mergeCell ref="E24:F24"/>
    <mergeCell ref="B34:C34"/>
    <mergeCell ref="D34:D35"/>
    <mergeCell ref="E34:F34"/>
    <mergeCell ref="D32:D33"/>
    <mergeCell ref="G34:H34"/>
    <mergeCell ref="I34:J34"/>
    <mergeCell ref="A1:N1"/>
    <mergeCell ref="A2:N2"/>
    <mergeCell ref="G8:H8"/>
    <mergeCell ref="I8:J8"/>
    <mergeCell ref="K8:L8"/>
    <mergeCell ref="E5:F5"/>
    <mergeCell ref="M5:N5"/>
    <mergeCell ref="M3:N3"/>
    <mergeCell ref="M4:N4"/>
    <mergeCell ref="B3:K3"/>
    <mergeCell ref="B4:K4"/>
    <mergeCell ref="A5:A6"/>
    <mergeCell ref="D8:D9"/>
    <mergeCell ref="E8:F8"/>
    <mergeCell ref="I5:J5"/>
    <mergeCell ref="G5:H5"/>
    <mergeCell ref="B5:D5"/>
    <mergeCell ref="B8:C8"/>
    <mergeCell ref="K5:L5"/>
    <mergeCell ref="G32:H32"/>
    <mergeCell ref="I32:J32"/>
    <mergeCell ref="K28:L28"/>
    <mergeCell ref="K30:L30"/>
    <mergeCell ref="I36:J36"/>
    <mergeCell ref="K36:L36"/>
    <mergeCell ref="G44:H44"/>
    <mergeCell ref="I44:J44"/>
    <mergeCell ref="I46:J46"/>
    <mergeCell ref="K46:L46"/>
    <mergeCell ref="G30:H30"/>
    <mergeCell ref="I30:J30"/>
    <mergeCell ref="G28:H28"/>
    <mergeCell ref="K40:L40"/>
    <mergeCell ref="K42:L42"/>
    <mergeCell ref="M36:N36"/>
    <mergeCell ref="I26:J26"/>
    <mergeCell ref="K22:L22"/>
    <mergeCell ref="K24:L24"/>
    <mergeCell ref="I22:J22"/>
    <mergeCell ref="K26:L26"/>
    <mergeCell ref="M46:N46"/>
    <mergeCell ref="B54:C54"/>
    <mergeCell ref="D54:D55"/>
    <mergeCell ref="E54:F54"/>
    <mergeCell ref="G54:H54"/>
    <mergeCell ref="I54:J54"/>
    <mergeCell ref="K34:L34"/>
    <mergeCell ref="G42:H42"/>
    <mergeCell ref="G36:H36"/>
    <mergeCell ref="E28:F28"/>
    <mergeCell ref="E30:F30"/>
    <mergeCell ref="G46:H46"/>
    <mergeCell ref="K44:L44"/>
    <mergeCell ref="K32:L32"/>
    <mergeCell ref="K38:L38"/>
    <mergeCell ref="I38:J38"/>
    <mergeCell ref="I28:J28"/>
    <mergeCell ref="M48:N48"/>
    <mergeCell ref="G50:H50"/>
    <mergeCell ref="K54:L54"/>
    <mergeCell ref="M54:N54"/>
    <mergeCell ref="B46:C46"/>
    <mergeCell ref="D46:D47"/>
    <mergeCell ref="I50:J50"/>
    <mergeCell ref="K50:L50"/>
    <mergeCell ref="B48:C48"/>
    <mergeCell ref="D50:D51"/>
    <mergeCell ref="K48:L48"/>
    <mergeCell ref="E46:F46"/>
    <mergeCell ref="E52:F52"/>
    <mergeCell ref="G52:H52"/>
    <mergeCell ref="I52:J52"/>
    <mergeCell ref="K52:L52"/>
    <mergeCell ref="B52:C52"/>
    <mergeCell ref="D52:D53"/>
    <mergeCell ref="M52:N52"/>
    <mergeCell ref="K62:L62"/>
    <mergeCell ref="B60:C60"/>
    <mergeCell ref="D60:D61"/>
    <mergeCell ref="E60:F60"/>
    <mergeCell ref="G60:H60"/>
    <mergeCell ref="I60:J60"/>
    <mergeCell ref="K60:L60"/>
    <mergeCell ref="M60:N60"/>
    <mergeCell ref="M56:N56"/>
    <mergeCell ref="M58:N58"/>
    <mergeCell ref="B56:C56"/>
    <mergeCell ref="D56:D57"/>
    <mergeCell ref="E56:F56"/>
    <mergeCell ref="G56:H56"/>
    <mergeCell ref="I56:J56"/>
    <mergeCell ref="B58:C58"/>
    <mergeCell ref="D58:D59"/>
    <mergeCell ref="E58:F58"/>
    <mergeCell ref="G58:H58"/>
    <mergeCell ref="I58:J58"/>
    <mergeCell ref="K58:L58"/>
    <mergeCell ref="K56:L56"/>
    <mergeCell ref="M68:N68"/>
    <mergeCell ref="B66:C66"/>
    <mergeCell ref="D66:D67"/>
    <mergeCell ref="B68:C68"/>
    <mergeCell ref="D68:D69"/>
    <mergeCell ref="E68:F68"/>
    <mergeCell ref="G68:H68"/>
    <mergeCell ref="I68:J68"/>
    <mergeCell ref="K68:L68"/>
    <mergeCell ref="E66:F66"/>
    <mergeCell ref="M66:N66"/>
    <mergeCell ref="G66:H66"/>
    <mergeCell ref="I66:J66"/>
    <mergeCell ref="K66:L66"/>
  </mergeCells>
  <phoneticPr fontId="2" type="noConversion"/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72" orientation="landscape" horizontalDpi="180" verticalDpi="180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IV71"/>
  <sheetViews>
    <sheetView workbookViewId="0">
      <selection activeCell="B3" sqref="B3:K3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193" t="s">
        <v>1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</row>
    <row r="2" spans="1:16" ht="19.5">
      <c r="A2" s="194" t="s">
        <v>2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</row>
    <row r="3" spans="1:16" ht="19.5">
      <c r="A3" s="2"/>
      <c r="B3" s="200" t="s">
        <v>522</v>
      </c>
      <c r="C3" s="200"/>
      <c r="D3" s="200"/>
      <c r="E3" s="200"/>
      <c r="F3" s="200"/>
      <c r="G3" s="200"/>
      <c r="H3" s="200"/>
      <c r="I3" s="200"/>
      <c r="J3" s="200"/>
      <c r="K3" s="200"/>
      <c r="L3" s="3"/>
      <c r="M3" s="201"/>
      <c r="N3" s="221"/>
      <c r="O3" s="201" t="s">
        <v>3</v>
      </c>
      <c r="P3" s="221"/>
    </row>
    <row r="4" spans="1:16">
      <c r="B4" s="203" t="s">
        <v>523</v>
      </c>
      <c r="C4" s="203"/>
      <c r="D4" s="203"/>
      <c r="E4" s="203"/>
      <c r="F4" s="203"/>
      <c r="G4" s="203"/>
      <c r="H4" s="203"/>
      <c r="I4" s="203"/>
      <c r="J4" s="203"/>
      <c r="K4" s="203"/>
      <c r="L4" s="4"/>
      <c r="M4" s="204"/>
      <c r="N4" s="222"/>
      <c r="O4" s="204" t="s">
        <v>85</v>
      </c>
      <c r="P4" s="222"/>
    </row>
    <row r="5" spans="1:16">
      <c r="A5" s="206" t="s">
        <v>0</v>
      </c>
      <c r="B5" s="223" t="s">
        <v>86</v>
      </c>
      <c r="C5" s="223"/>
      <c r="D5" s="223"/>
      <c r="E5" s="223" t="s">
        <v>87</v>
      </c>
      <c r="F5" s="223"/>
      <c r="G5" s="223" t="s">
        <v>88</v>
      </c>
      <c r="H5" s="223"/>
      <c r="I5" s="223" t="s">
        <v>89</v>
      </c>
      <c r="J5" s="223"/>
      <c r="K5" s="223" t="s">
        <v>90</v>
      </c>
      <c r="L5" s="223"/>
      <c r="M5" s="223" t="s">
        <v>78</v>
      </c>
      <c r="N5" s="223"/>
      <c r="O5" s="223" t="s">
        <v>91</v>
      </c>
      <c r="P5" s="223"/>
    </row>
    <row r="6" spans="1:16" ht="17.25" customHeight="1">
      <c r="A6" s="207"/>
      <c r="B6" s="5" t="s">
        <v>92</v>
      </c>
      <c r="C6" s="5" t="s">
        <v>93</v>
      </c>
      <c r="D6" s="6" t="s">
        <v>94</v>
      </c>
      <c r="E6" s="5" t="s">
        <v>92</v>
      </c>
      <c r="F6" s="5" t="s">
        <v>93</v>
      </c>
      <c r="G6" s="5" t="s">
        <v>92</v>
      </c>
      <c r="H6" s="5" t="s">
        <v>93</v>
      </c>
      <c r="I6" s="5" t="s">
        <v>92</v>
      </c>
      <c r="J6" s="5" t="s">
        <v>93</v>
      </c>
      <c r="K6" s="5" t="s">
        <v>92</v>
      </c>
      <c r="L6" s="5" t="s">
        <v>93</v>
      </c>
      <c r="M6" s="5" t="s">
        <v>92</v>
      </c>
      <c r="N6" s="5" t="s">
        <v>93</v>
      </c>
      <c r="O6" s="5" t="s">
        <v>92</v>
      </c>
      <c r="P6" s="5" t="s">
        <v>93</v>
      </c>
    </row>
    <row r="7" spans="1:16" ht="17.25" customHeight="1">
      <c r="A7" s="7" t="s">
        <v>95</v>
      </c>
      <c r="B7" s="8" t="s">
        <v>96</v>
      </c>
      <c r="C7" s="9" t="s">
        <v>97</v>
      </c>
      <c r="D7" s="9" t="s">
        <v>98</v>
      </c>
      <c r="E7" s="8" t="s">
        <v>96</v>
      </c>
      <c r="F7" s="9" t="s">
        <v>97</v>
      </c>
      <c r="G7" s="8" t="s">
        <v>96</v>
      </c>
      <c r="H7" s="9" t="s">
        <v>97</v>
      </c>
      <c r="I7" s="8" t="s">
        <v>96</v>
      </c>
      <c r="J7" s="9" t="s">
        <v>97</v>
      </c>
      <c r="K7" s="8" t="s">
        <v>96</v>
      </c>
      <c r="L7" s="9" t="s">
        <v>97</v>
      </c>
      <c r="M7" s="8" t="s">
        <v>96</v>
      </c>
      <c r="N7" s="9" t="s">
        <v>97</v>
      </c>
      <c r="O7" s="8" t="s">
        <v>96</v>
      </c>
      <c r="P7" s="9" t="s">
        <v>97</v>
      </c>
    </row>
    <row r="8" spans="1:16" ht="17.25" customHeight="1">
      <c r="A8" s="10" t="s">
        <v>99</v>
      </c>
      <c r="B8" s="217">
        <f>B9+C9</f>
        <v>26648</v>
      </c>
      <c r="C8" s="217"/>
      <c r="D8" s="218">
        <f>B8/$B$8</f>
        <v>1</v>
      </c>
      <c r="E8" s="220">
        <f>IF(E9+F9=0,"-",E9+F9)</f>
        <v>13099</v>
      </c>
      <c r="F8" s="220"/>
      <c r="G8" s="220">
        <f>IF(G9+H9=0,"-",G9+H9)</f>
        <v>4971</v>
      </c>
      <c r="H8" s="220"/>
      <c r="I8" s="220">
        <f>IF(I9+J9=0,"-",I9+J9)</f>
        <v>4584</v>
      </c>
      <c r="J8" s="220"/>
      <c r="K8" s="220">
        <f>IF(K9+L9=0,"-",K9+L9)</f>
        <v>1551</v>
      </c>
      <c r="L8" s="220"/>
      <c r="M8" s="220">
        <f>IF(M9+N9=0,"-",M9+N9)</f>
        <v>1029</v>
      </c>
      <c r="N8" s="220"/>
      <c r="O8" s="220">
        <f>IF(O9+P9=0,"-",O9+P9)</f>
        <v>1414</v>
      </c>
      <c r="P8" s="220"/>
    </row>
    <row r="9" spans="1:16" ht="17.25" customHeight="1">
      <c r="A9" s="12" t="s">
        <v>100</v>
      </c>
      <c r="B9" s="11">
        <v>17213</v>
      </c>
      <c r="C9" s="11">
        <v>9435</v>
      </c>
      <c r="D9" s="219"/>
      <c r="E9" s="11">
        <v>8936</v>
      </c>
      <c r="F9" s="11">
        <v>4163</v>
      </c>
      <c r="G9" s="11">
        <v>2961</v>
      </c>
      <c r="H9" s="11">
        <v>2010</v>
      </c>
      <c r="I9" s="11">
        <v>2952</v>
      </c>
      <c r="J9" s="11">
        <v>1632</v>
      </c>
      <c r="K9" s="11">
        <v>863</v>
      </c>
      <c r="L9" s="11">
        <v>688</v>
      </c>
      <c r="M9" s="11">
        <v>599</v>
      </c>
      <c r="N9" s="11">
        <v>430</v>
      </c>
      <c r="O9" s="11">
        <v>902</v>
      </c>
      <c r="P9" s="11">
        <v>512</v>
      </c>
    </row>
    <row r="10" spans="1:16" ht="17.25" customHeight="1">
      <c r="A10" s="10" t="s">
        <v>20</v>
      </c>
      <c r="B10" s="217">
        <f>B11+C11</f>
        <v>4</v>
      </c>
      <c r="C10" s="217"/>
      <c r="D10" s="218">
        <f>B10/$B$8</f>
        <v>1.5010507355148604E-4</v>
      </c>
      <c r="E10" s="220" t="str">
        <f>IF(E11+F11=0,"-",E11+F11)</f>
        <v>-</v>
      </c>
      <c r="F10" s="220"/>
      <c r="G10" s="220" t="str">
        <f>IF(G11+H11=0,"-",G11+H11)</f>
        <v>-</v>
      </c>
      <c r="H10" s="220"/>
      <c r="I10" s="220">
        <f>IF(I11+J11=0,"-",I11+J11)</f>
        <v>4</v>
      </c>
      <c r="J10" s="220"/>
      <c r="K10" s="220" t="str">
        <f>IF(K11+L11=0,"-",K11+L11)</f>
        <v>-</v>
      </c>
      <c r="L10" s="220"/>
      <c r="M10" s="220" t="str">
        <f>IF(M11+N11=0,"-",M11+N11)</f>
        <v>-</v>
      </c>
      <c r="N10" s="220"/>
      <c r="O10" s="220" t="str">
        <f>IF(O11+P11=0,"-",O11+P11)</f>
        <v>-</v>
      </c>
      <c r="P10" s="220"/>
    </row>
    <row r="11" spans="1:16" ht="17.25" customHeight="1">
      <c r="A11" s="13" t="s">
        <v>21</v>
      </c>
      <c r="B11" s="11">
        <v>2</v>
      </c>
      <c r="C11" s="11">
        <v>2</v>
      </c>
      <c r="D11" s="219"/>
      <c r="E11" s="11">
        <v>0</v>
      </c>
      <c r="F11" s="11">
        <v>0</v>
      </c>
      <c r="G11" s="11">
        <v>0</v>
      </c>
      <c r="H11" s="11">
        <v>0</v>
      </c>
      <c r="I11" s="11">
        <v>2</v>
      </c>
      <c r="J11" s="11">
        <v>2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</row>
    <row r="12" spans="1:16" ht="17.25" customHeight="1">
      <c r="A12" s="10" t="s">
        <v>22</v>
      </c>
      <c r="B12" s="217">
        <f>B13+C13</f>
        <v>73</v>
      </c>
      <c r="C12" s="217"/>
      <c r="D12" s="218">
        <f>B12/$B$8</f>
        <v>2.7394175923146202E-3</v>
      </c>
      <c r="E12" s="220" t="str">
        <f>IF(E13+F13=0,"-",E13+F13)</f>
        <v>-</v>
      </c>
      <c r="F12" s="220"/>
      <c r="G12" s="220" t="str">
        <f>IF(G13+H13=0,"-",G13+H13)</f>
        <v>-</v>
      </c>
      <c r="H12" s="220"/>
      <c r="I12" s="220" t="str">
        <f>IF(I13+J13=0,"-",I13+J13)</f>
        <v>-</v>
      </c>
      <c r="J12" s="220"/>
      <c r="K12" s="220">
        <f>IF(K13+L13=0,"-",K13+L13)</f>
        <v>73</v>
      </c>
      <c r="L12" s="220"/>
      <c r="M12" s="220" t="str">
        <f>IF(M13+N13=0,"-",M13+N13)</f>
        <v>-</v>
      </c>
      <c r="N12" s="220"/>
      <c r="O12" s="220" t="str">
        <f>IF(O13+P13=0,"-",O13+P13)</f>
        <v>-</v>
      </c>
      <c r="P12" s="220"/>
    </row>
    <row r="13" spans="1:16" ht="21.2" customHeight="1">
      <c r="A13" s="13" t="s">
        <v>23</v>
      </c>
      <c r="B13" s="11">
        <v>46</v>
      </c>
      <c r="C13" s="11">
        <v>27</v>
      </c>
      <c r="D13" s="219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46</v>
      </c>
      <c r="L13" s="11">
        <v>27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17">
        <f>B15+C15</f>
        <v>127</v>
      </c>
      <c r="C14" s="217"/>
      <c r="D14" s="218">
        <f>B14/$B$8</f>
        <v>4.765836085259682E-3</v>
      </c>
      <c r="E14" s="220">
        <f>IF(E15+F15=0,"-",E15+F15)</f>
        <v>68</v>
      </c>
      <c r="F14" s="220"/>
      <c r="G14" s="220">
        <f>IF(G15+H15=0,"-",G15+H15)</f>
        <v>55</v>
      </c>
      <c r="H14" s="220"/>
      <c r="I14" s="220" t="str">
        <f>IF(I15+J15=0,"-",I15+J15)</f>
        <v>-</v>
      </c>
      <c r="J14" s="220"/>
      <c r="K14" s="220">
        <f>IF(K15+L15=0,"-",K15+L15)</f>
        <v>4</v>
      </c>
      <c r="L14" s="220"/>
      <c r="M14" s="220" t="str">
        <f>IF(M15+N15=0,"-",M15+N15)</f>
        <v>-</v>
      </c>
      <c r="N14" s="220"/>
      <c r="O14" s="220" t="str">
        <f>IF(O15+P15=0,"-",O15+P15)</f>
        <v>-</v>
      </c>
      <c r="P14" s="220"/>
    </row>
    <row r="15" spans="1:16" ht="17.25" customHeight="1">
      <c r="A15" s="13" t="s">
        <v>25</v>
      </c>
      <c r="B15" s="11">
        <v>20</v>
      </c>
      <c r="C15" s="11">
        <v>107</v>
      </c>
      <c r="D15" s="219"/>
      <c r="E15" s="11">
        <v>8</v>
      </c>
      <c r="F15" s="11">
        <v>60</v>
      </c>
      <c r="G15" s="11">
        <v>12</v>
      </c>
      <c r="H15" s="11">
        <v>43</v>
      </c>
      <c r="I15" s="11">
        <v>0</v>
      </c>
      <c r="J15" s="11">
        <v>0</v>
      </c>
      <c r="K15" s="11">
        <v>0</v>
      </c>
      <c r="L15" s="11">
        <v>4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17">
        <f>B17+C17</f>
        <v>24</v>
      </c>
      <c r="C16" s="217"/>
      <c r="D16" s="218">
        <f>B16/$B$8</f>
        <v>9.006304413089162E-4</v>
      </c>
      <c r="E16" s="220" t="str">
        <f>IF(E17+F17=0,"-",E17+F17)</f>
        <v>-</v>
      </c>
      <c r="F16" s="220"/>
      <c r="G16" s="220">
        <f>IF(G17+H17=0,"-",G17+H17)</f>
        <v>1</v>
      </c>
      <c r="H16" s="220"/>
      <c r="I16" s="220" t="str">
        <f>IF(I17+J17=0,"-",I17+J17)</f>
        <v>-</v>
      </c>
      <c r="J16" s="220"/>
      <c r="K16" s="220">
        <f>IF(K17+L17=0,"-",K17+L17)</f>
        <v>9</v>
      </c>
      <c r="L16" s="220"/>
      <c r="M16" s="220">
        <f>IF(M17+N17=0,"-",M17+N17)</f>
        <v>7</v>
      </c>
      <c r="N16" s="220"/>
      <c r="O16" s="220">
        <f>IF(O17+P17=0,"-",O17+P17)</f>
        <v>7</v>
      </c>
      <c r="P16" s="220"/>
    </row>
    <row r="17" spans="1:16" ht="17.25" customHeight="1">
      <c r="A17" s="14" t="s">
        <v>27</v>
      </c>
      <c r="B17" s="11">
        <v>8</v>
      </c>
      <c r="C17" s="11">
        <v>16</v>
      </c>
      <c r="D17" s="219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1</v>
      </c>
      <c r="N17" s="11">
        <v>6</v>
      </c>
      <c r="O17" s="11">
        <v>3</v>
      </c>
      <c r="P17" s="11">
        <v>4</v>
      </c>
    </row>
    <row r="18" spans="1:16" ht="17.25" customHeight="1">
      <c r="A18" s="10" t="s">
        <v>28</v>
      </c>
      <c r="B18" s="217">
        <f>B19+C19</f>
        <v>3</v>
      </c>
      <c r="C18" s="217"/>
      <c r="D18" s="218">
        <f>B18/$B$8</f>
        <v>1.1257880516361452E-4</v>
      </c>
      <c r="E18" s="220" t="str">
        <f>IF(E19+F19=0,"-",E19+F19)</f>
        <v>-</v>
      </c>
      <c r="F18" s="220"/>
      <c r="G18" s="220">
        <f>IF(G19+H19=0,"-",G19+H19)</f>
        <v>3</v>
      </c>
      <c r="H18" s="220"/>
      <c r="I18" s="220" t="str">
        <f>IF(I19+J19=0,"-",I19+J19)</f>
        <v>-</v>
      </c>
      <c r="J18" s="220"/>
      <c r="K18" s="220" t="str">
        <f>IF(K19+L19=0,"-",K19+L19)</f>
        <v>-</v>
      </c>
      <c r="L18" s="220"/>
      <c r="M18" s="220" t="str">
        <f>IF(M19+N19=0,"-",M19+N19)</f>
        <v>-</v>
      </c>
      <c r="N18" s="220"/>
      <c r="O18" s="220" t="str">
        <f>IF(O19+P19=0,"-",O19+P19)</f>
        <v>-</v>
      </c>
      <c r="P18" s="220"/>
    </row>
    <row r="19" spans="1:16" ht="17.25" customHeight="1">
      <c r="A19" s="13" t="s">
        <v>29</v>
      </c>
      <c r="B19" s="11">
        <v>1</v>
      </c>
      <c r="C19" s="11">
        <v>2</v>
      </c>
      <c r="D19" s="219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17">
        <f>B21+C21</f>
        <v>104</v>
      </c>
      <c r="C20" s="217"/>
      <c r="D20" s="218">
        <f>B20/$B$8</f>
        <v>3.9027319123386369E-3</v>
      </c>
      <c r="E20" s="220">
        <f>IF(E21+F21=0,"-",E21+F21)</f>
        <v>3</v>
      </c>
      <c r="F20" s="220"/>
      <c r="G20" s="220" t="str">
        <f>IF(G21+H21=0,"-",G21+H21)</f>
        <v>-</v>
      </c>
      <c r="H20" s="220"/>
      <c r="I20" s="220" t="str">
        <f>IF(I21+J21=0,"-",I21+J21)</f>
        <v>-</v>
      </c>
      <c r="J20" s="220"/>
      <c r="K20" s="220">
        <f>IF(K21+L21=0,"-",K21+L21)</f>
        <v>101</v>
      </c>
      <c r="L20" s="220"/>
      <c r="M20" s="220" t="str">
        <f>IF(M21+N21=0,"-",M21+N21)</f>
        <v>-</v>
      </c>
      <c r="N20" s="220"/>
      <c r="O20" s="220" t="str">
        <f>IF(O21+P21=0,"-",O21+P21)</f>
        <v>-</v>
      </c>
      <c r="P20" s="220"/>
    </row>
    <row r="21" spans="1:16" ht="17.25" customHeight="1">
      <c r="A21" s="13" t="s">
        <v>31</v>
      </c>
      <c r="B21" s="11">
        <v>48</v>
      </c>
      <c r="C21" s="11">
        <v>56</v>
      </c>
      <c r="D21" s="219"/>
      <c r="E21" s="11">
        <v>0</v>
      </c>
      <c r="F21" s="11">
        <v>3</v>
      </c>
      <c r="G21" s="11">
        <v>0</v>
      </c>
      <c r="H21" s="11">
        <v>0</v>
      </c>
      <c r="I21" s="11">
        <v>0</v>
      </c>
      <c r="J21" s="11">
        <v>0</v>
      </c>
      <c r="K21" s="11">
        <v>48</v>
      </c>
      <c r="L21" s="11">
        <v>53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17">
        <f>B23+C23</f>
        <v>247</v>
      </c>
      <c r="C22" s="217"/>
      <c r="D22" s="218">
        <f>B22/$B$8</f>
        <v>9.2689882918042636E-3</v>
      </c>
      <c r="E22" s="220">
        <f>IF(E23+F23=0,"-",E23+F23)</f>
        <v>18</v>
      </c>
      <c r="F22" s="220"/>
      <c r="G22" s="220" t="str">
        <f>IF(G23+H23=0,"-",G23+H23)</f>
        <v>-</v>
      </c>
      <c r="H22" s="220"/>
      <c r="I22" s="220" t="str">
        <f>IF(I23+J23=0,"-",I23+J23)</f>
        <v>-</v>
      </c>
      <c r="J22" s="220"/>
      <c r="K22" s="220">
        <f>IF(K23+L23=0,"-",K23+L23)</f>
        <v>146</v>
      </c>
      <c r="L22" s="220"/>
      <c r="M22" s="220">
        <f>IF(M23+N23=0,"-",M23+N23)</f>
        <v>83</v>
      </c>
      <c r="N22" s="220"/>
      <c r="O22" s="220" t="str">
        <f>IF(O23+P23=0,"-",O23+P23)</f>
        <v>-</v>
      </c>
      <c r="P22" s="220"/>
    </row>
    <row r="23" spans="1:16" ht="17.25" customHeight="1">
      <c r="A23" s="14" t="s">
        <v>33</v>
      </c>
      <c r="B23" s="11">
        <v>181</v>
      </c>
      <c r="C23" s="11">
        <v>66</v>
      </c>
      <c r="D23" s="219"/>
      <c r="E23" s="11">
        <v>12</v>
      </c>
      <c r="F23" s="11">
        <v>6</v>
      </c>
      <c r="G23" s="11">
        <v>0</v>
      </c>
      <c r="H23" s="11">
        <v>0</v>
      </c>
      <c r="I23" s="11">
        <v>0</v>
      </c>
      <c r="J23" s="11">
        <v>0</v>
      </c>
      <c r="K23" s="11">
        <v>96</v>
      </c>
      <c r="L23" s="11">
        <v>50</v>
      </c>
      <c r="M23" s="11">
        <v>73</v>
      </c>
      <c r="N23" s="11">
        <v>10</v>
      </c>
      <c r="O23" s="11">
        <v>0</v>
      </c>
      <c r="P23" s="11">
        <v>0</v>
      </c>
    </row>
    <row r="24" spans="1:16" ht="17.25" customHeight="1">
      <c r="A24" s="16" t="s">
        <v>34</v>
      </c>
      <c r="B24" s="217">
        <f>B25+C25</f>
        <v>328</v>
      </c>
      <c r="C24" s="217"/>
      <c r="D24" s="218">
        <f>B24/$B$8</f>
        <v>1.2308616031221855E-2</v>
      </c>
      <c r="E24" s="220">
        <f>IF(E25+F25=0,"-",E25+F25)</f>
        <v>205</v>
      </c>
      <c r="F24" s="220"/>
      <c r="G24" s="220">
        <f>IF(G25+H25=0,"-",G25+H25)</f>
        <v>54</v>
      </c>
      <c r="H24" s="220"/>
      <c r="I24" s="220" t="str">
        <f>IF(I25+J25=0,"-",I25+J25)</f>
        <v>-</v>
      </c>
      <c r="J24" s="220"/>
      <c r="K24" s="220">
        <f>IF(K25+L25=0,"-",K25+L25)</f>
        <v>56</v>
      </c>
      <c r="L24" s="220"/>
      <c r="M24" s="220">
        <f>IF(M25+N25=0,"-",M25+N25)</f>
        <v>4</v>
      </c>
      <c r="N24" s="220"/>
      <c r="O24" s="220">
        <f>IF(O25+P25=0,"-",O25+P25)</f>
        <v>9</v>
      </c>
      <c r="P24" s="220"/>
    </row>
    <row r="25" spans="1:16" ht="17.25" customHeight="1">
      <c r="A25" s="13" t="s">
        <v>35</v>
      </c>
      <c r="B25" s="11">
        <v>251</v>
      </c>
      <c r="C25" s="11">
        <v>77</v>
      </c>
      <c r="D25" s="219"/>
      <c r="E25" s="11">
        <v>168</v>
      </c>
      <c r="F25" s="11">
        <v>37</v>
      </c>
      <c r="G25" s="11">
        <v>32</v>
      </c>
      <c r="H25" s="11">
        <v>22</v>
      </c>
      <c r="I25" s="11">
        <v>0</v>
      </c>
      <c r="J25" s="11">
        <v>0</v>
      </c>
      <c r="K25" s="11">
        <v>43</v>
      </c>
      <c r="L25" s="11">
        <v>13</v>
      </c>
      <c r="M25" s="11">
        <v>2</v>
      </c>
      <c r="N25" s="11">
        <v>2</v>
      </c>
      <c r="O25" s="11">
        <v>6</v>
      </c>
      <c r="P25" s="11">
        <v>3</v>
      </c>
    </row>
    <row r="26" spans="1:16" ht="17.25" customHeight="1">
      <c r="A26" s="15" t="s">
        <v>36</v>
      </c>
      <c r="B26" s="217">
        <f>B27+C27</f>
        <v>0</v>
      </c>
      <c r="C26" s="217"/>
      <c r="D26" s="218">
        <f>B26/$B$8</f>
        <v>0</v>
      </c>
      <c r="E26" s="220" t="str">
        <f>IF(E27+F27=0,"-",E27+F27)</f>
        <v>-</v>
      </c>
      <c r="F26" s="220"/>
      <c r="G26" s="220" t="str">
        <f>IF(G27+H27=0,"-",G27+H27)</f>
        <v>-</v>
      </c>
      <c r="H26" s="220"/>
      <c r="I26" s="220" t="str">
        <f>IF(I27+J27=0,"-",I27+J27)</f>
        <v>-</v>
      </c>
      <c r="J26" s="220"/>
      <c r="K26" s="220" t="str">
        <f>IF(K27+L27=0,"-",K27+L27)</f>
        <v>-</v>
      </c>
      <c r="L26" s="220"/>
      <c r="M26" s="220" t="str">
        <f>IF(M27+N27=0,"-",M27+N27)</f>
        <v>-</v>
      </c>
      <c r="N26" s="220"/>
      <c r="O26" s="220" t="str">
        <f>IF(O27+P27=0,"-",O27+P27)</f>
        <v>-</v>
      </c>
      <c r="P26" s="220"/>
    </row>
    <row r="27" spans="1:16" ht="21.2" customHeight="1">
      <c r="A27" s="14" t="s">
        <v>37</v>
      </c>
      <c r="B27" s="11">
        <v>0</v>
      </c>
      <c r="C27" s="11">
        <v>0</v>
      </c>
      <c r="D27" s="219"/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17">
        <f>B29+C29</f>
        <v>2</v>
      </c>
      <c r="C28" s="217"/>
      <c r="D28" s="218">
        <f>B28/$B$8</f>
        <v>7.5052536775743021E-5</v>
      </c>
      <c r="E28" s="220" t="str">
        <f>IF(E29+F29=0,"-",E29+F29)</f>
        <v>-</v>
      </c>
      <c r="F28" s="220"/>
      <c r="G28" s="220" t="str">
        <f>IF(G29+H29=0,"-",G29+H29)</f>
        <v>-</v>
      </c>
      <c r="H28" s="220"/>
      <c r="I28" s="220" t="str">
        <f>IF(I29+J29=0,"-",I29+J29)</f>
        <v>-</v>
      </c>
      <c r="J28" s="220"/>
      <c r="K28" s="220">
        <f>IF(K29+L29=0,"-",K29+L29)</f>
        <v>2</v>
      </c>
      <c r="L28" s="220"/>
      <c r="M28" s="220" t="str">
        <f>IF(M29+N29=0,"-",M29+N29)</f>
        <v>-</v>
      </c>
      <c r="N28" s="220"/>
      <c r="O28" s="220" t="str">
        <f>IF(O29+P29=0,"-",O29+P29)</f>
        <v>-</v>
      </c>
      <c r="P28" s="220"/>
    </row>
    <row r="29" spans="1:16" ht="17.25" customHeight="1">
      <c r="A29" s="13" t="s">
        <v>39</v>
      </c>
      <c r="B29" s="11">
        <v>0</v>
      </c>
      <c r="C29" s="11">
        <v>2</v>
      </c>
      <c r="D29" s="219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17">
        <f>B31+C31</f>
        <v>669</v>
      </c>
      <c r="C30" s="217"/>
      <c r="D30" s="218">
        <f>B30/$B$8</f>
        <v>2.5105073551486039E-2</v>
      </c>
      <c r="E30" s="220">
        <f>IF(E31+F31=0,"-",E31+F31)</f>
        <v>49</v>
      </c>
      <c r="F30" s="220"/>
      <c r="G30" s="220">
        <f>IF(G31+H31=0,"-",G31+H31)</f>
        <v>78</v>
      </c>
      <c r="H30" s="220"/>
      <c r="I30" s="220" t="str">
        <f>IF(I31+J31=0,"-",I31+J31)</f>
        <v>-</v>
      </c>
      <c r="J30" s="220"/>
      <c r="K30" s="220">
        <f>IF(K31+L31=0,"-",K31+L31)</f>
        <v>322</v>
      </c>
      <c r="L30" s="220"/>
      <c r="M30" s="220">
        <f>IF(M31+N31=0,"-",M31+N31)</f>
        <v>211</v>
      </c>
      <c r="N30" s="220"/>
      <c r="O30" s="220">
        <f>IF(O31+P31=0,"-",O31+P31)</f>
        <v>9</v>
      </c>
      <c r="P30" s="220"/>
    </row>
    <row r="31" spans="1:16" ht="17.25" customHeight="1">
      <c r="A31" s="14" t="s">
        <v>41</v>
      </c>
      <c r="B31" s="11">
        <v>365</v>
      </c>
      <c r="C31" s="11">
        <v>304</v>
      </c>
      <c r="D31" s="219"/>
      <c r="E31" s="11">
        <v>22</v>
      </c>
      <c r="F31" s="11">
        <v>27</v>
      </c>
      <c r="G31" s="11">
        <v>45</v>
      </c>
      <c r="H31" s="11">
        <v>33</v>
      </c>
      <c r="I31" s="11">
        <v>0</v>
      </c>
      <c r="J31" s="11">
        <v>0</v>
      </c>
      <c r="K31" s="11">
        <v>164</v>
      </c>
      <c r="L31" s="11">
        <v>158</v>
      </c>
      <c r="M31" s="11">
        <v>129</v>
      </c>
      <c r="N31" s="11">
        <v>82</v>
      </c>
      <c r="O31" s="11">
        <v>5</v>
      </c>
      <c r="P31" s="11">
        <v>4</v>
      </c>
    </row>
    <row r="32" spans="1:16" ht="17.25" customHeight="1">
      <c r="A32" s="10" t="s">
        <v>42</v>
      </c>
      <c r="B32" s="217">
        <f>B33+C33</f>
        <v>158</v>
      </c>
      <c r="C32" s="217"/>
      <c r="D32" s="218">
        <f>B32/$B$8</f>
        <v>5.9291504052836983E-3</v>
      </c>
      <c r="E32" s="220">
        <f>IF(E33+F33=0,"-",E33+F33)</f>
        <v>16</v>
      </c>
      <c r="F32" s="220"/>
      <c r="G32" s="220">
        <f>IF(G33+H33=0,"-",G33+H33)</f>
        <v>2</v>
      </c>
      <c r="H32" s="220"/>
      <c r="I32" s="220" t="str">
        <f>IF(I33+J33=0,"-",I33+J33)</f>
        <v>-</v>
      </c>
      <c r="J32" s="220"/>
      <c r="K32" s="220">
        <f>IF(K33+L33=0,"-",K33+L33)</f>
        <v>140</v>
      </c>
      <c r="L32" s="220"/>
      <c r="M32" s="220" t="str">
        <f>IF(M33+N33=0,"-",M33+N33)</f>
        <v>-</v>
      </c>
      <c r="N32" s="220"/>
      <c r="O32" s="220" t="str">
        <f>IF(O33+P33=0,"-",O33+P33)</f>
        <v>-</v>
      </c>
      <c r="P32" s="220"/>
    </row>
    <row r="33" spans="1:16" ht="17.25" customHeight="1">
      <c r="A33" s="13" t="s">
        <v>43</v>
      </c>
      <c r="B33" s="11">
        <v>107</v>
      </c>
      <c r="C33" s="11">
        <v>51</v>
      </c>
      <c r="D33" s="219"/>
      <c r="E33" s="11">
        <v>11</v>
      </c>
      <c r="F33" s="11">
        <v>5</v>
      </c>
      <c r="G33" s="11">
        <v>1</v>
      </c>
      <c r="H33" s="11">
        <v>1</v>
      </c>
      <c r="I33" s="11">
        <v>0</v>
      </c>
      <c r="J33" s="11">
        <v>0</v>
      </c>
      <c r="K33" s="11">
        <v>95</v>
      </c>
      <c r="L33" s="11">
        <v>45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17">
        <f>B35+C35</f>
        <v>84</v>
      </c>
      <c r="C34" s="217"/>
      <c r="D34" s="218">
        <f>B34/$B$8</f>
        <v>3.1522065445812068E-3</v>
      </c>
      <c r="E34" s="220" t="str">
        <f>IF(E35+F35=0,"-",E35+F35)</f>
        <v>-</v>
      </c>
      <c r="F34" s="220"/>
      <c r="G34" s="220" t="str">
        <f>IF(G35+H35=0,"-",G35+H35)</f>
        <v>-</v>
      </c>
      <c r="H34" s="220"/>
      <c r="I34" s="220" t="str">
        <f>IF(I35+J35=0,"-",I35+J35)</f>
        <v>-</v>
      </c>
      <c r="J34" s="220"/>
      <c r="K34" s="220" t="str">
        <f>IF(K35+L35=0,"-",K35+L35)</f>
        <v>-</v>
      </c>
      <c r="L34" s="220"/>
      <c r="M34" s="220">
        <f>IF(M35+N35=0,"-",M35+N35)</f>
        <v>71</v>
      </c>
      <c r="N34" s="220"/>
      <c r="O34" s="220">
        <f>IF(O35+P35=0,"-",O35+P35)</f>
        <v>13</v>
      </c>
      <c r="P34" s="220"/>
    </row>
    <row r="35" spans="1:16" ht="17.25" customHeight="1">
      <c r="A35" s="14" t="s">
        <v>45</v>
      </c>
      <c r="B35" s="11">
        <v>45</v>
      </c>
      <c r="C35" s="11">
        <v>39</v>
      </c>
      <c r="D35" s="219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37</v>
      </c>
      <c r="N35" s="11">
        <v>34</v>
      </c>
      <c r="O35" s="11">
        <v>8</v>
      </c>
      <c r="P35" s="11">
        <v>5</v>
      </c>
    </row>
    <row r="36" spans="1:16" ht="17.25" customHeight="1">
      <c r="A36" s="10" t="s">
        <v>46</v>
      </c>
      <c r="B36" s="217">
        <f>B37+C37</f>
        <v>663</v>
      </c>
      <c r="C36" s="217"/>
      <c r="D36" s="218">
        <f>B36/$B$8</f>
        <v>2.487991594115881E-2</v>
      </c>
      <c r="E36" s="220">
        <f>IF(E37+F37=0,"-",E37+F37)</f>
        <v>63</v>
      </c>
      <c r="F36" s="220"/>
      <c r="G36" s="220">
        <f>IF(G37+H37=0,"-",G37+H37)</f>
        <v>40</v>
      </c>
      <c r="H36" s="220"/>
      <c r="I36" s="220">
        <f>IF(I37+J37=0,"-",I37+J37)</f>
        <v>235</v>
      </c>
      <c r="J36" s="220"/>
      <c r="K36" s="220">
        <f>IF(K37+L37=0,"-",K37+L37)</f>
        <v>274</v>
      </c>
      <c r="L36" s="220"/>
      <c r="M36" s="220">
        <f>IF(M37+N37=0,"-",M37+N37)</f>
        <v>50</v>
      </c>
      <c r="N36" s="220"/>
      <c r="O36" s="220">
        <f>IF(O37+P37=0,"-",O37+P37)</f>
        <v>1</v>
      </c>
      <c r="P36" s="220"/>
    </row>
    <row r="37" spans="1:16" ht="17.25" customHeight="1">
      <c r="A37" s="13" t="s">
        <v>47</v>
      </c>
      <c r="B37" s="11">
        <v>320</v>
      </c>
      <c r="C37" s="11">
        <v>343</v>
      </c>
      <c r="D37" s="219"/>
      <c r="E37" s="11">
        <v>33</v>
      </c>
      <c r="F37" s="11">
        <v>30</v>
      </c>
      <c r="G37" s="11">
        <v>23</v>
      </c>
      <c r="H37" s="11">
        <v>17</v>
      </c>
      <c r="I37" s="11">
        <v>132</v>
      </c>
      <c r="J37" s="11">
        <v>103</v>
      </c>
      <c r="K37" s="11">
        <v>117</v>
      </c>
      <c r="L37" s="11">
        <v>157</v>
      </c>
      <c r="M37" s="11">
        <v>15</v>
      </c>
      <c r="N37" s="11">
        <v>35</v>
      </c>
      <c r="O37" s="11">
        <v>0</v>
      </c>
      <c r="P37" s="11">
        <v>1</v>
      </c>
    </row>
    <row r="38" spans="1:16" ht="17.25" customHeight="1">
      <c r="A38" s="15" t="s">
        <v>48</v>
      </c>
      <c r="B38" s="217">
        <f>B39+C39</f>
        <v>19232</v>
      </c>
      <c r="C38" s="217"/>
      <c r="D38" s="218">
        <f>B38/$B$8</f>
        <v>0.72170519363554486</v>
      </c>
      <c r="E38" s="220">
        <f>IF(E39+F39=0,"-",E39+F39)</f>
        <v>11089</v>
      </c>
      <c r="F38" s="220"/>
      <c r="G38" s="220">
        <f>IF(G39+H39=0,"-",G39+H39)</f>
        <v>4081</v>
      </c>
      <c r="H38" s="220"/>
      <c r="I38" s="220">
        <f>IF(I39+J39=0,"-",I39+J39)</f>
        <v>3221</v>
      </c>
      <c r="J38" s="220"/>
      <c r="K38" s="220">
        <f>IF(K39+L39=0,"-",K39+L39)</f>
        <v>151</v>
      </c>
      <c r="L38" s="220"/>
      <c r="M38" s="220">
        <f>IF(M39+N39=0,"-",M39+N39)</f>
        <v>139</v>
      </c>
      <c r="N38" s="220"/>
      <c r="O38" s="220">
        <f>IF(O39+P39=0,"-",O39+P39)</f>
        <v>551</v>
      </c>
      <c r="P38" s="220"/>
    </row>
    <row r="39" spans="1:16" ht="17.25" customHeight="1">
      <c r="A39" s="14" t="s">
        <v>49</v>
      </c>
      <c r="B39" s="11">
        <v>12876</v>
      </c>
      <c r="C39" s="11">
        <v>6356</v>
      </c>
      <c r="D39" s="219"/>
      <c r="E39" s="11">
        <v>7686</v>
      </c>
      <c r="F39" s="11">
        <v>3403</v>
      </c>
      <c r="G39" s="11">
        <v>2517</v>
      </c>
      <c r="H39" s="11">
        <v>1564</v>
      </c>
      <c r="I39" s="11">
        <v>2150</v>
      </c>
      <c r="J39" s="11">
        <v>1071</v>
      </c>
      <c r="K39" s="11">
        <v>85</v>
      </c>
      <c r="L39" s="11">
        <v>66</v>
      </c>
      <c r="M39" s="11">
        <v>102</v>
      </c>
      <c r="N39" s="11">
        <v>37</v>
      </c>
      <c r="O39" s="11">
        <v>336</v>
      </c>
      <c r="P39" s="11">
        <v>215</v>
      </c>
    </row>
    <row r="40" spans="1:16" ht="17.25" customHeight="1">
      <c r="A40" s="10" t="s">
        <v>50</v>
      </c>
      <c r="B40" s="217">
        <f>B41+C41</f>
        <v>1991</v>
      </c>
      <c r="C40" s="217"/>
      <c r="D40" s="218">
        <f>B40/$B$8</f>
        <v>7.4714800360252173E-2</v>
      </c>
      <c r="E40" s="220">
        <f>IF(E41+F41=0,"-",E41+F41)</f>
        <v>443</v>
      </c>
      <c r="F40" s="220"/>
      <c r="G40" s="220">
        <f>IF(G41+H41=0,"-",G41+H41)</f>
        <v>442</v>
      </c>
      <c r="H40" s="220"/>
      <c r="I40" s="220">
        <f>IF(I41+J41=0,"-",I41+J41)</f>
        <v>856</v>
      </c>
      <c r="J40" s="220"/>
      <c r="K40" s="220">
        <f>IF(K41+L41=0,"-",K41+L41)</f>
        <v>76</v>
      </c>
      <c r="L40" s="220"/>
      <c r="M40" s="220" t="str">
        <f>IF(M41+N41=0,"-",M41+N41)</f>
        <v>-</v>
      </c>
      <c r="N40" s="220"/>
      <c r="O40" s="220">
        <f>IF(O41+P41=0,"-",O41+P41)</f>
        <v>174</v>
      </c>
      <c r="P40" s="220"/>
    </row>
    <row r="41" spans="1:16" ht="17.25" customHeight="1">
      <c r="A41" s="13" t="s">
        <v>51</v>
      </c>
      <c r="B41" s="11">
        <v>1205</v>
      </c>
      <c r="C41" s="11">
        <v>786</v>
      </c>
      <c r="D41" s="219"/>
      <c r="E41" s="11">
        <v>268</v>
      </c>
      <c r="F41" s="11">
        <v>175</v>
      </c>
      <c r="G41" s="11">
        <v>224</v>
      </c>
      <c r="H41" s="11">
        <v>218</v>
      </c>
      <c r="I41" s="11">
        <v>558</v>
      </c>
      <c r="J41" s="11">
        <v>298</v>
      </c>
      <c r="K41" s="11">
        <v>47</v>
      </c>
      <c r="L41" s="11">
        <v>29</v>
      </c>
      <c r="M41" s="11">
        <v>0</v>
      </c>
      <c r="N41" s="11">
        <v>0</v>
      </c>
      <c r="O41" s="11">
        <v>108</v>
      </c>
      <c r="P41" s="11">
        <v>66</v>
      </c>
    </row>
    <row r="42" spans="1:16" ht="17.25" customHeight="1">
      <c r="A42" s="15" t="s">
        <v>52</v>
      </c>
      <c r="B42" s="217">
        <f>B43+C43</f>
        <v>523</v>
      </c>
      <c r="C42" s="217"/>
      <c r="D42" s="218">
        <f>B42/$B$8</f>
        <v>1.9626238366856799E-2</v>
      </c>
      <c r="E42" s="220">
        <f>IF(E43+F43=0,"-",E43+F43)</f>
        <v>215</v>
      </c>
      <c r="F42" s="220"/>
      <c r="G42" s="220">
        <f>IF(G43+H43=0,"-",G43+H43)</f>
        <v>48</v>
      </c>
      <c r="H42" s="220"/>
      <c r="I42" s="220">
        <f>IF(I43+J43=0,"-",I43+J43)</f>
        <v>45</v>
      </c>
      <c r="J42" s="220"/>
      <c r="K42" s="220" t="str">
        <f>IF(K43+L43=0,"-",K43+L43)</f>
        <v>-</v>
      </c>
      <c r="L42" s="220"/>
      <c r="M42" s="220">
        <f>IF(M43+N43=0,"-",M43+N43)</f>
        <v>198</v>
      </c>
      <c r="N42" s="220"/>
      <c r="O42" s="220">
        <f>IF(O43+P43=0,"-",O43+P43)</f>
        <v>17</v>
      </c>
      <c r="P42" s="220"/>
    </row>
    <row r="43" spans="1:16" ht="17.25" customHeight="1">
      <c r="A43" s="14" t="s">
        <v>53</v>
      </c>
      <c r="B43" s="11">
        <v>248</v>
      </c>
      <c r="C43" s="11">
        <v>275</v>
      </c>
      <c r="D43" s="219"/>
      <c r="E43" s="11">
        <v>113</v>
      </c>
      <c r="F43" s="11">
        <v>102</v>
      </c>
      <c r="G43" s="11">
        <v>20</v>
      </c>
      <c r="H43" s="11">
        <v>28</v>
      </c>
      <c r="I43" s="11">
        <v>22</v>
      </c>
      <c r="J43" s="11">
        <v>23</v>
      </c>
      <c r="K43" s="11">
        <v>0</v>
      </c>
      <c r="L43" s="11">
        <v>0</v>
      </c>
      <c r="M43" s="11">
        <v>84</v>
      </c>
      <c r="N43" s="11">
        <v>114</v>
      </c>
      <c r="O43" s="11">
        <v>9</v>
      </c>
      <c r="P43" s="11">
        <v>8</v>
      </c>
    </row>
    <row r="44" spans="1:16" ht="17.25" customHeight="1">
      <c r="A44" s="10" t="s">
        <v>54</v>
      </c>
      <c r="B44" s="217">
        <f>B45+C45</f>
        <v>346</v>
      </c>
      <c r="C44" s="217"/>
      <c r="D44" s="218">
        <f>B44/$B$8</f>
        <v>1.2984088862203542E-2</v>
      </c>
      <c r="E44" s="220">
        <f>IF(E45+F45=0,"-",E45+F45)</f>
        <v>130</v>
      </c>
      <c r="F44" s="220"/>
      <c r="G44" s="220">
        <f>IF(G45+H45=0,"-",G45+H45)</f>
        <v>3</v>
      </c>
      <c r="H44" s="220"/>
      <c r="I44" s="220">
        <f>IF(I45+J45=0,"-",I45+J45)</f>
        <v>26</v>
      </c>
      <c r="J44" s="220"/>
      <c r="K44" s="220">
        <f>IF(K45+L45=0,"-",K45+L45)</f>
        <v>36</v>
      </c>
      <c r="L44" s="220"/>
      <c r="M44" s="220">
        <f>IF(M45+N45=0,"-",M45+N45)</f>
        <v>146</v>
      </c>
      <c r="N44" s="220"/>
      <c r="O44" s="220">
        <f>IF(O45+P45=0,"-",O45+P45)</f>
        <v>5</v>
      </c>
      <c r="P44" s="220"/>
    </row>
    <row r="45" spans="1:16" ht="17.25" customHeight="1">
      <c r="A45" s="13" t="s">
        <v>55</v>
      </c>
      <c r="B45" s="11">
        <v>172</v>
      </c>
      <c r="C45" s="11">
        <v>174</v>
      </c>
      <c r="D45" s="219"/>
      <c r="E45" s="11">
        <v>72</v>
      </c>
      <c r="F45" s="11">
        <v>58</v>
      </c>
      <c r="G45" s="11">
        <v>0</v>
      </c>
      <c r="H45" s="11">
        <v>3</v>
      </c>
      <c r="I45" s="11">
        <v>6</v>
      </c>
      <c r="J45" s="11">
        <v>20</v>
      </c>
      <c r="K45" s="11">
        <v>19</v>
      </c>
      <c r="L45" s="11">
        <v>17</v>
      </c>
      <c r="M45" s="11">
        <v>72</v>
      </c>
      <c r="N45" s="11">
        <v>74</v>
      </c>
      <c r="O45" s="11">
        <v>3</v>
      </c>
      <c r="P45" s="11">
        <v>2</v>
      </c>
    </row>
    <row r="46" spans="1:16" ht="17.25" customHeight="1">
      <c r="A46" s="10" t="s">
        <v>58</v>
      </c>
      <c r="B46" s="217">
        <f>B47+C47</f>
        <v>13</v>
      </c>
      <c r="C46" s="217"/>
      <c r="D46" s="218">
        <f>B46/$B$8</f>
        <v>4.8784148904232962E-4</v>
      </c>
      <c r="E46" s="220" t="str">
        <f>IF(E47+F47=0,"-",E47+F47)</f>
        <v>-</v>
      </c>
      <c r="F46" s="220"/>
      <c r="G46" s="220" t="str">
        <f>IF(G47+H47=0,"-",G47+H47)</f>
        <v>-</v>
      </c>
      <c r="H46" s="220"/>
      <c r="I46" s="220" t="str">
        <f>IF(I47+J47=0,"-",I47+J47)</f>
        <v>-</v>
      </c>
      <c r="J46" s="220"/>
      <c r="K46" s="220">
        <f>IF(K47+L47=0,"-",K47+L47)</f>
        <v>13</v>
      </c>
      <c r="L46" s="220"/>
      <c r="M46" s="220" t="str">
        <f>IF(M47+N47=0,"-",M47+N47)</f>
        <v>-</v>
      </c>
      <c r="N46" s="220"/>
      <c r="O46" s="220" t="str">
        <f>IF(O47+P47=0,"-",O47+P47)</f>
        <v>-</v>
      </c>
      <c r="P46" s="220"/>
    </row>
    <row r="47" spans="1:16" ht="17.25" customHeight="1">
      <c r="A47" s="13" t="s">
        <v>59</v>
      </c>
      <c r="B47" s="11">
        <v>5</v>
      </c>
      <c r="C47" s="11">
        <v>8</v>
      </c>
      <c r="D47" s="219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5</v>
      </c>
      <c r="L47" s="11">
        <v>8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17">
        <f>B49+C49</f>
        <v>181</v>
      </c>
      <c r="C48" s="217"/>
      <c r="D48" s="218">
        <f>B48/$B$8</f>
        <v>6.7922545782047429E-3</v>
      </c>
      <c r="E48" s="220" t="str">
        <f>IF(E49+F49=0,"-",E49+F49)</f>
        <v>-</v>
      </c>
      <c r="F48" s="220"/>
      <c r="G48" s="220">
        <f>IF(G49+H49=0,"-",G49+H49)</f>
        <v>30</v>
      </c>
      <c r="H48" s="220"/>
      <c r="I48" s="220" t="str">
        <f>IF(I49+J49=0,"-",I49+J49)</f>
        <v>-</v>
      </c>
      <c r="J48" s="220"/>
      <c r="K48" s="220">
        <f>IF(K49+L49=0,"-",K49+L49)</f>
        <v>8</v>
      </c>
      <c r="L48" s="220"/>
      <c r="M48" s="220">
        <f>IF(M49+N49=0,"-",M49+N49)</f>
        <v>19</v>
      </c>
      <c r="N48" s="220"/>
      <c r="O48" s="220">
        <f>IF(O49+P49=0,"-",O49+P49)</f>
        <v>124</v>
      </c>
      <c r="P48" s="220"/>
    </row>
    <row r="49" spans="1:16" ht="17.25" customHeight="1">
      <c r="A49" s="13" t="s">
        <v>61</v>
      </c>
      <c r="B49" s="11">
        <v>130</v>
      </c>
      <c r="C49" s="11">
        <v>51</v>
      </c>
      <c r="D49" s="219"/>
      <c r="E49" s="11">
        <v>0</v>
      </c>
      <c r="F49" s="11">
        <v>0</v>
      </c>
      <c r="G49" s="11">
        <v>18</v>
      </c>
      <c r="H49" s="11">
        <v>12</v>
      </c>
      <c r="I49" s="11">
        <v>0</v>
      </c>
      <c r="J49" s="11">
        <v>0</v>
      </c>
      <c r="K49" s="11">
        <v>2</v>
      </c>
      <c r="L49" s="11">
        <v>6</v>
      </c>
      <c r="M49" s="11">
        <v>14</v>
      </c>
      <c r="N49" s="11">
        <v>5</v>
      </c>
      <c r="O49" s="11">
        <v>96</v>
      </c>
      <c r="P49" s="11">
        <v>28</v>
      </c>
    </row>
    <row r="50" spans="1:16" ht="17.25" customHeight="1">
      <c r="A50" s="15" t="s">
        <v>62</v>
      </c>
      <c r="B50" s="217">
        <f>B51+C51</f>
        <v>247</v>
      </c>
      <c r="C50" s="217"/>
      <c r="D50" s="218">
        <f>B50/$B$8</f>
        <v>9.2689882918042636E-3</v>
      </c>
      <c r="E50" s="220">
        <f>IF(E51+F51=0,"-",E51+F51)</f>
        <v>57</v>
      </c>
      <c r="F50" s="220"/>
      <c r="G50" s="220" t="str">
        <f>IF(G51+H51=0,"-",G51+H51)</f>
        <v>-</v>
      </c>
      <c r="H50" s="220"/>
      <c r="I50" s="220">
        <f>IF(I51+J51=0,"-",I51+J51)</f>
        <v>107</v>
      </c>
      <c r="J50" s="220"/>
      <c r="K50" s="220" t="str">
        <f>IF(K51+L51=0,"-",K51+L51)</f>
        <v>-</v>
      </c>
      <c r="L50" s="220"/>
      <c r="M50" s="220">
        <f>IF(M51+N51=0,"-",M51+N51)</f>
        <v>82</v>
      </c>
      <c r="N50" s="220"/>
      <c r="O50" s="220">
        <f>IF(O51+P51=0,"-",O51+P51)</f>
        <v>1</v>
      </c>
      <c r="P50" s="220"/>
    </row>
    <row r="51" spans="1:16" ht="25.15" customHeight="1">
      <c r="A51" s="13" t="s">
        <v>63</v>
      </c>
      <c r="B51" s="11">
        <v>118</v>
      </c>
      <c r="C51" s="11">
        <v>129</v>
      </c>
      <c r="D51" s="219"/>
      <c r="E51" s="11">
        <v>26</v>
      </c>
      <c r="F51" s="11">
        <v>31</v>
      </c>
      <c r="G51" s="11">
        <v>0</v>
      </c>
      <c r="H51" s="11">
        <v>0</v>
      </c>
      <c r="I51" s="11">
        <v>38</v>
      </c>
      <c r="J51" s="11">
        <v>69</v>
      </c>
      <c r="K51" s="11">
        <v>0</v>
      </c>
      <c r="L51" s="11">
        <v>0</v>
      </c>
      <c r="M51" s="11">
        <v>54</v>
      </c>
      <c r="N51" s="11">
        <v>28</v>
      </c>
      <c r="O51" s="11">
        <v>0</v>
      </c>
      <c r="P51" s="11">
        <v>1</v>
      </c>
    </row>
    <row r="52" spans="1:16" ht="17.25" customHeight="1">
      <c r="A52" s="15" t="s">
        <v>56</v>
      </c>
      <c r="B52" s="217">
        <f>B53+C53</f>
        <v>41</v>
      </c>
      <c r="C52" s="217"/>
      <c r="D52" s="218">
        <f>B52/$B$8</f>
        <v>1.5385770039027318E-3</v>
      </c>
      <c r="E52" s="220" t="str">
        <f>IF(E53+F53=0,"-",E53+F53)</f>
        <v>-</v>
      </c>
      <c r="F52" s="220"/>
      <c r="G52" s="220" t="str">
        <f>IF(G53+H53=0,"-",G53+H53)</f>
        <v>-</v>
      </c>
      <c r="H52" s="220"/>
      <c r="I52" s="220" t="str">
        <f>IF(I53+J53=0,"-",I53+J53)</f>
        <v>-</v>
      </c>
      <c r="J52" s="220"/>
      <c r="K52" s="220" t="str">
        <f>IF(K53+L53=0,"-",K53+L53)</f>
        <v>-</v>
      </c>
      <c r="L52" s="220"/>
      <c r="M52" s="220" t="str">
        <f>IF(M53+N53=0,"-",M53+N53)</f>
        <v>-</v>
      </c>
      <c r="N52" s="220"/>
      <c r="O52" s="220">
        <f>IF(O53+P53=0,"-",O53+P53)</f>
        <v>41</v>
      </c>
      <c r="P52" s="220"/>
    </row>
    <row r="53" spans="1:16" ht="17.25" customHeight="1">
      <c r="A53" s="14" t="s">
        <v>57</v>
      </c>
      <c r="B53" s="11">
        <v>25</v>
      </c>
      <c r="C53" s="11">
        <v>16</v>
      </c>
      <c r="D53" s="219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25</v>
      </c>
      <c r="P53" s="11">
        <v>16</v>
      </c>
    </row>
    <row r="54" spans="1:16" ht="16.149999999999999" customHeight="1">
      <c r="A54" s="15" t="s">
        <v>64</v>
      </c>
      <c r="B54" s="217">
        <f>B55+C55</f>
        <v>312</v>
      </c>
      <c r="C54" s="217"/>
      <c r="D54" s="218">
        <f>B54/$B$8</f>
        <v>1.1708195737015911E-2</v>
      </c>
      <c r="E54" s="220">
        <f>IF(E55+F55=0,"-",E55+F55)</f>
        <v>74</v>
      </c>
      <c r="F54" s="220"/>
      <c r="G54" s="220">
        <f>IF(G55+H55=0,"-",G55+H55)</f>
        <v>76</v>
      </c>
      <c r="H54" s="220"/>
      <c r="I54" s="220">
        <f>IF(I55+J55=0,"-",I55+J55)</f>
        <v>21</v>
      </c>
      <c r="J54" s="220"/>
      <c r="K54" s="220">
        <f>IF(K55+L55=0,"-",K55+L55)</f>
        <v>52</v>
      </c>
      <c r="L54" s="220"/>
      <c r="M54" s="220">
        <f>IF(M55+N55=0,"-",M55+N55)</f>
        <v>4</v>
      </c>
      <c r="N54" s="220"/>
      <c r="O54" s="220">
        <f>IF(O55+P55=0,"-",O55+P55)</f>
        <v>85</v>
      </c>
      <c r="P54" s="220"/>
    </row>
    <row r="55" spans="1:16" ht="16.149999999999999" customHeight="1">
      <c r="A55" s="14" t="s">
        <v>65</v>
      </c>
      <c r="B55" s="11">
        <v>194</v>
      </c>
      <c r="C55" s="11">
        <v>118</v>
      </c>
      <c r="D55" s="219"/>
      <c r="E55" s="11">
        <v>41</v>
      </c>
      <c r="F55" s="11">
        <v>33</v>
      </c>
      <c r="G55" s="11">
        <v>38</v>
      </c>
      <c r="H55" s="11">
        <v>38</v>
      </c>
      <c r="I55" s="11">
        <v>14</v>
      </c>
      <c r="J55" s="11">
        <v>7</v>
      </c>
      <c r="K55" s="11">
        <v>46</v>
      </c>
      <c r="L55" s="11">
        <v>6</v>
      </c>
      <c r="M55" s="11">
        <v>4</v>
      </c>
      <c r="N55" s="11">
        <v>0</v>
      </c>
      <c r="O55" s="11">
        <v>51</v>
      </c>
      <c r="P55" s="11">
        <v>34</v>
      </c>
    </row>
    <row r="56" spans="1:16" ht="16.149999999999999" customHeight="1">
      <c r="A56" s="10" t="s">
        <v>66</v>
      </c>
      <c r="B56" s="217">
        <f>B57+C57</f>
        <v>25</v>
      </c>
      <c r="C56" s="217"/>
      <c r="D56" s="218">
        <f>B56/$B$8</f>
        <v>9.3815670969678777E-4</v>
      </c>
      <c r="E56" s="220">
        <f>IF(E57+F57=0,"-",E57+F57)</f>
        <v>22</v>
      </c>
      <c r="F56" s="220"/>
      <c r="G56" s="220" t="str">
        <f>IF(G57+H57=0,"-",G57+H57)</f>
        <v>-</v>
      </c>
      <c r="H56" s="220"/>
      <c r="I56" s="220" t="str">
        <f>IF(I57+J57=0,"-",I57+J57)</f>
        <v>-</v>
      </c>
      <c r="J56" s="220"/>
      <c r="K56" s="220" t="str">
        <f>IF(K57+L57=0,"-",K57+L57)</f>
        <v>-</v>
      </c>
      <c r="L56" s="220"/>
      <c r="M56" s="220" t="str">
        <f>IF(M57+N57=0,"-",M57+N57)</f>
        <v>-</v>
      </c>
      <c r="N56" s="220"/>
      <c r="O56" s="220">
        <f>IF(O57+P57=0,"-",O57+P57)</f>
        <v>3</v>
      </c>
      <c r="P56" s="220"/>
    </row>
    <row r="57" spans="1:16" ht="16.149999999999999" customHeight="1">
      <c r="A57" s="13" t="s">
        <v>67</v>
      </c>
      <c r="B57" s="11">
        <v>25</v>
      </c>
      <c r="C57" s="11">
        <v>0</v>
      </c>
      <c r="D57" s="219"/>
      <c r="E57" s="11">
        <v>22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6.149999999999999" customHeight="1">
      <c r="A58" s="15" t="s">
        <v>68</v>
      </c>
      <c r="B58" s="217">
        <f>B59+C59</f>
        <v>36</v>
      </c>
      <c r="C58" s="217"/>
      <c r="D58" s="218">
        <f>B58/$B$8</f>
        <v>1.3509456619633744E-3</v>
      </c>
      <c r="E58" s="220" t="str">
        <f>IF(E59+F59=0,"-",E59+F59)</f>
        <v>-</v>
      </c>
      <c r="F58" s="220"/>
      <c r="G58" s="220" t="str">
        <f>IF(G59+H59=0,"-",G59+H59)</f>
        <v>-</v>
      </c>
      <c r="H58" s="220"/>
      <c r="I58" s="220" t="str">
        <f>IF(I59+J59=0,"-",I59+J59)</f>
        <v>-</v>
      </c>
      <c r="J58" s="220"/>
      <c r="K58" s="220">
        <f>IF(K59+L59=0,"-",K59+L59)</f>
        <v>16</v>
      </c>
      <c r="L58" s="220"/>
      <c r="M58" s="220">
        <f>IF(M59+N59=0,"-",M59+N59)</f>
        <v>15</v>
      </c>
      <c r="N58" s="220"/>
      <c r="O58" s="220">
        <f>IF(O59+P59=0,"-",O59+P59)</f>
        <v>5</v>
      </c>
      <c r="P58" s="220"/>
    </row>
    <row r="59" spans="1:16" ht="16.149999999999999" customHeight="1">
      <c r="A59" s="14" t="s">
        <v>69</v>
      </c>
      <c r="B59" s="11">
        <v>21</v>
      </c>
      <c r="C59" s="11">
        <v>15</v>
      </c>
      <c r="D59" s="219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6</v>
      </c>
      <c r="L59" s="11">
        <v>10</v>
      </c>
      <c r="M59" s="11">
        <v>12</v>
      </c>
      <c r="N59" s="11">
        <v>3</v>
      </c>
      <c r="O59" s="11">
        <v>3</v>
      </c>
      <c r="P59" s="11">
        <v>2</v>
      </c>
    </row>
    <row r="60" spans="1:16" ht="16.149999999999999" customHeight="1">
      <c r="A60" s="10" t="s">
        <v>70</v>
      </c>
      <c r="B60" s="217">
        <f>B61+C61</f>
        <v>282</v>
      </c>
      <c r="C60" s="217"/>
      <c r="D60" s="218">
        <f>B60/$B$8</f>
        <v>1.0582407685379765E-2</v>
      </c>
      <c r="E60" s="220">
        <f>IF(E61+F61=0,"-",E61+F61)</f>
        <v>101</v>
      </c>
      <c r="F60" s="220"/>
      <c r="G60" s="220" t="str">
        <f>IF(G61+H61=0,"-",G61+H61)</f>
        <v>-</v>
      </c>
      <c r="H60" s="220"/>
      <c r="I60" s="220" t="str">
        <f>IF(I61+J61=0,"-",I61+J61)</f>
        <v>-</v>
      </c>
      <c r="J60" s="220"/>
      <c r="K60" s="220" t="str">
        <f>IF(K61+L61=0,"-",K61+L61)</f>
        <v>-</v>
      </c>
      <c r="L60" s="220"/>
      <c r="M60" s="220" t="str">
        <f>IF(M61+N61=0,"-",M61+N61)</f>
        <v>-</v>
      </c>
      <c r="N60" s="220"/>
      <c r="O60" s="220">
        <f>IF(O61+P61=0,"-",O61+P61)</f>
        <v>181</v>
      </c>
      <c r="P60" s="220"/>
    </row>
    <row r="61" spans="1:16" ht="16.149999999999999" customHeight="1">
      <c r="A61" s="13" t="s">
        <v>71</v>
      </c>
      <c r="B61" s="11">
        <v>193</v>
      </c>
      <c r="C61" s="11">
        <v>89</v>
      </c>
      <c r="D61" s="219"/>
      <c r="E61" s="11">
        <v>70</v>
      </c>
      <c r="F61" s="11">
        <v>31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123</v>
      </c>
      <c r="P61" s="11">
        <v>58</v>
      </c>
    </row>
    <row r="62" spans="1:16" ht="16.149999999999999" customHeight="1">
      <c r="A62" s="15" t="s">
        <v>525</v>
      </c>
      <c r="B62" s="217">
        <f>B63+C63</f>
        <v>142</v>
      </c>
      <c r="C62" s="217"/>
      <c r="D62" s="218">
        <f>B62/$B$8</f>
        <v>5.328730111077754E-3</v>
      </c>
      <c r="E62" s="220">
        <f>IF(E63+F63=0,"-",E63+F63)</f>
        <v>2</v>
      </c>
      <c r="F62" s="220"/>
      <c r="G62" s="220" t="str">
        <f>IF(G63+H63=0,"-",G63+H63)</f>
        <v>-</v>
      </c>
      <c r="H62" s="220"/>
      <c r="I62" s="220" t="str">
        <f>IF(I63+J63=0,"-",I63+J63)</f>
        <v>-</v>
      </c>
      <c r="J62" s="220"/>
      <c r="K62" s="220" t="str">
        <f>IF(K63+L63=0,"-",K63+L63)</f>
        <v>-</v>
      </c>
      <c r="L62" s="220"/>
      <c r="M62" s="220" t="str">
        <f>IF(M63+N63=0,"-",M63+N63)</f>
        <v>-</v>
      </c>
      <c r="N62" s="220"/>
      <c r="O62" s="220">
        <f>IF(O63+P63=0,"-",O63+P63)</f>
        <v>140</v>
      </c>
      <c r="P62" s="220"/>
    </row>
    <row r="63" spans="1:16" ht="16.149999999999999" customHeight="1">
      <c r="A63" s="14" t="s">
        <v>73</v>
      </c>
      <c r="B63" s="11">
        <v>91</v>
      </c>
      <c r="C63" s="11">
        <v>51</v>
      </c>
      <c r="D63" s="219"/>
      <c r="E63" s="11">
        <v>2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89</v>
      </c>
      <c r="P63" s="11">
        <v>51</v>
      </c>
    </row>
    <row r="64" spans="1:16" ht="16.149999999999999" customHeight="1">
      <c r="A64" s="15" t="s">
        <v>526</v>
      </c>
      <c r="B64" s="217">
        <f>B65+C65</f>
        <v>11</v>
      </c>
      <c r="C64" s="217"/>
      <c r="D64" s="218">
        <f>B64/$B$8</f>
        <v>4.1278895226658664E-4</v>
      </c>
      <c r="E64" s="220" t="str">
        <f>IF(E65+F65=0,"-",E65+F65)</f>
        <v>-</v>
      </c>
      <c r="F64" s="220"/>
      <c r="G64" s="220" t="str">
        <f>IF(G65+H65=0,"-",G65+H65)</f>
        <v>-</v>
      </c>
      <c r="H64" s="220"/>
      <c r="I64" s="220" t="str">
        <f>IF(I65+J65=0,"-",I65+J65)</f>
        <v>-</v>
      </c>
      <c r="J64" s="220"/>
      <c r="K64" s="220" t="str">
        <f>IF(K65+L65=0,"-",K65+L65)</f>
        <v>-</v>
      </c>
      <c r="L64" s="220"/>
      <c r="M64" s="220" t="str">
        <f>IF(M65+N65=0,"-",M65+N65)</f>
        <v>-</v>
      </c>
      <c r="N64" s="220"/>
      <c r="O64" s="220">
        <f>IF(O65+P65=0,"-",O65+P65)</f>
        <v>11</v>
      </c>
      <c r="P64" s="220"/>
    </row>
    <row r="65" spans="1:256" ht="16.149999999999999" customHeight="1">
      <c r="A65" s="14" t="s">
        <v>524</v>
      </c>
      <c r="B65" s="11">
        <v>9</v>
      </c>
      <c r="C65" s="11">
        <v>2</v>
      </c>
      <c r="D65" s="219"/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9</v>
      </c>
      <c r="P65" s="11">
        <v>2</v>
      </c>
    </row>
    <row r="66" spans="1:256" ht="16.149999999999999" customHeight="1">
      <c r="A66" s="10" t="s">
        <v>74</v>
      </c>
      <c r="B66" s="217">
        <f>B67+C67</f>
        <v>426</v>
      </c>
      <c r="C66" s="217"/>
      <c r="D66" s="218">
        <f>B66/$B$8</f>
        <v>1.5986190333233265E-2</v>
      </c>
      <c r="E66" s="220">
        <f>IF(E67+F67=0,"-",E67+F67)</f>
        <v>407</v>
      </c>
      <c r="F66" s="220"/>
      <c r="G66" s="220" t="str">
        <f>IF(G67+H67=0,"-",G67+H67)</f>
        <v>-</v>
      </c>
      <c r="H66" s="220"/>
      <c r="I66" s="220" t="str">
        <f>IF(I67+J67=0,"-",I67+J67)</f>
        <v>-</v>
      </c>
      <c r="J66" s="220"/>
      <c r="K66" s="220" t="str">
        <f>IF(K67+L67=0,"-",K67+L67)</f>
        <v>-</v>
      </c>
      <c r="L66" s="220"/>
      <c r="M66" s="220" t="str">
        <f>IF(M67+N67=0,"-",M67+N67)</f>
        <v>-</v>
      </c>
      <c r="N66" s="220"/>
      <c r="O66" s="220">
        <f>IF(O67+P67=0,"-",O67+P67)</f>
        <v>19</v>
      </c>
      <c r="P66" s="220"/>
    </row>
    <row r="67" spans="1:256" ht="16.149999999999999" customHeight="1">
      <c r="A67" s="13" t="s">
        <v>75</v>
      </c>
      <c r="B67" s="11">
        <v>319</v>
      </c>
      <c r="C67" s="11">
        <v>107</v>
      </c>
      <c r="D67" s="219"/>
      <c r="E67" s="11">
        <v>304</v>
      </c>
      <c r="F67" s="11">
        <v>103</v>
      </c>
      <c r="G67" s="11">
        <v>0</v>
      </c>
      <c r="H67" s="11">
        <v>0</v>
      </c>
      <c r="I67" s="11">
        <v>0</v>
      </c>
      <c r="J67" s="11">
        <v>0</v>
      </c>
      <c r="K67" s="11">
        <v>0</v>
      </c>
      <c r="L67" s="11">
        <v>0</v>
      </c>
      <c r="M67" s="11">
        <v>0</v>
      </c>
      <c r="N67" s="11">
        <v>0</v>
      </c>
      <c r="O67" s="11">
        <v>15</v>
      </c>
      <c r="P67" s="11">
        <v>4</v>
      </c>
    </row>
    <row r="68" spans="1:256" ht="16.149999999999999" customHeight="1">
      <c r="A68" s="10" t="s">
        <v>101</v>
      </c>
      <c r="B68" s="217">
        <f>B69+C69</f>
        <v>354</v>
      </c>
      <c r="C68" s="217"/>
      <c r="D68" s="218">
        <f>B68/$B$8</f>
        <v>1.3284299009306515E-2</v>
      </c>
      <c r="E68" s="220">
        <f>IF(E69+F69=0,"-",E69+F69)</f>
        <v>137</v>
      </c>
      <c r="F68" s="220"/>
      <c r="G68" s="220">
        <f>IF(G69+H69=0,"-",G69+H69)</f>
        <v>58</v>
      </c>
      <c r="H68" s="220"/>
      <c r="I68" s="220">
        <f>IF(I69+J69=0,"-",I69+J69)</f>
        <v>69</v>
      </c>
      <c r="J68" s="220"/>
      <c r="K68" s="220">
        <f>IF(K69+L69=0,"-",K69+L69)</f>
        <v>72</v>
      </c>
      <c r="L68" s="220"/>
      <c r="M68" s="220" t="str">
        <f>IF(M69+N69=0,"-",M69+N69)</f>
        <v>-</v>
      </c>
      <c r="N68" s="220"/>
      <c r="O68" s="220">
        <f>IF(O69+P69=0,"-",O69+P69)</f>
        <v>18</v>
      </c>
      <c r="P68" s="220"/>
    </row>
    <row r="69" spans="1:256" ht="19.5" customHeight="1">
      <c r="A69" s="13" t="s">
        <v>102</v>
      </c>
      <c r="B69" s="11">
        <v>188</v>
      </c>
      <c r="C69" s="11">
        <v>166</v>
      </c>
      <c r="D69" s="219"/>
      <c r="E69" s="11">
        <v>78</v>
      </c>
      <c r="F69" s="11">
        <v>59</v>
      </c>
      <c r="G69" s="11">
        <v>29</v>
      </c>
      <c r="H69" s="11">
        <v>29</v>
      </c>
      <c r="I69" s="11">
        <v>30</v>
      </c>
      <c r="J69" s="11">
        <v>39</v>
      </c>
      <c r="K69" s="11">
        <v>41</v>
      </c>
      <c r="L69" s="11">
        <v>31</v>
      </c>
      <c r="M69" s="11">
        <v>0</v>
      </c>
      <c r="N69" s="11">
        <v>0</v>
      </c>
      <c r="O69" s="11">
        <v>10</v>
      </c>
      <c r="P69" s="11">
        <v>8</v>
      </c>
    </row>
    <row r="70" spans="1:256" s="18" customFormat="1">
      <c r="A70" s="17" t="s">
        <v>327</v>
      </c>
      <c r="B70" s="17"/>
      <c r="C70" s="17"/>
      <c r="D70" s="17"/>
      <c r="E70" s="17"/>
      <c r="F70" s="17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18" customFormat="1">
      <c r="A71" s="17" t="s">
        <v>328</v>
      </c>
      <c r="B71" s="17"/>
      <c r="C71" s="17"/>
      <c r="D71" s="17"/>
      <c r="E71" s="17"/>
      <c r="F71" s="17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</sheetData>
  <mergeCells count="264">
    <mergeCell ref="M66:N66"/>
    <mergeCell ref="B68:C68"/>
    <mergeCell ref="M60:N60"/>
    <mergeCell ref="M62:N62"/>
    <mergeCell ref="M68:N68"/>
    <mergeCell ref="B66:C66"/>
    <mergeCell ref="D66:D67"/>
    <mergeCell ref="E66:F66"/>
    <mergeCell ref="G66:H66"/>
    <mergeCell ref="M64:N64"/>
    <mergeCell ref="I66:J66"/>
    <mergeCell ref="K66:L66"/>
    <mergeCell ref="I62:J62"/>
    <mergeCell ref="K62:L62"/>
    <mergeCell ref="D68:D69"/>
    <mergeCell ref="E68:F68"/>
    <mergeCell ref="G68:H68"/>
    <mergeCell ref="I68:J68"/>
    <mergeCell ref="K68:L68"/>
    <mergeCell ref="I64:J64"/>
    <mergeCell ref="K64:L64"/>
    <mergeCell ref="B60:C60"/>
    <mergeCell ref="B64:C64"/>
    <mergeCell ref="D64:D65"/>
    <mergeCell ref="E64:F64"/>
    <mergeCell ref="G64:H64"/>
    <mergeCell ref="E62:F62"/>
    <mergeCell ref="G62:H62"/>
    <mergeCell ref="I56:J56"/>
    <mergeCell ref="K56:L56"/>
    <mergeCell ref="B62:C62"/>
    <mergeCell ref="D62:D63"/>
    <mergeCell ref="I60:J60"/>
    <mergeCell ref="G56:H56"/>
    <mergeCell ref="M56:N56"/>
    <mergeCell ref="B58:C58"/>
    <mergeCell ref="D58:D59"/>
    <mergeCell ref="E58:F58"/>
    <mergeCell ref="G58:H58"/>
    <mergeCell ref="I58:J58"/>
    <mergeCell ref="K58:L58"/>
    <mergeCell ref="M58:N58"/>
    <mergeCell ref="K60:L60"/>
    <mergeCell ref="E60:F60"/>
    <mergeCell ref="G60:H60"/>
    <mergeCell ref="B56:C56"/>
    <mergeCell ref="D56:D57"/>
    <mergeCell ref="E56:F56"/>
    <mergeCell ref="D60:D61"/>
    <mergeCell ref="K50:L50"/>
    <mergeCell ref="M50:N50"/>
    <mergeCell ref="K48:L48"/>
    <mergeCell ref="K46:L46"/>
    <mergeCell ref="B52:C52"/>
    <mergeCell ref="D52:D53"/>
    <mergeCell ref="I46:J46"/>
    <mergeCell ref="K54:L54"/>
    <mergeCell ref="M54:N54"/>
    <mergeCell ref="B46:C46"/>
    <mergeCell ref="D46:D47"/>
    <mergeCell ref="E46:F46"/>
    <mergeCell ref="G46:H46"/>
    <mergeCell ref="M48:N48"/>
    <mergeCell ref="B50:C50"/>
    <mergeCell ref="E50:F50"/>
    <mergeCell ref="G50:H50"/>
    <mergeCell ref="K52:L52"/>
    <mergeCell ref="G44:H44"/>
    <mergeCell ref="I44:J44"/>
    <mergeCell ref="K44:L44"/>
    <mergeCell ref="M44:N44"/>
    <mergeCell ref="M46:N46"/>
    <mergeCell ref="B54:C54"/>
    <mergeCell ref="D54:D55"/>
    <mergeCell ref="E54:F54"/>
    <mergeCell ref="G54:H54"/>
    <mergeCell ref="I54:J54"/>
    <mergeCell ref="B44:C44"/>
    <mergeCell ref="D44:D45"/>
    <mergeCell ref="E44:F44"/>
    <mergeCell ref="I50:J50"/>
    <mergeCell ref="B48:C48"/>
    <mergeCell ref="D50:D51"/>
    <mergeCell ref="D48:D49"/>
    <mergeCell ref="E48:F48"/>
    <mergeCell ref="G48:H48"/>
    <mergeCell ref="I48:J48"/>
    <mergeCell ref="M52:N52"/>
    <mergeCell ref="E52:F52"/>
    <mergeCell ref="G52:H52"/>
    <mergeCell ref="I52:J52"/>
    <mergeCell ref="K38:L38"/>
    <mergeCell ref="K42:L42"/>
    <mergeCell ref="M38:N38"/>
    <mergeCell ref="K40:L40"/>
    <mergeCell ref="M40:N40"/>
    <mergeCell ref="G38:H38"/>
    <mergeCell ref="M42:N42"/>
    <mergeCell ref="I38:J38"/>
    <mergeCell ref="I42:J42"/>
    <mergeCell ref="I40:J40"/>
    <mergeCell ref="K28:L28"/>
    <mergeCell ref="I26:J26"/>
    <mergeCell ref="G30:H30"/>
    <mergeCell ref="I30:J30"/>
    <mergeCell ref="G34:H34"/>
    <mergeCell ref="I34:J34"/>
    <mergeCell ref="B14:C14"/>
    <mergeCell ref="B16:C16"/>
    <mergeCell ref="D18:D19"/>
    <mergeCell ref="E20:F20"/>
    <mergeCell ref="E42:F42"/>
    <mergeCell ref="G42:H42"/>
    <mergeCell ref="B18:C18"/>
    <mergeCell ref="B20:C20"/>
    <mergeCell ref="B42:C42"/>
    <mergeCell ref="D42:D43"/>
    <mergeCell ref="E12:F12"/>
    <mergeCell ref="D14:D15"/>
    <mergeCell ref="D16:D17"/>
    <mergeCell ref="E14:F14"/>
    <mergeCell ref="E16:F16"/>
    <mergeCell ref="B40:C40"/>
    <mergeCell ref="E40:F40"/>
    <mergeCell ref="G40:H40"/>
    <mergeCell ref="B38:C38"/>
    <mergeCell ref="E38:F38"/>
    <mergeCell ref="D38:D39"/>
    <mergeCell ref="D40:D41"/>
    <mergeCell ref="B36:C36"/>
    <mergeCell ref="E36:F36"/>
    <mergeCell ref="G36:H36"/>
    <mergeCell ref="D22:D23"/>
    <mergeCell ref="E24:F24"/>
    <mergeCell ref="G20:H20"/>
    <mergeCell ref="G26:H26"/>
    <mergeCell ref="G24:H24"/>
    <mergeCell ref="I24:J24"/>
    <mergeCell ref="D24:D25"/>
    <mergeCell ref="E22:F22"/>
    <mergeCell ref="G22:H22"/>
    <mergeCell ref="G10:H10"/>
    <mergeCell ref="G14:H14"/>
    <mergeCell ref="M3:N3"/>
    <mergeCell ref="M4:N4"/>
    <mergeCell ref="B3:K3"/>
    <mergeCell ref="B4:K4"/>
    <mergeCell ref="G16:H16"/>
    <mergeCell ref="E18:F18"/>
    <mergeCell ref="G18:H18"/>
    <mergeCell ref="I18:J18"/>
    <mergeCell ref="M12:N12"/>
    <mergeCell ref="E10:F10"/>
    <mergeCell ref="E5:F5"/>
    <mergeCell ref="M5:N5"/>
    <mergeCell ref="K5:L5"/>
    <mergeCell ref="I5:J5"/>
    <mergeCell ref="G5:H5"/>
    <mergeCell ref="G12:H12"/>
    <mergeCell ref="M32:N32"/>
    <mergeCell ref="B30:C30"/>
    <mergeCell ref="D32:D33"/>
    <mergeCell ref="E30:F30"/>
    <mergeCell ref="K30:L30"/>
    <mergeCell ref="K34:L34"/>
    <mergeCell ref="A5:A6"/>
    <mergeCell ref="D8:D9"/>
    <mergeCell ref="B10:C10"/>
    <mergeCell ref="B12:C12"/>
    <mergeCell ref="D10:D11"/>
    <mergeCell ref="D12:D13"/>
    <mergeCell ref="B5:D5"/>
    <mergeCell ref="B8:C8"/>
    <mergeCell ref="M34:N34"/>
    <mergeCell ref="M28:N28"/>
    <mergeCell ref="B26:C26"/>
    <mergeCell ref="E26:F26"/>
    <mergeCell ref="D26:D27"/>
    <mergeCell ref="D28:D29"/>
    <mergeCell ref="B28:C28"/>
    <mergeCell ref="E28:F28"/>
    <mergeCell ref="G28:H28"/>
    <mergeCell ref="I28:J28"/>
    <mergeCell ref="M18:N18"/>
    <mergeCell ref="I20:J20"/>
    <mergeCell ref="K20:L20"/>
    <mergeCell ref="I12:J12"/>
    <mergeCell ref="M20:N20"/>
    <mergeCell ref="K18:L18"/>
    <mergeCell ref="A1:N1"/>
    <mergeCell ref="A2:N2"/>
    <mergeCell ref="G8:H8"/>
    <mergeCell ref="I8:J8"/>
    <mergeCell ref="K8:L8"/>
    <mergeCell ref="K12:L12"/>
    <mergeCell ref="K10:L10"/>
    <mergeCell ref="M14:N14"/>
    <mergeCell ref="I16:J16"/>
    <mergeCell ref="K16:L16"/>
    <mergeCell ref="M16:N16"/>
    <mergeCell ref="E8:F8"/>
    <mergeCell ref="M8:N8"/>
    <mergeCell ref="I14:J14"/>
    <mergeCell ref="M10:N10"/>
    <mergeCell ref="I10:J10"/>
    <mergeCell ref="K14:L14"/>
    <mergeCell ref="D20:D21"/>
    <mergeCell ref="D36:D37"/>
    <mergeCell ref="B24:C24"/>
    <mergeCell ref="B22:C22"/>
    <mergeCell ref="D30:D31"/>
    <mergeCell ref="M24:N24"/>
    <mergeCell ref="I22:J22"/>
    <mergeCell ref="K26:L26"/>
    <mergeCell ref="M26:N26"/>
    <mergeCell ref="K22:L22"/>
    <mergeCell ref="K24:L24"/>
    <mergeCell ref="M22:N22"/>
    <mergeCell ref="I36:J36"/>
    <mergeCell ref="K36:L36"/>
    <mergeCell ref="M36:N36"/>
    <mergeCell ref="B34:C34"/>
    <mergeCell ref="D34:D35"/>
    <mergeCell ref="E34:F34"/>
    <mergeCell ref="M30:N30"/>
    <mergeCell ref="B32:C32"/>
    <mergeCell ref="E32:F32"/>
    <mergeCell ref="G32:H32"/>
    <mergeCell ref="I32:J32"/>
    <mergeCell ref="K32:L32"/>
    <mergeCell ref="O18:P18"/>
    <mergeCell ref="O24:P24"/>
    <mergeCell ref="O22:P22"/>
    <mergeCell ref="O30:P30"/>
    <mergeCell ref="O32:P32"/>
    <mergeCell ref="O34:P34"/>
    <mergeCell ref="O36:P36"/>
    <mergeCell ref="O26:P26"/>
    <mergeCell ref="O28:P28"/>
    <mergeCell ref="O20:P20"/>
    <mergeCell ref="O66:P66"/>
    <mergeCell ref="O68:P68"/>
    <mergeCell ref="O3:P3"/>
    <mergeCell ref="O4:P4"/>
    <mergeCell ref="O54:P54"/>
    <mergeCell ref="O56:P56"/>
    <mergeCell ref="O58:P58"/>
    <mergeCell ref="O60:P60"/>
    <mergeCell ref="O46:P46"/>
    <mergeCell ref="O64:P64"/>
    <mergeCell ref="O52:P52"/>
    <mergeCell ref="O38:P38"/>
    <mergeCell ref="O40:P40"/>
    <mergeCell ref="O42:P42"/>
    <mergeCell ref="O44:P44"/>
    <mergeCell ref="O62:P62"/>
    <mergeCell ref="O48:P48"/>
    <mergeCell ref="O50:P50"/>
    <mergeCell ref="O5:P5"/>
    <mergeCell ref="O8:P8"/>
    <mergeCell ref="O10:P10"/>
    <mergeCell ref="O12:P12"/>
    <mergeCell ref="O14:P14"/>
    <mergeCell ref="O16:P16"/>
  </mergeCells>
  <phoneticPr fontId="2" type="noConversion"/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72" orientation="landscape" horizontalDpi="180" verticalDpi="180" r:id="rId1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IV71"/>
  <sheetViews>
    <sheetView workbookViewId="0">
      <selection activeCell="B3" sqref="B3:K3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193" t="s">
        <v>531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</row>
    <row r="2" spans="1:16" ht="19.5">
      <c r="A2" s="194" t="s">
        <v>532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</row>
    <row r="3" spans="1:16" ht="19.5">
      <c r="A3" s="2"/>
      <c r="B3" s="200" t="s">
        <v>520</v>
      </c>
      <c r="C3" s="200"/>
      <c r="D3" s="200"/>
      <c r="E3" s="200"/>
      <c r="F3" s="200"/>
      <c r="G3" s="200"/>
      <c r="H3" s="200"/>
      <c r="I3" s="200"/>
      <c r="J3" s="200"/>
      <c r="K3" s="200"/>
      <c r="L3" s="3"/>
      <c r="M3" s="201"/>
      <c r="N3" s="221"/>
      <c r="O3" s="201" t="s">
        <v>533</v>
      </c>
      <c r="P3" s="221"/>
    </row>
    <row r="4" spans="1:16">
      <c r="B4" s="203" t="s">
        <v>521</v>
      </c>
      <c r="C4" s="203"/>
      <c r="D4" s="203"/>
      <c r="E4" s="203"/>
      <c r="F4" s="203"/>
      <c r="G4" s="203"/>
      <c r="H4" s="203"/>
      <c r="I4" s="203"/>
      <c r="J4" s="203"/>
      <c r="K4" s="203"/>
      <c r="L4" s="4"/>
      <c r="M4" s="204"/>
      <c r="N4" s="222"/>
      <c r="O4" s="204" t="s">
        <v>534</v>
      </c>
      <c r="P4" s="222"/>
    </row>
    <row r="5" spans="1:16">
      <c r="A5" s="206" t="s">
        <v>0</v>
      </c>
      <c r="B5" s="223" t="s">
        <v>535</v>
      </c>
      <c r="C5" s="223"/>
      <c r="D5" s="223"/>
      <c r="E5" s="223" t="s">
        <v>536</v>
      </c>
      <c r="F5" s="223"/>
      <c r="G5" s="223" t="s">
        <v>537</v>
      </c>
      <c r="H5" s="223"/>
      <c r="I5" s="223" t="s">
        <v>538</v>
      </c>
      <c r="J5" s="223"/>
      <c r="K5" s="223" t="s">
        <v>539</v>
      </c>
      <c r="L5" s="223"/>
      <c r="M5" s="223" t="s">
        <v>540</v>
      </c>
      <c r="N5" s="223"/>
      <c r="O5" s="223" t="s">
        <v>541</v>
      </c>
      <c r="P5" s="223"/>
    </row>
    <row r="6" spans="1:16" ht="17.25" customHeight="1">
      <c r="A6" s="207"/>
      <c r="B6" s="5" t="s">
        <v>542</v>
      </c>
      <c r="C6" s="5" t="s">
        <v>543</v>
      </c>
      <c r="D6" s="6" t="s">
        <v>544</v>
      </c>
      <c r="E6" s="5" t="s">
        <v>542</v>
      </c>
      <c r="F6" s="5" t="s">
        <v>543</v>
      </c>
      <c r="G6" s="5" t="s">
        <v>542</v>
      </c>
      <c r="H6" s="5" t="s">
        <v>543</v>
      </c>
      <c r="I6" s="5" t="s">
        <v>542</v>
      </c>
      <c r="J6" s="5" t="s">
        <v>543</v>
      </c>
      <c r="K6" s="5" t="s">
        <v>542</v>
      </c>
      <c r="L6" s="5" t="s">
        <v>543</v>
      </c>
      <c r="M6" s="5" t="s">
        <v>542</v>
      </c>
      <c r="N6" s="5" t="s">
        <v>543</v>
      </c>
      <c r="O6" s="5" t="s">
        <v>542</v>
      </c>
      <c r="P6" s="5" t="s">
        <v>543</v>
      </c>
    </row>
    <row r="7" spans="1:16" ht="17.25" customHeight="1">
      <c r="A7" s="7" t="s">
        <v>545</v>
      </c>
      <c r="B7" s="8" t="s">
        <v>546</v>
      </c>
      <c r="C7" s="9" t="s">
        <v>547</v>
      </c>
      <c r="D7" s="9" t="s">
        <v>548</v>
      </c>
      <c r="E7" s="8" t="s">
        <v>546</v>
      </c>
      <c r="F7" s="9" t="s">
        <v>547</v>
      </c>
      <c r="G7" s="8" t="s">
        <v>546</v>
      </c>
      <c r="H7" s="9" t="s">
        <v>547</v>
      </c>
      <c r="I7" s="8" t="s">
        <v>546</v>
      </c>
      <c r="J7" s="9" t="s">
        <v>547</v>
      </c>
      <c r="K7" s="8" t="s">
        <v>546</v>
      </c>
      <c r="L7" s="9" t="s">
        <v>547</v>
      </c>
      <c r="M7" s="8" t="s">
        <v>546</v>
      </c>
      <c r="N7" s="9" t="s">
        <v>547</v>
      </c>
      <c r="O7" s="8" t="s">
        <v>546</v>
      </c>
      <c r="P7" s="9" t="s">
        <v>547</v>
      </c>
    </row>
    <row r="8" spans="1:16" ht="17.25" customHeight="1">
      <c r="A8" s="10" t="s">
        <v>549</v>
      </c>
      <c r="B8" s="217">
        <f>B9+C9</f>
        <v>25929</v>
      </c>
      <c r="C8" s="217"/>
      <c r="D8" s="218">
        <f>B8/$B$8</f>
        <v>1</v>
      </c>
      <c r="E8" s="220">
        <f>IF(E9+F9=0,"-",E9+F9)</f>
        <v>12836</v>
      </c>
      <c r="F8" s="220"/>
      <c r="G8" s="220">
        <f>IF(G9+H9=0,"-",G9+H9)</f>
        <v>4929</v>
      </c>
      <c r="H8" s="220"/>
      <c r="I8" s="220">
        <f>IF(I9+J9=0,"-",I9+J9)</f>
        <v>4493</v>
      </c>
      <c r="J8" s="220"/>
      <c r="K8" s="220">
        <f>IF(K9+L9=0,"-",K9+L9)</f>
        <v>1409</v>
      </c>
      <c r="L8" s="220"/>
      <c r="M8" s="220">
        <f>IF(M9+N9=0,"-",M9+N9)</f>
        <v>903</v>
      </c>
      <c r="N8" s="220"/>
      <c r="O8" s="220">
        <f>IF(O9+P9=0,"-",O9+P9)</f>
        <v>1359</v>
      </c>
      <c r="P8" s="220"/>
    </row>
    <row r="9" spans="1:16" ht="17.25" customHeight="1">
      <c r="A9" s="12" t="s">
        <v>550</v>
      </c>
      <c r="B9" s="11">
        <v>16721</v>
      </c>
      <c r="C9" s="11">
        <v>9208</v>
      </c>
      <c r="D9" s="219"/>
      <c r="E9" s="11">
        <v>8722</v>
      </c>
      <c r="F9" s="11">
        <v>4114</v>
      </c>
      <c r="G9" s="11">
        <v>2938</v>
      </c>
      <c r="H9" s="11">
        <v>1991</v>
      </c>
      <c r="I9" s="11">
        <v>2891</v>
      </c>
      <c r="J9" s="11">
        <v>1602</v>
      </c>
      <c r="K9" s="11">
        <v>782</v>
      </c>
      <c r="L9" s="11">
        <v>627</v>
      </c>
      <c r="M9" s="11">
        <v>521</v>
      </c>
      <c r="N9" s="11">
        <v>382</v>
      </c>
      <c r="O9" s="11">
        <v>867</v>
      </c>
      <c r="P9" s="11">
        <v>492</v>
      </c>
    </row>
    <row r="10" spans="1:16" ht="17.25" customHeight="1">
      <c r="A10" s="10" t="s">
        <v>20</v>
      </c>
      <c r="B10" s="217">
        <f>B11+C11</f>
        <v>4</v>
      </c>
      <c r="C10" s="217"/>
      <c r="D10" s="218">
        <f>B10/$B$8</f>
        <v>1.5426742257703731E-4</v>
      </c>
      <c r="E10" s="220" t="str">
        <f>IF(E11+F11=0,"-",E11+F11)</f>
        <v>-</v>
      </c>
      <c r="F10" s="220"/>
      <c r="G10" s="220" t="str">
        <f>IF(G11+H11=0,"-",G11+H11)</f>
        <v>-</v>
      </c>
      <c r="H10" s="220"/>
      <c r="I10" s="220">
        <f>IF(I11+J11=0,"-",I11+J11)</f>
        <v>4</v>
      </c>
      <c r="J10" s="220"/>
      <c r="K10" s="220" t="str">
        <f>IF(K11+L11=0,"-",K11+L11)</f>
        <v>-</v>
      </c>
      <c r="L10" s="220"/>
      <c r="M10" s="220" t="str">
        <f>IF(M11+N11=0,"-",M11+N11)</f>
        <v>-</v>
      </c>
      <c r="N10" s="220"/>
      <c r="O10" s="220" t="str">
        <f>IF(O11+P11=0,"-",O11+P11)</f>
        <v>-</v>
      </c>
      <c r="P10" s="220"/>
    </row>
    <row r="11" spans="1:16" ht="17.25" customHeight="1">
      <c r="A11" s="13" t="s">
        <v>21</v>
      </c>
      <c r="B11" s="11">
        <v>2</v>
      </c>
      <c r="C11" s="11">
        <v>2</v>
      </c>
      <c r="D11" s="219"/>
      <c r="E11" s="11">
        <v>0</v>
      </c>
      <c r="F11" s="11">
        <v>0</v>
      </c>
      <c r="G11" s="11">
        <v>0</v>
      </c>
      <c r="H11" s="11">
        <v>0</v>
      </c>
      <c r="I11" s="11">
        <v>2</v>
      </c>
      <c r="J11" s="11">
        <v>2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</row>
    <row r="12" spans="1:16" ht="17.25" customHeight="1">
      <c r="A12" s="10" t="s">
        <v>22</v>
      </c>
      <c r="B12" s="217">
        <f>B13+C13</f>
        <v>70</v>
      </c>
      <c r="C12" s="217"/>
      <c r="D12" s="218">
        <f>B12/$B$8</f>
        <v>2.6996798950981527E-3</v>
      </c>
      <c r="E12" s="220" t="str">
        <f>IF(E13+F13=0,"-",E13+F13)</f>
        <v>-</v>
      </c>
      <c r="F12" s="220"/>
      <c r="G12" s="220" t="str">
        <f>IF(G13+H13=0,"-",G13+H13)</f>
        <v>-</v>
      </c>
      <c r="H12" s="220"/>
      <c r="I12" s="220" t="str">
        <f>IF(I13+J13=0,"-",I13+J13)</f>
        <v>-</v>
      </c>
      <c r="J12" s="220"/>
      <c r="K12" s="220">
        <f>IF(K13+L13=0,"-",K13+L13)</f>
        <v>70</v>
      </c>
      <c r="L12" s="220"/>
      <c r="M12" s="220" t="str">
        <f>IF(M13+N13=0,"-",M13+N13)</f>
        <v>-</v>
      </c>
      <c r="N12" s="220"/>
      <c r="O12" s="220" t="str">
        <f>IF(O13+P13=0,"-",O13+P13)</f>
        <v>-</v>
      </c>
      <c r="P12" s="220"/>
    </row>
    <row r="13" spans="1:16" ht="21.2" customHeight="1">
      <c r="A13" s="13" t="s">
        <v>23</v>
      </c>
      <c r="B13" s="11">
        <v>44</v>
      </c>
      <c r="C13" s="11">
        <v>26</v>
      </c>
      <c r="D13" s="219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44</v>
      </c>
      <c r="L13" s="11">
        <v>26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17">
        <f>B15+C15</f>
        <v>127</v>
      </c>
      <c r="C14" s="217"/>
      <c r="D14" s="218">
        <f>B14/$B$8</f>
        <v>4.897990666820934E-3</v>
      </c>
      <c r="E14" s="220">
        <f>IF(E15+F15=0,"-",E15+F15)</f>
        <v>68</v>
      </c>
      <c r="F14" s="220"/>
      <c r="G14" s="220">
        <f>IF(G15+H15=0,"-",G15+H15)</f>
        <v>55</v>
      </c>
      <c r="H14" s="220"/>
      <c r="I14" s="220" t="str">
        <f>IF(I15+J15=0,"-",I15+J15)</f>
        <v>-</v>
      </c>
      <c r="J14" s="220"/>
      <c r="K14" s="220">
        <f>IF(K15+L15=0,"-",K15+L15)</f>
        <v>4</v>
      </c>
      <c r="L14" s="220"/>
      <c r="M14" s="220" t="str">
        <f>IF(M15+N15=0,"-",M15+N15)</f>
        <v>-</v>
      </c>
      <c r="N14" s="220"/>
      <c r="O14" s="220" t="str">
        <f>IF(O15+P15=0,"-",O15+P15)</f>
        <v>-</v>
      </c>
      <c r="P14" s="220"/>
    </row>
    <row r="15" spans="1:16" ht="17.25" customHeight="1">
      <c r="A15" s="13" t="s">
        <v>25</v>
      </c>
      <c r="B15" s="11">
        <v>20</v>
      </c>
      <c r="C15" s="11">
        <v>107</v>
      </c>
      <c r="D15" s="219"/>
      <c r="E15" s="11">
        <v>8</v>
      </c>
      <c r="F15" s="11">
        <v>60</v>
      </c>
      <c r="G15" s="11">
        <v>12</v>
      </c>
      <c r="H15" s="11">
        <v>43</v>
      </c>
      <c r="I15" s="11">
        <v>0</v>
      </c>
      <c r="J15" s="11">
        <v>0</v>
      </c>
      <c r="K15" s="11">
        <v>0</v>
      </c>
      <c r="L15" s="11">
        <v>4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17">
        <f>B17+C17</f>
        <v>24</v>
      </c>
      <c r="C16" s="217"/>
      <c r="D16" s="218">
        <f>B16/$B$8</f>
        <v>9.2560453546222372E-4</v>
      </c>
      <c r="E16" s="220" t="str">
        <f>IF(E17+F17=0,"-",E17+F17)</f>
        <v>-</v>
      </c>
      <c r="F16" s="220"/>
      <c r="G16" s="220">
        <f>IF(G17+H17=0,"-",G17+H17)</f>
        <v>1</v>
      </c>
      <c r="H16" s="220"/>
      <c r="I16" s="220" t="str">
        <f>IF(I17+J17=0,"-",I17+J17)</f>
        <v>-</v>
      </c>
      <c r="J16" s="220"/>
      <c r="K16" s="220">
        <f>IF(K17+L17=0,"-",K17+L17)</f>
        <v>9</v>
      </c>
      <c r="L16" s="220"/>
      <c r="M16" s="220">
        <f>IF(M17+N17=0,"-",M17+N17)</f>
        <v>7</v>
      </c>
      <c r="N16" s="220"/>
      <c r="O16" s="220">
        <f>IF(O17+P17=0,"-",O17+P17)</f>
        <v>7</v>
      </c>
      <c r="P16" s="220"/>
    </row>
    <row r="17" spans="1:16" ht="17.25" customHeight="1">
      <c r="A17" s="14" t="s">
        <v>27</v>
      </c>
      <c r="B17" s="11">
        <v>8</v>
      </c>
      <c r="C17" s="11">
        <v>16</v>
      </c>
      <c r="D17" s="219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1</v>
      </c>
      <c r="N17" s="11">
        <v>6</v>
      </c>
      <c r="O17" s="11">
        <v>3</v>
      </c>
      <c r="P17" s="11">
        <v>4</v>
      </c>
    </row>
    <row r="18" spans="1:16" ht="17.25" customHeight="1">
      <c r="A18" s="10" t="s">
        <v>28</v>
      </c>
      <c r="B18" s="217">
        <f>B19+C19</f>
        <v>3</v>
      </c>
      <c r="C18" s="217"/>
      <c r="D18" s="218">
        <f>B18/$B$8</f>
        <v>1.1570056693277797E-4</v>
      </c>
      <c r="E18" s="220" t="str">
        <f>IF(E19+F19=0,"-",E19+F19)</f>
        <v>-</v>
      </c>
      <c r="F18" s="220"/>
      <c r="G18" s="220">
        <f>IF(G19+H19=0,"-",G19+H19)</f>
        <v>3</v>
      </c>
      <c r="H18" s="220"/>
      <c r="I18" s="220" t="str">
        <f>IF(I19+J19=0,"-",I19+J19)</f>
        <v>-</v>
      </c>
      <c r="J18" s="220"/>
      <c r="K18" s="220" t="str">
        <f>IF(K19+L19=0,"-",K19+L19)</f>
        <v>-</v>
      </c>
      <c r="L18" s="220"/>
      <c r="M18" s="220" t="str">
        <f>IF(M19+N19=0,"-",M19+N19)</f>
        <v>-</v>
      </c>
      <c r="N18" s="220"/>
      <c r="O18" s="220" t="str">
        <f>IF(O19+P19=0,"-",O19+P19)</f>
        <v>-</v>
      </c>
      <c r="P18" s="220"/>
    </row>
    <row r="19" spans="1:16" ht="17.25" customHeight="1">
      <c r="A19" s="13" t="s">
        <v>29</v>
      </c>
      <c r="B19" s="11">
        <v>1</v>
      </c>
      <c r="C19" s="11">
        <v>2</v>
      </c>
      <c r="D19" s="219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17">
        <f>B21+C21</f>
        <v>103</v>
      </c>
      <c r="C20" s="217"/>
      <c r="D20" s="218">
        <f>B20/$B$8</f>
        <v>3.97238613135871E-3</v>
      </c>
      <c r="E20" s="220">
        <f>IF(E21+F21=0,"-",E21+F21)</f>
        <v>3</v>
      </c>
      <c r="F20" s="220"/>
      <c r="G20" s="220" t="str">
        <f>IF(G21+H21=0,"-",G21+H21)</f>
        <v>-</v>
      </c>
      <c r="H20" s="220"/>
      <c r="I20" s="220" t="str">
        <f>IF(I21+J21=0,"-",I21+J21)</f>
        <v>-</v>
      </c>
      <c r="J20" s="220"/>
      <c r="K20" s="220">
        <f>IF(K21+L21=0,"-",K21+L21)</f>
        <v>100</v>
      </c>
      <c r="L20" s="220"/>
      <c r="M20" s="220" t="str">
        <f>IF(M21+N21=0,"-",M21+N21)</f>
        <v>-</v>
      </c>
      <c r="N20" s="220"/>
      <c r="O20" s="220" t="str">
        <f>IF(O21+P21=0,"-",O21+P21)</f>
        <v>-</v>
      </c>
      <c r="P20" s="220"/>
    </row>
    <row r="21" spans="1:16" ht="17.25" customHeight="1">
      <c r="A21" s="13" t="s">
        <v>31</v>
      </c>
      <c r="B21" s="11">
        <v>45</v>
      </c>
      <c r="C21" s="11">
        <v>58</v>
      </c>
      <c r="D21" s="219"/>
      <c r="E21" s="11">
        <v>0</v>
      </c>
      <c r="F21" s="11">
        <v>3</v>
      </c>
      <c r="G21" s="11">
        <v>0</v>
      </c>
      <c r="H21" s="11">
        <v>0</v>
      </c>
      <c r="I21" s="11">
        <v>0</v>
      </c>
      <c r="J21" s="11">
        <v>0</v>
      </c>
      <c r="K21" s="11">
        <v>45</v>
      </c>
      <c r="L21" s="11">
        <v>55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17">
        <f>B23+C23</f>
        <v>247</v>
      </c>
      <c r="C22" s="217"/>
      <c r="D22" s="218">
        <f>B22/$B$8</f>
        <v>9.5260133441320526E-3</v>
      </c>
      <c r="E22" s="220">
        <f>IF(E23+F23=0,"-",E23+F23)</f>
        <v>18</v>
      </c>
      <c r="F22" s="220"/>
      <c r="G22" s="220" t="str">
        <f>IF(G23+H23=0,"-",G23+H23)</f>
        <v>-</v>
      </c>
      <c r="H22" s="220"/>
      <c r="I22" s="220" t="str">
        <f>IF(I23+J23=0,"-",I23+J23)</f>
        <v>-</v>
      </c>
      <c r="J22" s="220"/>
      <c r="K22" s="220">
        <f>IF(K23+L23=0,"-",K23+L23)</f>
        <v>146</v>
      </c>
      <c r="L22" s="220"/>
      <c r="M22" s="220">
        <f>IF(M23+N23=0,"-",M23+N23)</f>
        <v>83</v>
      </c>
      <c r="N22" s="220"/>
      <c r="O22" s="220" t="str">
        <f>IF(O23+P23=0,"-",O23+P23)</f>
        <v>-</v>
      </c>
      <c r="P22" s="220"/>
    </row>
    <row r="23" spans="1:16" ht="17.25" customHeight="1">
      <c r="A23" s="14" t="s">
        <v>33</v>
      </c>
      <c r="B23" s="11">
        <v>180</v>
      </c>
      <c r="C23" s="11">
        <v>67</v>
      </c>
      <c r="D23" s="219"/>
      <c r="E23" s="11">
        <v>12</v>
      </c>
      <c r="F23" s="11">
        <v>6</v>
      </c>
      <c r="G23" s="11">
        <v>0</v>
      </c>
      <c r="H23" s="11">
        <v>0</v>
      </c>
      <c r="I23" s="11">
        <v>0</v>
      </c>
      <c r="J23" s="11">
        <v>0</v>
      </c>
      <c r="K23" s="11">
        <v>95</v>
      </c>
      <c r="L23" s="11">
        <v>51</v>
      </c>
      <c r="M23" s="11">
        <v>73</v>
      </c>
      <c r="N23" s="11">
        <v>10</v>
      </c>
      <c r="O23" s="11">
        <v>0</v>
      </c>
      <c r="P23" s="11">
        <v>0</v>
      </c>
    </row>
    <row r="24" spans="1:16" ht="17.25" customHeight="1">
      <c r="A24" s="16" t="s">
        <v>34</v>
      </c>
      <c r="B24" s="217">
        <f>B25+C25</f>
        <v>317</v>
      </c>
      <c r="C24" s="217"/>
      <c r="D24" s="218">
        <f>B24/$B$8</f>
        <v>1.2225693239230206E-2</v>
      </c>
      <c r="E24" s="220">
        <f>IF(E25+F25=0,"-",E25+F25)</f>
        <v>197</v>
      </c>
      <c r="F24" s="220"/>
      <c r="G24" s="220">
        <f>IF(G25+H25=0,"-",G25+H25)</f>
        <v>51</v>
      </c>
      <c r="H24" s="220"/>
      <c r="I24" s="220" t="str">
        <f>IF(I25+J25=0,"-",I25+J25)</f>
        <v>-</v>
      </c>
      <c r="J24" s="220"/>
      <c r="K24" s="220">
        <f>IF(K25+L25=0,"-",K25+L25)</f>
        <v>56</v>
      </c>
      <c r="L24" s="220"/>
      <c r="M24" s="220">
        <f>IF(M25+N25=0,"-",M25+N25)</f>
        <v>4</v>
      </c>
      <c r="N24" s="220"/>
      <c r="O24" s="220">
        <f>IF(O25+P25=0,"-",O25+P25)</f>
        <v>9</v>
      </c>
      <c r="P24" s="220"/>
    </row>
    <row r="25" spans="1:16" ht="17.25" customHeight="1">
      <c r="A25" s="13" t="s">
        <v>35</v>
      </c>
      <c r="B25" s="11">
        <v>245</v>
      </c>
      <c r="C25" s="11">
        <v>72</v>
      </c>
      <c r="D25" s="219"/>
      <c r="E25" s="11">
        <v>163</v>
      </c>
      <c r="F25" s="11">
        <v>34</v>
      </c>
      <c r="G25" s="11">
        <v>31</v>
      </c>
      <c r="H25" s="11">
        <v>20</v>
      </c>
      <c r="I25" s="11">
        <v>0</v>
      </c>
      <c r="J25" s="11">
        <v>0</v>
      </c>
      <c r="K25" s="11">
        <v>43</v>
      </c>
      <c r="L25" s="11">
        <v>13</v>
      </c>
      <c r="M25" s="11">
        <v>2</v>
      </c>
      <c r="N25" s="11">
        <v>2</v>
      </c>
      <c r="O25" s="11">
        <v>6</v>
      </c>
      <c r="P25" s="11">
        <v>3</v>
      </c>
    </row>
    <row r="26" spans="1:16" ht="17.25" customHeight="1">
      <c r="A26" s="15" t="s">
        <v>36</v>
      </c>
      <c r="B26" s="217">
        <f>B27+C27</f>
        <v>0</v>
      </c>
      <c r="C26" s="217"/>
      <c r="D26" s="218">
        <f>B26/$B$8</f>
        <v>0</v>
      </c>
      <c r="E26" s="220" t="str">
        <f>IF(E27+F27=0,"-",E27+F27)</f>
        <v>-</v>
      </c>
      <c r="F26" s="220"/>
      <c r="G26" s="220" t="str">
        <f>IF(G27+H27=0,"-",G27+H27)</f>
        <v>-</v>
      </c>
      <c r="H26" s="220"/>
      <c r="I26" s="220" t="str">
        <f>IF(I27+J27=0,"-",I27+J27)</f>
        <v>-</v>
      </c>
      <c r="J26" s="220"/>
      <c r="K26" s="220" t="str">
        <f>IF(K27+L27=0,"-",K27+L27)</f>
        <v>-</v>
      </c>
      <c r="L26" s="220"/>
      <c r="M26" s="220" t="str">
        <f>IF(M27+N27=0,"-",M27+N27)</f>
        <v>-</v>
      </c>
      <c r="N26" s="220"/>
      <c r="O26" s="220" t="str">
        <f>IF(O27+P27=0,"-",O27+P27)</f>
        <v>-</v>
      </c>
      <c r="P26" s="220"/>
    </row>
    <row r="27" spans="1:16" ht="21.2" customHeight="1">
      <c r="A27" s="14" t="s">
        <v>37</v>
      </c>
      <c r="B27" s="11">
        <v>0</v>
      </c>
      <c r="C27" s="11">
        <v>0</v>
      </c>
      <c r="D27" s="219"/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17">
        <f>B29+C29</f>
        <v>2</v>
      </c>
      <c r="C28" s="217"/>
      <c r="D28" s="218">
        <f>B28/$B$8</f>
        <v>7.7133711288518653E-5</v>
      </c>
      <c r="E28" s="220" t="str">
        <f>IF(E29+F29=0,"-",E29+F29)</f>
        <v>-</v>
      </c>
      <c r="F28" s="220"/>
      <c r="G28" s="220" t="str">
        <f>IF(G29+H29=0,"-",G29+H29)</f>
        <v>-</v>
      </c>
      <c r="H28" s="220"/>
      <c r="I28" s="220" t="str">
        <f>IF(I29+J29=0,"-",I29+J29)</f>
        <v>-</v>
      </c>
      <c r="J28" s="220"/>
      <c r="K28" s="220">
        <f>IF(K29+L29=0,"-",K29+L29)</f>
        <v>2</v>
      </c>
      <c r="L28" s="220"/>
      <c r="M28" s="220" t="str">
        <f>IF(M29+N29=0,"-",M29+N29)</f>
        <v>-</v>
      </c>
      <c r="N28" s="220"/>
      <c r="O28" s="220" t="str">
        <f>IF(O29+P29=0,"-",O29+P29)</f>
        <v>-</v>
      </c>
      <c r="P28" s="220"/>
    </row>
    <row r="29" spans="1:16" ht="17.25" customHeight="1">
      <c r="A29" s="13" t="s">
        <v>39</v>
      </c>
      <c r="B29" s="11">
        <v>0</v>
      </c>
      <c r="C29" s="11">
        <v>2</v>
      </c>
      <c r="D29" s="219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17">
        <f>B31+C31</f>
        <v>528</v>
      </c>
      <c r="C30" s="217"/>
      <c r="D30" s="218">
        <f>B30/$B$8</f>
        <v>2.0363299780168924E-2</v>
      </c>
      <c r="E30" s="220">
        <f>IF(E31+F31=0,"-",E31+F31)</f>
        <v>49</v>
      </c>
      <c r="F30" s="220"/>
      <c r="G30" s="220">
        <f>IF(G31+H31=0,"-",G31+H31)</f>
        <v>76</v>
      </c>
      <c r="H30" s="220"/>
      <c r="I30" s="220" t="str">
        <f>IF(I31+J31=0,"-",I31+J31)</f>
        <v>-</v>
      </c>
      <c r="J30" s="220"/>
      <c r="K30" s="220">
        <f>IF(K31+L31=0,"-",K31+L31)</f>
        <v>185</v>
      </c>
      <c r="L30" s="220"/>
      <c r="M30" s="220">
        <f>IF(M31+N31=0,"-",M31+N31)</f>
        <v>209</v>
      </c>
      <c r="N30" s="220"/>
      <c r="O30" s="220">
        <f>IF(O31+P31=0,"-",O31+P31)</f>
        <v>9</v>
      </c>
      <c r="P30" s="220"/>
    </row>
    <row r="31" spans="1:16" ht="17.25" customHeight="1">
      <c r="A31" s="14" t="s">
        <v>41</v>
      </c>
      <c r="B31" s="11">
        <v>290</v>
      </c>
      <c r="C31" s="11">
        <v>238</v>
      </c>
      <c r="D31" s="219"/>
      <c r="E31" s="11">
        <v>22</v>
      </c>
      <c r="F31" s="11">
        <v>27</v>
      </c>
      <c r="G31" s="11">
        <v>43</v>
      </c>
      <c r="H31" s="11">
        <v>33</v>
      </c>
      <c r="I31" s="11">
        <v>0</v>
      </c>
      <c r="J31" s="11">
        <v>0</v>
      </c>
      <c r="K31" s="11">
        <v>93</v>
      </c>
      <c r="L31" s="11">
        <v>92</v>
      </c>
      <c r="M31" s="11">
        <v>127</v>
      </c>
      <c r="N31" s="11">
        <v>82</v>
      </c>
      <c r="O31" s="11">
        <v>5</v>
      </c>
      <c r="P31" s="11">
        <v>4</v>
      </c>
    </row>
    <row r="32" spans="1:16" ht="17.25" customHeight="1">
      <c r="A32" s="10" t="s">
        <v>42</v>
      </c>
      <c r="B32" s="217">
        <f>B33+C33</f>
        <v>155</v>
      </c>
      <c r="C32" s="217"/>
      <c r="D32" s="218">
        <f>B32/$B$8</f>
        <v>5.9778626248601953E-3</v>
      </c>
      <c r="E32" s="220">
        <f>IF(E33+F33=0,"-",E33+F33)</f>
        <v>14</v>
      </c>
      <c r="F32" s="220"/>
      <c r="G32" s="220">
        <f>IF(G33+H33=0,"-",G33+H33)</f>
        <v>3</v>
      </c>
      <c r="H32" s="220"/>
      <c r="I32" s="220" t="str">
        <f>IF(I33+J33=0,"-",I33+J33)</f>
        <v>-</v>
      </c>
      <c r="J32" s="220"/>
      <c r="K32" s="220">
        <f>IF(K33+L33=0,"-",K33+L33)</f>
        <v>138</v>
      </c>
      <c r="L32" s="220"/>
      <c r="M32" s="220" t="str">
        <f>IF(M33+N33=0,"-",M33+N33)</f>
        <v>-</v>
      </c>
      <c r="N32" s="220"/>
      <c r="O32" s="220" t="str">
        <f>IF(O33+P33=0,"-",O33+P33)</f>
        <v>-</v>
      </c>
      <c r="P32" s="220"/>
    </row>
    <row r="33" spans="1:16" ht="17.25" customHeight="1">
      <c r="A33" s="13" t="s">
        <v>43</v>
      </c>
      <c r="B33" s="11">
        <v>104</v>
      </c>
      <c r="C33" s="11">
        <v>51</v>
      </c>
      <c r="D33" s="219"/>
      <c r="E33" s="11">
        <v>9</v>
      </c>
      <c r="F33" s="11">
        <v>5</v>
      </c>
      <c r="G33" s="11">
        <v>1</v>
      </c>
      <c r="H33" s="11">
        <v>2</v>
      </c>
      <c r="I33" s="11">
        <v>0</v>
      </c>
      <c r="J33" s="11">
        <v>0</v>
      </c>
      <c r="K33" s="11">
        <v>94</v>
      </c>
      <c r="L33" s="11">
        <v>44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17">
        <f>B35+C35</f>
        <v>85</v>
      </c>
      <c r="C34" s="217"/>
      <c r="D34" s="218">
        <f>B34/$B$8</f>
        <v>3.2781827297620426E-3</v>
      </c>
      <c r="E34" s="220" t="str">
        <f>IF(E35+F35=0,"-",E35+F35)</f>
        <v>-</v>
      </c>
      <c r="F34" s="220"/>
      <c r="G34" s="220" t="str">
        <f>IF(G35+H35=0,"-",G35+H35)</f>
        <v>-</v>
      </c>
      <c r="H34" s="220"/>
      <c r="I34" s="220" t="str">
        <f>IF(I35+J35=0,"-",I35+J35)</f>
        <v>-</v>
      </c>
      <c r="J34" s="220"/>
      <c r="K34" s="220" t="str">
        <f>IF(K35+L35=0,"-",K35+L35)</f>
        <v>-</v>
      </c>
      <c r="L34" s="220"/>
      <c r="M34" s="220">
        <f>IF(M35+N35=0,"-",M35+N35)</f>
        <v>73</v>
      </c>
      <c r="N34" s="220"/>
      <c r="O34" s="220">
        <f>IF(O35+P35=0,"-",O35+P35)</f>
        <v>12</v>
      </c>
      <c r="P34" s="220"/>
    </row>
    <row r="35" spans="1:16" ht="17.25" customHeight="1">
      <c r="A35" s="14" t="s">
        <v>45</v>
      </c>
      <c r="B35" s="11">
        <v>45</v>
      </c>
      <c r="C35" s="11">
        <v>40</v>
      </c>
      <c r="D35" s="219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38</v>
      </c>
      <c r="N35" s="11">
        <v>35</v>
      </c>
      <c r="O35" s="11">
        <v>7</v>
      </c>
      <c r="P35" s="11">
        <v>5</v>
      </c>
    </row>
    <row r="36" spans="1:16" ht="17.25" customHeight="1">
      <c r="A36" s="10" t="s">
        <v>46</v>
      </c>
      <c r="B36" s="217">
        <f>B37+C37</f>
        <v>666</v>
      </c>
      <c r="C36" s="217"/>
      <c r="D36" s="218">
        <f>B36/$B$8</f>
        <v>2.568552585907671E-2</v>
      </c>
      <c r="E36" s="220">
        <f>IF(E37+F37=0,"-",E37+F37)</f>
        <v>65</v>
      </c>
      <c r="F36" s="220"/>
      <c r="G36" s="220">
        <f>IF(G37+H37=0,"-",G37+H37)</f>
        <v>40</v>
      </c>
      <c r="H36" s="220"/>
      <c r="I36" s="220">
        <f>IF(I37+J37=0,"-",I37+J37)</f>
        <v>238</v>
      </c>
      <c r="J36" s="220"/>
      <c r="K36" s="220">
        <f>IF(K37+L37=0,"-",K37+L37)</f>
        <v>274</v>
      </c>
      <c r="L36" s="220"/>
      <c r="M36" s="220">
        <f>IF(M37+N37=0,"-",M37+N37)</f>
        <v>48</v>
      </c>
      <c r="N36" s="220"/>
      <c r="O36" s="220">
        <f>IF(O37+P37=0,"-",O37+P37)</f>
        <v>1</v>
      </c>
      <c r="P36" s="220"/>
    </row>
    <row r="37" spans="1:16" ht="17.25" customHeight="1">
      <c r="A37" s="13" t="s">
        <v>47</v>
      </c>
      <c r="B37" s="11">
        <v>317</v>
      </c>
      <c r="C37" s="11">
        <v>349</v>
      </c>
      <c r="D37" s="219"/>
      <c r="E37" s="11">
        <v>33</v>
      </c>
      <c r="F37" s="11">
        <v>32</v>
      </c>
      <c r="G37" s="11">
        <v>23</v>
      </c>
      <c r="H37" s="11">
        <v>17</v>
      </c>
      <c r="I37" s="11">
        <v>134</v>
      </c>
      <c r="J37" s="11">
        <v>104</v>
      </c>
      <c r="K37" s="11">
        <v>114</v>
      </c>
      <c r="L37" s="11">
        <v>160</v>
      </c>
      <c r="M37" s="11">
        <v>13</v>
      </c>
      <c r="N37" s="11">
        <v>35</v>
      </c>
      <c r="O37" s="11">
        <v>0</v>
      </c>
      <c r="P37" s="11">
        <v>1</v>
      </c>
    </row>
    <row r="38" spans="1:16" ht="17.25" customHeight="1">
      <c r="A38" s="15" t="s">
        <v>48</v>
      </c>
      <c r="B38" s="217">
        <f>B39+C39</f>
        <v>18891</v>
      </c>
      <c r="C38" s="217"/>
      <c r="D38" s="218">
        <f>B38/$B$8</f>
        <v>0.72856646997570285</v>
      </c>
      <c r="E38" s="220">
        <f>IF(E39+F39=0,"-",E39+F39)</f>
        <v>10839</v>
      </c>
      <c r="F38" s="220"/>
      <c r="G38" s="220">
        <f>IF(G39+H39=0,"-",G39+H39)</f>
        <v>4034</v>
      </c>
      <c r="H38" s="220"/>
      <c r="I38" s="220">
        <f>IF(I39+J39=0,"-",I39+J39)</f>
        <v>3184</v>
      </c>
      <c r="J38" s="220"/>
      <c r="K38" s="220">
        <f>IF(K39+L39=0,"-",K39+L39)</f>
        <v>154</v>
      </c>
      <c r="L38" s="220"/>
      <c r="M38" s="220">
        <f>IF(M39+N39=0,"-",M39+N39)</f>
        <v>137</v>
      </c>
      <c r="N38" s="220"/>
      <c r="O38" s="220">
        <f>IF(O39+P39=0,"-",O39+P39)</f>
        <v>543</v>
      </c>
      <c r="P38" s="220"/>
    </row>
    <row r="39" spans="1:16" ht="17.25" customHeight="1">
      <c r="A39" s="14" t="s">
        <v>49</v>
      </c>
      <c r="B39" s="11">
        <v>12622</v>
      </c>
      <c r="C39" s="11">
        <v>6269</v>
      </c>
      <c r="D39" s="219"/>
      <c r="E39" s="11">
        <v>7486</v>
      </c>
      <c r="F39" s="11">
        <v>3353</v>
      </c>
      <c r="G39" s="11">
        <v>2494</v>
      </c>
      <c r="H39" s="11">
        <v>1540</v>
      </c>
      <c r="I39" s="11">
        <v>2121</v>
      </c>
      <c r="J39" s="11">
        <v>1063</v>
      </c>
      <c r="K39" s="11">
        <v>87</v>
      </c>
      <c r="L39" s="11">
        <v>67</v>
      </c>
      <c r="M39" s="11">
        <v>103</v>
      </c>
      <c r="N39" s="11">
        <v>34</v>
      </c>
      <c r="O39" s="11">
        <v>331</v>
      </c>
      <c r="P39" s="11">
        <v>212</v>
      </c>
    </row>
    <row r="40" spans="1:16" ht="17.25" customHeight="1">
      <c r="A40" s="10" t="s">
        <v>50</v>
      </c>
      <c r="B40" s="217">
        <f>B41+C41</f>
        <v>1961</v>
      </c>
      <c r="C40" s="217"/>
      <c r="D40" s="218">
        <f>B40/$B$8</f>
        <v>7.5629603918392532E-2</v>
      </c>
      <c r="E40" s="220">
        <f>IF(E41+F41=0,"-",E41+F41)</f>
        <v>448</v>
      </c>
      <c r="F40" s="220"/>
      <c r="G40" s="220">
        <f>IF(G41+H41=0,"-",G41+H41)</f>
        <v>454</v>
      </c>
      <c r="H40" s="220"/>
      <c r="I40" s="220">
        <f>IF(I41+J41=0,"-",I41+J41)</f>
        <v>813</v>
      </c>
      <c r="J40" s="220"/>
      <c r="K40" s="220">
        <f>IF(K41+L41=0,"-",K41+L41)</f>
        <v>75</v>
      </c>
      <c r="L40" s="220"/>
      <c r="M40" s="220" t="str">
        <f>IF(M41+N41=0,"-",M41+N41)</f>
        <v>-</v>
      </c>
      <c r="N40" s="220"/>
      <c r="O40" s="220">
        <f>IF(O41+P41=0,"-",O41+P41)</f>
        <v>171</v>
      </c>
      <c r="P40" s="220"/>
    </row>
    <row r="41" spans="1:16" ht="17.25" customHeight="1">
      <c r="A41" s="13" t="s">
        <v>51</v>
      </c>
      <c r="B41" s="11">
        <v>1180</v>
      </c>
      <c r="C41" s="11">
        <v>781</v>
      </c>
      <c r="D41" s="219"/>
      <c r="E41" s="11">
        <v>273</v>
      </c>
      <c r="F41" s="11">
        <v>175</v>
      </c>
      <c r="G41" s="11">
        <v>228</v>
      </c>
      <c r="H41" s="11">
        <v>226</v>
      </c>
      <c r="I41" s="11">
        <v>531</v>
      </c>
      <c r="J41" s="11">
        <v>282</v>
      </c>
      <c r="K41" s="11">
        <v>44</v>
      </c>
      <c r="L41" s="11">
        <v>31</v>
      </c>
      <c r="M41" s="11">
        <v>0</v>
      </c>
      <c r="N41" s="11">
        <v>0</v>
      </c>
      <c r="O41" s="11">
        <v>104</v>
      </c>
      <c r="P41" s="11">
        <v>67</v>
      </c>
    </row>
    <row r="42" spans="1:16" ht="17.25" customHeight="1">
      <c r="A42" s="15" t="s">
        <v>52</v>
      </c>
      <c r="B42" s="217">
        <f>B43+C43</f>
        <v>521</v>
      </c>
      <c r="C42" s="217"/>
      <c r="D42" s="218">
        <f>B42/$B$8</f>
        <v>2.0093331790659107E-2</v>
      </c>
      <c r="E42" s="220">
        <f>IF(E43+F43=0,"-",E43+F43)</f>
        <v>216</v>
      </c>
      <c r="F42" s="220"/>
      <c r="G42" s="220">
        <f>IF(G43+H43=0,"-",G43+H43)</f>
        <v>49</v>
      </c>
      <c r="H42" s="220"/>
      <c r="I42" s="220">
        <f>IF(I43+J43=0,"-",I43+J43)</f>
        <v>45</v>
      </c>
      <c r="J42" s="220"/>
      <c r="K42" s="220" t="str">
        <f>IF(K43+L43=0,"-",K43+L43)</f>
        <v>-</v>
      </c>
      <c r="L42" s="220"/>
      <c r="M42" s="220">
        <f>IF(M43+N43=0,"-",M43+N43)</f>
        <v>195</v>
      </c>
      <c r="N42" s="220"/>
      <c r="O42" s="220">
        <f>IF(O43+P43=0,"-",O43+P43)</f>
        <v>16</v>
      </c>
      <c r="P42" s="220"/>
    </row>
    <row r="43" spans="1:16" ht="17.25" customHeight="1">
      <c r="A43" s="14" t="s">
        <v>53</v>
      </c>
      <c r="B43" s="11">
        <v>246</v>
      </c>
      <c r="C43" s="11">
        <v>275</v>
      </c>
      <c r="D43" s="219"/>
      <c r="E43" s="11">
        <v>113</v>
      </c>
      <c r="F43" s="11">
        <v>103</v>
      </c>
      <c r="G43" s="11">
        <v>20</v>
      </c>
      <c r="H43" s="11">
        <v>29</v>
      </c>
      <c r="I43" s="11">
        <v>22</v>
      </c>
      <c r="J43" s="11">
        <v>23</v>
      </c>
      <c r="K43" s="11">
        <v>0</v>
      </c>
      <c r="L43" s="11">
        <v>0</v>
      </c>
      <c r="M43" s="11">
        <v>83</v>
      </c>
      <c r="N43" s="11">
        <v>112</v>
      </c>
      <c r="O43" s="11">
        <v>8</v>
      </c>
      <c r="P43" s="11">
        <v>8</v>
      </c>
    </row>
    <row r="44" spans="1:16" ht="17.25" customHeight="1">
      <c r="A44" s="10" t="s">
        <v>54</v>
      </c>
      <c r="B44" s="217">
        <f>B45+C45</f>
        <v>309</v>
      </c>
      <c r="C44" s="217"/>
      <c r="D44" s="218">
        <f>B44/$B$8</f>
        <v>1.1917158394076132E-2</v>
      </c>
      <c r="E44" s="220">
        <f>IF(E45+F45=0,"-",E45+F45)</f>
        <v>129</v>
      </c>
      <c r="F44" s="220"/>
      <c r="G44" s="220">
        <f>IF(G45+H45=0,"-",G45+H45)</f>
        <v>3</v>
      </c>
      <c r="H44" s="220"/>
      <c r="I44" s="220">
        <f>IF(I45+J45=0,"-",I45+J45)</f>
        <v>26</v>
      </c>
      <c r="J44" s="220"/>
      <c r="K44" s="220">
        <f>IF(K45+L45=0,"-",K45+L45)</f>
        <v>36</v>
      </c>
      <c r="L44" s="220"/>
      <c r="M44" s="220">
        <f>IF(M45+N45=0,"-",M45+N45)</f>
        <v>110</v>
      </c>
      <c r="N44" s="220"/>
      <c r="O44" s="220">
        <f>IF(O45+P45=0,"-",O45+P45)</f>
        <v>5</v>
      </c>
      <c r="P44" s="220"/>
    </row>
    <row r="45" spans="1:16" ht="17.25" customHeight="1">
      <c r="A45" s="13" t="s">
        <v>55</v>
      </c>
      <c r="B45" s="11">
        <v>152</v>
      </c>
      <c r="C45" s="11">
        <v>157</v>
      </c>
      <c r="D45" s="219"/>
      <c r="E45" s="11">
        <v>71</v>
      </c>
      <c r="F45" s="11">
        <v>58</v>
      </c>
      <c r="G45" s="11">
        <v>0</v>
      </c>
      <c r="H45" s="11">
        <v>3</v>
      </c>
      <c r="I45" s="11">
        <v>6</v>
      </c>
      <c r="J45" s="11">
        <v>20</v>
      </c>
      <c r="K45" s="11">
        <v>20</v>
      </c>
      <c r="L45" s="11">
        <v>16</v>
      </c>
      <c r="M45" s="11">
        <v>52</v>
      </c>
      <c r="N45" s="11">
        <v>58</v>
      </c>
      <c r="O45" s="11">
        <v>3</v>
      </c>
      <c r="P45" s="11">
        <v>2</v>
      </c>
    </row>
    <row r="46" spans="1:16" ht="17.25" customHeight="1">
      <c r="A46" s="10" t="s">
        <v>58</v>
      </c>
      <c r="B46" s="217">
        <f>B47+C47</f>
        <v>14</v>
      </c>
      <c r="C46" s="217"/>
      <c r="D46" s="218">
        <f>B46/$B$8</f>
        <v>5.3993597901963052E-4</v>
      </c>
      <c r="E46" s="220" t="str">
        <f>IF(E47+F47=0,"-",E47+F47)</f>
        <v>-</v>
      </c>
      <c r="F46" s="220"/>
      <c r="G46" s="220" t="str">
        <f>IF(G47+H47=0,"-",G47+H47)</f>
        <v>-</v>
      </c>
      <c r="H46" s="220"/>
      <c r="I46" s="220" t="str">
        <f>IF(I47+J47=0,"-",I47+J47)</f>
        <v>-</v>
      </c>
      <c r="J46" s="220"/>
      <c r="K46" s="220">
        <f>IF(K47+L47=0,"-",K47+L47)</f>
        <v>14</v>
      </c>
      <c r="L46" s="220"/>
      <c r="M46" s="220" t="str">
        <f>IF(M47+N47=0,"-",M47+N47)</f>
        <v>-</v>
      </c>
      <c r="N46" s="220"/>
      <c r="O46" s="220" t="str">
        <f>IF(O47+P47=0,"-",O47+P47)</f>
        <v>-</v>
      </c>
      <c r="P46" s="220"/>
    </row>
    <row r="47" spans="1:16" ht="17.25" customHeight="1">
      <c r="A47" s="13" t="s">
        <v>59</v>
      </c>
      <c r="B47" s="11">
        <v>5</v>
      </c>
      <c r="C47" s="11">
        <v>9</v>
      </c>
      <c r="D47" s="219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5</v>
      </c>
      <c r="L47" s="11">
        <v>9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17">
        <f>B49+C49</f>
        <v>182</v>
      </c>
      <c r="C48" s="217"/>
      <c r="D48" s="218">
        <f>B48/$B$8</f>
        <v>7.0191677272551968E-3</v>
      </c>
      <c r="E48" s="220" t="str">
        <f>IF(E49+F49=0,"-",E49+F49)</f>
        <v>-</v>
      </c>
      <c r="F48" s="220"/>
      <c r="G48" s="220">
        <f>IF(G49+H49=0,"-",G49+H49)</f>
        <v>31</v>
      </c>
      <c r="H48" s="220"/>
      <c r="I48" s="220" t="str">
        <f>IF(I49+J49=0,"-",I49+J49)</f>
        <v>-</v>
      </c>
      <c r="J48" s="220"/>
      <c r="K48" s="220">
        <f>IF(K49+L49=0,"-",K49+L49)</f>
        <v>7</v>
      </c>
      <c r="L48" s="220"/>
      <c r="M48" s="220">
        <f>IF(M49+N49=0,"-",M49+N49)</f>
        <v>19</v>
      </c>
      <c r="N48" s="220"/>
      <c r="O48" s="220">
        <f>IF(O49+P49=0,"-",O49+P49)</f>
        <v>125</v>
      </c>
      <c r="P48" s="220"/>
    </row>
    <row r="49" spans="1:16" ht="17.25" customHeight="1">
      <c r="A49" s="13" t="s">
        <v>61</v>
      </c>
      <c r="B49" s="11">
        <v>133</v>
      </c>
      <c r="C49" s="11">
        <v>49</v>
      </c>
      <c r="D49" s="219"/>
      <c r="E49" s="11">
        <v>0</v>
      </c>
      <c r="F49" s="11">
        <v>0</v>
      </c>
      <c r="G49" s="11">
        <v>19</v>
      </c>
      <c r="H49" s="11">
        <v>12</v>
      </c>
      <c r="I49" s="11">
        <v>0</v>
      </c>
      <c r="J49" s="11">
        <v>0</v>
      </c>
      <c r="K49" s="11">
        <v>2</v>
      </c>
      <c r="L49" s="11">
        <v>5</v>
      </c>
      <c r="M49" s="11">
        <v>14</v>
      </c>
      <c r="N49" s="11">
        <v>5</v>
      </c>
      <c r="O49" s="11">
        <v>98</v>
      </c>
      <c r="P49" s="11">
        <v>27</v>
      </c>
    </row>
    <row r="50" spans="1:16" ht="17.25" customHeight="1">
      <c r="A50" s="15" t="s">
        <v>62</v>
      </c>
      <c r="B50" s="217">
        <f>B51+C51</f>
        <v>153</v>
      </c>
      <c r="C50" s="217"/>
      <c r="D50" s="218">
        <f>B50/$B$8</f>
        <v>5.9007289135716767E-3</v>
      </c>
      <c r="E50" s="220">
        <f>IF(E51+F51=0,"-",E51+F51)</f>
        <v>59</v>
      </c>
      <c r="F50" s="220"/>
      <c r="G50" s="220" t="str">
        <f>IF(G51+H51=0,"-",G51+H51)</f>
        <v>-</v>
      </c>
      <c r="H50" s="220"/>
      <c r="I50" s="220">
        <f>IF(I51+J51=0,"-",I51+J51)</f>
        <v>93</v>
      </c>
      <c r="J50" s="220"/>
      <c r="K50" s="220" t="str">
        <f>IF(K51+L51=0,"-",K51+L51)</f>
        <v>-</v>
      </c>
      <c r="L50" s="220"/>
      <c r="M50" s="220" t="str">
        <f>IF(M51+N51=0,"-",M51+N51)</f>
        <v>-</v>
      </c>
      <c r="N50" s="220"/>
      <c r="O50" s="220">
        <f>IF(O51+P51=0,"-",O51+P51)</f>
        <v>1</v>
      </c>
      <c r="P50" s="220"/>
    </row>
    <row r="51" spans="1:16" ht="25.15" customHeight="1">
      <c r="A51" s="13" t="s">
        <v>63</v>
      </c>
      <c r="B51" s="11">
        <v>57</v>
      </c>
      <c r="C51" s="11">
        <v>96</v>
      </c>
      <c r="D51" s="219"/>
      <c r="E51" s="11">
        <v>26</v>
      </c>
      <c r="F51" s="11">
        <v>33</v>
      </c>
      <c r="G51" s="11">
        <v>0</v>
      </c>
      <c r="H51" s="11">
        <v>0</v>
      </c>
      <c r="I51" s="11">
        <v>31</v>
      </c>
      <c r="J51" s="11">
        <v>62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1</v>
      </c>
    </row>
    <row r="52" spans="1:16" ht="17.25" customHeight="1">
      <c r="A52" s="15" t="s">
        <v>56</v>
      </c>
      <c r="B52" s="217">
        <f>B53+C53</f>
        <v>41</v>
      </c>
      <c r="C52" s="217"/>
      <c r="D52" s="218">
        <f>B52/$B$8</f>
        <v>1.5812410814146324E-3</v>
      </c>
      <c r="E52" s="220" t="str">
        <f>IF(E53+F53=0,"-",E53+F53)</f>
        <v>-</v>
      </c>
      <c r="F52" s="220"/>
      <c r="G52" s="220" t="str">
        <f>IF(G53+H53=0,"-",G53+H53)</f>
        <v>-</v>
      </c>
      <c r="H52" s="220"/>
      <c r="I52" s="220" t="str">
        <f>IF(I53+J53=0,"-",I53+J53)</f>
        <v>-</v>
      </c>
      <c r="J52" s="220"/>
      <c r="K52" s="220" t="str">
        <f>IF(K53+L53=0,"-",K53+L53)</f>
        <v>-</v>
      </c>
      <c r="L52" s="220"/>
      <c r="M52" s="220" t="str">
        <f>IF(M53+N53=0,"-",M53+N53)</f>
        <v>-</v>
      </c>
      <c r="N52" s="220"/>
      <c r="O52" s="220">
        <f>IF(O53+P53=0,"-",O53+P53)</f>
        <v>41</v>
      </c>
      <c r="P52" s="220"/>
    </row>
    <row r="53" spans="1:16" ht="17.25" customHeight="1">
      <c r="A53" s="14" t="s">
        <v>57</v>
      </c>
      <c r="B53" s="11">
        <v>25</v>
      </c>
      <c r="C53" s="11">
        <v>16</v>
      </c>
      <c r="D53" s="219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25</v>
      </c>
      <c r="P53" s="11">
        <v>16</v>
      </c>
    </row>
    <row r="54" spans="1:16" ht="16.149999999999999" customHeight="1">
      <c r="A54" s="15" t="s">
        <v>64</v>
      </c>
      <c r="B54" s="217">
        <f>B55+C55</f>
        <v>309</v>
      </c>
      <c r="C54" s="217"/>
      <c r="D54" s="218">
        <f>B54/$B$8</f>
        <v>1.1917158394076132E-2</v>
      </c>
      <c r="E54" s="220">
        <f>IF(E55+F55=0,"-",E55+F55)</f>
        <v>75</v>
      </c>
      <c r="F54" s="220"/>
      <c r="G54" s="220">
        <f>IF(G55+H55=0,"-",G55+H55)</f>
        <v>71</v>
      </c>
      <c r="H54" s="220"/>
      <c r="I54" s="220">
        <f>IF(I55+J55=0,"-",I55+J55)</f>
        <v>21</v>
      </c>
      <c r="J54" s="220"/>
      <c r="K54" s="220">
        <f>IF(K55+L55=0,"-",K55+L55)</f>
        <v>52</v>
      </c>
      <c r="L54" s="220"/>
      <c r="M54" s="220">
        <f>IF(M55+N55=0,"-",M55+N55)</f>
        <v>4</v>
      </c>
      <c r="N54" s="220"/>
      <c r="O54" s="220">
        <f>IF(O55+P55=0,"-",O55+P55)</f>
        <v>86</v>
      </c>
      <c r="P54" s="220"/>
    </row>
    <row r="55" spans="1:16" ht="16.149999999999999" customHeight="1">
      <c r="A55" s="14" t="s">
        <v>65</v>
      </c>
      <c r="B55" s="11">
        <v>192</v>
      </c>
      <c r="C55" s="11">
        <v>117</v>
      </c>
      <c r="D55" s="219"/>
      <c r="E55" s="11">
        <v>41</v>
      </c>
      <c r="F55" s="11">
        <v>34</v>
      </c>
      <c r="G55" s="11">
        <v>36</v>
      </c>
      <c r="H55" s="11">
        <v>35</v>
      </c>
      <c r="I55" s="11">
        <v>14</v>
      </c>
      <c r="J55" s="11">
        <v>7</v>
      </c>
      <c r="K55" s="11">
        <v>46</v>
      </c>
      <c r="L55" s="11">
        <v>6</v>
      </c>
      <c r="M55" s="11">
        <v>4</v>
      </c>
      <c r="N55" s="11">
        <v>0</v>
      </c>
      <c r="O55" s="11">
        <v>51</v>
      </c>
      <c r="P55" s="11">
        <v>35</v>
      </c>
    </row>
    <row r="56" spans="1:16" ht="16.149999999999999" customHeight="1">
      <c r="A56" s="10" t="s">
        <v>66</v>
      </c>
      <c r="B56" s="217">
        <f>B57+C57</f>
        <v>25</v>
      </c>
      <c r="C56" s="217"/>
      <c r="D56" s="218">
        <f>B56/$B$8</f>
        <v>9.6417139110648313E-4</v>
      </c>
      <c r="E56" s="220">
        <f>IF(E57+F57=0,"-",E57+F57)</f>
        <v>22</v>
      </c>
      <c r="F56" s="220"/>
      <c r="G56" s="220" t="str">
        <f>IF(G57+H57=0,"-",G57+H57)</f>
        <v>-</v>
      </c>
      <c r="H56" s="220"/>
      <c r="I56" s="220" t="str">
        <f>IF(I57+J57=0,"-",I57+J57)</f>
        <v>-</v>
      </c>
      <c r="J56" s="220"/>
      <c r="K56" s="220" t="str">
        <f>IF(K57+L57=0,"-",K57+L57)</f>
        <v>-</v>
      </c>
      <c r="L56" s="220"/>
      <c r="M56" s="220" t="str">
        <f>IF(M57+N57=0,"-",M57+N57)</f>
        <v>-</v>
      </c>
      <c r="N56" s="220"/>
      <c r="O56" s="220">
        <f>IF(O57+P57=0,"-",O57+P57)</f>
        <v>3</v>
      </c>
      <c r="P56" s="220"/>
    </row>
    <row r="57" spans="1:16" ht="16.149999999999999" customHeight="1">
      <c r="A57" s="13" t="s">
        <v>67</v>
      </c>
      <c r="B57" s="11">
        <v>25</v>
      </c>
      <c r="C57" s="11">
        <v>0</v>
      </c>
      <c r="D57" s="219"/>
      <c r="E57" s="11">
        <v>22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6.149999999999999" customHeight="1">
      <c r="A58" s="15" t="s">
        <v>68</v>
      </c>
      <c r="B58" s="217">
        <f>B59+C59</f>
        <v>34</v>
      </c>
      <c r="C58" s="217"/>
      <c r="D58" s="218">
        <f>B58/$B$8</f>
        <v>1.311273091904817E-3</v>
      </c>
      <c r="E58" s="220" t="str">
        <f>IF(E59+F59=0,"-",E59+F59)</f>
        <v>-</v>
      </c>
      <c r="F58" s="220"/>
      <c r="G58" s="220" t="str">
        <f>IF(G59+H59=0,"-",G59+H59)</f>
        <v>-</v>
      </c>
      <c r="H58" s="220"/>
      <c r="I58" s="220" t="str">
        <f>IF(I59+J59=0,"-",I59+J59)</f>
        <v>-</v>
      </c>
      <c r="J58" s="220"/>
      <c r="K58" s="220">
        <f>IF(K59+L59=0,"-",K59+L59)</f>
        <v>15</v>
      </c>
      <c r="L58" s="220"/>
      <c r="M58" s="220">
        <f>IF(M59+N59=0,"-",M59+N59)</f>
        <v>14</v>
      </c>
      <c r="N58" s="220"/>
      <c r="O58" s="220">
        <f>IF(O59+P59=0,"-",O59+P59)</f>
        <v>5</v>
      </c>
      <c r="P58" s="220"/>
    </row>
    <row r="59" spans="1:16" ht="16.149999999999999" customHeight="1">
      <c r="A59" s="14" t="s">
        <v>69</v>
      </c>
      <c r="B59" s="11">
        <v>20</v>
      </c>
      <c r="C59" s="11">
        <v>14</v>
      </c>
      <c r="D59" s="219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6</v>
      </c>
      <c r="L59" s="11">
        <v>9</v>
      </c>
      <c r="M59" s="11">
        <v>11</v>
      </c>
      <c r="N59" s="11">
        <v>3</v>
      </c>
      <c r="O59" s="11">
        <v>3</v>
      </c>
      <c r="P59" s="11">
        <v>2</v>
      </c>
    </row>
    <row r="60" spans="1:16" ht="16.149999999999999" customHeight="1">
      <c r="A60" s="10" t="s">
        <v>70</v>
      </c>
      <c r="B60" s="217">
        <f>B61+C61</f>
        <v>237</v>
      </c>
      <c r="C60" s="217"/>
      <c r="D60" s="218">
        <f>B60/$B$8</f>
        <v>9.1403447876894604E-3</v>
      </c>
      <c r="E60" s="220">
        <f>IF(E61+F61=0,"-",E61+F61)</f>
        <v>97</v>
      </c>
      <c r="F60" s="220"/>
      <c r="G60" s="220" t="str">
        <f>IF(G61+H61=0,"-",G61+H61)</f>
        <v>-</v>
      </c>
      <c r="H60" s="220"/>
      <c r="I60" s="220" t="str">
        <f>IF(I61+J61=0,"-",I61+J61)</f>
        <v>-</v>
      </c>
      <c r="J60" s="220"/>
      <c r="K60" s="220" t="str">
        <f>IF(K61+L61=0,"-",K61+L61)</f>
        <v>-</v>
      </c>
      <c r="L60" s="220"/>
      <c r="M60" s="220" t="str">
        <f>IF(M61+N61=0,"-",M61+N61)</f>
        <v>-</v>
      </c>
      <c r="N60" s="220"/>
      <c r="O60" s="220">
        <f>IF(O61+P61=0,"-",O61+P61)</f>
        <v>140</v>
      </c>
      <c r="P60" s="220"/>
    </row>
    <row r="61" spans="1:16" ht="16.149999999999999" customHeight="1">
      <c r="A61" s="13" t="s">
        <v>71</v>
      </c>
      <c r="B61" s="11">
        <v>164</v>
      </c>
      <c r="C61" s="11">
        <v>73</v>
      </c>
      <c r="D61" s="219"/>
      <c r="E61" s="11">
        <v>67</v>
      </c>
      <c r="F61" s="11">
        <v>30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97</v>
      </c>
      <c r="P61" s="11">
        <v>43</v>
      </c>
    </row>
    <row r="62" spans="1:16" ht="16.149999999999999" customHeight="1">
      <c r="A62" s="15" t="s">
        <v>551</v>
      </c>
      <c r="B62" s="217">
        <f>B63+C63</f>
        <v>139</v>
      </c>
      <c r="C62" s="217"/>
      <c r="D62" s="218">
        <f>B62/$B$8</f>
        <v>5.3607929345520456E-3</v>
      </c>
      <c r="E62" s="220">
        <f>IF(E63+F63=0,"-",E63+F63)</f>
        <v>2</v>
      </c>
      <c r="F62" s="220"/>
      <c r="G62" s="220" t="str">
        <f>IF(G63+H63=0,"-",G63+H63)</f>
        <v>-</v>
      </c>
      <c r="H62" s="220"/>
      <c r="I62" s="220" t="str">
        <f>IF(I63+J63=0,"-",I63+J63)</f>
        <v>-</v>
      </c>
      <c r="J62" s="220"/>
      <c r="K62" s="220" t="str">
        <f>IF(K63+L63=0,"-",K63+L63)</f>
        <v>-</v>
      </c>
      <c r="L62" s="220"/>
      <c r="M62" s="220" t="str">
        <f>IF(M63+N63=0,"-",M63+N63)</f>
        <v>-</v>
      </c>
      <c r="N62" s="220"/>
      <c r="O62" s="220">
        <f>IF(O63+P63=0,"-",O63+P63)</f>
        <v>137</v>
      </c>
      <c r="P62" s="220"/>
    </row>
    <row r="63" spans="1:16" ht="16.149999999999999" customHeight="1">
      <c r="A63" s="14" t="s">
        <v>73</v>
      </c>
      <c r="B63" s="11">
        <v>91</v>
      </c>
      <c r="C63" s="11">
        <v>48</v>
      </c>
      <c r="D63" s="219"/>
      <c r="E63" s="11">
        <v>2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89</v>
      </c>
      <c r="P63" s="11">
        <v>48</v>
      </c>
    </row>
    <row r="64" spans="1:16" ht="16.149999999999999" customHeight="1">
      <c r="A64" s="15" t="s">
        <v>552</v>
      </c>
      <c r="B64" s="217">
        <f>B65+C65</f>
        <v>11</v>
      </c>
      <c r="C64" s="217"/>
      <c r="D64" s="218">
        <f>B64/$B$8</f>
        <v>4.2423541208685256E-4</v>
      </c>
      <c r="E64" s="220" t="str">
        <f>IF(E65+F65=0,"-",E65+F65)</f>
        <v>-</v>
      </c>
      <c r="F64" s="220"/>
      <c r="G64" s="220" t="str">
        <f>IF(G65+H65=0,"-",G65+H65)</f>
        <v>-</v>
      </c>
      <c r="H64" s="220"/>
      <c r="I64" s="220" t="str">
        <f>IF(I65+J65=0,"-",I65+J65)</f>
        <v>-</v>
      </c>
      <c r="J64" s="220"/>
      <c r="K64" s="220" t="str">
        <f>IF(K65+L65=0,"-",K65+L65)</f>
        <v>-</v>
      </c>
      <c r="L64" s="220"/>
      <c r="M64" s="220" t="str">
        <f>IF(M65+N65=0,"-",M65+N65)</f>
        <v>-</v>
      </c>
      <c r="N64" s="220"/>
      <c r="O64" s="220">
        <f>IF(O65+P65=0,"-",O65+P65)</f>
        <v>11</v>
      </c>
      <c r="P64" s="220"/>
    </row>
    <row r="65" spans="1:256" ht="16.149999999999999" customHeight="1">
      <c r="A65" s="14" t="s">
        <v>553</v>
      </c>
      <c r="B65" s="11">
        <v>9</v>
      </c>
      <c r="C65" s="11">
        <v>2</v>
      </c>
      <c r="D65" s="219"/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9</v>
      </c>
      <c r="P65" s="11">
        <v>2</v>
      </c>
    </row>
    <row r="66" spans="1:256" ht="16.149999999999999" customHeight="1">
      <c r="A66" s="10" t="s">
        <v>74</v>
      </c>
      <c r="B66" s="217">
        <f>B67+C67</f>
        <v>417</v>
      </c>
      <c r="C66" s="217"/>
      <c r="D66" s="218">
        <f>B66/$B$8</f>
        <v>1.608237880365614E-2</v>
      </c>
      <c r="E66" s="220">
        <f>IF(E67+F67=0,"-",E67+F67)</f>
        <v>398</v>
      </c>
      <c r="F66" s="220"/>
      <c r="G66" s="220" t="str">
        <f>IF(G67+H67=0,"-",G67+H67)</f>
        <v>-</v>
      </c>
      <c r="H66" s="220"/>
      <c r="I66" s="220" t="str">
        <f>IF(I67+J67=0,"-",I67+J67)</f>
        <v>-</v>
      </c>
      <c r="J66" s="220"/>
      <c r="K66" s="220" t="str">
        <f>IF(K67+L67=0,"-",K67+L67)</f>
        <v>-</v>
      </c>
      <c r="L66" s="220"/>
      <c r="M66" s="220" t="str">
        <f>IF(M67+N67=0,"-",M67+N67)</f>
        <v>-</v>
      </c>
      <c r="N66" s="220"/>
      <c r="O66" s="220">
        <f>IF(O67+P67=0,"-",O67+P67)</f>
        <v>19</v>
      </c>
      <c r="P66" s="220"/>
    </row>
    <row r="67" spans="1:256" ht="16.149999999999999" customHeight="1">
      <c r="A67" s="13" t="s">
        <v>75</v>
      </c>
      <c r="B67" s="11">
        <v>311</v>
      </c>
      <c r="C67" s="11">
        <v>106</v>
      </c>
      <c r="D67" s="219"/>
      <c r="E67" s="11">
        <v>296</v>
      </c>
      <c r="F67" s="11">
        <v>102</v>
      </c>
      <c r="G67" s="11">
        <v>0</v>
      </c>
      <c r="H67" s="11">
        <v>0</v>
      </c>
      <c r="I67" s="11">
        <v>0</v>
      </c>
      <c r="J67" s="11">
        <v>0</v>
      </c>
      <c r="K67" s="11">
        <v>0</v>
      </c>
      <c r="L67" s="11">
        <v>0</v>
      </c>
      <c r="M67" s="11">
        <v>0</v>
      </c>
      <c r="N67" s="11">
        <v>0</v>
      </c>
      <c r="O67" s="11">
        <v>15</v>
      </c>
      <c r="P67" s="11">
        <v>4</v>
      </c>
    </row>
    <row r="68" spans="1:256" ht="16.149999999999999" customHeight="1">
      <c r="A68" s="10" t="s">
        <v>554</v>
      </c>
      <c r="B68" s="217">
        <f>B69+C69</f>
        <v>354</v>
      </c>
      <c r="C68" s="217"/>
      <c r="D68" s="218">
        <f>B68/$B$8</f>
        <v>1.36526668980678E-2</v>
      </c>
      <c r="E68" s="220">
        <f>IF(E69+F69=0,"-",E69+F69)</f>
        <v>137</v>
      </c>
      <c r="F68" s="220"/>
      <c r="G68" s="220">
        <f>IF(G69+H69=0,"-",G69+H69)</f>
        <v>58</v>
      </c>
      <c r="H68" s="220"/>
      <c r="I68" s="220">
        <f>IF(I69+J69=0,"-",I69+J69)</f>
        <v>69</v>
      </c>
      <c r="J68" s="220"/>
      <c r="K68" s="220">
        <f>IF(K69+L69=0,"-",K69+L69)</f>
        <v>72</v>
      </c>
      <c r="L68" s="220"/>
      <c r="M68" s="220" t="str">
        <f>IF(M69+N69=0,"-",M69+N69)</f>
        <v>-</v>
      </c>
      <c r="N68" s="220"/>
      <c r="O68" s="220">
        <f>IF(O69+P69=0,"-",O69+P69)</f>
        <v>18</v>
      </c>
      <c r="P68" s="220"/>
    </row>
    <row r="69" spans="1:256" ht="19.5" customHeight="1">
      <c r="A69" s="13" t="s">
        <v>555</v>
      </c>
      <c r="B69" s="11">
        <v>188</v>
      </c>
      <c r="C69" s="11">
        <v>166</v>
      </c>
      <c r="D69" s="219"/>
      <c r="E69" s="11">
        <v>78</v>
      </c>
      <c r="F69" s="11">
        <v>59</v>
      </c>
      <c r="G69" s="11">
        <v>29</v>
      </c>
      <c r="H69" s="11">
        <v>29</v>
      </c>
      <c r="I69" s="11">
        <v>30</v>
      </c>
      <c r="J69" s="11">
        <v>39</v>
      </c>
      <c r="K69" s="11">
        <v>41</v>
      </c>
      <c r="L69" s="11">
        <v>31</v>
      </c>
      <c r="M69" s="11">
        <v>0</v>
      </c>
      <c r="N69" s="11">
        <v>0</v>
      </c>
      <c r="O69" s="11">
        <v>10</v>
      </c>
      <c r="P69" s="11">
        <v>8</v>
      </c>
    </row>
    <row r="70" spans="1:256" s="18" customFormat="1">
      <c r="A70" s="17" t="s">
        <v>556</v>
      </c>
      <c r="B70" s="17"/>
      <c r="C70" s="17"/>
      <c r="D70" s="17"/>
      <c r="E70" s="17"/>
      <c r="F70" s="17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18" customFormat="1">
      <c r="A71" s="17" t="s">
        <v>557</v>
      </c>
      <c r="B71" s="17"/>
      <c r="C71" s="17"/>
      <c r="D71" s="17"/>
      <c r="E71" s="17"/>
      <c r="F71" s="17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</sheetData>
  <mergeCells count="264">
    <mergeCell ref="M66:N66"/>
    <mergeCell ref="B68:C68"/>
    <mergeCell ref="M60:N60"/>
    <mergeCell ref="M62:N62"/>
    <mergeCell ref="M68:N68"/>
    <mergeCell ref="B66:C66"/>
    <mergeCell ref="D66:D67"/>
    <mergeCell ref="E66:F66"/>
    <mergeCell ref="G66:H66"/>
    <mergeCell ref="M64:N64"/>
    <mergeCell ref="I66:J66"/>
    <mergeCell ref="K66:L66"/>
    <mergeCell ref="I62:J62"/>
    <mergeCell ref="K62:L62"/>
    <mergeCell ref="D68:D69"/>
    <mergeCell ref="E68:F68"/>
    <mergeCell ref="G68:H68"/>
    <mergeCell ref="I68:J68"/>
    <mergeCell ref="K68:L68"/>
    <mergeCell ref="I64:J64"/>
    <mergeCell ref="K64:L64"/>
    <mergeCell ref="B60:C60"/>
    <mergeCell ref="B64:C64"/>
    <mergeCell ref="D64:D65"/>
    <mergeCell ref="E64:F64"/>
    <mergeCell ref="G64:H64"/>
    <mergeCell ref="E62:F62"/>
    <mergeCell ref="G62:H62"/>
    <mergeCell ref="I56:J56"/>
    <mergeCell ref="K56:L56"/>
    <mergeCell ref="B62:C62"/>
    <mergeCell ref="D62:D63"/>
    <mergeCell ref="I60:J60"/>
    <mergeCell ref="G56:H56"/>
    <mergeCell ref="M56:N56"/>
    <mergeCell ref="B58:C58"/>
    <mergeCell ref="D58:D59"/>
    <mergeCell ref="E58:F58"/>
    <mergeCell ref="G58:H58"/>
    <mergeCell ref="I58:J58"/>
    <mergeCell ref="K58:L58"/>
    <mergeCell ref="M58:N58"/>
    <mergeCell ref="K60:L60"/>
    <mergeCell ref="E60:F60"/>
    <mergeCell ref="G60:H60"/>
    <mergeCell ref="B56:C56"/>
    <mergeCell ref="D56:D57"/>
    <mergeCell ref="E56:F56"/>
    <mergeCell ref="D60:D61"/>
    <mergeCell ref="K50:L50"/>
    <mergeCell ref="M50:N50"/>
    <mergeCell ref="K48:L48"/>
    <mergeCell ref="K46:L46"/>
    <mergeCell ref="B52:C52"/>
    <mergeCell ref="D52:D53"/>
    <mergeCell ref="I46:J46"/>
    <mergeCell ref="K54:L54"/>
    <mergeCell ref="M54:N54"/>
    <mergeCell ref="B46:C46"/>
    <mergeCell ref="D46:D47"/>
    <mergeCell ref="E46:F46"/>
    <mergeCell ref="G46:H46"/>
    <mergeCell ref="M48:N48"/>
    <mergeCell ref="B50:C50"/>
    <mergeCell ref="E50:F50"/>
    <mergeCell ref="G50:H50"/>
    <mergeCell ref="K52:L52"/>
    <mergeCell ref="G44:H44"/>
    <mergeCell ref="I44:J44"/>
    <mergeCell ref="K44:L44"/>
    <mergeCell ref="M44:N44"/>
    <mergeCell ref="M46:N46"/>
    <mergeCell ref="B54:C54"/>
    <mergeCell ref="D54:D55"/>
    <mergeCell ref="E54:F54"/>
    <mergeCell ref="G54:H54"/>
    <mergeCell ref="I54:J54"/>
    <mergeCell ref="B44:C44"/>
    <mergeCell ref="D44:D45"/>
    <mergeCell ref="E44:F44"/>
    <mergeCell ref="I50:J50"/>
    <mergeCell ref="B48:C48"/>
    <mergeCell ref="D50:D51"/>
    <mergeCell ref="D48:D49"/>
    <mergeCell ref="E48:F48"/>
    <mergeCell ref="G48:H48"/>
    <mergeCell ref="I48:J48"/>
    <mergeCell ref="M52:N52"/>
    <mergeCell ref="E52:F52"/>
    <mergeCell ref="G52:H52"/>
    <mergeCell ref="I52:J52"/>
    <mergeCell ref="K38:L38"/>
    <mergeCell ref="K42:L42"/>
    <mergeCell ref="M38:N38"/>
    <mergeCell ref="K40:L40"/>
    <mergeCell ref="M40:N40"/>
    <mergeCell ref="G38:H38"/>
    <mergeCell ref="M42:N42"/>
    <mergeCell ref="I38:J38"/>
    <mergeCell ref="I42:J42"/>
    <mergeCell ref="I40:J40"/>
    <mergeCell ref="K28:L28"/>
    <mergeCell ref="I26:J26"/>
    <mergeCell ref="G30:H30"/>
    <mergeCell ref="I30:J30"/>
    <mergeCell ref="G34:H34"/>
    <mergeCell ref="I34:J34"/>
    <mergeCell ref="B14:C14"/>
    <mergeCell ref="B16:C16"/>
    <mergeCell ref="D18:D19"/>
    <mergeCell ref="E20:F20"/>
    <mergeCell ref="E42:F42"/>
    <mergeCell ref="G42:H42"/>
    <mergeCell ref="B18:C18"/>
    <mergeCell ref="B20:C20"/>
    <mergeCell ref="B42:C42"/>
    <mergeCell ref="D42:D43"/>
    <mergeCell ref="E12:F12"/>
    <mergeCell ref="D14:D15"/>
    <mergeCell ref="D16:D17"/>
    <mergeCell ref="E14:F14"/>
    <mergeCell ref="E16:F16"/>
    <mergeCell ref="B40:C40"/>
    <mergeCell ref="E40:F40"/>
    <mergeCell ref="G40:H40"/>
    <mergeCell ref="B38:C38"/>
    <mergeCell ref="E38:F38"/>
    <mergeCell ref="D38:D39"/>
    <mergeCell ref="D40:D41"/>
    <mergeCell ref="B36:C36"/>
    <mergeCell ref="E36:F36"/>
    <mergeCell ref="G36:H36"/>
    <mergeCell ref="D22:D23"/>
    <mergeCell ref="E24:F24"/>
    <mergeCell ref="G20:H20"/>
    <mergeCell ref="G26:H26"/>
    <mergeCell ref="G24:H24"/>
    <mergeCell ref="I24:J24"/>
    <mergeCell ref="D24:D25"/>
    <mergeCell ref="E22:F22"/>
    <mergeCell ref="G22:H22"/>
    <mergeCell ref="G10:H10"/>
    <mergeCell ref="G14:H14"/>
    <mergeCell ref="M3:N3"/>
    <mergeCell ref="M4:N4"/>
    <mergeCell ref="B3:K3"/>
    <mergeCell ref="B4:K4"/>
    <mergeCell ref="G16:H16"/>
    <mergeCell ref="E18:F18"/>
    <mergeCell ref="G18:H18"/>
    <mergeCell ref="I18:J18"/>
    <mergeCell ref="M12:N12"/>
    <mergeCell ref="E10:F10"/>
    <mergeCell ref="E5:F5"/>
    <mergeCell ref="M5:N5"/>
    <mergeCell ref="K5:L5"/>
    <mergeCell ref="I5:J5"/>
    <mergeCell ref="G5:H5"/>
    <mergeCell ref="G12:H12"/>
    <mergeCell ref="M32:N32"/>
    <mergeCell ref="B30:C30"/>
    <mergeCell ref="D32:D33"/>
    <mergeCell ref="E30:F30"/>
    <mergeCell ref="K30:L30"/>
    <mergeCell ref="K34:L34"/>
    <mergeCell ref="A5:A6"/>
    <mergeCell ref="D8:D9"/>
    <mergeCell ref="B10:C10"/>
    <mergeCell ref="B12:C12"/>
    <mergeCell ref="D10:D11"/>
    <mergeCell ref="D12:D13"/>
    <mergeCell ref="B5:D5"/>
    <mergeCell ref="B8:C8"/>
    <mergeCell ref="M34:N34"/>
    <mergeCell ref="M28:N28"/>
    <mergeCell ref="B26:C26"/>
    <mergeCell ref="E26:F26"/>
    <mergeCell ref="D26:D27"/>
    <mergeCell ref="D28:D29"/>
    <mergeCell ref="B28:C28"/>
    <mergeCell ref="E28:F28"/>
    <mergeCell ref="G28:H28"/>
    <mergeCell ref="I28:J28"/>
    <mergeCell ref="M18:N18"/>
    <mergeCell ref="I20:J20"/>
    <mergeCell ref="K20:L20"/>
    <mergeCell ref="I12:J12"/>
    <mergeCell ref="M20:N20"/>
    <mergeCell ref="K18:L18"/>
    <mergeCell ref="A1:N1"/>
    <mergeCell ref="A2:N2"/>
    <mergeCell ref="G8:H8"/>
    <mergeCell ref="I8:J8"/>
    <mergeCell ref="K8:L8"/>
    <mergeCell ref="K12:L12"/>
    <mergeCell ref="K10:L10"/>
    <mergeCell ref="M14:N14"/>
    <mergeCell ref="I16:J16"/>
    <mergeCell ref="K16:L16"/>
    <mergeCell ref="M16:N16"/>
    <mergeCell ref="E8:F8"/>
    <mergeCell ref="M8:N8"/>
    <mergeCell ref="I14:J14"/>
    <mergeCell ref="M10:N10"/>
    <mergeCell ref="I10:J10"/>
    <mergeCell ref="K14:L14"/>
    <mergeCell ref="D20:D21"/>
    <mergeCell ref="D36:D37"/>
    <mergeCell ref="B24:C24"/>
    <mergeCell ref="B22:C22"/>
    <mergeCell ref="D30:D31"/>
    <mergeCell ref="M24:N24"/>
    <mergeCell ref="I22:J22"/>
    <mergeCell ref="K26:L26"/>
    <mergeCell ref="M26:N26"/>
    <mergeCell ref="K22:L22"/>
    <mergeCell ref="K24:L24"/>
    <mergeCell ref="M22:N22"/>
    <mergeCell ref="I36:J36"/>
    <mergeCell ref="K36:L36"/>
    <mergeCell ref="M36:N36"/>
    <mergeCell ref="B34:C34"/>
    <mergeCell ref="D34:D35"/>
    <mergeCell ref="E34:F34"/>
    <mergeCell ref="M30:N30"/>
    <mergeCell ref="B32:C32"/>
    <mergeCell ref="E32:F32"/>
    <mergeCell ref="G32:H32"/>
    <mergeCell ref="I32:J32"/>
    <mergeCell ref="K32:L32"/>
    <mergeCell ref="O18:P18"/>
    <mergeCell ref="O24:P24"/>
    <mergeCell ref="O22:P22"/>
    <mergeCell ref="O30:P30"/>
    <mergeCell ref="O32:P32"/>
    <mergeCell ref="O34:P34"/>
    <mergeCell ref="O36:P36"/>
    <mergeCell ref="O26:P26"/>
    <mergeCell ref="O28:P28"/>
    <mergeCell ref="O20:P20"/>
    <mergeCell ref="O66:P66"/>
    <mergeCell ref="O68:P68"/>
    <mergeCell ref="O3:P3"/>
    <mergeCell ref="O4:P4"/>
    <mergeCell ref="O54:P54"/>
    <mergeCell ref="O56:P56"/>
    <mergeCell ref="O58:P58"/>
    <mergeCell ref="O60:P60"/>
    <mergeCell ref="O46:P46"/>
    <mergeCell ref="O64:P64"/>
    <mergeCell ref="O52:P52"/>
    <mergeCell ref="O38:P38"/>
    <mergeCell ref="O40:P40"/>
    <mergeCell ref="O42:P42"/>
    <mergeCell ref="O44:P44"/>
    <mergeCell ref="O62:P62"/>
    <mergeCell ref="O48:P48"/>
    <mergeCell ref="O50:P50"/>
    <mergeCell ref="O5:P5"/>
    <mergeCell ref="O8:P8"/>
    <mergeCell ref="O10:P10"/>
    <mergeCell ref="O12:P12"/>
    <mergeCell ref="O14:P14"/>
    <mergeCell ref="O16:P16"/>
  </mergeCells>
  <phoneticPr fontId="2" type="noConversion"/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72" orientation="landscape" horizontalDpi="180" verticalDpi="180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IV69"/>
  <sheetViews>
    <sheetView workbookViewId="0">
      <selection activeCell="B3" sqref="B3:K3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193" t="s">
        <v>496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</row>
    <row r="2" spans="1:16" ht="19.5">
      <c r="A2" s="194" t="s">
        <v>497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</row>
    <row r="3" spans="1:16" ht="19.5">
      <c r="A3" s="2"/>
      <c r="B3" s="200" t="s">
        <v>494</v>
      </c>
      <c r="C3" s="200"/>
      <c r="D3" s="200"/>
      <c r="E3" s="200"/>
      <c r="F3" s="200"/>
      <c r="G3" s="200"/>
      <c r="H3" s="200"/>
      <c r="I3" s="200"/>
      <c r="J3" s="200"/>
      <c r="K3" s="200"/>
      <c r="L3" s="3"/>
      <c r="M3" s="201"/>
      <c r="N3" s="221"/>
      <c r="O3" s="201" t="s">
        <v>498</v>
      </c>
      <c r="P3" s="221"/>
    </row>
    <row r="4" spans="1:16">
      <c r="B4" s="203" t="s">
        <v>495</v>
      </c>
      <c r="C4" s="203"/>
      <c r="D4" s="203"/>
      <c r="E4" s="203"/>
      <c r="F4" s="203"/>
      <c r="G4" s="203"/>
      <c r="H4" s="203"/>
      <c r="I4" s="203"/>
      <c r="J4" s="203"/>
      <c r="K4" s="203"/>
      <c r="L4" s="4"/>
      <c r="M4" s="204"/>
      <c r="N4" s="222"/>
      <c r="O4" s="204" t="s">
        <v>499</v>
      </c>
      <c r="P4" s="222"/>
    </row>
    <row r="5" spans="1:16">
      <c r="A5" s="206" t="s">
        <v>0</v>
      </c>
      <c r="B5" s="223" t="s">
        <v>500</v>
      </c>
      <c r="C5" s="223"/>
      <c r="D5" s="223"/>
      <c r="E5" s="223" t="s">
        <v>501</v>
      </c>
      <c r="F5" s="223"/>
      <c r="G5" s="223" t="s">
        <v>502</v>
      </c>
      <c r="H5" s="223"/>
      <c r="I5" s="223" t="s">
        <v>503</v>
      </c>
      <c r="J5" s="223"/>
      <c r="K5" s="223" t="s">
        <v>504</v>
      </c>
      <c r="L5" s="223"/>
      <c r="M5" s="223" t="s">
        <v>505</v>
      </c>
      <c r="N5" s="223"/>
      <c r="O5" s="223" t="s">
        <v>506</v>
      </c>
      <c r="P5" s="223"/>
    </row>
    <row r="6" spans="1:16" ht="17.25" customHeight="1">
      <c r="A6" s="207"/>
      <c r="B6" s="5" t="s">
        <v>507</v>
      </c>
      <c r="C6" s="5" t="s">
        <v>508</v>
      </c>
      <c r="D6" s="6" t="s">
        <v>509</v>
      </c>
      <c r="E6" s="5" t="s">
        <v>507</v>
      </c>
      <c r="F6" s="5" t="s">
        <v>508</v>
      </c>
      <c r="G6" s="5" t="s">
        <v>507</v>
      </c>
      <c r="H6" s="5" t="s">
        <v>508</v>
      </c>
      <c r="I6" s="5" t="s">
        <v>507</v>
      </c>
      <c r="J6" s="5" t="s">
        <v>508</v>
      </c>
      <c r="K6" s="5" t="s">
        <v>507</v>
      </c>
      <c r="L6" s="5" t="s">
        <v>508</v>
      </c>
      <c r="M6" s="5" t="s">
        <v>507</v>
      </c>
      <c r="N6" s="5" t="s">
        <v>508</v>
      </c>
      <c r="O6" s="5" t="s">
        <v>507</v>
      </c>
      <c r="P6" s="5" t="s">
        <v>508</v>
      </c>
    </row>
    <row r="7" spans="1:16" ht="17.25" customHeight="1">
      <c r="A7" s="7" t="s">
        <v>510</v>
      </c>
      <c r="B7" s="8" t="s">
        <v>511</v>
      </c>
      <c r="C7" s="9" t="s">
        <v>512</v>
      </c>
      <c r="D7" s="9" t="s">
        <v>513</v>
      </c>
      <c r="E7" s="8" t="s">
        <v>511</v>
      </c>
      <c r="F7" s="9" t="s">
        <v>512</v>
      </c>
      <c r="G7" s="8" t="s">
        <v>511</v>
      </c>
      <c r="H7" s="9" t="s">
        <v>512</v>
      </c>
      <c r="I7" s="8" t="s">
        <v>511</v>
      </c>
      <c r="J7" s="9" t="s">
        <v>512</v>
      </c>
      <c r="K7" s="8" t="s">
        <v>511</v>
      </c>
      <c r="L7" s="9" t="s">
        <v>512</v>
      </c>
      <c r="M7" s="8" t="s">
        <v>511</v>
      </c>
      <c r="N7" s="9" t="s">
        <v>512</v>
      </c>
      <c r="O7" s="8" t="s">
        <v>511</v>
      </c>
      <c r="P7" s="9" t="s">
        <v>512</v>
      </c>
    </row>
    <row r="8" spans="1:16" ht="17.25" customHeight="1">
      <c r="A8" s="10" t="s">
        <v>514</v>
      </c>
      <c r="B8" s="217">
        <f>B9+C9</f>
        <v>25569</v>
      </c>
      <c r="C8" s="217"/>
      <c r="D8" s="218">
        <f>B8/$B$8</f>
        <v>1</v>
      </c>
      <c r="E8" s="220">
        <f>IF(E9+F9=0,"-",E9+F9)</f>
        <v>12607</v>
      </c>
      <c r="F8" s="220"/>
      <c r="G8" s="220">
        <f>IF(G9+H9=0,"-",G9+H9)</f>
        <v>4887</v>
      </c>
      <c r="H8" s="220"/>
      <c r="I8" s="220">
        <f>IF(I9+J9=0,"-",I9+J9)</f>
        <v>4433</v>
      </c>
      <c r="J8" s="220"/>
      <c r="K8" s="220">
        <f>IF(K9+L9=0,"-",K9+L9)</f>
        <v>1411</v>
      </c>
      <c r="L8" s="220"/>
      <c r="M8" s="220">
        <f>IF(M9+N9=0,"-",M9+N9)</f>
        <v>887</v>
      </c>
      <c r="N8" s="220"/>
      <c r="O8" s="220">
        <f>IF(O9+P9=0,"-",O9+P9)</f>
        <v>1344</v>
      </c>
      <c r="P8" s="220"/>
    </row>
    <row r="9" spans="1:16" ht="17.25" customHeight="1">
      <c r="A9" s="12" t="s">
        <v>515</v>
      </c>
      <c r="B9" s="11">
        <v>16470</v>
      </c>
      <c r="C9" s="11">
        <v>9099</v>
      </c>
      <c r="D9" s="219"/>
      <c r="E9" s="11">
        <v>8524</v>
      </c>
      <c r="F9" s="11">
        <v>4083</v>
      </c>
      <c r="G9" s="11">
        <v>2932</v>
      </c>
      <c r="H9" s="11">
        <v>1955</v>
      </c>
      <c r="I9" s="11">
        <v>2859</v>
      </c>
      <c r="J9" s="11">
        <v>1574</v>
      </c>
      <c r="K9" s="11">
        <v>790</v>
      </c>
      <c r="L9" s="11">
        <v>621</v>
      </c>
      <c r="M9" s="11">
        <v>505</v>
      </c>
      <c r="N9" s="11">
        <v>382</v>
      </c>
      <c r="O9" s="11">
        <v>860</v>
      </c>
      <c r="P9" s="11">
        <v>484</v>
      </c>
    </row>
    <row r="10" spans="1:16" ht="17.25" customHeight="1">
      <c r="A10" s="10" t="s">
        <v>20</v>
      </c>
      <c r="B10" s="217">
        <f>B11+C11</f>
        <v>4</v>
      </c>
      <c r="C10" s="217"/>
      <c r="D10" s="218">
        <f>B10/$B$8</f>
        <v>1.5643943838241619E-4</v>
      </c>
      <c r="E10" s="220" t="str">
        <f>IF(E11+F11=0,"-",E11+F11)</f>
        <v>-</v>
      </c>
      <c r="F10" s="220"/>
      <c r="G10" s="220" t="str">
        <f>IF(G11+H11=0,"-",G11+H11)</f>
        <v>-</v>
      </c>
      <c r="H10" s="220"/>
      <c r="I10" s="220">
        <f>IF(I11+J11=0,"-",I11+J11)</f>
        <v>4</v>
      </c>
      <c r="J10" s="220"/>
      <c r="K10" s="220" t="str">
        <f>IF(K11+L11=0,"-",K11+L11)</f>
        <v>-</v>
      </c>
      <c r="L10" s="220"/>
      <c r="M10" s="220" t="str">
        <f>IF(M11+N11=0,"-",M11+N11)</f>
        <v>-</v>
      </c>
      <c r="N10" s="220"/>
      <c r="O10" s="220" t="str">
        <f>IF(O11+P11=0,"-",O11+P11)</f>
        <v>-</v>
      </c>
      <c r="P10" s="220"/>
    </row>
    <row r="11" spans="1:16" ht="17.25" customHeight="1">
      <c r="A11" s="13" t="s">
        <v>21</v>
      </c>
      <c r="B11" s="11">
        <v>2</v>
      </c>
      <c r="C11" s="11">
        <v>2</v>
      </c>
      <c r="D11" s="219"/>
      <c r="E11" s="11">
        <v>0</v>
      </c>
      <c r="F11" s="11">
        <v>0</v>
      </c>
      <c r="G11" s="11">
        <v>0</v>
      </c>
      <c r="H11" s="11">
        <v>0</v>
      </c>
      <c r="I11" s="11">
        <v>2</v>
      </c>
      <c r="J11" s="11">
        <v>2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</row>
    <row r="12" spans="1:16" ht="17.25" customHeight="1">
      <c r="A12" s="10" t="s">
        <v>22</v>
      </c>
      <c r="B12" s="217">
        <f>B13+C13</f>
        <v>67</v>
      </c>
      <c r="C12" s="217"/>
      <c r="D12" s="218">
        <f>B12/$B$8</f>
        <v>2.6203605929054716E-3</v>
      </c>
      <c r="E12" s="220" t="str">
        <f>IF(E13+F13=0,"-",E13+F13)</f>
        <v>-</v>
      </c>
      <c r="F12" s="220"/>
      <c r="G12" s="220" t="str">
        <f>IF(G13+H13=0,"-",G13+H13)</f>
        <v>-</v>
      </c>
      <c r="H12" s="220"/>
      <c r="I12" s="220" t="str">
        <f>IF(I13+J13=0,"-",I13+J13)</f>
        <v>-</v>
      </c>
      <c r="J12" s="220"/>
      <c r="K12" s="220">
        <f>IF(K13+L13=0,"-",K13+L13)</f>
        <v>67</v>
      </c>
      <c r="L12" s="220"/>
      <c r="M12" s="220" t="str">
        <f>IF(M13+N13=0,"-",M13+N13)</f>
        <v>-</v>
      </c>
      <c r="N12" s="220"/>
      <c r="O12" s="220" t="str">
        <f>IF(O13+P13=0,"-",O13+P13)</f>
        <v>-</v>
      </c>
      <c r="P12" s="220"/>
    </row>
    <row r="13" spans="1:16" ht="21.2" customHeight="1">
      <c r="A13" s="13" t="s">
        <v>23</v>
      </c>
      <c r="B13" s="11">
        <v>40</v>
      </c>
      <c r="C13" s="11">
        <v>27</v>
      </c>
      <c r="D13" s="219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40</v>
      </c>
      <c r="L13" s="11">
        <v>27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17">
        <f>B15+C15</f>
        <v>115</v>
      </c>
      <c r="C14" s="217"/>
      <c r="D14" s="218">
        <f>B14/$B$8</f>
        <v>4.4976338534944661E-3</v>
      </c>
      <c r="E14" s="220">
        <f>IF(E15+F15=0,"-",E15+F15)</f>
        <v>68</v>
      </c>
      <c r="F14" s="220"/>
      <c r="G14" s="220">
        <f>IF(G15+H15=0,"-",G15+H15)</f>
        <v>42</v>
      </c>
      <c r="H14" s="220"/>
      <c r="I14" s="220" t="str">
        <f>IF(I15+J15=0,"-",I15+J15)</f>
        <v>-</v>
      </c>
      <c r="J14" s="220"/>
      <c r="K14" s="220">
        <f>IF(K15+L15=0,"-",K15+L15)</f>
        <v>5</v>
      </c>
      <c r="L14" s="220"/>
      <c r="M14" s="220" t="str">
        <f>IF(M15+N15=0,"-",M15+N15)</f>
        <v>-</v>
      </c>
      <c r="N14" s="220"/>
      <c r="O14" s="220" t="str">
        <f>IF(O15+P15=0,"-",O15+P15)</f>
        <v>-</v>
      </c>
      <c r="P14" s="220"/>
    </row>
    <row r="15" spans="1:16" ht="17.25" customHeight="1">
      <c r="A15" s="13" t="s">
        <v>25</v>
      </c>
      <c r="B15" s="11">
        <v>16</v>
      </c>
      <c r="C15" s="11">
        <v>99</v>
      </c>
      <c r="D15" s="219"/>
      <c r="E15" s="11">
        <v>8</v>
      </c>
      <c r="F15" s="11">
        <v>60</v>
      </c>
      <c r="G15" s="11">
        <v>7</v>
      </c>
      <c r="H15" s="11">
        <v>35</v>
      </c>
      <c r="I15" s="11">
        <v>0</v>
      </c>
      <c r="J15" s="11">
        <v>0</v>
      </c>
      <c r="K15" s="11">
        <v>1</v>
      </c>
      <c r="L15" s="11">
        <v>4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17">
        <f>B17+C17</f>
        <v>24</v>
      </c>
      <c r="C16" s="217"/>
      <c r="D16" s="218">
        <f>B16/$B$8</f>
        <v>9.3863663029449722E-4</v>
      </c>
      <c r="E16" s="220" t="str">
        <f>IF(E17+F17=0,"-",E17+F17)</f>
        <v>-</v>
      </c>
      <c r="F16" s="220"/>
      <c r="G16" s="220">
        <f>IF(G17+H17=0,"-",G17+H17)</f>
        <v>1</v>
      </c>
      <c r="H16" s="220"/>
      <c r="I16" s="220" t="str">
        <f>IF(I17+J17=0,"-",I17+J17)</f>
        <v>-</v>
      </c>
      <c r="J16" s="220"/>
      <c r="K16" s="220">
        <f>IF(K17+L17=0,"-",K17+L17)</f>
        <v>9</v>
      </c>
      <c r="L16" s="220"/>
      <c r="M16" s="220">
        <f>IF(M17+N17=0,"-",M17+N17)</f>
        <v>7</v>
      </c>
      <c r="N16" s="220"/>
      <c r="O16" s="220">
        <f>IF(O17+P17=0,"-",O17+P17)</f>
        <v>7</v>
      </c>
      <c r="P16" s="220"/>
    </row>
    <row r="17" spans="1:16" ht="17.25" customHeight="1">
      <c r="A17" s="14" t="s">
        <v>27</v>
      </c>
      <c r="B17" s="11">
        <v>8</v>
      </c>
      <c r="C17" s="11">
        <v>16</v>
      </c>
      <c r="D17" s="219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1</v>
      </c>
      <c r="N17" s="11">
        <v>6</v>
      </c>
      <c r="O17" s="11">
        <v>3</v>
      </c>
      <c r="P17" s="11">
        <v>4</v>
      </c>
    </row>
    <row r="18" spans="1:16" ht="17.25" customHeight="1">
      <c r="A18" s="10" t="s">
        <v>28</v>
      </c>
      <c r="B18" s="217">
        <f>B19+C19</f>
        <v>3</v>
      </c>
      <c r="C18" s="217"/>
      <c r="D18" s="218">
        <f>B18/$B$8</f>
        <v>1.1732957878681215E-4</v>
      </c>
      <c r="E18" s="220" t="str">
        <f>IF(E19+F19=0,"-",E19+F19)</f>
        <v>-</v>
      </c>
      <c r="F18" s="220"/>
      <c r="G18" s="220">
        <f>IF(G19+H19=0,"-",G19+H19)</f>
        <v>3</v>
      </c>
      <c r="H18" s="220"/>
      <c r="I18" s="220" t="str">
        <f>IF(I19+J19=0,"-",I19+J19)</f>
        <v>-</v>
      </c>
      <c r="J18" s="220"/>
      <c r="K18" s="220" t="str">
        <f>IF(K19+L19=0,"-",K19+L19)</f>
        <v>-</v>
      </c>
      <c r="L18" s="220"/>
      <c r="M18" s="220" t="str">
        <f>IF(M19+N19=0,"-",M19+N19)</f>
        <v>-</v>
      </c>
      <c r="N18" s="220"/>
      <c r="O18" s="220" t="str">
        <f>IF(O19+P19=0,"-",O19+P19)</f>
        <v>-</v>
      </c>
      <c r="P18" s="220"/>
    </row>
    <row r="19" spans="1:16" ht="17.25" customHeight="1">
      <c r="A19" s="13" t="s">
        <v>29</v>
      </c>
      <c r="B19" s="11">
        <v>1</v>
      </c>
      <c r="C19" s="11">
        <v>2</v>
      </c>
      <c r="D19" s="219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17">
        <f>B21+C21</f>
        <v>105</v>
      </c>
      <c r="C20" s="217"/>
      <c r="D20" s="218">
        <f>B20/$B$8</f>
        <v>4.1065352575384252E-3</v>
      </c>
      <c r="E20" s="220">
        <f>IF(E21+F21=0,"-",E21+F21)</f>
        <v>3</v>
      </c>
      <c r="F20" s="220"/>
      <c r="G20" s="220" t="str">
        <f>IF(G21+H21=0,"-",G21+H21)</f>
        <v>-</v>
      </c>
      <c r="H20" s="220"/>
      <c r="I20" s="220" t="str">
        <f>IF(I21+J21=0,"-",I21+J21)</f>
        <v>-</v>
      </c>
      <c r="J20" s="220"/>
      <c r="K20" s="220">
        <f>IF(K21+L21=0,"-",K21+L21)</f>
        <v>102</v>
      </c>
      <c r="L20" s="220"/>
      <c r="M20" s="220" t="str">
        <f>IF(M21+N21=0,"-",M21+N21)</f>
        <v>-</v>
      </c>
      <c r="N20" s="220"/>
      <c r="O20" s="220" t="str">
        <f>IF(O21+P21=0,"-",O21+P21)</f>
        <v>-</v>
      </c>
      <c r="P20" s="220"/>
    </row>
    <row r="21" spans="1:16" ht="17.25" customHeight="1">
      <c r="A21" s="13" t="s">
        <v>31</v>
      </c>
      <c r="B21" s="11">
        <v>47</v>
      </c>
      <c r="C21" s="11">
        <v>58</v>
      </c>
      <c r="D21" s="219"/>
      <c r="E21" s="11">
        <v>0</v>
      </c>
      <c r="F21" s="11">
        <v>3</v>
      </c>
      <c r="G21" s="11">
        <v>0</v>
      </c>
      <c r="H21" s="11">
        <v>0</v>
      </c>
      <c r="I21" s="11">
        <v>0</v>
      </c>
      <c r="J21" s="11">
        <v>0</v>
      </c>
      <c r="K21" s="11">
        <v>47</v>
      </c>
      <c r="L21" s="11">
        <v>55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17">
        <f>B23+C23</f>
        <v>260</v>
      </c>
      <c r="C22" s="217"/>
      <c r="D22" s="218">
        <f>B22/$B$8</f>
        <v>1.0168563494857053E-2</v>
      </c>
      <c r="E22" s="220">
        <f>IF(E23+F23=0,"-",E23+F23)</f>
        <v>18</v>
      </c>
      <c r="F22" s="220"/>
      <c r="G22" s="220" t="str">
        <f>IF(G23+H23=0,"-",G23+H23)</f>
        <v>-</v>
      </c>
      <c r="H22" s="220"/>
      <c r="I22" s="220" t="str">
        <f>IF(I23+J23=0,"-",I23+J23)</f>
        <v>-</v>
      </c>
      <c r="J22" s="220"/>
      <c r="K22" s="220">
        <f>IF(K23+L23=0,"-",K23+L23)</f>
        <v>145</v>
      </c>
      <c r="L22" s="220"/>
      <c r="M22" s="220">
        <f>IF(M23+N23=0,"-",M23+N23)</f>
        <v>97</v>
      </c>
      <c r="N22" s="220"/>
      <c r="O22" s="220" t="str">
        <f>IF(O23+P23=0,"-",O23+P23)</f>
        <v>-</v>
      </c>
      <c r="P22" s="220"/>
    </row>
    <row r="23" spans="1:16" ht="17.25" customHeight="1">
      <c r="A23" s="14" t="s">
        <v>33</v>
      </c>
      <c r="B23" s="11">
        <v>183</v>
      </c>
      <c r="C23" s="11">
        <v>77</v>
      </c>
      <c r="D23" s="219"/>
      <c r="E23" s="11">
        <v>12</v>
      </c>
      <c r="F23" s="11">
        <v>6</v>
      </c>
      <c r="G23" s="11">
        <v>0</v>
      </c>
      <c r="H23" s="11">
        <v>0</v>
      </c>
      <c r="I23" s="11">
        <v>0</v>
      </c>
      <c r="J23" s="11">
        <v>0</v>
      </c>
      <c r="K23" s="11">
        <v>92</v>
      </c>
      <c r="L23" s="11">
        <v>53</v>
      </c>
      <c r="M23" s="11">
        <v>79</v>
      </c>
      <c r="N23" s="11">
        <v>18</v>
      </c>
      <c r="O23" s="11">
        <v>0</v>
      </c>
      <c r="P23" s="11">
        <v>0</v>
      </c>
    </row>
    <row r="24" spans="1:16" ht="17.25" customHeight="1">
      <c r="A24" s="16" t="s">
        <v>34</v>
      </c>
      <c r="B24" s="217">
        <f>B25+C25</f>
        <v>313</v>
      </c>
      <c r="C24" s="217"/>
      <c r="D24" s="218">
        <f>B24/$B$8</f>
        <v>1.2241386053424069E-2</v>
      </c>
      <c r="E24" s="220">
        <f>IF(E25+F25=0,"-",E25+F25)</f>
        <v>194</v>
      </c>
      <c r="F24" s="220"/>
      <c r="G24" s="220">
        <f>IF(G25+H25=0,"-",G25+H25)</f>
        <v>50</v>
      </c>
      <c r="H24" s="220"/>
      <c r="I24" s="220" t="str">
        <f>IF(I25+J25=0,"-",I25+J25)</f>
        <v>-</v>
      </c>
      <c r="J24" s="220"/>
      <c r="K24" s="220">
        <f>IF(K25+L25=0,"-",K25+L25)</f>
        <v>56</v>
      </c>
      <c r="L24" s="220"/>
      <c r="M24" s="220">
        <f>IF(M25+N25=0,"-",M25+N25)</f>
        <v>4</v>
      </c>
      <c r="N24" s="220"/>
      <c r="O24" s="220">
        <f>IF(O25+P25=0,"-",O25+P25)</f>
        <v>9</v>
      </c>
      <c r="P24" s="220"/>
    </row>
    <row r="25" spans="1:16" ht="17.25" customHeight="1">
      <c r="A25" s="13" t="s">
        <v>35</v>
      </c>
      <c r="B25" s="11">
        <v>241</v>
      </c>
      <c r="C25" s="11">
        <v>72</v>
      </c>
      <c r="D25" s="219"/>
      <c r="E25" s="11">
        <v>160</v>
      </c>
      <c r="F25" s="11">
        <v>34</v>
      </c>
      <c r="G25" s="11">
        <v>30</v>
      </c>
      <c r="H25" s="11">
        <v>20</v>
      </c>
      <c r="I25" s="11">
        <v>0</v>
      </c>
      <c r="J25" s="11">
        <v>0</v>
      </c>
      <c r="K25" s="11">
        <v>43</v>
      </c>
      <c r="L25" s="11">
        <v>13</v>
      </c>
      <c r="M25" s="11">
        <v>2</v>
      </c>
      <c r="N25" s="11">
        <v>2</v>
      </c>
      <c r="O25" s="11">
        <v>6</v>
      </c>
      <c r="P25" s="11">
        <v>3</v>
      </c>
    </row>
    <row r="26" spans="1:16" ht="17.25" customHeight="1">
      <c r="A26" s="15" t="s">
        <v>36</v>
      </c>
      <c r="B26" s="217">
        <f>B27+C27</f>
        <v>0</v>
      </c>
      <c r="C26" s="217"/>
      <c r="D26" s="218">
        <f>B26/$B$8</f>
        <v>0</v>
      </c>
      <c r="E26" s="220" t="str">
        <f>IF(E27+F27=0,"-",E27+F27)</f>
        <v>-</v>
      </c>
      <c r="F26" s="220"/>
      <c r="G26" s="220" t="str">
        <f>IF(G27+H27=0,"-",G27+H27)</f>
        <v>-</v>
      </c>
      <c r="H26" s="220"/>
      <c r="I26" s="220" t="str">
        <f>IF(I27+J27=0,"-",I27+J27)</f>
        <v>-</v>
      </c>
      <c r="J26" s="220"/>
      <c r="K26" s="220" t="str">
        <f>IF(K27+L27=0,"-",K27+L27)</f>
        <v>-</v>
      </c>
      <c r="L26" s="220"/>
      <c r="M26" s="220" t="str">
        <f>IF(M27+N27=0,"-",M27+N27)</f>
        <v>-</v>
      </c>
      <c r="N26" s="220"/>
      <c r="O26" s="220" t="str">
        <f>IF(O27+P27=0,"-",O27+P27)</f>
        <v>-</v>
      </c>
      <c r="P26" s="220"/>
    </row>
    <row r="27" spans="1:16" ht="21.2" customHeight="1">
      <c r="A27" s="14" t="s">
        <v>37</v>
      </c>
      <c r="B27" s="11">
        <v>0</v>
      </c>
      <c r="C27" s="11">
        <v>0</v>
      </c>
      <c r="D27" s="219"/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17">
        <f>B29+C29</f>
        <v>2</v>
      </c>
      <c r="C28" s="217"/>
      <c r="D28" s="218">
        <f>B28/$B$8</f>
        <v>7.8219719191208097E-5</v>
      </c>
      <c r="E28" s="220" t="str">
        <f>IF(E29+F29=0,"-",E29+F29)</f>
        <v>-</v>
      </c>
      <c r="F28" s="220"/>
      <c r="G28" s="220" t="str">
        <f>IF(G29+H29=0,"-",G29+H29)</f>
        <v>-</v>
      </c>
      <c r="H28" s="220"/>
      <c r="I28" s="220" t="str">
        <f>IF(I29+J29=0,"-",I29+J29)</f>
        <v>-</v>
      </c>
      <c r="J28" s="220"/>
      <c r="K28" s="220">
        <f>IF(K29+L29=0,"-",K29+L29)</f>
        <v>2</v>
      </c>
      <c r="L28" s="220"/>
      <c r="M28" s="220" t="str">
        <f>IF(M29+N29=0,"-",M29+N29)</f>
        <v>-</v>
      </c>
      <c r="N28" s="220"/>
      <c r="O28" s="220" t="str">
        <f>IF(O29+P29=0,"-",O29+P29)</f>
        <v>-</v>
      </c>
      <c r="P28" s="220"/>
    </row>
    <row r="29" spans="1:16" ht="17.25" customHeight="1">
      <c r="A29" s="13" t="s">
        <v>39</v>
      </c>
      <c r="B29" s="11">
        <v>0</v>
      </c>
      <c r="C29" s="11">
        <v>2</v>
      </c>
      <c r="D29" s="219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17">
        <f>B31+C31</f>
        <v>502</v>
      </c>
      <c r="C30" s="217"/>
      <c r="D30" s="218">
        <f>B30/$B$8</f>
        <v>1.9633149516993235E-2</v>
      </c>
      <c r="E30" s="220">
        <f>IF(E31+F31=0,"-",E31+F31)</f>
        <v>48</v>
      </c>
      <c r="F30" s="220"/>
      <c r="G30" s="220">
        <f>IF(G31+H31=0,"-",G31+H31)</f>
        <v>77</v>
      </c>
      <c r="H30" s="220"/>
      <c r="I30" s="220" t="str">
        <f>IF(I31+J31=0,"-",I31+J31)</f>
        <v>-</v>
      </c>
      <c r="J30" s="220"/>
      <c r="K30" s="220">
        <f>IF(K31+L31=0,"-",K31+L31)</f>
        <v>182</v>
      </c>
      <c r="L30" s="220"/>
      <c r="M30" s="220">
        <f>IF(M31+N31=0,"-",M31+N31)</f>
        <v>195</v>
      </c>
      <c r="N30" s="220"/>
      <c r="O30" s="220" t="str">
        <f>IF(O31+P31=0,"-",O31+P31)</f>
        <v>-</v>
      </c>
      <c r="P30" s="220"/>
    </row>
    <row r="31" spans="1:16" ht="17.25" customHeight="1">
      <c r="A31" s="14" t="s">
        <v>41</v>
      </c>
      <c r="B31" s="11">
        <v>275</v>
      </c>
      <c r="C31" s="11">
        <v>227</v>
      </c>
      <c r="D31" s="219"/>
      <c r="E31" s="11">
        <v>21</v>
      </c>
      <c r="F31" s="11">
        <v>27</v>
      </c>
      <c r="G31" s="11">
        <v>44</v>
      </c>
      <c r="H31" s="11">
        <v>33</v>
      </c>
      <c r="I31" s="11">
        <v>0</v>
      </c>
      <c r="J31" s="11">
        <v>0</v>
      </c>
      <c r="K31" s="11">
        <v>93</v>
      </c>
      <c r="L31" s="11">
        <v>89</v>
      </c>
      <c r="M31" s="11">
        <v>117</v>
      </c>
      <c r="N31" s="11">
        <v>78</v>
      </c>
      <c r="O31" s="11">
        <v>0</v>
      </c>
      <c r="P31" s="11">
        <v>0</v>
      </c>
    </row>
    <row r="32" spans="1:16" ht="17.25" customHeight="1">
      <c r="A32" s="10" t="s">
        <v>42</v>
      </c>
      <c r="B32" s="217">
        <f>B33+C33</f>
        <v>153</v>
      </c>
      <c r="C32" s="217"/>
      <c r="D32" s="218">
        <f>B32/$B$8</f>
        <v>5.9838085181274196E-3</v>
      </c>
      <c r="E32" s="220">
        <f>IF(E33+F33=0,"-",E33+F33)</f>
        <v>10</v>
      </c>
      <c r="F32" s="220"/>
      <c r="G32" s="220">
        <f>IF(G33+H33=0,"-",G33+H33)</f>
        <v>3</v>
      </c>
      <c r="H32" s="220"/>
      <c r="I32" s="220" t="str">
        <f>IF(I33+J33=0,"-",I33+J33)</f>
        <v>-</v>
      </c>
      <c r="J32" s="220"/>
      <c r="K32" s="220">
        <f>IF(K33+L33=0,"-",K33+L33)</f>
        <v>140</v>
      </c>
      <c r="L32" s="220"/>
      <c r="M32" s="220" t="str">
        <f>IF(M33+N33=0,"-",M33+N33)</f>
        <v>-</v>
      </c>
      <c r="N32" s="220"/>
      <c r="O32" s="220" t="str">
        <f>IF(O33+P33=0,"-",O33+P33)</f>
        <v>-</v>
      </c>
      <c r="P32" s="220"/>
    </row>
    <row r="33" spans="1:16" ht="17.25" customHeight="1">
      <c r="A33" s="13" t="s">
        <v>43</v>
      </c>
      <c r="B33" s="11">
        <v>102</v>
      </c>
      <c r="C33" s="11">
        <v>51</v>
      </c>
      <c r="D33" s="219"/>
      <c r="E33" s="11">
        <v>5</v>
      </c>
      <c r="F33" s="11">
        <v>5</v>
      </c>
      <c r="G33" s="11">
        <v>1</v>
      </c>
      <c r="H33" s="11">
        <v>2</v>
      </c>
      <c r="I33" s="11">
        <v>0</v>
      </c>
      <c r="J33" s="11">
        <v>0</v>
      </c>
      <c r="K33" s="11">
        <v>96</v>
      </c>
      <c r="L33" s="11">
        <v>44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17">
        <f>B35+C35</f>
        <v>88</v>
      </c>
      <c r="C34" s="217"/>
      <c r="D34" s="218">
        <f>B34/$B$8</f>
        <v>3.4416676444131568E-3</v>
      </c>
      <c r="E34" s="220" t="str">
        <f>IF(E35+F35=0,"-",E35+F35)</f>
        <v>-</v>
      </c>
      <c r="F34" s="220"/>
      <c r="G34" s="220" t="str">
        <f>IF(G35+H35=0,"-",G35+H35)</f>
        <v>-</v>
      </c>
      <c r="H34" s="220"/>
      <c r="I34" s="220" t="str">
        <f>IF(I35+J35=0,"-",I35+J35)</f>
        <v>-</v>
      </c>
      <c r="J34" s="220"/>
      <c r="K34" s="220" t="str">
        <f>IF(K35+L35=0,"-",K35+L35)</f>
        <v>-</v>
      </c>
      <c r="L34" s="220"/>
      <c r="M34" s="220">
        <f>IF(M35+N35=0,"-",M35+N35)</f>
        <v>75</v>
      </c>
      <c r="N34" s="220"/>
      <c r="O34" s="220">
        <f>IF(O35+P35=0,"-",O35+P35)</f>
        <v>13</v>
      </c>
      <c r="P34" s="220"/>
    </row>
    <row r="35" spans="1:16" ht="17.25" customHeight="1">
      <c r="A35" s="14" t="s">
        <v>45</v>
      </c>
      <c r="B35" s="11">
        <v>45</v>
      </c>
      <c r="C35" s="11">
        <v>43</v>
      </c>
      <c r="D35" s="219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37</v>
      </c>
      <c r="N35" s="11">
        <v>38</v>
      </c>
      <c r="O35" s="11">
        <v>8</v>
      </c>
      <c r="P35" s="11">
        <v>5</v>
      </c>
    </row>
    <row r="36" spans="1:16" ht="17.25" customHeight="1">
      <c r="A36" s="10" t="s">
        <v>46</v>
      </c>
      <c r="B36" s="217">
        <f>B37+C37</f>
        <v>660</v>
      </c>
      <c r="C36" s="217"/>
      <c r="D36" s="218">
        <f>B36/$B$8</f>
        <v>2.5812507333098676E-2</v>
      </c>
      <c r="E36" s="220">
        <f>IF(E37+F37=0,"-",E37+F37)</f>
        <v>66</v>
      </c>
      <c r="F36" s="220"/>
      <c r="G36" s="220">
        <f>IF(G37+H37=0,"-",G37+H37)</f>
        <v>40</v>
      </c>
      <c r="H36" s="220"/>
      <c r="I36" s="220">
        <f>IF(I37+J37=0,"-",I37+J37)</f>
        <v>233</v>
      </c>
      <c r="J36" s="220"/>
      <c r="K36" s="220">
        <f>IF(K37+L37=0,"-",K37+L37)</f>
        <v>272</v>
      </c>
      <c r="L36" s="220"/>
      <c r="M36" s="220">
        <f>IF(M37+N37=0,"-",M37+N37)</f>
        <v>48</v>
      </c>
      <c r="N36" s="220"/>
      <c r="O36" s="220">
        <f>IF(O37+P37=0,"-",O37+P37)</f>
        <v>1</v>
      </c>
      <c r="P36" s="220"/>
    </row>
    <row r="37" spans="1:16" ht="17.25" customHeight="1">
      <c r="A37" s="13" t="s">
        <v>47</v>
      </c>
      <c r="B37" s="11">
        <v>317</v>
      </c>
      <c r="C37" s="11">
        <v>343</v>
      </c>
      <c r="D37" s="219"/>
      <c r="E37" s="11">
        <v>33</v>
      </c>
      <c r="F37" s="11">
        <v>33</v>
      </c>
      <c r="G37" s="11">
        <v>23</v>
      </c>
      <c r="H37" s="11">
        <v>17</v>
      </c>
      <c r="I37" s="11">
        <v>130</v>
      </c>
      <c r="J37" s="11">
        <v>103</v>
      </c>
      <c r="K37" s="11">
        <v>118</v>
      </c>
      <c r="L37" s="11">
        <v>154</v>
      </c>
      <c r="M37" s="11">
        <v>13</v>
      </c>
      <c r="N37" s="11">
        <v>35</v>
      </c>
      <c r="O37" s="11">
        <v>0</v>
      </c>
      <c r="P37" s="11">
        <v>1</v>
      </c>
    </row>
    <row r="38" spans="1:16" ht="17.25" customHeight="1">
      <c r="A38" s="15" t="s">
        <v>48</v>
      </c>
      <c r="B38" s="217">
        <f>B39+C39</f>
        <v>18603</v>
      </c>
      <c r="C38" s="217"/>
      <c r="D38" s="218">
        <f>B38/$B$8</f>
        <v>0.72756071805702216</v>
      </c>
      <c r="E38" s="220">
        <f>IF(E39+F39=0,"-",E39+F39)</f>
        <v>10633</v>
      </c>
      <c r="F38" s="220"/>
      <c r="G38" s="220">
        <f>IF(G39+H39=0,"-",G39+H39)</f>
        <v>4001</v>
      </c>
      <c r="H38" s="220"/>
      <c r="I38" s="220">
        <f>IF(I39+J39=0,"-",I39+J39)</f>
        <v>3136</v>
      </c>
      <c r="J38" s="220"/>
      <c r="K38" s="220">
        <f>IF(K39+L39=0,"-",K39+L39)</f>
        <v>159</v>
      </c>
      <c r="L38" s="220"/>
      <c r="M38" s="220">
        <f>IF(M39+N39=0,"-",M39+N39)</f>
        <v>130</v>
      </c>
      <c r="N38" s="220"/>
      <c r="O38" s="220">
        <f>IF(O39+P39=0,"-",O39+P39)</f>
        <v>544</v>
      </c>
      <c r="P38" s="220"/>
    </row>
    <row r="39" spans="1:16" ht="17.25" customHeight="1">
      <c r="A39" s="14" t="s">
        <v>49</v>
      </c>
      <c r="B39" s="11">
        <v>12390</v>
      </c>
      <c r="C39" s="11">
        <v>6213</v>
      </c>
      <c r="D39" s="219"/>
      <c r="E39" s="11">
        <v>7305</v>
      </c>
      <c r="F39" s="11">
        <v>3328</v>
      </c>
      <c r="G39" s="11">
        <v>2476</v>
      </c>
      <c r="H39" s="11">
        <v>1525</v>
      </c>
      <c r="I39" s="11">
        <v>2088</v>
      </c>
      <c r="J39" s="11">
        <v>1048</v>
      </c>
      <c r="K39" s="11">
        <v>94</v>
      </c>
      <c r="L39" s="11">
        <v>65</v>
      </c>
      <c r="M39" s="11">
        <v>96</v>
      </c>
      <c r="N39" s="11">
        <v>34</v>
      </c>
      <c r="O39" s="11">
        <v>331</v>
      </c>
      <c r="P39" s="11">
        <v>213</v>
      </c>
    </row>
    <row r="40" spans="1:16" ht="17.25" customHeight="1">
      <c r="A40" s="10" t="s">
        <v>50</v>
      </c>
      <c r="B40" s="217">
        <f>B41+C41</f>
        <v>1964</v>
      </c>
      <c r="C40" s="217"/>
      <c r="D40" s="218">
        <f>B40/$B$8</f>
        <v>7.6811764245766356E-2</v>
      </c>
      <c r="E40" s="220">
        <f>IF(E41+F41=0,"-",E41+F41)</f>
        <v>446</v>
      </c>
      <c r="F40" s="220"/>
      <c r="G40" s="220">
        <f>IF(G41+H41=0,"-",G41+H41)</f>
        <v>464</v>
      </c>
      <c r="H40" s="220"/>
      <c r="I40" s="220">
        <f>IF(I41+J41=0,"-",I41+J41)</f>
        <v>812</v>
      </c>
      <c r="J40" s="220"/>
      <c r="K40" s="220">
        <f>IF(K41+L41=0,"-",K41+L41)</f>
        <v>72</v>
      </c>
      <c r="L40" s="220"/>
      <c r="M40" s="220" t="str">
        <f>IF(M41+N41=0,"-",M41+N41)</f>
        <v>-</v>
      </c>
      <c r="N40" s="220"/>
      <c r="O40" s="220">
        <f>IF(O41+P41=0,"-",O41+P41)</f>
        <v>170</v>
      </c>
      <c r="P40" s="220"/>
    </row>
    <row r="41" spans="1:16" ht="17.25" customHeight="1">
      <c r="A41" s="13" t="s">
        <v>51</v>
      </c>
      <c r="B41" s="11">
        <v>1200</v>
      </c>
      <c r="C41" s="11">
        <v>764</v>
      </c>
      <c r="D41" s="219"/>
      <c r="E41" s="11">
        <v>273</v>
      </c>
      <c r="F41" s="11">
        <v>173</v>
      </c>
      <c r="G41" s="11">
        <v>248</v>
      </c>
      <c r="H41" s="11">
        <v>216</v>
      </c>
      <c r="I41" s="11">
        <v>534</v>
      </c>
      <c r="J41" s="11">
        <v>278</v>
      </c>
      <c r="K41" s="11">
        <v>41</v>
      </c>
      <c r="L41" s="11">
        <v>31</v>
      </c>
      <c r="M41" s="11">
        <v>0</v>
      </c>
      <c r="N41" s="11">
        <v>0</v>
      </c>
      <c r="O41" s="11">
        <v>104</v>
      </c>
      <c r="P41" s="11">
        <v>66</v>
      </c>
    </row>
    <row r="42" spans="1:16" ht="17.25" customHeight="1">
      <c r="A42" s="15" t="s">
        <v>52</v>
      </c>
      <c r="B42" s="217">
        <f>B43+C43</f>
        <v>511</v>
      </c>
      <c r="C42" s="217"/>
      <c r="D42" s="218">
        <f>B42/$B$8</f>
        <v>1.9985138253353671E-2</v>
      </c>
      <c r="E42" s="220">
        <f>IF(E43+F43=0,"-",E43+F43)</f>
        <v>215</v>
      </c>
      <c r="F42" s="220"/>
      <c r="G42" s="220">
        <f>IF(G43+H43=0,"-",G43+H43)</f>
        <v>49</v>
      </c>
      <c r="H42" s="220"/>
      <c r="I42" s="220">
        <f>IF(I43+J43=0,"-",I43+J43)</f>
        <v>44</v>
      </c>
      <c r="J42" s="220"/>
      <c r="K42" s="220" t="str">
        <f>IF(K43+L43=0,"-",K43+L43)</f>
        <v>-</v>
      </c>
      <c r="L42" s="220"/>
      <c r="M42" s="220">
        <f>IF(M43+N43=0,"-",M43+N43)</f>
        <v>187</v>
      </c>
      <c r="N42" s="220"/>
      <c r="O42" s="220">
        <f>IF(O43+P43=0,"-",O43+P43)</f>
        <v>16</v>
      </c>
      <c r="P42" s="220"/>
    </row>
    <row r="43" spans="1:16" ht="17.25" customHeight="1">
      <c r="A43" s="14" t="s">
        <v>53</v>
      </c>
      <c r="B43" s="11">
        <v>245</v>
      </c>
      <c r="C43" s="11">
        <v>266</v>
      </c>
      <c r="D43" s="219"/>
      <c r="E43" s="11">
        <v>112</v>
      </c>
      <c r="F43" s="11">
        <v>103</v>
      </c>
      <c r="G43" s="11">
        <v>20</v>
      </c>
      <c r="H43" s="11">
        <v>29</v>
      </c>
      <c r="I43" s="11">
        <v>23</v>
      </c>
      <c r="J43" s="11">
        <v>21</v>
      </c>
      <c r="K43" s="11">
        <v>0</v>
      </c>
      <c r="L43" s="11">
        <v>0</v>
      </c>
      <c r="M43" s="11">
        <v>81</v>
      </c>
      <c r="N43" s="11">
        <v>106</v>
      </c>
      <c r="O43" s="11">
        <v>9</v>
      </c>
      <c r="P43" s="11">
        <v>7</v>
      </c>
    </row>
    <row r="44" spans="1:16" ht="17.25" customHeight="1">
      <c r="A44" s="10" t="s">
        <v>54</v>
      </c>
      <c r="B44" s="217">
        <f>B45+C45</f>
        <v>304</v>
      </c>
      <c r="C44" s="217"/>
      <c r="D44" s="218">
        <f>B44/$B$8</f>
        <v>1.1889397317063632E-2</v>
      </c>
      <c r="E44" s="220">
        <f>IF(E45+F45=0,"-",E45+F45)</f>
        <v>128</v>
      </c>
      <c r="F44" s="220"/>
      <c r="G44" s="220">
        <f>IF(G45+H45=0,"-",G45+H45)</f>
        <v>3</v>
      </c>
      <c r="H44" s="220"/>
      <c r="I44" s="220">
        <f>IF(I45+J45=0,"-",I45+J45)</f>
        <v>25</v>
      </c>
      <c r="J44" s="220"/>
      <c r="K44" s="220">
        <f>IF(K45+L45=0,"-",K45+L45)</f>
        <v>35</v>
      </c>
      <c r="L44" s="220"/>
      <c r="M44" s="220">
        <f>IF(M45+N45=0,"-",M45+N45)</f>
        <v>108</v>
      </c>
      <c r="N44" s="220"/>
      <c r="O44" s="220">
        <f>IF(O45+P45=0,"-",O45+P45)</f>
        <v>5</v>
      </c>
      <c r="P44" s="220"/>
    </row>
    <row r="45" spans="1:16" ht="17.25" customHeight="1">
      <c r="A45" s="13" t="s">
        <v>55</v>
      </c>
      <c r="B45" s="11">
        <v>149</v>
      </c>
      <c r="C45" s="11">
        <v>155</v>
      </c>
      <c r="D45" s="219"/>
      <c r="E45" s="11">
        <v>70</v>
      </c>
      <c r="F45" s="11">
        <v>58</v>
      </c>
      <c r="G45" s="11">
        <v>0</v>
      </c>
      <c r="H45" s="11">
        <v>3</v>
      </c>
      <c r="I45" s="11">
        <v>6</v>
      </c>
      <c r="J45" s="11">
        <v>19</v>
      </c>
      <c r="K45" s="11">
        <v>19</v>
      </c>
      <c r="L45" s="11">
        <v>16</v>
      </c>
      <c r="M45" s="11">
        <v>51</v>
      </c>
      <c r="N45" s="11">
        <v>57</v>
      </c>
      <c r="O45" s="11">
        <v>3</v>
      </c>
      <c r="P45" s="11">
        <v>2</v>
      </c>
    </row>
    <row r="46" spans="1:16" ht="17.25" customHeight="1">
      <c r="A46" s="10" t="s">
        <v>58</v>
      </c>
      <c r="B46" s="217">
        <f>B47+C47</f>
        <v>15</v>
      </c>
      <c r="C46" s="217"/>
      <c r="D46" s="218">
        <f>B46/$B$8</f>
        <v>5.8664789393406082E-4</v>
      </c>
      <c r="E46" s="220" t="str">
        <f>IF(E47+F47=0,"-",E47+F47)</f>
        <v>-</v>
      </c>
      <c r="F46" s="220"/>
      <c r="G46" s="220" t="str">
        <f>IF(G47+H47=0,"-",G47+H47)</f>
        <v>-</v>
      </c>
      <c r="H46" s="220"/>
      <c r="I46" s="220" t="str">
        <f>IF(I47+J47=0,"-",I47+J47)</f>
        <v>-</v>
      </c>
      <c r="J46" s="220"/>
      <c r="K46" s="220">
        <f>IF(K47+L47=0,"-",K47+L47)</f>
        <v>15</v>
      </c>
      <c r="L46" s="220"/>
      <c r="M46" s="220" t="str">
        <f>IF(M47+N47=0,"-",M47+N47)</f>
        <v>-</v>
      </c>
      <c r="N46" s="220"/>
      <c r="O46" s="220" t="str">
        <f>IF(O47+P47=0,"-",O47+P47)</f>
        <v>-</v>
      </c>
      <c r="P46" s="220"/>
    </row>
    <row r="47" spans="1:16" ht="17.25" customHeight="1">
      <c r="A47" s="13" t="s">
        <v>59</v>
      </c>
      <c r="B47" s="11">
        <v>5</v>
      </c>
      <c r="C47" s="11">
        <v>10</v>
      </c>
      <c r="D47" s="219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5</v>
      </c>
      <c r="L47" s="11">
        <v>10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17">
        <f>B49+C49</f>
        <v>180</v>
      </c>
      <c r="C48" s="217"/>
      <c r="D48" s="218">
        <f>B48/$B$8</f>
        <v>7.0397747272087294E-3</v>
      </c>
      <c r="E48" s="220" t="str">
        <f>IF(E49+F49=0,"-",E49+F49)</f>
        <v>-</v>
      </c>
      <c r="F48" s="220"/>
      <c r="G48" s="220">
        <f>IF(G49+H49=0,"-",G49+H49)</f>
        <v>29</v>
      </c>
      <c r="H48" s="220"/>
      <c r="I48" s="220" t="str">
        <f>IF(I49+J49=0,"-",I49+J49)</f>
        <v>-</v>
      </c>
      <c r="J48" s="220"/>
      <c r="K48" s="220">
        <f>IF(K49+L49=0,"-",K49+L49)</f>
        <v>8</v>
      </c>
      <c r="L48" s="220"/>
      <c r="M48" s="220">
        <f>IF(M49+N49=0,"-",M49+N49)</f>
        <v>17</v>
      </c>
      <c r="N48" s="220"/>
      <c r="O48" s="220">
        <f>IF(O49+P49=0,"-",O49+P49)</f>
        <v>126</v>
      </c>
      <c r="P48" s="220"/>
    </row>
    <row r="49" spans="1:16" ht="17.25" customHeight="1">
      <c r="A49" s="13" t="s">
        <v>61</v>
      </c>
      <c r="B49" s="11">
        <v>131</v>
      </c>
      <c r="C49" s="11">
        <v>49</v>
      </c>
      <c r="D49" s="219"/>
      <c r="E49" s="11">
        <v>0</v>
      </c>
      <c r="F49" s="11">
        <v>0</v>
      </c>
      <c r="G49" s="11">
        <v>18</v>
      </c>
      <c r="H49" s="11">
        <v>11</v>
      </c>
      <c r="I49" s="11">
        <v>0</v>
      </c>
      <c r="J49" s="11">
        <v>0</v>
      </c>
      <c r="K49" s="11">
        <v>2</v>
      </c>
      <c r="L49" s="11">
        <v>6</v>
      </c>
      <c r="M49" s="11">
        <v>12</v>
      </c>
      <c r="N49" s="11">
        <v>5</v>
      </c>
      <c r="O49" s="11">
        <v>99</v>
      </c>
      <c r="P49" s="11">
        <v>27</v>
      </c>
    </row>
    <row r="50" spans="1:16" ht="17.25" customHeight="1">
      <c r="A50" s="15" t="s">
        <v>62</v>
      </c>
      <c r="B50" s="217">
        <f>B51+C51</f>
        <v>149</v>
      </c>
      <c r="C50" s="217"/>
      <c r="D50" s="218">
        <f>B50/$B$8</f>
        <v>5.8273690797450038E-3</v>
      </c>
      <c r="E50" s="220">
        <f>IF(E51+F51=0,"-",E51+F51)</f>
        <v>59</v>
      </c>
      <c r="F50" s="220"/>
      <c r="G50" s="220" t="str">
        <f>IF(G51+H51=0,"-",G51+H51)</f>
        <v>-</v>
      </c>
      <c r="H50" s="220"/>
      <c r="I50" s="220">
        <f>IF(I51+J51=0,"-",I51+J51)</f>
        <v>89</v>
      </c>
      <c r="J50" s="220"/>
      <c r="K50" s="220" t="str">
        <f>IF(K51+L51=0,"-",K51+L51)</f>
        <v>-</v>
      </c>
      <c r="L50" s="220"/>
      <c r="M50" s="220" t="str">
        <f>IF(M51+N51=0,"-",M51+N51)</f>
        <v>-</v>
      </c>
      <c r="N50" s="220"/>
      <c r="O50" s="220">
        <f>IF(O51+P51=0,"-",O51+P51)</f>
        <v>1</v>
      </c>
      <c r="P50" s="220"/>
    </row>
    <row r="51" spans="1:16" ht="25.15" customHeight="1">
      <c r="A51" s="13" t="s">
        <v>63</v>
      </c>
      <c r="B51" s="11">
        <v>58</v>
      </c>
      <c r="C51" s="11">
        <v>91</v>
      </c>
      <c r="D51" s="219"/>
      <c r="E51" s="11">
        <v>26</v>
      </c>
      <c r="F51" s="11">
        <v>33</v>
      </c>
      <c r="G51" s="11">
        <v>0</v>
      </c>
      <c r="H51" s="11">
        <v>0</v>
      </c>
      <c r="I51" s="11">
        <v>32</v>
      </c>
      <c r="J51" s="11">
        <v>57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1</v>
      </c>
    </row>
    <row r="52" spans="1:16" ht="17.25" customHeight="1">
      <c r="A52" s="15" t="s">
        <v>56</v>
      </c>
      <c r="B52" s="217">
        <f>B53+C53</f>
        <v>40</v>
      </c>
      <c r="C52" s="217"/>
      <c r="D52" s="218">
        <f>B52/$B$8</f>
        <v>1.5643943838241621E-3</v>
      </c>
      <c r="E52" s="220" t="str">
        <f>IF(E53+F53=0,"-",E53+F53)</f>
        <v>-</v>
      </c>
      <c r="F52" s="220"/>
      <c r="G52" s="220" t="str">
        <f>IF(G53+H53=0,"-",G53+H53)</f>
        <v>-</v>
      </c>
      <c r="H52" s="220"/>
      <c r="I52" s="220" t="str">
        <f>IF(I53+J53=0,"-",I53+J53)</f>
        <v>-</v>
      </c>
      <c r="J52" s="220"/>
      <c r="K52" s="220" t="str">
        <f>IF(K53+L53=0,"-",K53+L53)</f>
        <v>-</v>
      </c>
      <c r="L52" s="220"/>
      <c r="M52" s="220" t="str">
        <f>IF(M53+N53=0,"-",M53+N53)</f>
        <v>-</v>
      </c>
      <c r="N52" s="220"/>
      <c r="O52" s="220">
        <f>IF(O53+P53=0,"-",O53+P53)</f>
        <v>40</v>
      </c>
      <c r="P52" s="220"/>
    </row>
    <row r="53" spans="1:16" ht="17.25" customHeight="1">
      <c r="A53" s="14" t="s">
        <v>57</v>
      </c>
      <c r="B53" s="11">
        <v>25</v>
      </c>
      <c r="C53" s="11">
        <v>15</v>
      </c>
      <c r="D53" s="219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25</v>
      </c>
      <c r="P53" s="11">
        <v>15</v>
      </c>
    </row>
    <row r="54" spans="1:16" ht="16.149999999999999" customHeight="1">
      <c r="A54" s="15" t="s">
        <v>64</v>
      </c>
      <c r="B54" s="217">
        <f>B55+C55</f>
        <v>309</v>
      </c>
      <c r="C54" s="217"/>
      <c r="D54" s="218">
        <f>B54/$B$8</f>
        <v>1.2084946615041652E-2</v>
      </c>
      <c r="E54" s="220">
        <f>IF(E55+F55=0,"-",E55+F55)</f>
        <v>76</v>
      </c>
      <c r="F54" s="220"/>
      <c r="G54" s="220">
        <f>IF(G55+H55=0,"-",G55+H55)</f>
        <v>67</v>
      </c>
      <c r="H54" s="220"/>
      <c r="I54" s="220">
        <f>IF(I55+J55=0,"-",I55+J55)</f>
        <v>21</v>
      </c>
      <c r="J54" s="220"/>
      <c r="K54" s="220">
        <f>IF(K55+L55=0,"-",K55+L55)</f>
        <v>52</v>
      </c>
      <c r="L54" s="220"/>
      <c r="M54" s="220">
        <f>IF(M55+N55=0,"-",M55+N55)</f>
        <v>4</v>
      </c>
      <c r="N54" s="220"/>
      <c r="O54" s="220">
        <f>IF(O55+P55=0,"-",O55+P55)</f>
        <v>89</v>
      </c>
      <c r="P54" s="220"/>
    </row>
    <row r="55" spans="1:16" ht="16.149999999999999" customHeight="1">
      <c r="A55" s="14" t="s">
        <v>65</v>
      </c>
      <c r="B55" s="11">
        <v>194</v>
      </c>
      <c r="C55" s="11">
        <v>115</v>
      </c>
      <c r="D55" s="219"/>
      <c r="E55" s="11">
        <v>42</v>
      </c>
      <c r="F55" s="11">
        <v>34</v>
      </c>
      <c r="G55" s="11">
        <v>34</v>
      </c>
      <c r="H55" s="11">
        <v>33</v>
      </c>
      <c r="I55" s="11">
        <v>14</v>
      </c>
      <c r="J55" s="11">
        <v>7</v>
      </c>
      <c r="K55" s="11">
        <v>46</v>
      </c>
      <c r="L55" s="11">
        <v>6</v>
      </c>
      <c r="M55" s="11">
        <v>4</v>
      </c>
      <c r="N55" s="11">
        <v>0</v>
      </c>
      <c r="O55" s="11">
        <v>54</v>
      </c>
      <c r="P55" s="11">
        <v>35</v>
      </c>
    </row>
    <row r="56" spans="1:16" ht="16.149999999999999" customHeight="1">
      <c r="A56" s="10" t="s">
        <v>66</v>
      </c>
      <c r="B56" s="217">
        <f>B57+C57</f>
        <v>23</v>
      </c>
      <c r="C56" s="217"/>
      <c r="D56" s="218">
        <f>B56/$B$8</f>
        <v>8.9952677069889315E-4</v>
      </c>
      <c r="E56" s="220">
        <f>IF(E57+F57=0,"-",E57+F57)</f>
        <v>20</v>
      </c>
      <c r="F56" s="220"/>
      <c r="G56" s="220" t="str">
        <f>IF(G57+H57=0,"-",G57+H57)</f>
        <v>-</v>
      </c>
      <c r="H56" s="220"/>
      <c r="I56" s="220" t="str">
        <f>IF(I57+J57=0,"-",I57+J57)</f>
        <v>-</v>
      </c>
      <c r="J56" s="220"/>
      <c r="K56" s="220" t="str">
        <f>IF(K57+L57=0,"-",K57+L57)</f>
        <v>-</v>
      </c>
      <c r="L56" s="220"/>
      <c r="M56" s="220" t="str">
        <f>IF(M57+N57=0,"-",M57+N57)</f>
        <v>-</v>
      </c>
      <c r="N56" s="220"/>
      <c r="O56" s="220">
        <f>IF(O57+P57=0,"-",O57+P57)</f>
        <v>3</v>
      </c>
      <c r="P56" s="220"/>
    </row>
    <row r="57" spans="1:16" ht="16.149999999999999" customHeight="1">
      <c r="A57" s="13" t="s">
        <v>67</v>
      </c>
      <c r="B57" s="11">
        <v>23</v>
      </c>
      <c r="C57" s="11">
        <v>0</v>
      </c>
      <c r="D57" s="219"/>
      <c r="E57" s="11">
        <v>20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6.149999999999999" customHeight="1">
      <c r="A58" s="15" t="s">
        <v>68</v>
      </c>
      <c r="B58" s="217">
        <f>B59+C59</f>
        <v>36</v>
      </c>
      <c r="C58" s="217"/>
      <c r="D58" s="218">
        <f>B58/$B$8</f>
        <v>1.4079549454417458E-3</v>
      </c>
      <c r="E58" s="220" t="str">
        <f>IF(E59+F59=0,"-",E59+F59)</f>
        <v>-</v>
      </c>
      <c r="F58" s="220"/>
      <c r="G58" s="220" t="str">
        <f>IF(G59+H59=0,"-",G59+H59)</f>
        <v>-</v>
      </c>
      <c r="H58" s="220"/>
      <c r="I58" s="220" t="str">
        <f>IF(I59+J59=0,"-",I59+J59)</f>
        <v>-</v>
      </c>
      <c r="J58" s="220"/>
      <c r="K58" s="220">
        <f>IF(K59+L59=0,"-",K59+L59)</f>
        <v>16</v>
      </c>
      <c r="L58" s="220"/>
      <c r="M58" s="220">
        <f>IF(M59+N59=0,"-",M59+N59)</f>
        <v>15</v>
      </c>
      <c r="N58" s="220"/>
      <c r="O58" s="220">
        <f>IF(O59+P59=0,"-",O59+P59)</f>
        <v>5</v>
      </c>
      <c r="P58" s="220"/>
    </row>
    <row r="59" spans="1:16" ht="16.149999999999999" customHeight="1">
      <c r="A59" s="14" t="s">
        <v>69</v>
      </c>
      <c r="B59" s="11">
        <v>22</v>
      </c>
      <c r="C59" s="11">
        <v>14</v>
      </c>
      <c r="D59" s="219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7</v>
      </c>
      <c r="L59" s="11">
        <v>9</v>
      </c>
      <c r="M59" s="11">
        <v>12</v>
      </c>
      <c r="N59" s="11">
        <v>3</v>
      </c>
      <c r="O59" s="11">
        <v>3</v>
      </c>
      <c r="P59" s="11">
        <v>2</v>
      </c>
    </row>
    <row r="60" spans="1:16" ht="16.149999999999999" customHeight="1">
      <c r="A60" s="10" t="s">
        <v>70</v>
      </c>
      <c r="B60" s="217">
        <f>B61+C61</f>
        <v>240</v>
      </c>
      <c r="C60" s="217"/>
      <c r="D60" s="218">
        <f>B60/$B$8</f>
        <v>9.3863663029449731E-3</v>
      </c>
      <c r="E60" s="220">
        <f>IF(E61+F61=0,"-",E61+F61)</f>
        <v>96</v>
      </c>
      <c r="F60" s="220"/>
      <c r="G60" s="220" t="str">
        <f>IF(G61+H61=0,"-",G61+H61)</f>
        <v>-</v>
      </c>
      <c r="H60" s="220"/>
      <c r="I60" s="220" t="str">
        <f>IF(I61+J61=0,"-",I61+J61)</f>
        <v>-</v>
      </c>
      <c r="J60" s="220"/>
      <c r="K60" s="220" t="str">
        <f>IF(K61+L61=0,"-",K61+L61)</f>
        <v>-</v>
      </c>
      <c r="L60" s="220"/>
      <c r="M60" s="220" t="str">
        <f>IF(M61+N61=0,"-",M61+N61)</f>
        <v>-</v>
      </c>
      <c r="N60" s="220"/>
      <c r="O60" s="220">
        <f>IF(O61+P61=0,"-",O61+P61)</f>
        <v>144</v>
      </c>
      <c r="P60" s="220"/>
    </row>
    <row r="61" spans="1:16" ht="16.149999999999999" customHeight="1">
      <c r="A61" s="13" t="s">
        <v>71</v>
      </c>
      <c r="B61" s="11">
        <v>167</v>
      </c>
      <c r="C61" s="11">
        <v>73</v>
      </c>
      <c r="D61" s="219"/>
      <c r="E61" s="11">
        <v>68</v>
      </c>
      <c r="F61" s="11">
        <v>28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99</v>
      </c>
      <c r="P61" s="11">
        <v>45</v>
      </c>
    </row>
    <row r="62" spans="1:16" ht="16.149999999999999" customHeight="1">
      <c r="A62" s="15" t="s">
        <v>72</v>
      </c>
      <c r="B62" s="217">
        <f>B63+C63</f>
        <v>134</v>
      </c>
      <c r="C62" s="217"/>
      <c r="D62" s="218">
        <f>B62/$B$8</f>
        <v>5.2407211858109433E-3</v>
      </c>
      <c r="E62" s="220">
        <f>IF(E63+F63=0,"-",E63+F63)</f>
        <v>1</v>
      </c>
      <c r="F62" s="220"/>
      <c r="G62" s="220" t="str">
        <f>IF(G63+H63=0,"-",G63+H63)</f>
        <v>-</v>
      </c>
      <c r="H62" s="220"/>
      <c r="I62" s="220" t="str">
        <f>IF(I63+J63=0,"-",I63+J63)</f>
        <v>-</v>
      </c>
      <c r="J62" s="220"/>
      <c r="K62" s="220" t="str">
        <f>IF(K63+L63=0,"-",K63+L63)</f>
        <v>-</v>
      </c>
      <c r="L62" s="220"/>
      <c r="M62" s="220" t="str">
        <f>IF(M63+N63=0,"-",M63+N63)</f>
        <v>-</v>
      </c>
      <c r="N62" s="220"/>
      <c r="O62" s="220">
        <f>IF(O63+P63=0,"-",O63+P63)</f>
        <v>133</v>
      </c>
      <c r="P62" s="220"/>
    </row>
    <row r="63" spans="1:16" ht="16.149999999999999" customHeight="1">
      <c r="A63" s="14" t="s">
        <v>73</v>
      </c>
      <c r="B63" s="11">
        <v>88</v>
      </c>
      <c r="C63" s="11">
        <v>46</v>
      </c>
      <c r="D63" s="219"/>
      <c r="E63" s="11">
        <v>1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87</v>
      </c>
      <c r="P63" s="11">
        <v>46</v>
      </c>
    </row>
    <row r="64" spans="1:16" ht="16.149999999999999" customHeight="1">
      <c r="A64" s="10" t="s">
        <v>74</v>
      </c>
      <c r="B64" s="217">
        <f>B65+C65</f>
        <v>409</v>
      </c>
      <c r="C64" s="217"/>
      <c r="D64" s="218">
        <f>B64/$B$8</f>
        <v>1.5995932574602058E-2</v>
      </c>
      <c r="E64" s="220">
        <f>IF(E65+F65=0,"-",E65+F65)</f>
        <v>389</v>
      </c>
      <c r="F64" s="220"/>
      <c r="G64" s="220" t="str">
        <f>IF(G65+H65=0,"-",G65+H65)</f>
        <v>-</v>
      </c>
      <c r="H64" s="220"/>
      <c r="I64" s="220" t="str">
        <f>IF(I65+J65=0,"-",I65+J65)</f>
        <v>-</v>
      </c>
      <c r="J64" s="220"/>
      <c r="K64" s="220" t="str">
        <f>IF(K65+L65=0,"-",K65+L65)</f>
        <v>-</v>
      </c>
      <c r="L64" s="220"/>
      <c r="M64" s="220" t="str">
        <f>IF(M65+N65=0,"-",M65+N65)</f>
        <v>-</v>
      </c>
      <c r="N64" s="220"/>
      <c r="O64" s="220">
        <f>IF(O65+P65=0,"-",O65+P65)</f>
        <v>20</v>
      </c>
      <c r="P64" s="220"/>
    </row>
    <row r="65" spans="1:256" ht="16.149999999999999" customHeight="1">
      <c r="A65" s="13" t="s">
        <v>75</v>
      </c>
      <c r="B65" s="11">
        <v>306</v>
      </c>
      <c r="C65" s="11">
        <v>103</v>
      </c>
      <c r="D65" s="219"/>
      <c r="E65" s="11">
        <v>290</v>
      </c>
      <c r="F65" s="11">
        <v>99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16</v>
      </c>
      <c r="P65" s="11">
        <v>4</v>
      </c>
    </row>
    <row r="66" spans="1:256" ht="16.149999999999999" customHeight="1">
      <c r="A66" s="10" t="s">
        <v>516</v>
      </c>
      <c r="B66" s="217">
        <f>B67+C67</f>
        <v>356</v>
      </c>
      <c r="C66" s="217"/>
      <c r="D66" s="218">
        <f>B66/$B$8</f>
        <v>1.3923110016035042E-2</v>
      </c>
      <c r="E66" s="220">
        <f>IF(E67+F67=0,"-",E67+F67)</f>
        <v>137</v>
      </c>
      <c r="F66" s="220"/>
      <c r="G66" s="220">
        <f>IF(G67+H67=0,"-",G67+H67)</f>
        <v>58</v>
      </c>
      <c r="H66" s="220"/>
      <c r="I66" s="220">
        <f>IF(I67+J67=0,"-",I67+J67)</f>
        <v>69</v>
      </c>
      <c r="J66" s="220"/>
      <c r="K66" s="220">
        <f>IF(K67+L67=0,"-",K67+L67)</f>
        <v>74</v>
      </c>
      <c r="L66" s="220"/>
      <c r="M66" s="220" t="str">
        <f>IF(M67+N67=0,"-",M67+N67)</f>
        <v>-</v>
      </c>
      <c r="N66" s="220"/>
      <c r="O66" s="220">
        <f>IF(O67+P67=0,"-",O67+P67)</f>
        <v>18</v>
      </c>
      <c r="P66" s="220"/>
    </row>
    <row r="67" spans="1:256" ht="19.5" customHeight="1">
      <c r="A67" s="13" t="s">
        <v>517</v>
      </c>
      <c r="B67" s="11">
        <v>190</v>
      </c>
      <c r="C67" s="11">
        <v>166</v>
      </c>
      <c r="D67" s="219"/>
      <c r="E67" s="11">
        <v>78</v>
      </c>
      <c r="F67" s="11">
        <v>59</v>
      </c>
      <c r="G67" s="11">
        <v>29</v>
      </c>
      <c r="H67" s="11">
        <v>29</v>
      </c>
      <c r="I67" s="11">
        <v>30</v>
      </c>
      <c r="J67" s="11">
        <v>39</v>
      </c>
      <c r="K67" s="11">
        <v>43</v>
      </c>
      <c r="L67" s="11">
        <v>31</v>
      </c>
      <c r="M67" s="11">
        <v>0</v>
      </c>
      <c r="N67" s="11">
        <v>0</v>
      </c>
      <c r="O67" s="11">
        <v>10</v>
      </c>
      <c r="P67" s="11">
        <v>8</v>
      </c>
    </row>
    <row r="68" spans="1:256" s="18" customFormat="1">
      <c r="A68" s="17" t="s">
        <v>518</v>
      </c>
      <c r="B68" s="17"/>
      <c r="C68" s="17"/>
      <c r="D68" s="17"/>
      <c r="E68" s="17"/>
      <c r="F68" s="17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18" customFormat="1">
      <c r="A69" s="17" t="s">
        <v>519</v>
      </c>
      <c r="B69" s="17"/>
      <c r="C69" s="17"/>
      <c r="D69" s="17"/>
      <c r="E69" s="17"/>
      <c r="F69" s="17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</sheetData>
  <mergeCells count="256">
    <mergeCell ref="O3:P3"/>
    <mergeCell ref="O4:P4"/>
    <mergeCell ref="O54:P54"/>
    <mergeCell ref="O56:P56"/>
    <mergeCell ref="O58:P58"/>
    <mergeCell ref="O60:P60"/>
    <mergeCell ref="O46:P46"/>
    <mergeCell ref="O48:P48"/>
    <mergeCell ref="O50:P50"/>
    <mergeCell ref="O5:P5"/>
    <mergeCell ref="O8:P8"/>
    <mergeCell ref="O10:P10"/>
    <mergeCell ref="O12:P12"/>
    <mergeCell ref="O52:P52"/>
    <mergeCell ref="O38:P38"/>
    <mergeCell ref="O40:P40"/>
    <mergeCell ref="O42:P42"/>
    <mergeCell ref="O44:P44"/>
    <mergeCell ref="O30:P30"/>
    <mergeCell ref="O32:P32"/>
    <mergeCell ref="O34:P34"/>
    <mergeCell ref="O36:P36"/>
    <mergeCell ref="O22:P22"/>
    <mergeCell ref="O24:P24"/>
    <mergeCell ref="O14:P14"/>
    <mergeCell ref="O16:P16"/>
    <mergeCell ref="O18:P18"/>
    <mergeCell ref="O20:P20"/>
    <mergeCell ref="K16:L16"/>
    <mergeCell ref="K14:L14"/>
    <mergeCell ref="K18:L18"/>
    <mergeCell ref="M18:N18"/>
    <mergeCell ref="O66:P66"/>
    <mergeCell ref="O62:P62"/>
    <mergeCell ref="O64:P64"/>
    <mergeCell ref="O26:P26"/>
    <mergeCell ref="O28:P28"/>
    <mergeCell ref="K40:L40"/>
    <mergeCell ref="M40:N40"/>
    <mergeCell ref="K44:L44"/>
    <mergeCell ref="K30:L30"/>
    <mergeCell ref="M42:N42"/>
    <mergeCell ref="M44:N44"/>
    <mergeCell ref="K56:L56"/>
    <mergeCell ref="M46:N46"/>
    <mergeCell ref="M60:N60"/>
    <mergeCell ref="M58:N58"/>
    <mergeCell ref="B52:C52"/>
    <mergeCell ref="D52:D53"/>
    <mergeCell ref="D18:D19"/>
    <mergeCell ref="D38:D39"/>
    <mergeCell ref="D40:D41"/>
    <mergeCell ref="D36:D37"/>
    <mergeCell ref="B24:C24"/>
    <mergeCell ref="B22:C22"/>
    <mergeCell ref="D16:D17"/>
    <mergeCell ref="B32:C32"/>
    <mergeCell ref="D24:D25"/>
    <mergeCell ref="B36:C36"/>
    <mergeCell ref="B34:C34"/>
    <mergeCell ref="B40:C40"/>
    <mergeCell ref="B38:C38"/>
    <mergeCell ref="D22:D23"/>
    <mergeCell ref="G52:H52"/>
    <mergeCell ref="I52:J52"/>
    <mergeCell ref="K52:L52"/>
    <mergeCell ref="M16:N16"/>
    <mergeCell ref="E18:F18"/>
    <mergeCell ref="E16:F16"/>
    <mergeCell ref="E20:F20"/>
    <mergeCell ref="G20:H20"/>
    <mergeCell ref="E32:F32"/>
    <mergeCell ref="G32:H32"/>
    <mergeCell ref="I32:J32"/>
    <mergeCell ref="K32:L32"/>
    <mergeCell ref="M32:N32"/>
    <mergeCell ref="K38:L38"/>
    <mergeCell ref="I38:J38"/>
    <mergeCell ref="M34:N34"/>
    <mergeCell ref="E36:F36"/>
    <mergeCell ref="G36:H36"/>
    <mergeCell ref="I36:J36"/>
    <mergeCell ref="K36:L36"/>
    <mergeCell ref="M36:N36"/>
    <mergeCell ref="M38:N38"/>
    <mergeCell ref="G24:H24"/>
    <mergeCell ref="I24:J24"/>
    <mergeCell ref="D14:D15"/>
    <mergeCell ref="B14:C14"/>
    <mergeCell ref="E14:F14"/>
    <mergeCell ref="G16:H16"/>
    <mergeCell ref="D8:D9"/>
    <mergeCell ref="B10:C10"/>
    <mergeCell ref="B12:C12"/>
    <mergeCell ref="D10:D11"/>
    <mergeCell ref="D12:D13"/>
    <mergeCell ref="B16:C16"/>
    <mergeCell ref="E10:F10"/>
    <mergeCell ref="E12:F12"/>
    <mergeCell ref="G12:H12"/>
    <mergeCell ref="G10:H10"/>
    <mergeCell ref="I5:J5"/>
    <mergeCell ref="G5:H5"/>
    <mergeCell ref="I10:J10"/>
    <mergeCell ref="G14:H14"/>
    <mergeCell ref="I16:J16"/>
    <mergeCell ref="I12:J12"/>
    <mergeCell ref="E8:F8"/>
    <mergeCell ref="A1:N1"/>
    <mergeCell ref="A2:N2"/>
    <mergeCell ref="G8:H8"/>
    <mergeCell ref="I8:J8"/>
    <mergeCell ref="K8:L8"/>
    <mergeCell ref="E5:F5"/>
    <mergeCell ref="M5:N5"/>
    <mergeCell ref="M8:N8"/>
    <mergeCell ref="B5:D5"/>
    <mergeCell ref="B8:C8"/>
    <mergeCell ref="M3:N3"/>
    <mergeCell ref="M4:N4"/>
    <mergeCell ref="B3:K3"/>
    <mergeCell ref="B4:K4"/>
    <mergeCell ref="K5:L5"/>
    <mergeCell ref="A5:A6"/>
    <mergeCell ref="M12:N12"/>
    <mergeCell ref="M10:N10"/>
    <mergeCell ref="M14:N14"/>
    <mergeCell ref="M26:N26"/>
    <mergeCell ref="K22:L22"/>
    <mergeCell ref="K24:L24"/>
    <mergeCell ref="K20:L20"/>
    <mergeCell ref="M20:N20"/>
    <mergeCell ref="I18:J18"/>
    <mergeCell ref="K12:L12"/>
    <mergeCell ref="K10:L10"/>
    <mergeCell ref="I14:J14"/>
    <mergeCell ref="I20:J20"/>
    <mergeCell ref="M24:N24"/>
    <mergeCell ref="I22:J22"/>
    <mergeCell ref="D48:D49"/>
    <mergeCell ref="E48:F48"/>
    <mergeCell ref="G48:H48"/>
    <mergeCell ref="B50:C50"/>
    <mergeCell ref="G46:H46"/>
    <mergeCell ref="B44:C44"/>
    <mergeCell ref="D44:D45"/>
    <mergeCell ref="B42:C42"/>
    <mergeCell ref="D42:D43"/>
    <mergeCell ref="B46:C46"/>
    <mergeCell ref="D46:D47"/>
    <mergeCell ref="I46:J46"/>
    <mergeCell ref="K46:L46"/>
    <mergeCell ref="I48:J48"/>
    <mergeCell ref="E40:F40"/>
    <mergeCell ref="G40:H40"/>
    <mergeCell ref="I40:J40"/>
    <mergeCell ref="I34:J34"/>
    <mergeCell ref="K34:L34"/>
    <mergeCell ref="E44:F44"/>
    <mergeCell ref="G44:H44"/>
    <mergeCell ref="I44:J44"/>
    <mergeCell ref="E42:F42"/>
    <mergeCell ref="G42:H42"/>
    <mergeCell ref="I42:J42"/>
    <mergeCell ref="K42:L42"/>
    <mergeCell ref="E46:F46"/>
    <mergeCell ref="E38:F38"/>
    <mergeCell ref="G38:H38"/>
    <mergeCell ref="D34:D35"/>
    <mergeCell ref="E34:F34"/>
    <mergeCell ref="D32:D33"/>
    <mergeCell ref="E30:F30"/>
    <mergeCell ref="E26:F26"/>
    <mergeCell ref="D26:D27"/>
    <mergeCell ref="I30:J30"/>
    <mergeCell ref="B30:C30"/>
    <mergeCell ref="G34:H34"/>
    <mergeCell ref="D30:D31"/>
    <mergeCell ref="B26:C26"/>
    <mergeCell ref="D28:D29"/>
    <mergeCell ref="B28:C28"/>
    <mergeCell ref="G18:H18"/>
    <mergeCell ref="G30:H30"/>
    <mergeCell ref="B18:C18"/>
    <mergeCell ref="B20:C20"/>
    <mergeCell ref="E22:F22"/>
    <mergeCell ref="E24:F24"/>
    <mergeCell ref="G22:H22"/>
    <mergeCell ref="M30:N30"/>
    <mergeCell ref="G28:H28"/>
    <mergeCell ref="I28:J28"/>
    <mergeCell ref="M28:N28"/>
    <mergeCell ref="E28:F28"/>
    <mergeCell ref="K26:L26"/>
    <mergeCell ref="D20:D21"/>
    <mergeCell ref="K28:L28"/>
    <mergeCell ref="I26:J26"/>
    <mergeCell ref="M22:N22"/>
    <mergeCell ref="G26:H26"/>
    <mergeCell ref="B54:C54"/>
    <mergeCell ref="D54:D55"/>
    <mergeCell ref="E54:F54"/>
    <mergeCell ref="G54:H54"/>
    <mergeCell ref="I54:J54"/>
    <mergeCell ref="M56:N56"/>
    <mergeCell ref="M48:N48"/>
    <mergeCell ref="G50:H50"/>
    <mergeCell ref="B56:C56"/>
    <mergeCell ref="D56:D57"/>
    <mergeCell ref="E56:F56"/>
    <mergeCell ref="G56:H56"/>
    <mergeCell ref="I56:J56"/>
    <mergeCell ref="K54:L54"/>
    <mergeCell ref="M54:N54"/>
    <mergeCell ref="M50:N50"/>
    <mergeCell ref="K48:L48"/>
    <mergeCell ref="M52:N52"/>
    <mergeCell ref="E52:F52"/>
    <mergeCell ref="I50:J50"/>
    <mergeCell ref="K50:L50"/>
    <mergeCell ref="E50:F50"/>
    <mergeCell ref="B48:C48"/>
    <mergeCell ref="D50:D51"/>
    <mergeCell ref="M64:N64"/>
    <mergeCell ref="K62:L62"/>
    <mergeCell ref="M62:N62"/>
    <mergeCell ref="B60:C60"/>
    <mergeCell ref="D60:D61"/>
    <mergeCell ref="E60:F60"/>
    <mergeCell ref="G60:H60"/>
    <mergeCell ref="I60:J60"/>
    <mergeCell ref="K60:L60"/>
    <mergeCell ref="B58:C58"/>
    <mergeCell ref="D58:D59"/>
    <mergeCell ref="E58:F58"/>
    <mergeCell ref="G58:H58"/>
    <mergeCell ref="I58:J58"/>
    <mergeCell ref="K58:L58"/>
    <mergeCell ref="G64:H64"/>
    <mergeCell ref="I64:J64"/>
    <mergeCell ref="M66:N66"/>
    <mergeCell ref="B64:C64"/>
    <mergeCell ref="D64:D65"/>
    <mergeCell ref="B66:C66"/>
    <mergeCell ref="D66:D67"/>
    <mergeCell ref="E66:F66"/>
    <mergeCell ref="G66:H66"/>
    <mergeCell ref="I66:J66"/>
    <mergeCell ref="K66:L66"/>
    <mergeCell ref="E64:F64"/>
    <mergeCell ref="K64:L64"/>
    <mergeCell ref="B62:C62"/>
    <mergeCell ref="D62:D63"/>
    <mergeCell ref="E62:F62"/>
    <mergeCell ref="G62:H62"/>
    <mergeCell ref="I62:J62"/>
  </mergeCells>
  <phoneticPr fontId="2" type="noConversion"/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72" orientation="landscape" horizontalDpi="180" verticalDpi="180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IV69"/>
  <sheetViews>
    <sheetView workbookViewId="0">
      <selection activeCell="B3" sqref="B3:K3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193" t="s">
        <v>243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</row>
    <row r="2" spans="1:16" ht="19.5">
      <c r="A2" s="194" t="s">
        <v>244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</row>
    <row r="3" spans="1:16" ht="19.5">
      <c r="A3" s="2"/>
      <c r="B3" s="200" t="s">
        <v>466</v>
      </c>
      <c r="C3" s="200"/>
      <c r="D3" s="200"/>
      <c r="E3" s="200"/>
      <c r="F3" s="200"/>
      <c r="G3" s="200"/>
      <c r="H3" s="200"/>
      <c r="I3" s="200"/>
      <c r="J3" s="200"/>
      <c r="K3" s="200"/>
      <c r="L3" s="3"/>
      <c r="M3" s="201"/>
      <c r="N3" s="221"/>
      <c r="O3" s="201" t="s">
        <v>245</v>
      </c>
      <c r="P3" s="221"/>
    </row>
    <row r="4" spans="1:16">
      <c r="B4" s="203" t="s">
        <v>467</v>
      </c>
      <c r="C4" s="203"/>
      <c r="D4" s="203"/>
      <c r="E4" s="203"/>
      <c r="F4" s="203"/>
      <c r="G4" s="203"/>
      <c r="H4" s="203"/>
      <c r="I4" s="203"/>
      <c r="J4" s="203"/>
      <c r="K4" s="203"/>
      <c r="L4" s="4"/>
      <c r="M4" s="204"/>
      <c r="N4" s="222"/>
      <c r="O4" s="204" t="s">
        <v>246</v>
      </c>
      <c r="P4" s="222"/>
    </row>
    <row r="5" spans="1:16">
      <c r="A5" s="206" t="s">
        <v>0</v>
      </c>
      <c r="B5" s="223" t="s">
        <v>247</v>
      </c>
      <c r="C5" s="223"/>
      <c r="D5" s="223"/>
      <c r="E5" s="223" t="s">
        <v>248</v>
      </c>
      <c r="F5" s="223"/>
      <c r="G5" s="223" t="s">
        <v>249</v>
      </c>
      <c r="H5" s="223"/>
      <c r="I5" s="223" t="s">
        <v>250</v>
      </c>
      <c r="J5" s="223"/>
      <c r="K5" s="223" t="s">
        <v>251</v>
      </c>
      <c r="L5" s="223"/>
      <c r="M5" s="223" t="s">
        <v>252</v>
      </c>
      <c r="N5" s="223"/>
      <c r="O5" s="223" t="s">
        <v>253</v>
      </c>
      <c r="P5" s="223"/>
    </row>
    <row r="6" spans="1:16" ht="17.25" customHeight="1">
      <c r="A6" s="207"/>
      <c r="B6" s="5" t="s">
        <v>254</v>
      </c>
      <c r="C6" s="5" t="s">
        <v>255</v>
      </c>
      <c r="D6" s="6" t="s">
        <v>256</v>
      </c>
      <c r="E6" s="5" t="s">
        <v>254</v>
      </c>
      <c r="F6" s="5" t="s">
        <v>255</v>
      </c>
      <c r="G6" s="5" t="s">
        <v>254</v>
      </c>
      <c r="H6" s="5" t="s">
        <v>255</v>
      </c>
      <c r="I6" s="5" t="s">
        <v>254</v>
      </c>
      <c r="J6" s="5" t="s">
        <v>255</v>
      </c>
      <c r="K6" s="5" t="s">
        <v>254</v>
      </c>
      <c r="L6" s="5" t="s">
        <v>255</v>
      </c>
      <c r="M6" s="5" t="s">
        <v>254</v>
      </c>
      <c r="N6" s="5" t="s">
        <v>255</v>
      </c>
      <c r="O6" s="5" t="s">
        <v>254</v>
      </c>
      <c r="P6" s="5" t="s">
        <v>255</v>
      </c>
    </row>
    <row r="7" spans="1:16" ht="17.25" customHeight="1">
      <c r="A7" s="7" t="s">
        <v>257</v>
      </c>
      <c r="B7" s="8" t="s">
        <v>258</v>
      </c>
      <c r="C7" s="9" t="s">
        <v>259</v>
      </c>
      <c r="D7" s="9" t="s">
        <v>260</v>
      </c>
      <c r="E7" s="8" t="s">
        <v>258</v>
      </c>
      <c r="F7" s="9" t="s">
        <v>259</v>
      </c>
      <c r="G7" s="8" t="s">
        <v>258</v>
      </c>
      <c r="H7" s="9" t="s">
        <v>259</v>
      </c>
      <c r="I7" s="8" t="s">
        <v>258</v>
      </c>
      <c r="J7" s="9" t="s">
        <v>259</v>
      </c>
      <c r="K7" s="8" t="s">
        <v>258</v>
      </c>
      <c r="L7" s="9" t="s">
        <v>259</v>
      </c>
      <c r="M7" s="8" t="s">
        <v>258</v>
      </c>
      <c r="N7" s="9" t="s">
        <v>259</v>
      </c>
      <c r="O7" s="8" t="s">
        <v>258</v>
      </c>
      <c r="P7" s="9" t="s">
        <v>259</v>
      </c>
    </row>
    <row r="8" spans="1:16" ht="17.25" customHeight="1">
      <c r="A8" s="10" t="s">
        <v>261</v>
      </c>
      <c r="B8" s="217">
        <f>B9+C9</f>
        <v>25211</v>
      </c>
      <c r="C8" s="217"/>
      <c r="D8" s="218">
        <f>B8/$B$8</f>
        <v>1</v>
      </c>
      <c r="E8" s="220">
        <f>IF(E9+F9=0,"-",E9+F9)</f>
        <v>12506</v>
      </c>
      <c r="F8" s="220"/>
      <c r="G8" s="220">
        <f>IF(G9+H9=0,"-",G9+H9)</f>
        <v>4908</v>
      </c>
      <c r="H8" s="220"/>
      <c r="I8" s="220">
        <f>IF(I9+J9=0,"-",I9+J9)</f>
        <v>4366</v>
      </c>
      <c r="J8" s="220"/>
      <c r="K8" s="220">
        <f>IF(K9+L9=0,"-",K9+L9)</f>
        <v>1363</v>
      </c>
      <c r="L8" s="220"/>
      <c r="M8" s="220">
        <f>IF(M9+N9=0,"-",M9+N9)</f>
        <v>876</v>
      </c>
      <c r="N8" s="220"/>
      <c r="O8" s="220">
        <f>IF(O9+P9=0,"-",O9+P9)</f>
        <v>1192</v>
      </c>
      <c r="P8" s="220"/>
    </row>
    <row r="9" spans="1:16" ht="17.25" customHeight="1">
      <c r="A9" s="12" t="s">
        <v>262</v>
      </c>
      <c r="B9" s="11">
        <v>16240</v>
      </c>
      <c r="C9" s="11">
        <v>8971</v>
      </c>
      <c r="D9" s="219"/>
      <c r="E9" s="11">
        <v>8456</v>
      </c>
      <c r="F9" s="11">
        <v>4050</v>
      </c>
      <c r="G9" s="11">
        <v>2953</v>
      </c>
      <c r="H9" s="11">
        <v>1955</v>
      </c>
      <c r="I9" s="11">
        <v>2809</v>
      </c>
      <c r="J9" s="11">
        <v>1557</v>
      </c>
      <c r="K9" s="11">
        <v>768</v>
      </c>
      <c r="L9" s="11">
        <v>595</v>
      </c>
      <c r="M9" s="11">
        <v>497</v>
      </c>
      <c r="N9" s="11">
        <v>379</v>
      </c>
      <c r="O9" s="11">
        <v>757</v>
      </c>
      <c r="P9" s="11">
        <v>435</v>
      </c>
    </row>
    <row r="10" spans="1:16" ht="17.25" customHeight="1">
      <c r="A10" s="10" t="s">
        <v>20</v>
      </c>
      <c r="B10" s="217">
        <f>B11+C11</f>
        <v>4</v>
      </c>
      <c r="C10" s="217"/>
      <c r="D10" s="218">
        <f>B10/$B$8</f>
        <v>1.586609019872278E-4</v>
      </c>
      <c r="E10" s="220" t="str">
        <f>IF(E11+F11=0,"-",E11+F11)</f>
        <v>-</v>
      </c>
      <c r="F10" s="220"/>
      <c r="G10" s="220" t="str">
        <f>IF(G11+H11=0,"-",G11+H11)</f>
        <v>-</v>
      </c>
      <c r="H10" s="220"/>
      <c r="I10" s="220">
        <f>IF(I11+J11=0,"-",I11+J11)</f>
        <v>4</v>
      </c>
      <c r="J10" s="220"/>
      <c r="K10" s="220" t="str">
        <f>IF(K11+L11=0,"-",K11+L11)</f>
        <v>-</v>
      </c>
      <c r="L10" s="220"/>
      <c r="M10" s="220" t="str">
        <f>IF(M11+N11=0,"-",M11+N11)</f>
        <v>-</v>
      </c>
      <c r="N10" s="220"/>
      <c r="O10" s="220" t="str">
        <f>IF(O11+P11=0,"-",O11+P11)</f>
        <v>-</v>
      </c>
      <c r="P10" s="220"/>
    </row>
    <row r="11" spans="1:16" ht="17.25" customHeight="1">
      <c r="A11" s="13" t="s">
        <v>21</v>
      </c>
      <c r="B11" s="11">
        <v>2</v>
      </c>
      <c r="C11" s="11">
        <v>2</v>
      </c>
      <c r="D11" s="219"/>
      <c r="E11" s="11">
        <v>0</v>
      </c>
      <c r="F11" s="11">
        <v>0</v>
      </c>
      <c r="G11" s="11">
        <v>0</v>
      </c>
      <c r="H11" s="11">
        <v>0</v>
      </c>
      <c r="I11" s="11">
        <v>2</v>
      </c>
      <c r="J11" s="11">
        <v>2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</row>
    <row r="12" spans="1:16" ht="17.25" customHeight="1">
      <c r="A12" s="10" t="s">
        <v>22</v>
      </c>
      <c r="B12" s="217">
        <f>B13+C13</f>
        <v>60</v>
      </c>
      <c r="C12" s="217"/>
      <c r="D12" s="218">
        <f>B12/$B$8</f>
        <v>2.3799135298084168E-3</v>
      </c>
      <c r="E12" s="220" t="str">
        <f>IF(E13+F13=0,"-",E13+F13)</f>
        <v>-</v>
      </c>
      <c r="F12" s="220"/>
      <c r="G12" s="220" t="str">
        <f>IF(G13+H13=0,"-",G13+H13)</f>
        <v>-</v>
      </c>
      <c r="H12" s="220"/>
      <c r="I12" s="220" t="str">
        <f>IF(I13+J13=0,"-",I13+J13)</f>
        <v>-</v>
      </c>
      <c r="J12" s="220"/>
      <c r="K12" s="220">
        <f>IF(K13+L13=0,"-",K13+L13)</f>
        <v>60</v>
      </c>
      <c r="L12" s="220"/>
      <c r="M12" s="220" t="str">
        <f>IF(M13+N13=0,"-",M13+N13)</f>
        <v>-</v>
      </c>
      <c r="N12" s="220"/>
      <c r="O12" s="220" t="str">
        <f>IF(O13+P13=0,"-",O13+P13)</f>
        <v>-</v>
      </c>
      <c r="P12" s="220"/>
    </row>
    <row r="13" spans="1:16" ht="21.2" customHeight="1">
      <c r="A13" s="13" t="s">
        <v>23</v>
      </c>
      <c r="B13" s="11">
        <v>37</v>
      </c>
      <c r="C13" s="11">
        <v>23</v>
      </c>
      <c r="D13" s="219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37</v>
      </c>
      <c r="L13" s="11">
        <v>23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17">
        <f>B15+C15</f>
        <v>113</v>
      </c>
      <c r="C14" s="217"/>
      <c r="D14" s="218">
        <f>B14/$B$8</f>
        <v>4.4821704811391855E-3</v>
      </c>
      <c r="E14" s="220">
        <f>IF(E15+F15=0,"-",E15+F15)</f>
        <v>67</v>
      </c>
      <c r="F14" s="220"/>
      <c r="G14" s="220">
        <f>IF(G15+H15=0,"-",G15+H15)</f>
        <v>42</v>
      </c>
      <c r="H14" s="220"/>
      <c r="I14" s="220" t="str">
        <f>IF(I15+J15=0,"-",I15+J15)</f>
        <v>-</v>
      </c>
      <c r="J14" s="220"/>
      <c r="K14" s="220">
        <f>IF(K15+L15=0,"-",K15+L15)</f>
        <v>4</v>
      </c>
      <c r="L14" s="220"/>
      <c r="M14" s="220" t="str">
        <f>IF(M15+N15=0,"-",M15+N15)</f>
        <v>-</v>
      </c>
      <c r="N14" s="220"/>
      <c r="O14" s="220" t="str">
        <f>IF(O15+P15=0,"-",O15+P15)</f>
        <v>-</v>
      </c>
      <c r="P14" s="220"/>
    </row>
    <row r="15" spans="1:16" ht="17.25" customHeight="1">
      <c r="A15" s="13" t="s">
        <v>25</v>
      </c>
      <c r="B15" s="11">
        <v>15</v>
      </c>
      <c r="C15" s="11">
        <v>98</v>
      </c>
      <c r="D15" s="219"/>
      <c r="E15" s="11">
        <v>7</v>
      </c>
      <c r="F15" s="11">
        <v>60</v>
      </c>
      <c r="G15" s="11">
        <v>7</v>
      </c>
      <c r="H15" s="11">
        <v>35</v>
      </c>
      <c r="I15" s="11">
        <v>0</v>
      </c>
      <c r="J15" s="11">
        <v>0</v>
      </c>
      <c r="K15" s="11">
        <v>1</v>
      </c>
      <c r="L15" s="11">
        <v>3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17">
        <f>B17+C17</f>
        <v>23</v>
      </c>
      <c r="C16" s="217"/>
      <c r="D16" s="218">
        <f>B16/$B$8</f>
        <v>9.1230018642655985E-4</v>
      </c>
      <c r="E16" s="220" t="str">
        <f>IF(E17+F17=0,"-",E17+F17)</f>
        <v>-</v>
      </c>
      <c r="F16" s="220"/>
      <c r="G16" s="220">
        <f>IF(G17+H17=0,"-",G17+H17)</f>
        <v>1</v>
      </c>
      <c r="H16" s="220"/>
      <c r="I16" s="220" t="str">
        <f>IF(I17+J17=0,"-",I17+J17)</f>
        <v>-</v>
      </c>
      <c r="J16" s="220"/>
      <c r="K16" s="220">
        <f>IF(K17+L17=0,"-",K17+L17)</f>
        <v>9</v>
      </c>
      <c r="L16" s="220"/>
      <c r="M16" s="220">
        <f>IF(M17+N17=0,"-",M17+N17)</f>
        <v>6</v>
      </c>
      <c r="N16" s="220"/>
      <c r="O16" s="220">
        <f>IF(O17+P17=0,"-",O17+P17)</f>
        <v>7</v>
      </c>
      <c r="P16" s="220"/>
    </row>
    <row r="17" spans="1:16" ht="17.25" customHeight="1">
      <c r="A17" s="14" t="s">
        <v>27</v>
      </c>
      <c r="B17" s="11">
        <v>8</v>
      </c>
      <c r="C17" s="11">
        <v>15</v>
      </c>
      <c r="D17" s="219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1</v>
      </c>
      <c r="N17" s="11">
        <v>5</v>
      </c>
      <c r="O17" s="11">
        <v>3</v>
      </c>
      <c r="P17" s="11">
        <v>4</v>
      </c>
    </row>
    <row r="18" spans="1:16" ht="17.25" customHeight="1">
      <c r="A18" s="10" t="s">
        <v>28</v>
      </c>
      <c r="B18" s="217">
        <f>B19+C19</f>
        <v>3</v>
      </c>
      <c r="C18" s="217"/>
      <c r="D18" s="218">
        <f>B18/$B$8</f>
        <v>1.1899567649042085E-4</v>
      </c>
      <c r="E18" s="220" t="str">
        <f>IF(E19+F19=0,"-",E19+F19)</f>
        <v>-</v>
      </c>
      <c r="F18" s="220"/>
      <c r="G18" s="220">
        <f>IF(G19+H19=0,"-",G19+H19)</f>
        <v>3</v>
      </c>
      <c r="H18" s="220"/>
      <c r="I18" s="220" t="str">
        <f>IF(I19+J19=0,"-",I19+J19)</f>
        <v>-</v>
      </c>
      <c r="J18" s="220"/>
      <c r="K18" s="220" t="str">
        <f>IF(K19+L19=0,"-",K19+L19)</f>
        <v>-</v>
      </c>
      <c r="L18" s="220"/>
      <c r="M18" s="220" t="str">
        <f>IF(M19+N19=0,"-",M19+N19)</f>
        <v>-</v>
      </c>
      <c r="N18" s="220"/>
      <c r="O18" s="220" t="str">
        <f>IF(O19+P19=0,"-",O19+P19)</f>
        <v>-</v>
      </c>
      <c r="P18" s="220"/>
    </row>
    <row r="19" spans="1:16" ht="17.25" customHeight="1">
      <c r="A19" s="13" t="s">
        <v>29</v>
      </c>
      <c r="B19" s="11">
        <v>1</v>
      </c>
      <c r="C19" s="11">
        <v>2</v>
      </c>
      <c r="D19" s="219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17">
        <f>B21+C21</f>
        <v>104</v>
      </c>
      <c r="C20" s="217"/>
      <c r="D20" s="218">
        <f>B20/$B$8</f>
        <v>4.1251834516679228E-3</v>
      </c>
      <c r="E20" s="220">
        <f>IF(E21+F21=0,"-",E21+F21)</f>
        <v>3</v>
      </c>
      <c r="F20" s="220"/>
      <c r="G20" s="220" t="str">
        <f>IF(G21+H21=0,"-",G21+H21)</f>
        <v>-</v>
      </c>
      <c r="H20" s="220"/>
      <c r="I20" s="220" t="str">
        <f>IF(I21+J21=0,"-",I21+J21)</f>
        <v>-</v>
      </c>
      <c r="J20" s="220"/>
      <c r="K20" s="220">
        <f>IF(K21+L21=0,"-",K21+L21)</f>
        <v>101</v>
      </c>
      <c r="L20" s="220"/>
      <c r="M20" s="220" t="str">
        <f>IF(M21+N21=0,"-",M21+N21)</f>
        <v>-</v>
      </c>
      <c r="N20" s="220"/>
      <c r="O20" s="220" t="str">
        <f>IF(O21+P21=0,"-",O21+P21)</f>
        <v>-</v>
      </c>
      <c r="P20" s="220"/>
    </row>
    <row r="21" spans="1:16" ht="17.25" customHeight="1">
      <c r="A21" s="13" t="s">
        <v>31</v>
      </c>
      <c r="B21" s="11">
        <v>46</v>
      </c>
      <c r="C21" s="11">
        <v>58</v>
      </c>
      <c r="D21" s="219"/>
      <c r="E21" s="11">
        <v>0</v>
      </c>
      <c r="F21" s="11">
        <v>3</v>
      </c>
      <c r="G21" s="11">
        <v>0</v>
      </c>
      <c r="H21" s="11">
        <v>0</v>
      </c>
      <c r="I21" s="11">
        <v>0</v>
      </c>
      <c r="J21" s="11">
        <v>0</v>
      </c>
      <c r="K21" s="11">
        <v>46</v>
      </c>
      <c r="L21" s="11">
        <v>55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17">
        <f>B23+C23</f>
        <v>240</v>
      </c>
      <c r="C22" s="217"/>
      <c r="D22" s="218">
        <f>B22/$B$8</f>
        <v>9.519654119233667E-3</v>
      </c>
      <c r="E22" s="220">
        <f>IF(E23+F23=0,"-",E23+F23)</f>
        <v>18</v>
      </c>
      <c r="F22" s="220"/>
      <c r="G22" s="220" t="str">
        <f>IF(G23+H23=0,"-",G23+H23)</f>
        <v>-</v>
      </c>
      <c r="H22" s="220"/>
      <c r="I22" s="220" t="str">
        <f>IF(I23+J23=0,"-",I23+J23)</f>
        <v>-</v>
      </c>
      <c r="J22" s="220"/>
      <c r="K22" s="220">
        <f>IF(K23+L23=0,"-",K23+L23)</f>
        <v>131</v>
      </c>
      <c r="L22" s="220"/>
      <c r="M22" s="220">
        <f>IF(M23+N23=0,"-",M23+N23)</f>
        <v>91</v>
      </c>
      <c r="N22" s="220"/>
      <c r="O22" s="220" t="str">
        <f>IF(O23+P23=0,"-",O23+P23)</f>
        <v>-</v>
      </c>
      <c r="P22" s="220"/>
    </row>
    <row r="23" spans="1:16" ht="17.25" customHeight="1">
      <c r="A23" s="14" t="s">
        <v>33</v>
      </c>
      <c r="B23" s="11">
        <v>169</v>
      </c>
      <c r="C23" s="11">
        <v>71</v>
      </c>
      <c r="D23" s="219"/>
      <c r="E23" s="11">
        <v>12</v>
      </c>
      <c r="F23" s="11">
        <v>6</v>
      </c>
      <c r="G23" s="11">
        <v>0</v>
      </c>
      <c r="H23" s="11">
        <v>0</v>
      </c>
      <c r="I23" s="11">
        <v>0</v>
      </c>
      <c r="J23" s="11">
        <v>0</v>
      </c>
      <c r="K23" s="11">
        <v>84</v>
      </c>
      <c r="L23" s="11">
        <v>47</v>
      </c>
      <c r="M23" s="11">
        <v>73</v>
      </c>
      <c r="N23" s="11">
        <v>18</v>
      </c>
      <c r="O23" s="11">
        <v>0</v>
      </c>
      <c r="P23" s="11">
        <v>0</v>
      </c>
    </row>
    <row r="24" spans="1:16" ht="17.25" customHeight="1">
      <c r="A24" s="16" t="s">
        <v>34</v>
      </c>
      <c r="B24" s="217">
        <f>B25+C25</f>
        <v>317</v>
      </c>
      <c r="C24" s="217"/>
      <c r="D24" s="218">
        <f>B24/$B$8</f>
        <v>1.2573876482487803E-2</v>
      </c>
      <c r="E24" s="220">
        <f>IF(E25+F25=0,"-",E25+F25)</f>
        <v>196</v>
      </c>
      <c r="F24" s="220"/>
      <c r="G24" s="220">
        <f>IF(G25+H25=0,"-",G25+H25)</f>
        <v>52</v>
      </c>
      <c r="H24" s="220"/>
      <c r="I24" s="220" t="str">
        <f>IF(I25+J25=0,"-",I25+J25)</f>
        <v>-</v>
      </c>
      <c r="J24" s="220"/>
      <c r="K24" s="220">
        <f>IF(K25+L25=0,"-",K25+L25)</f>
        <v>56</v>
      </c>
      <c r="L24" s="220"/>
      <c r="M24" s="220">
        <f>IF(M25+N25=0,"-",M25+N25)</f>
        <v>4</v>
      </c>
      <c r="N24" s="220"/>
      <c r="O24" s="220">
        <f>IF(O25+P25=0,"-",O25+P25)</f>
        <v>9</v>
      </c>
      <c r="P24" s="220"/>
    </row>
    <row r="25" spans="1:16" ht="17.25" customHeight="1">
      <c r="A25" s="13" t="s">
        <v>35</v>
      </c>
      <c r="B25" s="11">
        <v>243</v>
      </c>
      <c r="C25" s="11">
        <v>74</v>
      </c>
      <c r="D25" s="219"/>
      <c r="E25" s="11">
        <v>161</v>
      </c>
      <c r="F25" s="11">
        <v>35</v>
      </c>
      <c r="G25" s="11">
        <v>31</v>
      </c>
      <c r="H25" s="11">
        <v>21</v>
      </c>
      <c r="I25" s="11">
        <v>0</v>
      </c>
      <c r="J25" s="11">
        <v>0</v>
      </c>
      <c r="K25" s="11">
        <v>43</v>
      </c>
      <c r="L25" s="11">
        <v>13</v>
      </c>
      <c r="M25" s="11">
        <v>2</v>
      </c>
      <c r="N25" s="11">
        <v>2</v>
      </c>
      <c r="O25" s="11">
        <v>6</v>
      </c>
      <c r="P25" s="11">
        <v>3</v>
      </c>
    </row>
    <row r="26" spans="1:16" ht="17.25" customHeight="1">
      <c r="A26" s="15" t="s">
        <v>36</v>
      </c>
      <c r="B26" s="217">
        <f>B27+C27</f>
        <v>0</v>
      </c>
      <c r="C26" s="217"/>
      <c r="D26" s="218">
        <f>B26/$B$8</f>
        <v>0</v>
      </c>
      <c r="E26" s="220" t="str">
        <f>IF(E27+F27=0,"-",E27+F27)</f>
        <v>-</v>
      </c>
      <c r="F26" s="220"/>
      <c r="G26" s="220" t="str">
        <f>IF(G27+H27=0,"-",G27+H27)</f>
        <v>-</v>
      </c>
      <c r="H26" s="220"/>
      <c r="I26" s="220" t="str">
        <f>IF(I27+J27=0,"-",I27+J27)</f>
        <v>-</v>
      </c>
      <c r="J26" s="220"/>
      <c r="K26" s="220" t="str">
        <f>IF(K27+L27=0,"-",K27+L27)</f>
        <v>-</v>
      </c>
      <c r="L26" s="220"/>
      <c r="M26" s="220" t="str">
        <f>IF(M27+N27=0,"-",M27+N27)</f>
        <v>-</v>
      </c>
      <c r="N26" s="220"/>
      <c r="O26" s="220" t="str">
        <f>IF(O27+P27=0,"-",O27+P27)</f>
        <v>-</v>
      </c>
      <c r="P26" s="220"/>
    </row>
    <row r="27" spans="1:16" ht="21.2" customHeight="1">
      <c r="A27" s="14" t="s">
        <v>37</v>
      </c>
      <c r="B27" s="11">
        <v>0</v>
      </c>
      <c r="C27" s="11">
        <v>0</v>
      </c>
      <c r="D27" s="219"/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17">
        <f>B29+C29</f>
        <v>2</v>
      </c>
      <c r="C28" s="217"/>
      <c r="D28" s="218">
        <f>B28/$B$8</f>
        <v>7.9330450993613902E-5</v>
      </c>
      <c r="E28" s="220" t="str">
        <f>IF(E29+F29=0,"-",E29+F29)</f>
        <v>-</v>
      </c>
      <c r="F28" s="220"/>
      <c r="G28" s="220" t="str">
        <f>IF(G29+H29=0,"-",G29+H29)</f>
        <v>-</v>
      </c>
      <c r="H28" s="220"/>
      <c r="I28" s="220" t="str">
        <f>IF(I29+J29=0,"-",I29+J29)</f>
        <v>-</v>
      </c>
      <c r="J28" s="220"/>
      <c r="K28" s="220">
        <f>IF(K29+L29=0,"-",K29+L29)</f>
        <v>2</v>
      </c>
      <c r="L28" s="220"/>
      <c r="M28" s="220" t="str">
        <f>IF(M29+N29=0,"-",M29+N29)</f>
        <v>-</v>
      </c>
      <c r="N28" s="220"/>
      <c r="O28" s="220" t="str">
        <f>IF(O29+P29=0,"-",O29+P29)</f>
        <v>-</v>
      </c>
      <c r="P28" s="220"/>
    </row>
    <row r="29" spans="1:16" ht="17.25" customHeight="1">
      <c r="A29" s="13" t="s">
        <v>39</v>
      </c>
      <c r="B29" s="11">
        <v>0</v>
      </c>
      <c r="C29" s="11">
        <v>2</v>
      </c>
      <c r="D29" s="219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17">
        <f>B31+C31</f>
        <v>499</v>
      </c>
      <c r="C30" s="217"/>
      <c r="D30" s="218">
        <f>B30/$B$8</f>
        <v>1.9792947522906668E-2</v>
      </c>
      <c r="E30" s="220">
        <f>IF(E31+F31=0,"-",E31+F31)</f>
        <v>48</v>
      </c>
      <c r="F30" s="220"/>
      <c r="G30" s="220">
        <f>IF(G31+H31=0,"-",G31+H31)</f>
        <v>77</v>
      </c>
      <c r="H30" s="220"/>
      <c r="I30" s="220" t="str">
        <f>IF(I31+J31=0,"-",I31+J31)</f>
        <v>-</v>
      </c>
      <c r="J30" s="220"/>
      <c r="K30" s="220">
        <f>IF(K31+L31=0,"-",K31+L31)</f>
        <v>184</v>
      </c>
      <c r="L30" s="220"/>
      <c r="M30" s="220">
        <f>IF(M31+N31=0,"-",M31+N31)</f>
        <v>190</v>
      </c>
      <c r="N30" s="220"/>
      <c r="O30" s="220" t="str">
        <f>IF(O31+P31=0,"-",O31+P31)</f>
        <v>-</v>
      </c>
      <c r="P30" s="220"/>
    </row>
    <row r="31" spans="1:16" ht="17.25" customHeight="1">
      <c r="A31" s="14" t="s">
        <v>41</v>
      </c>
      <c r="B31" s="11">
        <v>272</v>
      </c>
      <c r="C31" s="11">
        <v>227</v>
      </c>
      <c r="D31" s="219"/>
      <c r="E31" s="11">
        <v>21</v>
      </c>
      <c r="F31" s="11">
        <v>27</v>
      </c>
      <c r="G31" s="11">
        <v>44</v>
      </c>
      <c r="H31" s="11">
        <v>33</v>
      </c>
      <c r="I31" s="11">
        <v>0</v>
      </c>
      <c r="J31" s="11">
        <v>0</v>
      </c>
      <c r="K31" s="11">
        <v>94</v>
      </c>
      <c r="L31" s="11">
        <v>90</v>
      </c>
      <c r="M31" s="11">
        <v>113</v>
      </c>
      <c r="N31" s="11">
        <v>77</v>
      </c>
      <c r="O31" s="11">
        <v>0</v>
      </c>
      <c r="P31" s="11">
        <v>0</v>
      </c>
    </row>
    <row r="32" spans="1:16" ht="17.25" customHeight="1">
      <c r="A32" s="10" t="s">
        <v>42</v>
      </c>
      <c r="B32" s="217">
        <f>B33+C33</f>
        <v>154</v>
      </c>
      <c r="C32" s="217"/>
      <c r="D32" s="218">
        <f>B32/$B$8</f>
        <v>6.1084447265082704E-3</v>
      </c>
      <c r="E32" s="220">
        <f>IF(E33+F33=0,"-",E33+F33)</f>
        <v>10</v>
      </c>
      <c r="F32" s="220"/>
      <c r="G32" s="220">
        <f>IF(G33+H33=0,"-",G33+H33)</f>
        <v>4</v>
      </c>
      <c r="H32" s="220"/>
      <c r="I32" s="220" t="str">
        <f>IF(I33+J33=0,"-",I33+J33)</f>
        <v>-</v>
      </c>
      <c r="J32" s="220"/>
      <c r="K32" s="220">
        <f>IF(K33+L33=0,"-",K33+L33)</f>
        <v>140</v>
      </c>
      <c r="L32" s="220"/>
      <c r="M32" s="220" t="str">
        <f>IF(M33+N33=0,"-",M33+N33)</f>
        <v>-</v>
      </c>
      <c r="N32" s="220"/>
      <c r="O32" s="220" t="str">
        <f>IF(O33+P33=0,"-",O33+P33)</f>
        <v>-</v>
      </c>
      <c r="P32" s="220"/>
    </row>
    <row r="33" spans="1:16" ht="17.25" customHeight="1">
      <c r="A33" s="13" t="s">
        <v>43</v>
      </c>
      <c r="B33" s="11">
        <v>102</v>
      </c>
      <c r="C33" s="11">
        <v>52</v>
      </c>
      <c r="D33" s="219"/>
      <c r="E33" s="11">
        <v>5</v>
      </c>
      <c r="F33" s="11">
        <v>5</v>
      </c>
      <c r="G33" s="11">
        <v>1</v>
      </c>
      <c r="H33" s="11">
        <v>3</v>
      </c>
      <c r="I33" s="11">
        <v>0</v>
      </c>
      <c r="J33" s="11">
        <v>0</v>
      </c>
      <c r="K33" s="11">
        <v>96</v>
      </c>
      <c r="L33" s="11">
        <v>44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17">
        <f>B35+C35</f>
        <v>84</v>
      </c>
      <c r="C34" s="217"/>
      <c r="D34" s="218">
        <f>B34/$B$8</f>
        <v>3.3318789417317836E-3</v>
      </c>
      <c r="E34" s="220" t="str">
        <f>IF(E35+F35=0,"-",E35+F35)</f>
        <v>-</v>
      </c>
      <c r="F34" s="220"/>
      <c r="G34" s="220" t="str">
        <f>IF(G35+H35=0,"-",G35+H35)</f>
        <v>-</v>
      </c>
      <c r="H34" s="220"/>
      <c r="I34" s="220" t="str">
        <f>IF(I35+J35=0,"-",I35+J35)</f>
        <v>-</v>
      </c>
      <c r="J34" s="220"/>
      <c r="K34" s="220" t="str">
        <f>IF(K35+L35=0,"-",K35+L35)</f>
        <v>-</v>
      </c>
      <c r="L34" s="220"/>
      <c r="M34" s="220">
        <f>IF(M35+N35=0,"-",M35+N35)</f>
        <v>71</v>
      </c>
      <c r="N34" s="220"/>
      <c r="O34" s="220">
        <f>IF(O35+P35=0,"-",O35+P35)</f>
        <v>13</v>
      </c>
      <c r="P34" s="220"/>
    </row>
    <row r="35" spans="1:16" ht="17.25" customHeight="1">
      <c r="A35" s="14" t="s">
        <v>45</v>
      </c>
      <c r="B35" s="11">
        <v>44</v>
      </c>
      <c r="C35" s="11">
        <v>40</v>
      </c>
      <c r="D35" s="219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36</v>
      </c>
      <c r="N35" s="11">
        <v>35</v>
      </c>
      <c r="O35" s="11">
        <v>8</v>
      </c>
      <c r="P35" s="11">
        <v>5</v>
      </c>
    </row>
    <row r="36" spans="1:16" ht="17.25" customHeight="1">
      <c r="A36" s="10" t="s">
        <v>46</v>
      </c>
      <c r="B36" s="217">
        <f>B37+C37</f>
        <v>650</v>
      </c>
      <c r="C36" s="217"/>
      <c r="D36" s="218">
        <f>B36/$B$8</f>
        <v>2.5782396572924516E-2</v>
      </c>
      <c r="E36" s="220">
        <f>IF(E37+F37=0,"-",E37+F37)</f>
        <v>63</v>
      </c>
      <c r="F36" s="220"/>
      <c r="G36" s="220">
        <f>IF(G37+H37=0,"-",G37+H37)</f>
        <v>38</v>
      </c>
      <c r="H36" s="220"/>
      <c r="I36" s="220">
        <f>IF(I37+J37=0,"-",I37+J37)</f>
        <v>230</v>
      </c>
      <c r="J36" s="220"/>
      <c r="K36" s="220">
        <f>IF(K37+L37=0,"-",K37+L37)</f>
        <v>268</v>
      </c>
      <c r="L36" s="220"/>
      <c r="M36" s="220">
        <f>IF(M37+N37=0,"-",M37+N37)</f>
        <v>50</v>
      </c>
      <c r="N36" s="220"/>
      <c r="O36" s="220">
        <f>IF(O37+P37=0,"-",O37+P37)</f>
        <v>1</v>
      </c>
      <c r="P36" s="220"/>
    </row>
    <row r="37" spans="1:16" ht="17.25" customHeight="1">
      <c r="A37" s="13" t="s">
        <v>47</v>
      </c>
      <c r="B37" s="11">
        <v>317</v>
      </c>
      <c r="C37" s="11">
        <v>333</v>
      </c>
      <c r="D37" s="219"/>
      <c r="E37" s="11">
        <v>30</v>
      </c>
      <c r="F37" s="11">
        <v>33</v>
      </c>
      <c r="G37" s="11">
        <v>23</v>
      </c>
      <c r="H37" s="11">
        <v>15</v>
      </c>
      <c r="I37" s="11">
        <v>129</v>
      </c>
      <c r="J37" s="11">
        <v>101</v>
      </c>
      <c r="K37" s="11">
        <v>120</v>
      </c>
      <c r="L37" s="11">
        <v>148</v>
      </c>
      <c r="M37" s="11">
        <v>15</v>
      </c>
      <c r="N37" s="11">
        <v>35</v>
      </c>
      <c r="O37" s="11">
        <v>0</v>
      </c>
      <c r="P37" s="11">
        <v>1</v>
      </c>
    </row>
    <row r="38" spans="1:16" ht="17.25" customHeight="1">
      <c r="A38" s="15" t="s">
        <v>48</v>
      </c>
      <c r="B38" s="217">
        <f>B39+C39</f>
        <v>18408</v>
      </c>
      <c r="C38" s="217"/>
      <c r="D38" s="218">
        <f>B38/$B$8</f>
        <v>0.73015747094522232</v>
      </c>
      <c r="E38" s="220">
        <f>IF(E39+F39=0,"-",E39+F39)</f>
        <v>10508</v>
      </c>
      <c r="F38" s="220"/>
      <c r="G38" s="220">
        <f>IF(G39+H39=0,"-",G39+H39)</f>
        <v>4004</v>
      </c>
      <c r="H38" s="220"/>
      <c r="I38" s="220">
        <f>IF(I39+J39=0,"-",I39+J39)</f>
        <v>3083</v>
      </c>
      <c r="J38" s="220"/>
      <c r="K38" s="220">
        <f>IF(K39+L39=0,"-",K39+L39)</f>
        <v>150</v>
      </c>
      <c r="L38" s="220"/>
      <c r="M38" s="220">
        <f>IF(M39+N39=0,"-",M39+N39)</f>
        <v>132</v>
      </c>
      <c r="N38" s="220"/>
      <c r="O38" s="220">
        <f>IF(O39+P39=0,"-",O39+P39)</f>
        <v>531</v>
      </c>
      <c r="P38" s="220"/>
    </row>
    <row r="39" spans="1:16" ht="17.25" customHeight="1">
      <c r="A39" s="14" t="s">
        <v>49</v>
      </c>
      <c r="B39" s="11">
        <v>12263</v>
      </c>
      <c r="C39" s="11">
        <v>6145</v>
      </c>
      <c r="D39" s="219"/>
      <c r="E39" s="11">
        <v>7218</v>
      </c>
      <c r="F39" s="11">
        <v>3290</v>
      </c>
      <c r="G39" s="11">
        <v>2488</v>
      </c>
      <c r="H39" s="11">
        <v>1516</v>
      </c>
      <c r="I39" s="11">
        <v>2052</v>
      </c>
      <c r="J39" s="11">
        <v>1031</v>
      </c>
      <c r="K39" s="11">
        <v>86</v>
      </c>
      <c r="L39" s="11">
        <v>64</v>
      </c>
      <c r="M39" s="11">
        <v>99</v>
      </c>
      <c r="N39" s="11">
        <v>33</v>
      </c>
      <c r="O39" s="11">
        <v>320</v>
      </c>
      <c r="P39" s="11">
        <v>211</v>
      </c>
    </row>
    <row r="40" spans="1:16" ht="17.25" customHeight="1">
      <c r="A40" s="10" t="s">
        <v>50</v>
      </c>
      <c r="B40" s="217">
        <f>B41+C41</f>
        <v>1958</v>
      </c>
      <c r="C40" s="217"/>
      <c r="D40" s="218">
        <f>B40/$B$8</f>
        <v>7.7664511522748003E-2</v>
      </c>
      <c r="E40" s="220">
        <f>IF(E41+F41=0,"-",E41+F41)</f>
        <v>442</v>
      </c>
      <c r="F40" s="220"/>
      <c r="G40" s="220">
        <f>IF(G41+H41=0,"-",G41+H41)</f>
        <v>481</v>
      </c>
      <c r="H40" s="220"/>
      <c r="I40" s="220">
        <f>IF(I41+J41=0,"-",I41+J41)</f>
        <v>800</v>
      </c>
      <c r="J40" s="220"/>
      <c r="K40" s="220">
        <f>IF(K41+L41=0,"-",K41+L41)</f>
        <v>70</v>
      </c>
      <c r="L40" s="220"/>
      <c r="M40" s="220" t="str">
        <f>IF(M41+N41=0,"-",M41+N41)</f>
        <v>-</v>
      </c>
      <c r="N40" s="220"/>
      <c r="O40" s="220">
        <f>IF(O41+P41=0,"-",O41+P41)</f>
        <v>165</v>
      </c>
      <c r="P40" s="220"/>
    </row>
    <row r="41" spans="1:16" ht="17.25" customHeight="1">
      <c r="A41" s="13" t="s">
        <v>51</v>
      </c>
      <c r="B41" s="11">
        <v>1187</v>
      </c>
      <c r="C41" s="11">
        <v>771</v>
      </c>
      <c r="D41" s="219"/>
      <c r="E41" s="11">
        <v>269</v>
      </c>
      <c r="F41" s="11">
        <v>173</v>
      </c>
      <c r="G41" s="11">
        <v>257</v>
      </c>
      <c r="H41" s="11">
        <v>224</v>
      </c>
      <c r="I41" s="11">
        <v>521</v>
      </c>
      <c r="J41" s="11">
        <v>279</v>
      </c>
      <c r="K41" s="11">
        <v>39</v>
      </c>
      <c r="L41" s="11">
        <v>31</v>
      </c>
      <c r="M41" s="11">
        <v>0</v>
      </c>
      <c r="N41" s="11">
        <v>0</v>
      </c>
      <c r="O41" s="11">
        <v>101</v>
      </c>
      <c r="P41" s="11">
        <v>64</v>
      </c>
    </row>
    <row r="42" spans="1:16" ht="17.25" customHeight="1">
      <c r="A42" s="15" t="s">
        <v>52</v>
      </c>
      <c r="B42" s="217">
        <f>B43+C43</f>
        <v>516</v>
      </c>
      <c r="C42" s="217"/>
      <c r="D42" s="218">
        <f>B42/$B$8</f>
        <v>2.0467256356352385E-2</v>
      </c>
      <c r="E42" s="220">
        <f>IF(E43+F43=0,"-",E43+F43)</f>
        <v>215</v>
      </c>
      <c r="F42" s="220"/>
      <c r="G42" s="220">
        <f>IF(G43+H43=0,"-",G43+H43)</f>
        <v>49</v>
      </c>
      <c r="H42" s="220"/>
      <c r="I42" s="220">
        <f>IF(I43+J43=0,"-",I43+J43)</f>
        <v>45</v>
      </c>
      <c r="J42" s="220"/>
      <c r="K42" s="220" t="str">
        <f>IF(K43+L43=0,"-",K43+L43)</f>
        <v>-</v>
      </c>
      <c r="L42" s="220"/>
      <c r="M42" s="220">
        <f>IF(M43+N43=0,"-",M43+N43)</f>
        <v>191</v>
      </c>
      <c r="N42" s="220"/>
      <c r="O42" s="220">
        <f>IF(O43+P43=0,"-",O43+P43)</f>
        <v>16</v>
      </c>
      <c r="P42" s="220"/>
    </row>
    <row r="43" spans="1:16" ht="17.25" customHeight="1">
      <c r="A43" s="14" t="s">
        <v>53</v>
      </c>
      <c r="B43" s="11">
        <v>244</v>
      </c>
      <c r="C43" s="11">
        <v>272</v>
      </c>
      <c r="D43" s="219"/>
      <c r="E43" s="11">
        <v>112</v>
      </c>
      <c r="F43" s="11">
        <v>103</v>
      </c>
      <c r="G43" s="11">
        <v>20</v>
      </c>
      <c r="H43" s="11">
        <v>29</v>
      </c>
      <c r="I43" s="11">
        <v>23</v>
      </c>
      <c r="J43" s="11">
        <v>22</v>
      </c>
      <c r="K43" s="11">
        <v>0</v>
      </c>
      <c r="L43" s="11">
        <v>0</v>
      </c>
      <c r="M43" s="11">
        <v>80</v>
      </c>
      <c r="N43" s="11">
        <v>111</v>
      </c>
      <c r="O43" s="11">
        <v>9</v>
      </c>
      <c r="P43" s="11">
        <v>7</v>
      </c>
    </row>
    <row r="44" spans="1:16" ht="17.25" customHeight="1">
      <c r="A44" s="10" t="s">
        <v>54</v>
      </c>
      <c r="B44" s="217">
        <f>B45+C45</f>
        <v>297</v>
      </c>
      <c r="C44" s="217"/>
      <c r="D44" s="218">
        <f>B44/$B$8</f>
        <v>1.1780571972551664E-2</v>
      </c>
      <c r="E44" s="220">
        <f>IF(E45+F45=0,"-",E45+F45)</f>
        <v>126</v>
      </c>
      <c r="F44" s="220"/>
      <c r="G44" s="220">
        <f>IF(G45+H45=0,"-",G45+H45)</f>
        <v>3</v>
      </c>
      <c r="H44" s="220"/>
      <c r="I44" s="220">
        <f>IF(I45+J45=0,"-",I45+J45)</f>
        <v>24</v>
      </c>
      <c r="J44" s="220"/>
      <c r="K44" s="220">
        <f>IF(K45+L45=0,"-",K45+L45)</f>
        <v>35</v>
      </c>
      <c r="L44" s="220"/>
      <c r="M44" s="220">
        <f>IF(M45+N45=0,"-",M45+N45)</f>
        <v>104</v>
      </c>
      <c r="N44" s="220"/>
      <c r="O44" s="220">
        <f>IF(O45+P45=0,"-",O45+P45)</f>
        <v>5</v>
      </c>
      <c r="P44" s="220"/>
    </row>
    <row r="45" spans="1:16" ht="17.25" customHeight="1">
      <c r="A45" s="13" t="s">
        <v>55</v>
      </c>
      <c r="B45" s="11">
        <v>145</v>
      </c>
      <c r="C45" s="11">
        <v>152</v>
      </c>
      <c r="D45" s="219"/>
      <c r="E45" s="11">
        <v>69</v>
      </c>
      <c r="F45" s="11">
        <v>57</v>
      </c>
      <c r="G45" s="11">
        <v>0</v>
      </c>
      <c r="H45" s="11">
        <v>3</v>
      </c>
      <c r="I45" s="11">
        <v>5</v>
      </c>
      <c r="J45" s="11">
        <v>19</v>
      </c>
      <c r="K45" s="11">
        <v>19</v>
      </c>
      <c r="L45" s="11">
        <v>16</v>
      </c>
      <c r="M45" s="11">
        <v>49</v>
      </c>
      <c r="N45" s="11">
        <v>55</v>
      </c>
      <c r="O45" s="11">
        <v>3</v>
      </c>
      <c r="P45" s="11">
        <v>2</v>
      </c>
    </row>
    <row r="46" spans="1:16" ht="17.25" customHeight="1">
      <c r="A46" s="10" t="s">
        <v>58</v>
      </c>
      <c r="B46" s="217">
        <f>B47+C47</f>
        <v>14</v>
      </c>
      <c r="C46" s="217"/>
      <c r="D46" s="218">
        <f>B46/$B$8</f>
        <v>5.5531315695529727E-4</v>
      </c>
      <c r="E46" s="220" t="str">
        <f>IF(E47+F47=0,"-",E47+F47)</f>
        <v>-</v>
      </c>
      <c r="F46" s="220"/>
      <c r="G46" s="220" t="str">
        <f>IF(G47+H47=0,"-",G47+H47)</f>
        <v>-</v>
      </c>
      <c r="H46" s="220"/>
      <c r="I46" s="220" t="str">
        <f>IF(I47+J47=0,"-",I47+J47)</f>
        <v>-</v>
      </c>
      <c r="J46" s="220"/>
      <c r="K46" s="220">
        <f>IF(K47+L47=0,"-",K47+L47)</f>
        <v>14</v>
      </c>
      <c r="L46" s="220"/>
      <c r="M46" s="220" t="str">
        <f>IF(M47+N47=0,"-",M47+N47)</f>
        <v>-</v>
      </c>
      <c r="N46" s="220"/>
      <c r="O46" s="220" t="str">
        <f>IF(O47+P47=0,"-",O47+P47)</f>
        <v>-</v>
      </c>
      <c r="P46" s="220"/>
    </row>
    <row r="47" spans="1:16" ht="17.25" customHeight="1">
      <c r="A47" s="13" t="s">
        <v>59</v>
      </c>
      <c r="B47" s="11">
        <v>5</v>
      </c>
      <c r="C47" s="11">
        <v>9</v>
      </c>
      <c r="D47" s="219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5</v>
      </c>
      <c r="L47" s="11">
        <v>9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17">
        <f>B49+C49</f>
        <v>178</v>
      </c>
      <c r="C48" s="217"/>
      <c r="D48" s="218">
        <f>B48/$B$8</f>
        <v>7.0604101384316373E-3</v>
      </c>
      <c r="E48" s="220" t="str">
        <f>IF(E49+F49=0,"-",E49+F49)</f>
        <v>-</v>
      </c>
      <c r="F48" s="220"/>
      <c r="G48" s="220">
        <f>IF(G49+H49=0,"-",G49+H49)</f>
        <v>27</v>
      </c>
      <c r="H48" s="220"/>
      <c r="I48" s="220" t="str">
        <f>IF(I49+J49=0,"-",I49+J49)</f>
        <v>-</v>
      </c>
      <c r="J48" s="220"/>
      <c r="K48" s="220">
        <f>IF(K49+L49=0,"-",K49+L49)</f>
        <v>8</v>
      </c>
      <c r="L48" s="220"/>
      <c r="M48" s="220">
        <f>IF(M49+N49=0,"-",M49+N49)</f>
        <v>17</v>
      </c>
      <c r="N48" s="220"/>
      <c r="O48" s="220">
        <f>IF(O49+P49=0,"-",O49+P49)</f>
        <v>126</v>
      </c>
      <c r="P48" s="220"/>
    </row>
    <row r="49" spans="1:16" ht="17.25" customHeight="1">
      <c r="A49" s="13" t="s">
        <v>61</v>
      </c>
      <c r="B49" s="11">
        <v>131</v>
      </c>
      <c r="C49" s="11">
        <v>47</v>
      </c>
      <c r="D49" s="219"/>
      <c r="E49" s="11">
        <v>0</v>
      </c>
      <c r="F49" s="11">
        <v>0</v>
      </c>
      <c r="G49" s="11">
        <v>17</v>
      </c>
      <c r="H49" s="11">
        <v>10</v>
      </c>
      <c r="I49" s="11">
        <v>0</v>
      </c>
      <c r="J49" s="11">
        <v>0</v>
      </c>
      <c r="K49" s="11">
        <v>3</v>
      </c>
      <c r="L49" s="11">
        <v>5</v>
      </c>
      <c r="M49" s="11">
        <v>12</v>
      </c>
      <c r="N49" s="11">
        <v>5</v>
      </c>
      <c r="O49" s="11">
        <v>99</v>
      </c>
      <c r="P49" s="11">
        <v>27</v>
      </c>
    </row>
    <row r="50" spans="1:16" ht="17.25" customHeight="1">
      <c r="A50" s="15" t="s">
        <v>62</v>
      </c>
      <c r="B50" s="217">
        <f>B51+C51</f>
        <v>152</v>
      </c>
      <c r="C50" s="217"/>
      <c r="D50" s="218">
        <f>B50/$B$8</f>
        <v>6.0291142755146566E-3</v>
      </c>
      <c r="E50" s="220">
        <f>IF(E51+F51=0,"-",E51+F51)</f>
        <v>61</v>
      </c>
      <c r="F50" s="220"/>
      <c r="G50" s="220" t="str">
        <f>IF(G51+H51=0,"-",G51+H51)</f>
        <v>-</v>
      </c>
      <c r="H50" s="220"/>
      <c r="I50" s="220">
        <f>IF(I51+J51=0,"-",I51+J51)</f>
        <v>90</v>
      </c>
      <c r="J50" s="220"/>
      <c r="K50" s="220" t="str">
        <f>IF(K51+L51=0,"-",K51+L51)</f>
        <v>-</v>
      </c>
      <c r="L50" s="220"/>
      <c r="M50" s="220" t="str">
        <f>IF(M51+N51=0,"-",M51+N51)</f>
        <v>-</v>
      </c>
      <c r="N50" s="220"/>
      <c r="O50" s="220">
        <f>IF(O51+P51=0,"-",O51+P51)</f>
        <v>1</v>
      </c>
      <c r="P50" s="220"/>
    </row>
    <row r="51" spans="1:16" ht="25.15" customHeight="1">
      <c r="A51" s="13" t="s">
        <v>63</v>
      </c>
      <c r="B51" s="11">
        <v>60</v>
      </c>
      <c r="C51" s="11">
        <v>92</v>
      </c>
      <c r="D51" s="219"/>
      <c r="E51" s="11">
        <v>27</v>
      </c>
      <c r="F51" s="11">
        <v>34</v>
      </c>
      <c r="G51" s="11">
        <v>0</v>
      </c>
      <c r="H51" s="11">
        <v>0</v>
      </c>
      <c r="I51" s="11">
        <v>33</v>
      </c>
      <c r="J51" s="11">
        <v>57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1</v>
      </c>
    </row>
    <row r="52" spans="1:16" ht="17.25" customHeight="1">
      <c r="A52" s="15" t="s">
        <v>56</v>
      </c>
      <c r="B52" s="217">
        <f>B53+C53</f>
        <v>39</v>
      </c>
      <c r="C52" s="217"/>
      <c r="D52" s="218">
        <f>B52/$B$8</f>
        <v>1.5469437943754711E-3</v>
      </c>
      <c r="E52" s="220" t="str">
        <f>IF(E53+F53=0,"-",E53+F53)</f>
        <v>-</v>
      </c>
      <c r="F52" s="220"/>
      <c r="G52" s="220" t="str">
        <f>IF(G53+H53=0,"-",G53+H53)</f>
        <v>-</v>
      </c>
      <c r="H52" s="220"/>
      <c r="I52" s="220" t="str">
        <f>IF(I53+J53=0,"-",I53+J53)</f>
        <v>-</v>
      </c>
      <c r="J52" s="220"/>
      <c r="K52" s="220" t="str">
        <f>IF(K53+L53=0,"-",K53+L53)</f>
        <v>-</v>
      </c>
      <c r="L52" s="220"/>
      <c r="M52" s="220" t="str">
        <f>IF(M53+N53=0,"-",M53+N53)</f>
        <v>-</v>
      </c>
      <c r="N52" s="220"/>
      <c r="O52" s="220">
        <f>IF(O53+P53=0,"-",O53+P53)</f>
        <v>39</v>
      </c>
      <c r="P52" s="220"/>
    </row>
    <row r="53" spans="1:16" ht="17.25" customHeight="1">
      <c r="A53" s="14" t="s">
        <v>57</v>
      </c>
      <c r="B53" s="11">
        <v>23</v>
      </c>
      <c r="C53" s="11">
        <v>16</v>
      </c>
      <c r="D53" s="219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23</v>
      </c>
      <c r="P53" s="11">
        <v>16</v>
      </c>
    </row>
    <row r="54" spans="1:16" ht="16.149999999999999" customHeight="1">
      <c r="A54" s="15" t="s">
        <v>64</v>
      </c>
      <c r="B54" s="217">
        <f>B55+C55</f>
        <v>343</v>
      </c>
      <c r="C54" s="217"/>
      <c r="D54" s="218">
        <f>B54/$B$8</f>
        <v>1.3605172345404783E-2</v>
      </c>
      <c r="E54" s="220">
        <f>IF(E55+F55=0,"-",E55+F55)</f>
        <v>109</v>
      </c>
      <c r="F54" s="220"/>
      <c r="G54" s="220">
        <f>IF(G55+H55=0,"-",G55+H55)</f>
        <v>69</v>
      </c>
      <c r="H54" s="220"/>
      <c r="I54" s="220">
        <f>IF(I55+J55=0,"-",I55+J55)</f>
        <v>21</v>
      </c>
      <c r="J54" s="220"/>
      <c r="K54" s="220">
        <f>IF(K55+L55=0,"-",K55+L55)</f>
        <v>52</v>
      </c>
      <c r="L54" s="220"/>
      <c r="M54" s="220">
        <f>IF(M55+N55=0,"-",M55+N55)</f>
        <v>4</v>
      </c>
      <c r="N54" s="220"/>
      <c r="O54" s="220">
        <f>IF(O55+P55=0,"-",O55+P55)</f>
        <v>88</v>
      </c>
      <c r="P54" s="220"/>
    </row>
    <row r="55" spans="1:16" ht="16.149999999999999" customHeight="1">
      <c r="A55" s="14" t="s">
        <v>65</v>
      </c>
      <c r="B55" s="11">
        <v>221</v>
      </c>
      <c r="C55" s="11">
        <v>122</v>
      </c>
      <c r="D55" s="219"/>
      <c r="E55" s="11">
        <v>70</v>
      </c>
      <c r="F55" s="11">
        <v>39</v>
      </c>
      <c r="G55" s="11">
        <v>34</v>
      </c>
      <c r="H55" s="11">
        <v>35</v>
      </c>
      <c r="I55" s="11">
        <v>14</v>
      </c>
      <c r="J55" s="11">
        <v>7</v>
      </c>
      <c r="K55" s="11">
        <v>46</v>
      </c>
      <c r="L55" s="11">
        <v>6</v>
      </c>
      <c r="M55" s="11">
        <v>4</v>
      </c>
      <c r="N55" s="11">
        <v>0</v>
      </c>
      <c r="O55" s="11">
        <v>53</v>
      </c>
      <c r="P55" s="11">
        <v>35</v>
      </c>
    </row>
    <row r="56" spans="1:16" ht="16.149999999999999" customHeight="1">
      <c r="A56" s="10" t="s">
        <v>66</v>
      </c>
      <c r="B56" s="217">
        <f>B57+C57</f>
        <v>23</v>
      </c>
      <c r="C56" s="217"/>
      <c r="D56" s="218">
        <f>B56/$B$8</f>
        <v>9.1230018642655985E-4</v>
      </c>
      <c r="E56" s="220">
        <f>IF(E57+F57=0,"-",E57+F57)</f>
        <v>20</v>
      </c>
      <c r="F56" s="220"/>
      <c r="G56" s="220" t="str">
        <f>IF(G57+H57=0,"-",G57+H57)</f>
        <v>-</v>
      </c>
      <c r="H56" s="220"/>
      <c r="I56" s="220" t="str">
        <f>IF(I57+J57=0,"-",I57+J57)</f>
        <v>-</v>
      </c>
      <c r="J56" s="220"/>
      <c r="K56" s="220" t="str">
        <f>IF(K57+L57=0,"-",K57+L57)</f>
        <v>-</v>
      </c>
      <c r="L56" s="220"/>
      <c r="M56" s="220" t="str">
        <f>IF(M57+N57=0,"-",M57+N57)</f>
        <v>-</v>
      </c>
      <c r="N56" s="220"/>
      <c r="O56" s="220">
        <f>IF(O57+P57=0,"-",O57+P57)</f>
        <v>3</v>
      </c>
      <c r="P56" s="220"/>
    </row>
    <row r="57" spans="1:16" ht="16.149999999999999" customHeight="1">
      <c r="A57" s="13" t="s">
        <v>67</v>
      </c>
      <c r="B57" s="11">
        <v>23</v>
      </c>
      <c r="C57" s="11">
        <v>0</v>
      </c>
      <c r="D57" s="219"/>
      <c r="E57" s="11">
        <v>20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6.149999999999999" customHeight="1">
      <c r="A58" s="15" t="s">
        <v>68</v>
      </c>
      <c r="B58" s="217">
        <f>B59+C59</f>
        <v>36</v>
      </c>
      <c r="C58" s="217"/>
      <c r="D58" s="218">
        <f>B58/$B$8</f>
        <v>1.4279481178850501E-3</v>
      </c>
      <c r="E58" s="220" t="str">
        <f>IF(E59+F59=0,"-",E59+F59)</f>
        <v>-</v>
      </c>
      <c r="F58" s="220"/>
      <c r="G58" s="220" t="str">
        <f>IF(G59+H59=0,"-",G59+H59)</f>
        <v>-</v>
      </c>
      <c r="H58" s="220"/>
      <c r="I58" s="220" t="str">
        <f>IF(I59+J59=0,"-",I59+J59)</f>
        <v>-</v>
      </c>
      <c r="J58" s="220"/>
      <c r="K58" s="220">
        <f>IF(K59+L59=0,"-",K59+L59)</f>
        <v>15</v>
      </c>
      <c r="L58" s="220"/>
      <c r="M58" s="220">
        <f>IF(M59+N59=0,"-",M59+N59)</f>
        <v>16</v>
      </c>
      <c r="N58" s="220"/>
      <c r="O58" s="220">
        <f>IF(O59+P59=0,"-",O59+P59)</f>
        <v>5</v>
      </c>
      <c r="P58" s="220"/>
    </row>
    <row r="59" spans="1:16" ht="16.149999999999999" customHeight="1">
      <c r="A59" s="14" t="s">
        <v>69</v>
      </c>
      <c r="B59" s="11">
        <v>22</v>
      </c>
      <c r="C59" s="11">
        <v>14</v>
      </c>
      <c r="D59" s="219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6</v>
      </c>
      <c r="L59" s="11">
        <v>9</v>
      </c>
      <c r="M59" s="11">
        <v>13</v>
      </c>
      <c r="N59" s="11">
        <v>3</v>
      </c>
      <c r="O59" s="11">
        <v>3</v>
      </c>
      <c r="P59" s="11">
        <v>2</v>
      </c>
    </row>
    <row r="60" spans="1:16" ht="16.149999999999999" customHeight="1">
      <c r="A60" s="10" t="s">
        <v>70</v>
      </c>
      <c r="B60" s="217">
        <f>B61+C61</f>
        <v>241</v>
      </c>
      <c r="C60" s="217"/>
      <c r="D60" s="218">
        <f>B60/$B$8</f>
        <v>9.5593193447304752E-3</v>
      </c>
      <c r="E60" s="220">
        <f>IF(E61+F61=0,"-",E61+F61)</f>
        <v>97</v>
      </c>
      <c r="F60" s="220"/>
      <c r="G60" s="220" t="str">
        <f>IF(G61+H61=0,"-",G61+H61)</f>
        <v>-</v>
      </c>
      <c r="H60" s="220"/>
      <c r="I60" s="220" t="str">
        <f>IF(I61+J61=0,"-",I61+J61)</f>
        <v>-</v>
      </c>
      <c r="J60" s="220"/>
      <c r="K60" s="220" t="str">
        <f>IF(K61+L61=0,"-",K61+L61)</f>
        <v>-</v>
      </c>
      <c r="L60" s="220"/>
      <c r="M60" s="220" t="str">
        <f>IF(M61+N61=0,"-",M61+N61)</f>
        <v>-</v>
      </c>
      <c r="N60" s="220"/>
      <c r="O60" s="220">
        <f>IF(O61+P61=0,"-",O61+P61)</f>
        <v>144</v>
      </c>
      <c r="P60" s="220"/>
    </row>
    <row r="61" spans="1:16" ht="16.149999999999999" customHeight="1">
      <c r="A61" s="13" t="s">
        <v>71</v>
      </c>
      <c r="B61" s="11">
        <v>169</v>
      </c>
      <c r="C61" s="11">
        <v>72</v>
      </c>
      <c r="D61" s="219"/>
      <c r="E61" s="11">
        <v>69</v>
      </c>
      <c r="F61" s="11">
        <v>28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100</v>
      </c>
      <c r="P61" s="11">
        <v>44</v>
      </c>
    </row>
    <row r="62" spans="1:16" ht="16.149999999999999" customHeight="1">
      <c r="A62" s="15" t="s">
        <v>72</v>
      </c>
      <c r="B62" s="217">
        <f>B63+C63</f>
        <v>2</v>
      </c>
      <c r="C62" s="217"/>
      <c r="D62" s="218">
        <f>B62/$B$8</f>
        <v>7.9330450993613902E-5</v>
      </c>
      <c r="E62" s="220">
        <f>IF(E63+F63=0,"-",E63+F63)</f>
        <v>1</v>
      </c>
      <c r="F62" s="220"/>
      <c r="G62" s="220" t="str">
        <f>IF(G63+H63=0,"-",G63+H63)</f>
        <v>-</v>
      </c>
      <c r="H62" s="220"/>
      <c r="I62" s="220" t="str">
        <f>IF(I63+J63=0,"-",I63+J63)</f>
        <v>-</v>
      </c>
      <c r="J62" s="220"/>
      <c r="K62" s="220" t="str">
        <f>IF(K63+L63=0,"-",K63+L63)</f>
        <v>-</v>
      </c>
      <c r="L62" s="220"/>
      <c r="M62" s="220" t="str">
        <f>IF(M63+N63=0,"-",M63+N63)</f>
        <v>-</v>
      </c>
      <c r="N62" s="220"/>
      <c r="O62" s="220">
        <f>IF(O63+P63=0,"-",O63+P63)</f>
        <v>1</v>
      </c>
      <c r="P62" s="220"/>
    </row>
    <row r="63" spans="1:16" ht="16.149999999999999" customHeight="1">
      <c r="A63" s="14" t="s">
        <v>73</v>
      </c>
      <c r="B63" s="11">
        <v>1</v>
      </c>
      <c r="C63" s="11">
        <v>1</v>
      </c>
      <c r="D63" s="219"/>
      <c r="E63" s="11">
        <v>1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1</v>
      </c>
    </row>
    <row r="64" spans="1:16" ht="16.149999999999999" customHeight="1">
      <c r="A64" s="10" t="s">
        <v>74</v>
      </c>
      <c r="B64" s="217">
        <f>B65+C65</f>
        <v>405</v>
      </c>
      <c r="C64" s="217"/>
      <c r="D64" s="218">
        <f>B64/$B$8</f>
        <v>1.6064416326206813E-2</v>
      </c>
      <c r="E64" s="220">
        <f>IF(E65+F65=0,"-",E65+F65)</f>
        <v>385</v>
      </c>
      <c r="F64" s="220"/>
      <c r="G64" s="220" t="str">
        <f>IF(G65+H65=0,"-",G65+H65)</f>
        <v>-</v>
      </c>
      <c r="H64" s="220"/>
      <c r="I64" s="220" t="str">
        <f>IF(I65+J65=0,"-",I65+J65)</f>
        <v>-</v>
      </c>
      <c r="J64" s="220"/>
      <c r="K64" s="220" t="str">
        <f>IF(K65+L65=0,"-",K65+L65)</f>
        <v>-</v>
      </c>
      <c r="L64" s="220"/>
      <c r="M64" s="220" t="str">
        <f>IF(M65+N65=0,"-",M65+N65)</f>
        <v>-</v>
      </c>
      <c r="N64" s="220"/>
      <c r="O64" s="220">
        <f>IF(O65+P65=0,"-",O65+P65)</f>
        <v>20</v>
      </c>
      <c r="P64" s="220"/>
    </row>
    <row r="65" spans="1:256" ht="16.149999999999999" customHeight="1">
      <c r="A65" s="13" t="s">
        <v>75</v>
      </c>
      <c r="B65" s="11">
        <v>303</v>
      </c>
      <c r="C65" s="11">
        <v>102</v>
      </c>
      <c r="D65" s="219"/>
      <c r="E65" s="11">
        <v>287</v>
      </c>
      <c r="F65" s="11">
        <v>98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16</v>
      </c>
      <c r="P65" s="11">
        <v>4</v>
      </c>
    </row>
    <row r="66" spans="1:256" ht="16.149999999999999" customHeight="1">
      <c r="A66" s="10" t="s">
        <v>263</v>
      </c>
      <c r="B66" s="217">
        <f>B67+C67</f>
        <v>346</v>
      </c>
      <c r="C66" s="217"/>
      <c r="D66" s="218">
        <f>B66/$B$8</f>
        <v>1.3724168021895205E-2</v>
      </c>
      <c r="E66" s="220">
        <f>IF(E67+F67=0,"-",E67+F67)</f>
        <v>137</v>
      </c>
      <c r="F66" s="220"/>
      <c r="G66" s="220">
        <f>IF(G67+H67=0,"-",G67+H67)</f>
        <v>58</v>
      </c>
      <c r="H66" s="220"/>
      <c r="I66" s="220">
        <f>IF(I67+J67=0,"-",I67+J67)</f>
        <v>69</v>
      </c>
      <c r="J66" s="220"/>
      <c r="K66" s="220">
        <f>IF(K67+L67=0,"-",K67+L67)</f>
        <v>64</v>
      </c>
      <c r="L66" s="220"/>
      <c r="M66" s="220" t="str">
        <f>IF(M67+N67=0,"-",M67+N67)</f>
        <v>-</v>
      </c>
      <c r="N66" s="220"/>
      <c r="O66" s="220">
        <f>IF(O67+P67=0,"-",O67+P67)</f>
        <v>18</v>
      </c>
      <c r="P66" s="220"/>
    </row>
    <row r="67" spans="1:256" ht="19.5" customHeight="1">
      <c r="A67" s="13" t="s">
        <v>264</v>
      </c>
      <c r="B67" s="11">
        <v>187</v>
      </c>
      <c r="C67" s="11">
        <v>159</v>
      </c>
      <c r="D67" s="219"/>
      <c r="E67" s="11">
        <v>78</v>
      </c>
      <c r="F67" s="11">
        <v>59</v>
      </c>
      <c r="G67" s="11">
        <v>29</v>
      </c>
      <c r="H67" s="11">
        <v>29</v>
      </c>
      <c r="I67" s="11">
        <v>30</v>
      </c>
      <c r="J67" s="11">
        <v>39</v>
      </c>
      <c r="K67" s="11">
        <v>40</v>
      </c>
      <c r="L67" s="11">
        <v>24</v>
      </c>
      <c r="M67" s="11">
        <v>0</v>
      </c>
      <c r="N67" s="11">
        <v>0</v>
      </c>
      <c r="O67" s="11">
        <v>10</v>
      </c>
      <c r="P67" s="11">
        <v>8</v>
      </c>
    </row>
    <row r="68" spans="1:256" s="18" customFormat="1">
      <c r="A68" s="17" t="s">
        <v>428</v>
      </c>
      <c r="B68" s="17"/>
      <c r="C68" s="17"/>
      <c r="D68" s="17"/>
      <c r="E68" s="17"/>
      <c r="F68" s="17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18" customFormat="1">
      <c r="A69" s="17" t="s">
        <v>429</v>
      </c>
      <c r="B69" s="17"/>
      <c r="C69" s="17"/>
      <c r="D69" s="17"/>
      <c r="E69" s="17"/>
      <c r="F69" s="17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</sheetData>
  <mergeCells count="256">
    <mergeCell ref="M64:N64"/>
    <mergeCell ref="B66:C66"/>
    <mergeCell ref="D66:D67"/>
    <mergeCell ref="E66:F66"/>
    <mergeCell ref="G66:H66"/>
    <mergeCell ref="I66:J66"/>
    <mergeCell ref="K66:L66"/>
    <mergeCell ref="M66:N66"/>
    <mergeCell ref="B64:C64"/>
    <mergeCell ref="D64:D65"/>
    <mergeCell ref="I64:J64"/>
    <mergeCell ref="K64:L64"/>
    <mergeCell ref="E64:F64"/>
    <mergeCell ref="G64:H64"/>
    <mergeCell ref="M60:N60"/>
    <mergeCell ref="B62:C62"/>
    <mergeCell ref="D62:D63"/>
    <mergeCell ref="E62:F62"/>
    <mergeCell ref="G62:H62"/>
    <mergeCell ref="I62:J62"/>
    <mergeCell ref="K62:L62"/>
    <mergeCell ref="M62:N62"/>
    <mergeCell ref="B60:C60"/>
    <mergeCell ref="D60:D61"/>
    <mergeCell ref="I60:J60"/>
    <mergeCell ref="K60:L60"/>
    <mergeCell ref="E60:F60"/>
    <mergeCell ref="G60:H60"/>
    <mergeCell ref="K58:L58"/>
    <mergeCell ref="M58:N58"/>
    <mergeCell ref="B56:C56"/>
    <mergeCell ref="D56:D57"/>
    <mergeCell ref="E56:F56"/>
    <mergeCell ref="G56:H56"/>
    <mergeCell ref="B52:C52"/>
    <mergeCell ref="D52:D53"/>
    <mergeCell ref="I56:J56"/>
    <mergeCell ref="K56:L56"/>
    <mergeCell ref="M56:N56"/>
    <mergeCell ref="B58:C58"/>
    <mergeCell ref="D58:D59"/>
    <mergeCell ref="E58:F58"/>
    <mergeCell ref="G58:H58"/>
    <mergeCell ref="I58:J58"/>
    <mergeCell ref="B54:C54"/>
    <mergeCell ref="D54:D55"/>
    <mergeCell ref="E54:F54"/>
    <mergeCell ref="G54:H54"/>
    <mergeCell ref="I54:J54"/>
    <mergeCell ref="K54:L54"/>
    <mergeCell ref="M54:N54"/>
    <mergeCell ref="M52:N52"/>
    <mergeCell ref="M48:N48"/>
    <mergeCell ref="B50:C50"/>
    <mergeCell ref="E50:F50"/>
    <mergeCell ref="G50:H50"/>
    <mergeCell ref="K50:L50"/>
    <mergeCell ref="M50:N50"/>
    <mergeCell ref="K48:L48"/>
    <mergeCell ref="K46:L46"/>
    <mergeCell ref="M46:N46"/>
    <mergeCell ref="B46:C46"/>
    <mergeCell ref="D46:D47"/>
    <mergeCell ref="I46:J46"/>
    <mergeCell ref="K42:L42"/>
    <mergeCell ref="M38:N38"/>
    <mergeCell ref="K40:L40"/>
    <mergeCell ref="M40:N40"/>
    <mergeCell ref="G38:H38"/>
    <mergeCell ref="M42:N42"/>
    <mergeCell ref="I38:J38"/>
    <mergeCell ref="I42:J42"/>
    <mergeCell ref="M36:N36"/>
    <mergeCell ref="G32:H32"/>
    <mergeCell ref="E22:F22"/>
    <mergeCell ref="G22:H22"/>
    <mergeCell ref="B40:C40"/>
    <mergeCell ref="E40:F40"/>
    <mergeCell ref="G40:H40"/>
    <mergeCell ref="I40:J40"/>
    <mergeCell ref="B38:C38"/>
    <mergeCell ref="E38:F38"/>
    <mergeCell ref="E36:F36"/>
    <mergeCell ref="G36:H36"/>
    <mergeCell ref="M22:N22"/>
    <mergeCell ref="K18:L18"/>
    <mergeCell ref="M18:N18"/>
    <mergeCell ref="I20:J20"/>
    <mergeCell ref="K20:L20"/>
    <mergeCell ref="K30:L30"/>
    <mergeCell ref="M30:N30"/>
    <mergeCell ref="I28:J28"/>
    <mergeCell ref="M34:N34"/>
    <mergeCell ref="E18:F18"/>
    <mergeCell ref="G18:H18"/>
    <mergeCell ref="I18:J18"/>
    <mergeCell ref="M12:N12"/>
    <mergeCell ref="E10:F10"/>
    <mergeCell ref="E8:F8"/>
    <mergeCell ref="M14:N14"/>
    <mergeCell ref="M16:N16"/>
    <mergeCell ref="M10:N10"/>
    <mergeCell ref="M8:N8"/>
    <mergeCell ref="K14:L14"/>
    <mergeCell ref="G12:H12"/>
    <mergeCell ref="E12:F12"/>
    <mergeCell ref="E14:F14"/>
    <mergeCell ref="E16:F16"/>
    <mergeCell ref="B44:C44"/>
    <mergeCell ref="E42:F42"/>
    <mergeCell ref="G42:H42"/>
    <mergeCell ref="I50:J50"/>
    <mergeCell ref="B48:C48"/>
    <mergeCell ref="D50:D51"/>
    <mergeCell ref="D48:D49"/>
    <mergeCell ref="E48:F48"/>
    <mergeCell ref="G48:H48"/>
    <mergeCell ref="I48:J48"/>
    <mergeCell ref="D44:D45"/>
    <mergeCell ref="E44:F44"/>
    <mergeCell ref="G44:H44"/>
    <mergeCell ref="I44:J44"/>
    <mergeCell ref="E46:F46"/>
    <mergeCell ref="G46:H46"/>
    <mergeCell ref="B42:C42"/>
    <mergeCell ref="D42:D43"/>
    <mergeCell ref="B36:C36"/>
    <mergeCell ref="B34:C34"/>
    <mergeCell ref="D34:D35"/>
    <mergeCell ref="D28:D29"/>
    <mergeCell ref="B28:C28"/>
    <mergeCell ref="B32:C32"/>
    <mergeCell ref="D22:D23"/>
    <mergeCell ref="B20:C20"/>
    <mergeCell ref="D14:D15"/>
    <mergeCell ref="D16:D17"/>
    <mergeCell ref="B30:C30"/>
    <mergeCell ref="D32:D33"/>
    <mergeCell ref="B14:C14"/>
    <mergeCell ref="B16:C16"/>
    <mergeCell ref="D18:D19"/>
    <mergeCell ref="B18:C18"/>
    <mergeCell ref="B26:C26"/>
    <mergeCell ref="E26:F26"/>
    <mergeCell ref="D26:D27"/>
    <mergeCell ref="K12:L12"/>
    <mergeCell ref="K10:L10"/>
    <mergeCell ref="G20:H20"/>
    <mergeCell ref="I16:J16"/>
    <mergeCell ref="K16:L16"/>
    <mergeCell ref="I14:J14"/>
    <mergeCell ref="G10:H10"/>
    <mergeCell ref="B24:C24"/>
    <mergeCell ref="B22:C22"/>
    <mergeCell ref="D20:D21"/>
    <mergeCell ref="I12:J12"/>
    <mergeCell ref="G24:H24"/>
    <mergeCell ref="I24:J24"/>
    <mergeCell ref="D24:D25"/>
    <mergeCell ref="B10:C10"/>
    <mergeCell ref="B12:C12"/>
    <mergeCell ref="D10:D11"/>
    <mergeCell ref="D12:D13"/>
    <mergeCell ref="I10:J10"/>
    <mergeCell ref="G14:H14"/>
    <mergeCell ref="G16:H16"/>
    <mergeCell ref="A1:N1"/>
    <mergeCell ref="A2:N2"/>
    <mergeCell ref="G8:H8"/>
    <mergeCell ref="I8:J8"/>
    <mergeCell ref="K8:L8"/>
    <mergeCell ref="E5:F5"/>
    <mergeCell ref="M5:N5"/>
    <mergeCell ref="K5:L5"/>
    <mergeCell ref="I5:J5"/>
    <mergeCell ref="G5:H5"/>
    <mergeCell ref="A5:A6"/>
    <mergeCell ref="D8:D9"/>
    <mergeCell ref="B5:D5"/>
    <mergeCell ref="B8:C8"/>
    <mergeCell ref="M3:N3"/>
    <mergeCell ref="M4:N4"/>
    <mergeCell ref="B3:K3"/>
    <mergeCell ref="B4:K4"/>
    <mergeCell ref="E52:F52"/>
    <mergeCell ref="G52:H52"/>
    <mergeCell ref="I52:J52"/>
    <mergeCell ref="K52:L52"/>
    <mergeCell ref="M24:N24"/>
    <mergeCell ref="M28:N28"/>
    <mergeCell ref="I32:J32"/>
    <mergeCell ref="K32:L32"/>
    <mergeCell ref="M32:N32"/>
    <mergeCell ref="E24:F24"/>
    <mergeCell ref="I36:J36"/>
    <mergeCell ref="K36:L36"/>
    <mergeCell ref="K24:L24"/>
    <mergeCell ref="K34:L34"/>
    <mergeCell ref="K28:L28"/>
    <mergeCell ref="I26:J26"/>
    <mergeCell ref="G30:H30"/>
    <mergeCell ref="I30:J30"/>
    <mergeCell ref="G34:H34"/>
    <mergeCell ref="I34:J34"/>
    <mergeCell ref="G28:H28"/>
    <mergeCell ref="K44:L44"/>
    <mergeCell ref="M44:N44"/>
    <mergeCell ref="G26:H26"/>
    <mergeCell ref="O26:P26"/>
    <mergeCell ref="O28:P28"/>
    <mergeCell ref="O30:P30"/>
    <mergeCell ref="O18:P18"/>
    <mergeCell ref="O20:P20"/>
    <mergeCell ref="O22:P22"/>
    <mergeCell ref="D38:D39"/>
    <mergeCell ref="D40:D41"/>
    <mergeCell ref="D36:D37"/>
    <mergeCell ref="I22:J22"/>
    <mergeCell ref="K26:L26"/>
    <mergeCell ref="M26:N26"/>
    <mergeCell ref="K22:L22"/>
    <mergeCell ref="O32:P32"/>
    <mergeCell ref="O34:P34"/>
    <mergeCell ref="O36:P36"/>
    <mergeCell ref="E20:F20"/>
    <mergeCell ref="M20:N20"/>
    <mergeCell ref="K38:L38"/>
    <mergeCell ref="E34:F34"/>
    <mergeCell ref="E28:F28"/>
    <mergeCell ref="E32:F32"/>
    <mergeCell ref="E30:F30"/>
    <mergeCell ref="D30:D31"/>
    <mergeCell ref="O64:P64"/>
    <mergeCell ref="O66:P66"/>
    <mergeCell ref="O3:P3"/>
    <mergeCell ref="O4:P4"/>
    <mergeCell ref="O54:P54"/>
    <mergeCell ref="O56:P56"/>
    <mergeCell ref="O58:P58"/>
    <mergeCell ref="O60:P60"/>
    <mergeCell ref="O46:P46"/>
    <mergeCell ref="O24:P24"/>
    <mergeCell ref="O52:P52"/>
    <mergeCell ref="O38:P38"/>
    <mergeCell ref="O40:P40"/>
    <mergeCell ref="O42:P42"/>
    <mergeCell ref="O44:P44"/>
    <mergeCell ref="O62:P62"/>
    <mergeCell ref="O48:P48"/>
    <mergeCell ref="O50:P50"/>
    <mergeCell ref="O5:P5"/>
    <mergeCell ref="O8:P8"/>
    <mergeCell ref="O10:P10"/>
    <mergeCell ref="O12:P12"/>
    <mergeCell ref="O14:P14"/>
    <mergeCell ref="O16:P16"/>
  </mergeCells>
  <phoneticPr fontId="2" type="noConversion"/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72" orientation="landscape" horizontalDpi="180" verticalDpi="180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IV69"/>
  <sheetViews>
    <sheetView workbookViewId="0">
      <selection activeCell="B3" sqref="B3:K3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193" t="s">
        <v>470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</row>
    <row r="2" spans="1:16" ht="19.5">
      <c r="A2" s="194" t="s">
        <v>471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</row>
    <row r="3" spans="1:16" ht="19.5">
      <c r="A3" s="2"/>
      <c r="B3" s="200" t="s">
        <v>468</v>
      </c>
      <c r="C3" s="200"/>
      <c r="D3" s="200"/>
      <c r="E3" s="200"/>
      <c r="F3" s="200"/>
      <c r="G3" s="200"/>
      <c r="H3" s="200"/>
      <c r="I3" s="200"/>
      <c r="J3" s="200"/>
      <c r="K3" s="200"/>
      <c r="L3" s="3"/>
      <c r="M3" s="201"/>
      <c r="N3" s="221"/>
      <c r="O3" s="201" t="s">
        <v>472</v>
      </c>
      <c r="P3" s="221"/>
    </row>
    <row r="4" spans="1:16">
      <c r="B4" s="203" t="s">
        <v>469</v>
      </c>
      <c r="C4" s="203"/>
      <c r="D4" s="203"/>
      <c r="E4" s="203"/>
      <c r="F4" s="203"/>
      <c r="G4" s="203"/>
      <c r="H4" s="203"/>
      <c r="I4" s="203"/>
      <c r="J4" s="203"/>
      <c r="K4" s="203"/>
      <c r="L4" s="4"/>
      <c r="M4" s="204"/>
      <c r="N4" s="222"/>
      <c r="O4" s="204" t="s">
        <v>473</v>
      </c>
      <c r="P4" s="222"/>
    </row>
    <row r="5" spans="1:16">
      <c r="A5" s="206" t="s">
        <v>0</v>
      </c>
      <c r="B5" s="223" t="s">
        <v>474</v>
      </c>
      <c r="C5" s="223"/>
      <c r="D5" s="223"/>
      <c r="E5" s="223" t="s">
        <v>475</v>
      </c>
      <c r="F5" s="223"/>
      <c r="G5" s="223" t="s">
        <v>476</v>
      </c>
      <c r="H5" s="223"/>
      <c r="I5" s="223" t="s">
        <v>477</v>
      </c>
      <c r="J5" s="223"/>
      <c r="K5" s="223" t="s">
        <v>478</v>
      </c>
      <c r="L5" s="223"/>
      <c r="M5" s="223" t="s">
        <v>479</v>
      </c>
      <c r="N5" s="223"/>
      <c r="O5" s="223" t="s">
        <v>480</v>
      </c>
      <c r="P5" s="223"/>
    </row>
    <row r="6" spans="1:16" ht="17.25" customHeight="1">
      <c r="A6" s="207"/>
      <c r="B6" s="5" t="s">
        <v>481</v>
      </c>
      <c r="C6" s="5" t="s">
        <v>482</v>
      </c>
      <c r="D6" s="6" t="s">
        <v>483</v>
      </c>
      <c r="E6" s="5" t="s">
        <v>481</v>
      </c>
      <c r="F6" s="5" t="s">
        <v>482</v>
      </c>
      <c r="G6" s="5" t="s">
        <v>481</v>
      </c>
      <c r="H6" s="5" t="s">
        <v>482</v>
      </c>
      <c r="I6" s="5" t="s">
        <v>481</v>
      </c>
      <c r="J6" s="5" t="s">
        <v>482</v>
      </c>
      <c r="K6" s="5" t="s">
        <v>481</v>
      </c>
      <c r="L6" s="5" t="s">
        <v>482</v>
      </c>
      <c r="M6" s="5" t="s">
        <v>481</v>
      </c>
      <c r="N6" s="5" t="s">
        <v>482</v>
      </c>
      <c r="O6" s="5" t="s">
        <v>481</v>
      </c>
      <c r="P6" s="5" t="s">
        <v>482</v>
      </c>
    </row>
    <row r="7" spans="1:16" ht="17.25" customHeight="1">
      <c r="A7" s="7" t="s">
        <v>484</v>
      </c>
      <c r="B7" s="8" t="s">
        <v>485</v>
      </c>
      <c r="C7" s="9" t="s">
        <v>486</v>
      </c>
      <c r="D7" s="9" t="s">
        <v>487</v>
      </c>
      <c r="E7" s="8" t="s">
        <v>485</v>
      </c>
      <c r="F7" s="9" t="s">
        <v>486</v>
      </c>
      <c r="G7" s="8" t="s">
        <v>485</v>
      </c>
      <c r="H7" s="9" t="s">
        <v>486</v>
      </c>
      <c r="I7" s="8" t="s">
        <v>485</v>
      </c>
      <c r="J7" s="9" t="s">
        <v>486</v>
      </c>
      <c r="K7" s="8" t="s">
        <v>485</v>
      </c>
      <c r="L7" s="9" t="s">
        <v>486</v>
      </c>
      <c r="M7" s="8" t="s">
        <v>485</v>
      </c>
      <c r="N7" s="9" t="s">
        <v>486</v>
      </c>
      <c r="O7" s="8" t="s">
        <v>485</v>
      </c>
      <c r="P7" s="9" t="s">
        <v>486</v>
      </c>
    </row>
    <row r="8" spans="1:16" ht="17.25" customHeight="1">
      <c r="A8" s="10" t="s">
        <v>488</v>
      </c>
      <c r="B8" s="217">
        <f>B9+C9</f>
        <v>24878</v>
      </c>
      <c r="C8" s="217"/>
      <c r="D8" s="218">
        <f>B8/$B$8</f>
        <v>1</v>
      </c>
      <c r="E8" s="220">
        <f>IF(E9+F9=0,"-",E9+F9)</f>
        <v>12298</v>
      </c>
      <c r="F8" s="220"/>
      <c r="G8" s="220">
        <f>IF(G9+H9=0,"-",G9+H9)</f>
        <v>4893</v>
      </c>
      <c r="H8" s="220"/>
      <c r="I8" s="220">
        <f>IF(I9+J9=0,"-",I9+J9)</f>
        <v>4357</v>
      </c>
      <c r="J8" s="220"/>
      <c r="K8" s="220">
        <f>IF(K9+L9=0,"-",K9+L9)</f>
        <v>1382</v>
      </c>
      <c r="L8" s="220"/>
      <c r="M8" s="220">
        <f>IF(M9+N9=0,"-",M9+N9)</f>
        <v>786</v>
      </c>
      <c r="N8" s="220"/>
      <c r="O8" s="220">
        <f>IF(O9+P9=0,"-",O9+P9)</f>
        <v>1162</v>
      </c>
      <c r="P8" s="220"/>
    </row>
    <row r="9" spans="1:16" ht="17.25" customHeight="1">
      <c r="A9" s="12" t="s">
        <v>489</v>
      </c>
      <c r="B9" s="11">
        <v>15996</v>
      </c>
      <c r="C9" s="11">
        <v>8882</v>
      </c>
      <c r="D9" s="219"/>
      <c r="E9" s="11">
        <v>8293</v>
      </c>
      <c r="F9" s="11">
        <v>4005</v>
      </c>
      <c r="G9" s="11">
        <v>2943</v>
      </c>
      <c r="H9" s="11">
        <v>1950</v>
      </c>
      <c r="I9" s="11">
        <v>2798</v>
      </c>
      <c r="J9" s="11">
        <v>1559</v>
      </c>
      <c r="K9" s="11">
        <v>786</v>
      </c>
      <c r="L9" s="11">
        <v>596</v>
      </c>
      <c r="M9" s="11">
        <v>439</v>
      </c>
      <c r="N9" s="11">
        <v>347</v>
      </c>
      <c r="O9" s="11">
        <v>737</v>
      </c>
      <c r="P9" s="11">
        <v>425</v>
      </c>
    </row>
    <row r="10" spans="1:16" ht="17.25" customHeight="1">
      <c r="A10" s="10" t="s">
        <v>20</v>
      </c>
      <c r="B10" s="217">
        <f>B11+C11</f>
        <v>4</v>
      </c>
      <c r="C10" s="217"/>
      <c r="D10" s="218">
        <f>B10/$B$8</f>
        <v>1.6078462898946861E-4</v>
      </c>
      <c r="E10" s="220" t="str">
        <f>IF(E11+F11=0,"-",E11+F11)</f>
        <v>-</v>
      </c>
      <c r="F10" s="220"/>
      <c r="G10" s="220" t="str">
        <f>IF(G11+H11=0,"-",G11+H11)</f>
        <v>-</v>
      </c>
      <c r="H10" s="220"/>
      <c r="I10" s="220">
        <f>IF(I11+J11=0,"-",I11+J11)</f>
        <v>4</v>
      </c>
      <c r="J10" s="220"/>
      <c r="K10" s="220" t="str">
        <f>IF(K11+L11=0,"-",K11+L11)</f>
        <v>-</v>
      </c>
      <c r="L10" s="220"/>
      <c r="M10" s="220" t="str">
        <f>IF(M11+N11=0,"-",M11+N11)</f>
        <v>-</v>
      </c>
      <c r="N10" s="220"/>
      <c r="O10" s="220" t="str">
        <f>IF(O11+P11=0,"-",O11+P11)</f>
        <v>-</v>
      </c>
      <c r="P10" s="220"/>
    </row>
    <row r="11" spans="1:16" ht="17.25" customHeight="1">
      <c r="A11" s="13" t="s">
        <v>21</v>
      </c>
      <c r="B11" s="11">
        <v>2</v>
      </c>
      <c r="C11" s="11">
        <v>2</v>
      </c>
      <c r="D11" s="219"/>
      <c r="E11" s="11">
        <v>0</v>
      </c>
      <c r="F11" s="11">
        <v>0</v>
      </c>
      <c r="G11" s="11">
        <v>0</v>
      </c>
      <c r="H11" s="11">
        <v>0</v>
      </c>
      <c r="I11" s="11">
        <v>2</v>
      </c>
      <c r="J11" s="11">
        <v>2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</row>
    <row r="12" spans="1:16" ht="17.25" customHeight="1">
      <c r="A12" s="10" t="s">
        <v>22</v>
      </c>
      <c r="B12" s="217">
        <f>B13+C13</f>
        <v>57</v>
      </c>
      <c r="C12" s="217"/>
      <c r="D12" s="218">
        <f>B12/$B$8</f>
        <v>2.2911809630999278E-3</v>
      </c>
      <c r="E12" s="220" t="str">
        <f>IF(E13+F13=0,"-",E13+F13)</f>
        <v>-</v>
      </c>
      <c r="F12" s="220"/>
      <c r="G12" s="220" t="str">
        <f>IF(G13+H13=0,"-",G13+H13)</f>
        <v>-</v>
      </c>
      <c r="H12" s="220"/>
      <c r="I12" s="220" t="str">
        <f>IF(I13+J13=0,"-",I13+J13)</f>
        <v>-</v>
      </c>
      <c r="J12" s="220"/>
      <c r="K12" s="220">
        <f>IF(K13+L13=0,"-",K13+L13)</f>
        <v>57</v>
      </c>
      <c r="L12" s="220"/>
      <c r="M12" s="220" t="str">
        <f>IF(M13+N13=0,"-",M13+N13)</f>
        <v>-</v>
      </c>
      <c r="N12" s="220"/>
      <c r="O12" s="220" t="str">
        <f>IF(O13+P13=0,"-",O13+P13)</f>
        <v>-</v>
      </c>
      <c r="P12" s="220"/>
    </row>
    <row r="13" spans="1:16" ht="21.2" customHeight="1">
      <c r="A13" s="13" t="s">
        <v>23</v>
      </c>
      <c r="B13" s="11">
        <v>36</v>
      </c>
      <c r="C13" s="11">
        <v>21</v>
      </c>
      <c r="D13" s="219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36</v>
      </c>
      <c r="L13" s="11">
        <v>21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17">
        <f>B15+C15</f>
        <v>112</v>
      </c>
      <c r="C14" s="217"/>
      <c r="D14" s="218">
        <f>B14/$B$8</f>
        <v>4.5019696117051212E-3</v>
      </c>
      <c r="E14" s="220">
        <f>IF(E15+F15=0,"-",E15+F15)</f>
        <v>67</v>
      </c>
      <c r="F14" s="220"/>
      <c r="G14" s="220">
        <f>IF(G15+H15=0,"-",G15+H15)</f>
        <v>40</v>
      </c>
      <c r="H14" s="220"/>
      <c r="I14" s="220" t="str">
        <f>IF(I15+J15=0,"-",I15+J15)</f>
        <v>-</v>
      </c>
      <c r="J14" s="220"/>
      <c r="K14" s="220">
        <f>IF(K15+L15=0,"-",K15+L15)</f>
        <v>5</v>
      </c>
      <c r="L14" s="220"/>
      <c r="M14" s="220" t="str">
        <f>IF(M15+N15=0,"-",M15+N15)</f>
        <v>-</v>
      </c>
      <c r="N14" s="220"/>
      <c r="O14" s="220" t="str">
        <f>IF(O15+P15=0,"-",O15+P15)</f>
        <v>-</v>
      </c>
      <c r="P14" s="220"/>
    </row>
    <row r="15" spans="1:16" ht="17.25" customHeight="1">
      <c r="A15" s="13" t="s">
        <v>25</v>
      </c>
      <c r="B15" s="11">
        <v>14</v>
      </c>
      <c r="C15" s="11">
        <v>98</v>
      </c>
      <c r="D15" s="219"/>
      <c r="E15" s="11">
        <v>7</v>
      </c>
      <c r="F15" s="11">
        <v>60</v>
      </c>
      <c r="G15" s="11">
        <v>6</v>
      </c>
      <c r="H15" s="11">
        <v>34</v>
      </c>
      <c r="I15" s="11">
        <v>0</v>
      </c>
      <c r="J15" s="11">
        <v>0</v>
      </c>
      <c r="K15" s="11">
        <v>1</v>
      </c>
      <c r="L15" s="11">
        <v>4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17">
        <f>B17+C17</f>
        <v>23</v>
      </c>
      <c r="C16" s="217"/>
      <c r="D16" s="218">
        <f>B16/$B$8</f>
        <v>9.2451161668944445E-4</v>
      </c>
      <c r="E16" s="220" t="str">
        <f>IF(E17+F17=0,"-",E17+F17)</f>
        <v>-</v>
      </c>
      <c r="F16" s="220"/>
      <c r="G16" s="220">
        <f>IF(G17+H17=0,"-",G17+H17)</f>
        <v>1</v>
      </c>
      <c r="H16" s="220"/>
      <c r="I16" s="220" t="str">
        <f>IF(I17+J17=0,"-",I17+J17)</f>
        <v>-</v>
      </c>
      <c r="J16" s="220"/>
      <c r="K16" s="220">
        <f>IF(K17+L17=0,"-",K17+L17)</f>
        <v>9</v>
      </c>
      <c r="L16" s="220"/>
      <c r="M16" s="220">
        <f>IF(M17+N17=0,"-",M17+N17)</f>
        <v>6</v>
      </c>
      <c r="N16" s="220"/>
      <c r="O16" s="220">
        <f>IF(O17+P17=0,"-",O17+P17)</f>
        <v>7</v>
      </c>
      <c r="P16" s="220"/>
    </row>
    <row r="17" spans="1:16" ht="17.25" customHeight="1">
      <c r="A17" s="14" t="s">
        <v>27</v>
      </c>
      <c r="B17" s="11">
        <v>8</v>
      </c>
      <c r="C17" s="11">
        <v>15</v>
      </c>
      <c r="D17" s="219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1</v>
      </c>
      <c r="N17" s="11">
        <v>5</v>
      </c>
      <c r="O17" s="11">
        <v>3</v>
      </c>
      <c r="P17" s="11">
        <v>4</v>
      </c>
    </row>
    <row r="18" spans="1:16" ht="17.25" customHeight="1">
      <c r="A18" s="10" t="s">
        <v>28</v>
      </c>
      <c r="B18" s="217">
        <f>B19+C19</f>
        <v>3</v>
      </c>
      <c r="C18" s="217"/>
      <c r="D18" s="218">
        <f>B18/$B$8</f>
        <v>1.2058847174210146E-4</v>
      </c>
      <c r="E18" s="220" t="str">
        <f>IF(E19+F19=0,"-",E19+F19)</f>
        <v>-</v>
      </c>
      <c r="F18" s="220"/>
      <c r="G18" s="220">
        <f>IF(G19+H19=0,"-",G19+H19)</f>
        <v>3</v>
      </c>
      <c r="H18" s="220"/>
      <c r="I18" s="220" t="str">
        <f>IF(I19+J19=0,"-",I19+J19)</f>
        <v>-</v>
      </c>
      <c r="J18" s="220"/>
      <c r="K18" s="220" t="str">
        <f>IF(K19+L19=0,"-",K19+L19)</f>
        <v>-</v>
      </c>
      <c r="L18" s="220"/>
      <c r="M18" s="220" t="str">
        <f>IF(M19+N19=0,"-",M19+N19)</f>
        <v>-</v>
      </c>
      <c r="N18" s="220"/>
      <c r="O18" s="220" t="str">
        <f>IF(O19+P19=0,"-",O19+P19)</f>
        <v>-</v>
      </c>
      <c r="P18" s="220"/>
    </row>
    <row r="19" spans="1:16" ht="17.25" customHeight="1">
      <c r="A19" s="13" t="s">
        <v>29</v>
      </c>
      <c r="B19" s="11">
        <v>1</v>
      </c>
      <c r="C19" s="11">
        <v>2</v>
      </c>
      <c r="D19" s="219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17">
        <f>B21+C21</f>
        <v>105</v>
      </c>
      <c r="C20" s="217"/>
      <c r="D20" s="218">
        <f>B20/$B$8</f>
        <v>4.2205965109735509E-3</v>
      </c>
      <c r="E20" s="220">
        <f>IF(E21+F21=0,"-",E21+F21)</f>
        <v>3</v>
      </c>
      <c r="F20" s="220"/>
      <c r="G20" s="220" t="str">
        <f>IF(G21+H21=0,"-",G21+H21)</f>
        <v>-</v>
      </c>
      <c r="H20" s="220"/>
      <c r="I20" s="220" t="str">
        <f>IF(I21+J21=0,"-",I21+J21)</f>
        <v>-</v>
      </c>
      <c r="J20" s="220"/>
      <c r="K20" s="220">
        <f>IF(K21+L21=0,"-",K21+L21)</f>
        <v>102</v>
      </c>
      <c r="L20" s="220"/>
      <c r="M20" s="220" t="str">
        <f>IF(M21+N21=0,"-",M21+N21)</f>
        <v>-</v>
      </c>
      <c r="N20" s="220"/>
      <c r="O20" s="220" t="str">
        <f>IF(O21+P21=0,"-",O21+P21)</f>
        <v>-</v>
      </c>
      <c r="P20" s="220"/>
    </row>
    <row r="21" spans="1:16" ht="17.25" customHeight="1">
      <c r="A21" s="13" t="s">
        <v>31</v>
      </c>
      <c r="B21" s="11">
        <v>46</v>
      </c>
      <c r="C21" s="11">
        <v>59</v>
      </c>
      <c r="D21" s="219"/>
      <c r="E21" s="11">
        <v>0</v>
      </c>
      <c r="F21" s="11">
        <v>3</v>
      </c>
      <c r="G21" s="11">
        <v>0</v>
      </c>
      <c r="H21" s="11">
        <v>0</v>
      </c>
      <c r="I21" s="11">
        <v>0</v>
      </c>
      <c r="J21" s="11">
        <v>0</v>
      </c>
      <c r="K21" s="11">
        <v>46</v>
      </c>
      <c r="L21" s="11">
        <v>56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17">
        <f>B23+C23</f>
        <v>238</v>
      </c>
      <c r="C22" s="217"/>
      <c r="D22" s="218">
        <f>B22/$B$8</f>
        <v>9.5666854248733814E-3</v>
      </c>
      <c r="E22" s="220">
        <f>IF(E23+F23=0,"-",E23+F23)</f>
        <v>18</v>
      </c>
      <c r="F22" s="220"/>
      <c r="G22" s="220" t="str">
        <f>IF(G23+H23=0,"-",G23+H23)</f>
        <v>-</v>
      </c>
      <c r="H22" s="220"/>
      <c r="I22" s="220" t="str">
        <f>IF(I23+J23=0,"-",I23+J23)</f>
        <v>-</v>
      </c>
      <c r="J22" s="220"/>
      <c r="K22" s="220">
        <f>IF(K23+L23=0,"-",K23+L23)</f>
        <v>131</v>
      </c>
      <c r="L22" s="220"/>
      <c r="M22" s="220">
        <f>IF(M23+N23=0,"-",M23+N23)</f>
        <v>89</v>
      </c>
      <c r="N22" s="220"/>
      <c r="O22" s="220" t="str">
        <f>IF(O23+P23=0,"-",O23+P23)</f>
        <v>-</v>
      </c>
      <c r="P22" s="220"/>
    </row>
    <row r="23" spans="1:16" ht="17.25" customHeight="1">
      <c r="A23" s="14" t="s">
        <v>33</v>
      </c>
      <c r="B23" s="11">
        <v>167</v>
      </c>
      <c r="C23" s="11">
        <v>71</v>
      </c>
      <c r="D23" s="219"/>
      <c r="E23" s="11">
        <v>12</v>
      </c>
      <c r="F23" s="11">
        <v>6</v>
      </c>
      <c r="G23" s="11">
        <v>0</v>
      </c>
      <c r="H23" s="11">
        <v>0</v>
      </c>
      <c r="I23" s="11">
        <v>0</v>
      </c>
      <c r="J23" s="11">
        <v>0</v>
      </c>
      <c r="K23" s="11">
        <v>84</v>
      </c>
      <c r="L23" s="11">
        <v>47</v>
      </c>
      <c r="M23" s="11">
        <v>71</v>
      </c>
      <c r="N23" s="11">
        <v>18</v>
      </c>
      <c r="O23" s="11">
        <v>0</v>
      </c>
      <c r="P23" s="11">
        <v>0</v>
      </c>
    </row>
    <row r="24" spans="1:16" ht="17.25" customHeight="1">
      <c r="A24" s="16" t="s">
        <v>34</v>
      </c>
      <c r="B24" s="217">
        <f>B25+C25</f>
        <v>315</v>
      </c>
      <c r="C24" s="217"/>
      <c r="D24" s="218">
        <f>B24/$B$8</f>
        <v>1.2661789532920653E-2</v>
      </c>
      <c r="E24" s="220">
        <f>IF(E25+F25=0,"-",E25+F25)</f>
        <v>192</v>
      </c>
      <c r="F24" s="220"/>
      <c r="G24" s="220">
        <f>IF(G25+H25=0,"-",G25+H25)</f>
        <v>53</v>
      </c>
      <c r="H24" s="220"/>
      <c r="I24" s="220" t="str">
        <f>IF(I25+J25=0,"-",I25+J25)</f>
        <v>-</v>
      </c>
      <c r="J24" s="220"/>
      <c r="K24" s="220">
        <f>IF(K25+L25=0,"-",K25+L25)</f>
        <v>56</v>
      </c>
      <c r="L24" s="220"/>
      <c r="M24" s="220">
        <f>IF(M25+N25=0,"-",M25+N25)</f>
        <v>4</v>
      </c>
      <c r="N24" s="220"/>
      <c r="O24" s="220">
        <f>IF(O25+P25=0,"-",O25+P25)</f>
        <v>10</v>
      </c>
      <c r="P24" s="220"/>
    </row>
    <row r="25" spans="1:16" ht="17.25" customHeight="1">
      <c r="A25" s="13" t="s">
        <v>35</v>
      </c>
      <c r="B25" s="11">
        <v>240</v>
      </c>
      <c r="C25" s="11">
        <v>75</v>
      </c>
      <c r="D25" s="219"/>
      <c r="E25" s="11">
        <v>157</v>
      </c>
      <c r="F25" s="11">
        <v>35</v>
      </c>
      <c r="G25" s="11">
        <v>31</v>
      </c>
      <c r="H25" s="11">
        <v>22</v>
      </c>
      <c r="I25" s="11">
        <v>0</v>
      </c>
      <c r="J25" s="11">
        <v>0</v>
      </c>
      <c r="K25" s="11">
        <v>43</v>
      </c>
      <c r="L25" s="11">
        <v>13</v>
      </c>
      <c r="M25" s="11">
        <v>2</v>
      </c>
      <c r="N25" s="11">
        <v>2</v>
      </c>
      <c r="O25" s="11">
        <v>7</v>
      </c>
      <c r="P25" s="11">
        <v>3</v>
      </c>
    </row>
    <row r="26" spans="1:16" ht="17.25" customHeight="1">
      <c r="A26" s="15" t="s">
        <v>36</v>
      </c>
      <c r="B26" s="217">
        <f>B27+C27</f>
        <v>0</v>
      </c>
      <c r="C26" s="217"/>
      <c r="D26" s="218">
        <f>B26/$B$8</f>
        <v>0</v>
      </c>
      <c r="E26" s="220" t="str">
        <f>IF(E27+F27=0,"-",E27+F27)</f>
        <v>-</v>
      </c>
      <c r="F26" s="220"/>
      <c r="G26" s="220" t="str">
        <f>IF(G27+H27=0,"-",G27+H27)</f>
        <v>-</v>
      </c>
      <c r="H26" s="220"/>
      <c r="I26" s="220" t="str">
        <f>IF(I27+J27=0,"-",I27+J27)</f>
        <v>-</v>
      </c>
      <c r="J26" s="220"/>
      <c r="K26" s="220" t="str">
        <f>IF(K27+L27=0,"-",K27+L27)</f>
        <v>-</v>
      </c>
      <c r="L26" s="220"/>
      <c r="M26" s="220" t="str">
        <f>IF(M27+N27=0,"-",M27+N27)</f>
        <v>-</v>
      </c>
      <c r="N26" s="220"/>
      <c r="O26" s="220" t="str">
        <f>IF(O27+P27=0,"-",O27+P27)</f>
        <v>-</v>
      </c>
      <c r="P26" s="220"/>
    </row>
    <row r="27" spans="1:16" ht="21.2" customHeight="1">
      <c r="A27" s="14" t="s">
        <v>37</v>
      </c>
      <c r="B27" s="11">
        <v>0</v>
      </c>
      <c r="C27" s="11">
        <v>0</v>
      </c>
      <c r="D27" s="219"/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17">
        <f>B29+C29</f>
        <v>2</v>
      </c>
      <c r="C28" s="217"/>
      <c r="D28" s="218">
        <f>B28/$B$8</f>
        <v>8.0392314494734304E-5</v>
      </c>
      <c r="E28" s="220" t="str">
        <f>IF(E29+F29=0,"-",E29+F29)</f>
        <v>-</v>
      </c>
      <c r="F28" s="220"/>
      <c r="G28" s="220" t="str">
        <f>IF(G29+H29=0,"-",G29+H29)</f>
        <v>-</v>
      </c>
      <c r="H28" s="220"/>
      <c r="I28" s="220" t="str">
        <f>IF(I29+J29=0,"-",I29+J29)</f>
        <v>-</v>
      </c>
      <c r="J28" s="220"/>
      <c r="K28" s="220">
        <f>IF(K29+L29=0,"-",K29+L29)</f>
        <v>2</v>
      </c>
      <c r="L28" s="220"/>
      <c r="M28" s="220" t="str">
        <f>IF(M29+N29=0,"-",M29+N29)</f>
        <v>-</v>
      </c>
      <c r="N28" s="220"/>
      <c r="O28" s="220" t="str">
        <f>IF(O29+P29=0,"-",O29+P29)</f>
        <v>-</v>
      </c>
      <c r="P28" s="220"/>
    </row>
    <row r="29" spans="1:16" ht="17.25" customHeight="1">
      <c r="A29" s="13" t="s">
        <v>39</v>
      </c>
      <c r="B29" s="11">
        <v>0</v>
      </c>
      <c r="C29" s="11">
        <v>2</v>
      </c>
      <c r="D29" s="219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17">
        <f>B31+C31</f>
        <v>505</v>
      </c>
      <c r="C30" s="217"/>
      <c r="D30" s="218">
        <f>B30/$B$8</f>
        <v>2.0299059409920411E-2</v>
      </c>
      <c r="E30" s="220">
        <f>IF(E31+F31=0,"-",E31+F31)</f>
        <v>48</v>
      </c>
      <c r="F30" s="220"/>
      <c r="G30" s="220">
        <f>IF(G31+H31=0,"-",G31+H31)</f>
        <v>77</v>
      </c>
      <c r="H30" s="220"/>
      <c r="I30" s="220" t="str">
        <f>IF(I31+J31=0,"-",I31+J31)</f>
        <v>-</v>
      </c>
      <c r="J30" s="220"/>
      <c r="K30" s="220">
        <f>IF(K31+L31=0,"-",K31+L31)</f>
        <v>187</v>
      </c>
      <c r="L30" s="220"/>
      <c r="M30" s="220">
        <f>IF(M31+N31=0,"-",M31+N31)</f>
        <v>193</v>
      </c>
      <c r="N30" s="220"/>
      <c r="O30" s="220" t="str">
        <f>IF(O31+P31=0,"-",O31+P31)</f>
        <v>-</v>
      </c>
      <c r="P30" s="220"/>
    </row>
    <row r="31" spans="1:16" ht="17.25" customHeight="1">
      <c r="A31" s="14" t="s">
        <v>41</v>
      </c>
      <c r="B31" s="11">
        <v>275</v>
      </c>
      <c r="C31" s="11">
        <v>230</v>
      </c>
      <c r="D31" s="219"/>
      <c r="E31" s="11">
        <v>21</v>
      </c>
      <c r="F31" s="11">
        <v>27</v>
      </c>
      <c r="G31" s="11">
        <v>44</v>
      </c>
      <c r="H31" s="11">
        <v>33</v>
      </c>
      <c r="I31" s="11">
        <v>0</v>
      </c>
      <c r="J31" s="11">
        <v>0</v>
      </c>
      <c r="K31" s="11">
        <v>94</v>
      </c>
      <c r="L31" s="11">
        <v>93</v>
      </c>
      <c r="M31" s="11">
        <v>116</v>
      </c>
      <c r="N31" s="11">
        <v>77</v>
      </c>
      <c r="O31" s="11">
        <v>0</v>
      </c>
      <c r="P31" s="11">
        <v>0</v>
      </c>
    </row>
    <row r="32" spans="1:16" ht="17.25" customHeight="1">
      <c r="A32" s="10" t="s">
        <v>42</v>
      </c>
      <c r="B32" s="217">
        <f>B33+C33</f>
        <v>155</v>
      </c>
      <c r="C32" s="217"/>
      <c r="D32" s="218">
        <f>B32/$B$8</f>
        <v>6.2304043733419088E-3</v>
      </c>
      <c r="E32" s="220">
        <f>IF(E33+F33=0,"-",E33+F33)</f>
        <v>10</v>
      </c>
      <c r="F32" s="220"/>
      <c r="G32" s="220">
        <f>IF(G33+H33=0,"-",G33+H33)</f>
        <v>6</v>
      </c>
      <c r="H32" s="220"/>
      <c r="I32" s="220" t="str">
        <f>IF(I33+J33=0,"-",I33+J33)</f>
        <v>-</v>
      </c>
      <c r="J32" s="220"/>
      <c r="K32" s="220">
        <f>IF(K33+L33=0,"-",K33+L33)</f>
        <v>139</v>
      </c>
      <c r="L32" s="220"/>
      <c r="M32" s="220" t="str">
        <f>IF(M33+N33=0,"-",M33+N33)</f>
        <v>-</v>
      </c>
      <c r="N32" s="220"/>
      <c r="O32" s="220" t="str">
        <f>IF(O33+P33=0,"-",O33+P33)</f>
        <v>-</v>
      </c>
      <c r="P32" s="220"/>
    </row>
    <row r="33" spans="1:16" ht="17.25" customHeight="1">
      <c r="A33" s="13" t="s">
        <v>43</v>
      </c>
      <c r="B33" s="11">
        <v>104</v>
      </c>
      <c r="C33" s="11">
        <v>51</v>
      </c>
      <c r="D33" s="219"/>
      <c r="E33" s="11">
        <v>5</v>
      </c>
      <c r="F33" s="11">
        <v>5</v>
      </c>
      <c r="G33" s="11">
        <v>2</v>
      </c>
      <c r="H33" s="11">
        <v>4</v>
      </c>
      <c r="I33" s="11">
        <v>0</v>
      </c>
      <c r="J33" s="11">
        <v>0</v>
      </c>
      <c r="K33" s="11">
        <v>97</v>
      </c>
      <c r="L33" s="11">
        <v>42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17">
        <f>B35+C35</f>
        <v>77</v>
      </c>
      <c r="C34" s="217"/>
      <c r="D34" s="218">
        <f>B34/$B$8</f>
        <v>3.0951041080472708E-3</v>
      </c>
      <c r="E34" s="220" t="str">
        <f>IF(E35+F35=0,"-",E35+F35)</f>
        <v>-</v>
      </c>
      <c r="F34" s="220"/>
      <c r="G34" s="220" t="str">
        <f>IF(G35+H35=0,"-",G35+H35)</f>
        <v>-</v>
      </c>
      <c r="H34" s="220"/>
      <c r="I34" s="220" t="str">
        <f>IF(I35+J35=0,"-",I35+J35)</f>
        <v>-</v>
      </c>
      <c r="J34" s="220"/>
      <c r="K34" s="220" t="str">
        <f>IF(K35+L35=0,"-",K35+L35)</f>
        <v>-</v>
      </c>
      <c r="L34" s="220"/>
      <c r="M34" s="220">
        <f>IF(M35+N35=0,"-",M35+N35)</f>
        <v>65</v>
      </c>
      <c r="N34" s="220"/>
      <c r="O34" s="220">
        <f>IF(O35+P35=0,"-",O35+P35)</f>
        <v>12</v>
      </c>
      <c r="P34" s="220"/>
    </row>
    <row r="35" spans="1:16" ht="17.25" customHeight="1">
      <c r="A35" s="14" t="s">
        <v>45</v>
      </c>
      <c r="B35" s="11">
        <v>42</v>
      </c>
      <c r="C35" s="11">
        <v>35</v>
      </c>
      <c r="D35" s="219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35</v>
      </c>
      <c r="N35" s="11">
        <v>30</v>
      </c>
      <c r="O35" s="11">
        <v>7</v>
      </c>
      <c r="P35" s="11">
        <v>5</v>
      </c>
    </row>
    <row r="36" spans="1:16" ht="17.25" customHeight="1">
      <c r="A36" s="10" t="s">
        <v>46</v>
      </c>
      <c r="B36" s="217">
        <f>B37+C37</f>
        <v>652</v>
      </c>
      <c r="C36" s="217"/>
      <c r="D36" s="218">
        <f>B36/$B$8</f>
        <v>2.6207894525283382E-2</v>
      </c>
      <c r="E36" s="220">
        <f>IF(E37+F37=0,"-",E37+F37)</f>
        <v>64</v>
      </c>
      <c r="F36" s="220"/>
      <c r="G36" s="220">
        <f>IF(G37+H37=0,"-",G37+H37)</f>
        <v>39</v>
      </c>
      <c r="H36" s="220"/>
      <c r="I36" s="220">
        <f>IF(I37+J37=0,"-",I37+J37)</f>
        <v>228</v>
      </c>
      <c r="J36" s="220"/>
      <c r="K36" s="220">
        <f>IF(K37+L37=0,"-",K37+L37)</f>
        <v>269</v>
      </c>
      <c r="L36" s="220"/>
      <c r="M36" s="220">
        <f>IF(M37+N37=0,"-",M37+N37)</f>
        <v>51</v>
      </c>
      <c r="N36" s="220"/>
      <c r="O36" s="220">
        <f>IF(O37+P37=0,"-",O37+P37)</f>
        <v>1</v>
      </c>
      <c r="P36" s="220"/>
    </row>
    <row r="37" spans="1:16" ht="17.25" customHeight="1">
      <c r="A37" s="13" t="s">
        <v>47</v>
      </c>
      <c r="B37" s="11">
        <v>324</v>
      </c>
      <c r="C37" s="11">
        <v>328</v>
      </c>
      <c r="D37" s="219"/>
      <c r="E37" s="11">
        <v>31</v>
      </c>
      <c r="F37" s="11">
        <v>33</v>
      </c>
      <c r="G37" s="11">
        <v>24</v>
      </c>
      <c r="H37" s="11">
        <v>15</v>
      </c>
      <c r="I37" s="11">
        <v>129</v>
      </c>
      <c r="J37" s="11">
        <v>99</v>
      </c>
      <c r="K37" s="11">
        <v>124</v>
      </c>
      <c r="L37" s="11">
        <v>145</v>
      </c>
      <c r="M37" s="11">
        <v>16</v>
      </c>
      <c r="N37" s="11">
        <v>35</v>
      </c>
      <c r="O37" s="11">
        <v>0</v>
      </c>
      <c r="P37" s="11">
        <v>1</v>
      </c>
    </row>
    <row r="38" spans="1:16" ht="17.25" customHeight="1">
      <c r="A38" s="15" t="s">
        <v>48</v>
      </c>
      <c r="B38" s="217">
        <f>B39+C39</f>
        <v>18065</v>
      </c>
      <c r="C38" s="217"/>
      <c r="D38" s="218">
        <f>B38/$B$8</f>
        <v>0.72614358067368756</v>
      </c>
      <c r="E38" s="220">
        <f>IF(E39+F39=0,"-",E39+F39)</f>
        <v>10316</v>
      </c>
      <c r="F38" s="220"/>
      <c r="G38" s="220">
        <f>IF(G39+H39=0,"-",G39+H39)</f>
        <v>3969</v>
      </c>
      <c r="H38" s="220"/>
      <c r="I38" s="220">
        <f>IF(I39+J39=0,"-",I39+J39)</f>
        <v>3055</v>
      </c>
      <c r="J38" s="220"/>
      <c r="K38" s="220">
        <f>IF(K39+L39=0,"-",K39+L39)</f>
        <v>147</v>
      </c>
      <c r="L38" s="220"/>
      <c r="M38" s="220">
        <f>IF(M39+N39=0,"-",M39+N39)</f>
        <v>49</v>
      </c>
      <c r="N38" s="220"/>
      <c r="O38" s="220">
        <f>IF(O39+P39=0,"-",O39+P39)</f>
        <v>529</v>
      </c>
      <c r="P38" s="220"/>
    </row>
    <row r="39" spans="1:16" ht="17.25" customHeight="1">
      <c r="A39" s="14" t="s">
        <v>49</v>
      </c>
      <c r="B39" s="11">
        <v>11995</v>
      </c>
      <c r="C39" s="11">
        <v>6070</v>
      </c>
      <c r="D39" s="219"/>
      <c r="E39" s="11">
        <v>7066</v>
      </c>
      <c r="F39" s="11">
        <v>3250</v>
      </c>
      <c r="G39" s="11">
        <v>2462</v>
      </c>
      <c r="H39" s="11">
        <v>1507</v>
      </c>
      <c r="I39" s="11">
        <v>2024</v>
      </c>
      <c r="J39" s="11">
        <v>1031</v>
      </c>
      <c r="K39" s="11">
        <v>83</v>
      </c>
      <c r="L39" s="11">
        <v>64</v>
      </c>
      <c r="M39" s="11">
        <v>38</v>
      </c>
      <c r="N39" s="11">
        <v>11</v>
      </c>
      <c r="O39" s="11">
        <v>322</v>
      </c>
      <c r="P39" s="11">
        <v>207</v>
      </c>
    </row>
    <row r="40" spans="1:16" ht="17.25" customHeight="1">
      <c r="A40" s="10" t="s">
        <v>50</v>
      </c>
      <c r="B40" s="217">
        <f>B41+C41</f>
        <v>1988</v>
      </c>
      <c r="C40" s="217"/>
      <c r="D40" s="218">
        <f>B40/$B$8</f>
        <v>7.9909960607765895E-2</v>
      </c>
      <c r="E40" s="220">
        <f>IF(E41+F41=0,"-",E41+F41)</f>
        <v>434</v>
      </c>
      <c r="F40" s="220"/>
      <c r="G40" s="220">
        <f>IF(G41+H41=0,"-",G41+H41)</f>
        <v>503</v>
      </c>
      <c r="H40" s="220"/>
      <c r="I40" s="220">
        <f>IF(I41+J41=0,"-",I41+J41)</f>
        <v>818</v>
      </c>
      <c r="J40" s="220"/>
      <c r="K40" s="220">
        <f>IF(K41+L41=0,"-",K41+L41)</f>
        <v>75</v>
      </c>
      <c r="L40" s="220"/>
      <c r="M40" s="220" t="str">
        <f>IF(M41+N41=0,"-",M41+N41)</f>
        <v>-</v>
      </c>
      <c r="N40" s="220"/>
      <c r="O40" s="220">
        <f>IF(O41+P41=0,"-",O41+P41)</f>
        <v>158</v>
      </c>
      <c r="P40" s="220"/>
    </row>
    <row r="41" spans="1:16" ht="17.25" customHeight="1">
      <c r="A41" s="13" t="s">
        <v>51</v>
      </c>
      <c r="B41" s="11">
        <v>1210</v>
      </c>
      <c r="C41" s="11">
        <v>778</v>
      </c>
      <c r="D41" s="219"/>
      <c r="E41" s="11">
        <v>263</v>
      </c>
      <c r="F41" s="11">
        <v>171</v>
      </c>
      <c r="G41" s="11">
        <v>273</v>
      </c>
      <c r="H41" s="11">
        <v>230</v>
      </c>
      <c r="I41" s="11">
        <v>533</v>
      </c>
      <c r="J41" s="11">
        <v>285</v>
      </c>
      <c r="K41" s="11">
        <v>46</v>
      </c>
      <c r="L41" s="11">
        <v>29</v>
      </c>
      <c r="M41" s="11">
        <v>0</v>
      </c>
      <c r="N41" s="11">
        <v>0</v>
      </c>
      <c r="O41" s="11">
        <v>95</v>
      </c>
      <c r="P41" s="11">
        <v>63</v>
      </c>
    </row>
    <row r="42" spans="1:16" ht="17.25" customHeight="1">
      <c r="A42" s="15" t="s">
        <v>52</v>
      </c>
      <c r="B42" s="217">
        <f>B43+C43</f>
        <v>517</v>
      </c>
      <c r="C42" s="217"/>
      <c r="D42" s="218">
        <f>B42/$B$8</f>
        <v>2.0781413296888818E-2</v>
      </c>
      <c r="E42" s="220">
        <f>IF(E43+F43=0,"-",E43+F43)</f>
        <v>214</v>
      </c>
      <c r="F42" s="220"/>
      <c r="G42" s="220">
        <f>IF(G43+H43=0,"-",G43+H43)</f>
        <v>48</v>
      </c>
      <c r="H42" s="220"/>
      <c r="I42" s="220">
        <f>IF(I43+J43=0,"-",I43+J43)</f>
        <v>46</v>
      </c>
      <c r="J42" s="220"/>
      <c r="K42" s="220" t="str">
        <f>IF(K43+L43=0,"-",K43+L43)</f>
        <v>-</v>
      </c>
      <c r="L42" s="220"/>
      <c r="M42" s="220">
        <f>IF(M43+N43=0,"-",M43+N43)</f>
        <v>193</v>
      </c>
      <c r="N42" s="220"/>
      <c r="O42" s="220">
        <f>IF(O43+P43=0,"-",O43+P43)</f>
        <v>16</v>
      </c>
      <c r="P42" s="220"/>
    </row>
    <row r="43" spans="1:16" ht="17.25" customHeight="1">
      <c r="A43" s="14" t="s">
        <v>53</v>
      </c>
      <c r="B43" s="11">
        <v>251</v>
      </c>
      <c r="C43" s="11">
        <v>266</v>
      </c>
      <c r="D43" s="219"/>
      <c r="E43" s="11">
        <v>112</v>
      </c>
      <c r="F43" s="11">
        <v>102</v>
      </c>
      <c r="G43" s="11">
        <v>20</v>
      </c>
      <c r="H43" s="11">
        <v>28</v>
      </c>
      <c r="I43" s="11">
        <v>24</v>
      </c>
      <c r="J43" s="11">
        <v>22</v>
      </c>
      <c r="K43" s="11">
        <v>0</v>
      </c>
      <c r="L43" s="11">
        <v>0</v>
      </c>
      <c r="M43" s="11">
        <v>86</v>
      </c>
      <c r="N43" s="11">
        <v>107</v>
      </c>
      <c r="O43" s="11">
        <v>9</v>
      </c>
      <c r="P43" s="11">
        <v>7</v>
      </c>
    </row>
    <row r="44" spans="1:16" ht="17.25" customHeight="1">
      <c r="A44" s="10" t="s">
        <v>54</v>
      </c>
      <c r="B44" s="217">
        <f>B45+C45</f>
        <v>288</v>
      </c>
      <c r="C44" s="217"/>
      <c r="D44" s="218">
        <f>B44/$B$8</f>
        <v>1.1576493287241739E-2</v>
      </c>
      <c r="E44" s="220">
        <f>IF(E45+F45=0,"-",E45+F45)</f>
        <v>124</v>
      </c>
      <c r="F44" s="220"/>
      <c r="G44" s="220">
        <f>IF(G45+H45=0,"-",G45+H45)</f>
        <v>3</v>
      </c>
      <c r="H44" s="220"/>
      <c r="I44" s="220">
        <f>IF(I45+J45=0,"-",I45+J45)</f>
        <v>24</v>
      </c>
      <c r="J44" s="220"/>
      <c r="K44" s="220">
        <f>IF(K45+L45=0,"-",K45+L45)</f>
        <v>34</v>
      </c>
      <c r="L44" s="220"/>
      <c r="M44" s="220">
        <f>IF(M45+N45=0,"-",M45+N45)</f>
        <v>98</v>
      </c>
      <c r="N44" s="220"/>
      <c r="O44" s="220">
        <f>IF(O45+P45=0,"-",O45+P45)</f>
        <v>5</v>
      </c>
      <c r="P44" s="220"/>
    </row>
    <row r="45" spans="1:16" ht="17.25" customHeight="1">
      <c r="A45" s="13" t="s">
        <v>55</v>
      </c>
      <c r="B45" s="11">
        <v>139</v>
      </c>
      <c r="C45" s="11">
        <v>149</v>
      </c>
      <c r="D45" s="219"/>
      <c r="E45" s="11">
        <v>67</v>
      </c>
      <c r="F45" s="11">
        <v>57</v>
      </c>
      <c r="G45" s="11">
        <v>0</v>
      </c>
      <c r="H45" s="11">
        <v>3</v>
      </c>
      <c r="I45" s="11">
        <v>5</v>
      </c>
      <c r="J45" s="11">
        <v>19</v>
      </c>
      <c r="K45" s="11">
        <v>19</v>
      </c>
      <c r="L45" s="11">
        <v>15</v>
      </c>
      <c r="M45" s="11">
        <v>45</v>
      </c>
      <c r="N45" s="11">
        <v>53</v>
      </c>
      <c r="O45" s="11">
        <v>3</v>
      </c>
      <c r="P45" s="11">
        <v>2</v>
      </c>
    </row>
    <row r="46" spans="1:16" ht="17.25" customHeight="1">
      <c r="A46" s="10" t="s">
        <v>58</v>
      </c>
      <c r="B46" s="217">
        <f>B47+C47</f>
        <v>15</v>
      </c>
      <c r="C46" s="217"/>
      <c r="D46" s="218">
        <f>B46/$B$8</f>
        <v>6.0294235871050724E-4</v>
      </c>
      <c r="E46" s="220" t="str">
        <f>IF(E47+F47=0,"-",E47+F47)</f>
        <v>-</v>
      </c>
      <c r="F46" s="220"/>
      <c r="G46" s="220" t="str">
        <f>IF(G47+H47=0,"-",G47+H47)</f>
        <v>-</v>
      </c>
      <c r="H46" s="220"/>
      <c r="I46" s="220" t="str">
        <f>IF(I47+J47=0,"-",I47+J47)</f>
        <v>-</v>
      </c>
      <c r="J46" s="220"/>
      <c r="K46" s="220">
        <f>IF(K47+L47=0,"-",K47+L47)</f>
        <v>15</v>
      </c>
      <c r="L46" s="220"/>
      <c r="M46" s="220" t="str">
        <f>IF(M47+N47=0,"-",M47+N47)</f>
        <v>-</v>
      </c>
      <c r="N46" s="220"/>
      <c r="O46" s="220" t="str">
        <f>IF(O47+P47=0,"-",O47+P47)</f>
        <v>-</v>
      </c>
      <c r="P46" s="220"/>
    </row>
    <row r="47" spans="1:16" ht="17.25" customHeight="1">
      <c r="A47" s="13" t="s">
        <v>59</v>
      </c>
      <c r="B47" s="11">
        <v>4</v>
      </c>
      <c r="C47" s="11">
        <v>11</v>
      </c>
      <c r="D47" s="219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4</v>
      </c>
      <c r="L47" s="11">
        <v>11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17">
        <f>B49+C49</f>
        <v>186</v>
      </c>
      <c r="C48" s="217"/>
      <c r="D48" s="218">
        <f>B48/$B$8</f>
        <v>7.47648524801029E-3</v>
      </c>
      <c r="E48" s="220" t="str">
        <f>IF(E49+F49=0,"-",E49+F49)</f>
        <v>-</v>
      </c>
      <c r="F48" s="220"/>
      <c r="G48" s="220">
        <f>IF(G49+H49=0,"-",G49+H49)</f>
        <v>25</v>
      </c>
      <c r="H48" s="220"/>
      <c r="I48" s="220" t="str">
        <f>IF(I49+J49=0,"-",I49+J49)</f>
        <v>-</v>
      </c>
      <c r="J48" s="220"/>
      <c r="K48" s="220">
        <f>IF(K49+L49=0,"-",K49+L49)</f>
        <v>21</v>
      </c>
      <c r="L48" s="220"/>
      <c r="M48" s="220">
        <f>IF(M49+N49=0,"-",M49+N49)</f>
        <v>18</v>
      </c>
      <c r="N48" s="220"/>
      <c r="O48" s="220">
        <f>IF(O49+P49=0,"-",O49+P49)</f>
        <v>122</v>
      </c>
      <c r="P48" s="220"/>
    </row>
    <row r="49" spans="1:16" ht="17.25" customHeight="1">
      <c r="A49" s="13" t="s">
        <v>61</v>
      </c>
      <c r="B49" s="11">
        <v>136</v>
      </c>
      <c r="C49" s="11">
        <v>50</v>
      </c>
      <c r="D49" s="219"/>
      <c r="E49" s="11">
        <v>0</v>
      </c>
      <c r="F49" s="11">
        <v>0</v>
      </c>
      <c r="G49" s="11">
        <v>16</v>
      </c>
      <c r="H49" s="11">
        <v>9</v>
      </c>
      <c r="I49" s="11">
        <v>0</v>
      </c>
      <c r="J49" s="11">
        <v>0</v>
      </c>
      <c r="K49" s="11">
        <v>13</v>
      </c>
      <c r="L49" s="11">
        <v>8</v>
      </c>
      <c r="M49" s="11">
        <v>12</v>
      </c>
      <c r="N49" s="11">
        <v>6</v>
      </c>
      <c r="O49" s="11">
        <v>95</v>
      </c>
      <c r="P49" s="11">
        <v>27</v>
      </c>
    </row>
    <row r="50" spans="1:16" ht="17.25" customHeight="1">
      <c r="A50" s="15" t="s">
        <v>62</v>
      </c>
      <c r="B50" s="217">
        <f>B51+C51</f>
        <v>154</v>
      </c>
      <c r="C50" s="217"/>
      <c r="D50" s="218">
        <f>B50/$B$8</f>
        <v>6.1902082160945416E-3</v>
      </c>
      <c r="E50" s="220">
        <f>IF(E51+F51=0,"-",E51+F51)</f>
        <v>61</v>
      </c>
      <c r="F50" s="220"/>
      <c r="G50" s="220" t="str">
        <f>IF(G51+H51=0,"-",G51+H51)</f>
        <v>-</v>
      </c>
      <c r="H50" s="220"/>
      <c r="I50" s="220">
        <f>IF(I51+J51=0,"-",I51+J51)</f>
        <v>92</v>
      </c>
      <c r="J50" s="220"/>
      <c r="K50" s="220" t="str">
        <f>IF(K51+L51=0,"-",K51+L51)</f>
        <v>-</v>
      </c>
      <c r="L50" s="220"/>
      <c r="M50" s="220" t="str">
        <f>IF(M51+N51=0,"-",M51+N51)</f>
        <v>-</v>
      </c>
      <c r="N50" s="220"/>
      <c r="O50" s="220">
        <f>IF(O51+P51=0,"-",O51+P51)</f>
        <v>1</v>
      </c>
      <c r="P50" s="220"/>
    </row>
    <row r="51" spans="1:16" ht="25.15" customHeight="1">
      <c r="A51" s="13" t="s">
        <v>63</v>
      </c>
      <c r="B51" s="11">
        <v>64</v>
      </c>
      <c r="C51" s="11">
        <v>90</v>
      </c>
      <c r="D51" s="219"/>
      <c r="E51" s="11">
        <v>27</v>
      </c>
      <c r="F51" s="11">
        <v>34</v>
      </c>
      <c r="G51" s="11">
        <v>0</v>
      </c>
      <c r="H51" s="11">
        <v>0</v>
      </c>
      <c r="I51" s="11">
        <v>37</v>
      </c>
      <c r="J51" s="11">
        <v>55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1</v>
      </c>
    </row>
    <row r="52" spans="1:16" ht="17.25" customHeight="1">
      <c r="A52" s="15" t="s">
        <v>56</v>
      </c>
      <c r="B52" s="217">
        <f>B53+C53</f>
        <v>12</v>
      </c>
      <c r="C52" s="217"/>
      <c r="D52" s="218">
        <f>B52/$B$8</f>
        <v>4.8235388696840582E-4</v>
      </c>
      <c r="E52" s="220" t="str">
        <f>IF(E53+F53=0,"-",E53+F53)</f>
        <v>-</v>
      </c>
      <c r="F52" s="220"/>
      <c r="G52" s="220" t="str">
        <f>IF(G53+H53=0,"-",G53+H53)</f>
        <v>-</v>
      </c>
      <c r="H52" s="220"/>
      <c r="I52" s="220" t="str">
        <f>IF(I53+J53=0,"-",I53+J53)</f>
        <v>-</v>
      </c>
      <c r="J52" s="220"/>
      <c r="K52" s="220" t="str">
        <f>IF(K53+L53=0,"-",K53+L53)</f>
        <v>-</v>
      </c>
      <c r="L52" s="220"/>
      <c r="M52" s="220" t="str">
        <f>IF(M53+N53=0,"-",M53+N53)</f>
        <v>-</v>
      </c>
      <c r="N52" s="220"/>
      <c r="O52" s="220">
        <f>IF(O53+P53=0,"-",O53+P53)</f>
        <v>12</v>
      </c>
      <c r="P52" s="220"/>
    </row>
    <row r="53" spans="1:16" ht="17.25" customHeight="1">
      <c r="A53" s="14" t="s">
        <v>57</v>
      </c>
      <c r="B53" s="11">
        <v>8</v>
      </c>
      <c r="C53" s="11">
        <v>4</v>
      </c>
      <c r="D53" s="219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8</v>
      </c>
      <c r="P53" s="11">
        <v>4</v>
      </c>
    </row>
    <row r="54" spans="1:16" ht="16.149999999999999" customHeight="1">
      <c r="A54" s="15" t="s">
        <v>64</v>
      </c>
      <c r="B54" s="217">
        <f>B55+C55</f>
        <v>335</v>
      </c>
      <c r="C54" s="217"/>
      <c r="D54" s="218">
        <f>B54/$B$8</f>
        <v>1.3465712677867996E-2</v>
      </c>
      <c r="E54" s="220">
        <f>IF(E55+F55=0,"-",E55+F55)</f>
        <v>106</v>
      </c>
      <c r="F54" s="220"/>
      <c r="G54" s="220">
        <f>IF(G55+H55=0,"-",G55+H55)</f>
        <v>68</v>
      </c>
      <c r="H54" s="220"/>
      <c r="I54" s="220">
        <f>IF(I55+J55=0,"-",I55+J55)</f>
        <v>21</v>
      </c>
      <c r="J54" s="220"/>
      <c r="K54" s="220">
        <f>IF(K55+L55=0,"-",K55+L55)</f>
        <v>52</v>
      </c>
      <c r="L54" s="220"/>
      <c r="M54" s="220">
        <f>IF(M55+N55=0,"-",M55+N55)</f>
        <v>4</v>
      </c>
      <c r="N54" s="220"/>
      <c r="O54" s="220">
        <f>IF(O55+P55=0,"-",O55+P55)</f>
        <v>84</v>
      </c>
      <c r="P54" s="220"/>
    </row>
    <row r="55" spans="1:16" ht="16.149999999999999" customHeight="1">
      <c r="A55" s="14" t="s">
        <v>65</v>
      </c>
      <c r="B55" s="11">
        <v>218</v>
      </c>
      <c r="C55" s="11">
        <v>117</v>
      </c>
      <c r="D55" s="219"/>
      <c r="E55" s="11">
        <v>70</v>
      </c>
      <c r="F55" s="11">
        <v>36</v>
      </c>
      <c r="G55" s="11">
        <v>34</v>
      </c>
      <c r="H55" s="11">
        <v>34</v>
      </c>
      <c r="I55" s="11">
        <v>14</v>
      </c>
      <c r="J55" s="11">
        <v>7</v>
      </c>
      <c r="K55" s="11">
        <v>46</v>
      </c>
      <c r="L55" s="11">
        <v>6</v>
      </c>
      <c r="M55" s="11">
        <v>4</v>
      </c>
      <c r="N55" s="11">
        <v>0</v>
      </c>
      <c r="O55" s="11">
        <v>50</v>
      </c>
      <c r="P55" s="11">
        <v>34</v>
      </c>
    </row>
    <row r="56" spans="1:16" ht="16.149999999999999" customHeight="1">
      <c r="A56" s="10" t="s">
        <v>66</v>
      </c>
      <c r="B56" s="217">
        <f>B57+C57</f>
        <v>23</v>
      </c>
      <c r="C56" s="217"/>
      <c r="D56" s="218">
        <f>B56/$B$8</f>
        <v>9.2451161668944445E-4</v>
      </c>
      <c r="E56" s="220">
        <f>IF(E57+F57=0,"-",E57+F57)</f>
        <v>20</v>
      </c>
      <c r="F56" s="220"/>
      <c r="G56" s="220" t="str">
        <f>IF(G57+H57=0,"-",G57+H57)</f>
        <v>-</v>
      </c>
      <c r="H56" s="220"/>
      <c r="I56" s="220" t="str">
        <f>IF(I57+J57=0,"-",I57+J57)</f>
        <v>-</v>
      </c>
      <c r="J56" s="220"/>
      <c r="K56" s="220" t="str">
        <f>IF(K57+L57=0,"-",K57+L57)</f>
        <v>-</v>
      </c>
      <c r="L56" s="220"/>
      <c r="M56" s="220" t="str">
        <f>IF(M57+N57=0,"-",M57+N57)</f>
        <v>-</v>
      </c>
      <c r="N56" s="220"/>
      <c r="O56" s="220">
        <f>IF(O57+P57=0,"-",O57+P57)</f>
        <v>3</v>
      </c>
      <c r="P56" s="220"/>
    </row>
    <row r="57" spans="1:16" ht="16.149999999999999" customHeight="1">
      <c r="A57" s="13" t="s">
        <v>67</v>
      </c>
      <c r="B57" s="11">
        <v>23</v>
      </c>
      <c r="C57" s="11">
        <v>0</v>
      </c>
      <c r="D57" s="219"/>
      <c r="E57" s="11">
        <v>20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6.149999999999999" customHeight="1">
      <c r="A58" s="15" t="s">
        <v>68</v>
      </c>
      <c r="B58" s="217">
        <f>B59+C59</f>
        <v>36</v>
      </c>
      <c r="C58" s="217"/>
      <c r="D58" s="218">
        <f>B58/$B$8</f>
        <v>1.4470616609052174E-3</v>
      </c>
      <c r="E58" s="220" t="str">
        <f>IF(E59+F59=0,"-",E59+F59)</f>
        <v>-</v>
      </c>
      <c r="F58" s="220"/>
      <c r="G58" s="220" t="str">
        <f>IF(G59+H59=0,"-",G59+H59)</f>
        <v>-</v>
      </c>
      <c r="H58" s="220"/>
      <c r="I58" s="220" t="str">
        <f>IF(I59+J59=0,"-",I59+J59)</f>
        <v>-</v>
      </c>
      <c r="J58" s="220"/>
      <c r="K58" s="220">
        <f>IF(K59+L59=0,"-",K59+L59)</f>
        <v>15</v>
      </c>
      <c r="L58" s="220"/>
      <c r="M58" s="220">
        <f>IF(M59+N59=0,"-",M59+N59)</f>
        <v>16</v>
      </c>
      <c r="N58" s="220"/>
      <c r="O58" s="220">
        <f>IF(O59+P59=0,"-",O59+P59)</f>
        <v>5</v>
      </c>
      <c r="P58" s="220"/>
    </row>
    <row r="59" spans="1:16" ht="16.149999999999999" customHeight="1">
      <c r="A59" s="14" t="s">
        <v>69</v>
      </c>
      <c r="B59" s="11">
        <v>22</v>
      </c>
      <c r="C59" s="11">
        <v>14</v>
      </c>
      <c r="D59" s="219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6</v>
      </c>
      <c r="L59" s="11">
        <v>9</v>
      </c>
      <c r="M59" s="11">
        <v>13</v>
      </c>
      <c r="N59" s="11">
        <v>3</v>
      </c>
      <c r="O59" s="11">
        <v>3</v>
      </c>
      <c r="P59" s="11">
        <v>2</v>
      </c>
    </row>
    <row r="60" spans="1:16" ht="16.149999999999999" customHeight="1">
      <c r="A60" s="10" t="s">
        <v>70</v>
      </c>
      <c r="B60" s="217">
        <f>B61+C61</f>
        <v>255</v>
      </c>
      <c r="C60" s="217"/>
      <c r="D60" s="218">
        <f>B60/$B$8</f>
        <v>1.0250020098078624E-2</v>
      </c>
      <c r="E60" s="220">
        <f>IF(E61+F61=0,"-",E61+F61)</f>
        <v>98</v>
      </c>
      <c r="F60" s="220"/>
      <c r="G60" s="220" t="str">
        <f>IF(G61+H61=0,"-",G61+H61)</f>
        <v>-</v>
      </c>
      <c r="H60" s="220"/>
      <c r="I60" s="220" t="str">
        <f>IF(I61+J61=0,"-",I61+J61)</f>
        <v>-</v>
      </c>
      <c r="J60" s="220"/>
      <c r="K60" s="220" t="str">
        <f>IF(K61+L61=0,"-",K61+L61)</f>
        <v>-</v>
      </c>
      <c r="L60" s="220"/>
      <c r="M60" s="220" t="str">
        <f>IF(M61+N61=0,"-",M61+N61)</f>
        <v>-</v>
      </c>
      <c r="N60" s="220"/>
      <c r="O60" s="220">
        <f>IF(O61+P61=0,"-",O61+P61)</f>
        <v>157</v>
      </c>
      <c r="P60" s="220"/>
    </row>
    <row r="61" spans="1:16" ht="16.149999999999999" customHeight="1">
      <c r="A61" s="13" t="s">
        <v>71</v>
      </c>
      <c r="B61" s="11">
        <v>174</v>
      </c>
      <c r="C61" s="11">
        <v>81</v>
      </c>
      <c r="D61" s="219"/>
      <c r="E61" s="11">
        <v>69</v>
      </c>
      <c r="F61" s="11">
        <v>29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105</v>
      </c>
      <c r="P61" s="11">
        <v>52</v>
      </c>
    </row>
    <row r="62" spans="1:16" ht="16.149999999999999" customHeight="1">
      <c r="A62" s="15" t="s">
        <v>72</v>
      </c>
      <c r="B62" s="217">
        <f>B63+C63</f>
        <v>2</v>
      </c>
      <c r="C62" s="217"/>
      <c r="D62" s="218">
        <f>B62/$B$8</f>
        <v>8.0392314494734304E-5</v>
      </c>
      <c r="E62" s="220">
        <f>IF(E63+F63=0,"-",E63+F63)</f>
        <v>1</v>
      </c>
      <c r="F62" s="220"/>
      <c r="G62" s="220" t="str">
        <f>IF(G63+H63=0,"-",G63+H63)</f>
        <v>-</v>
      </c>
      <c r="H62" s="220"/>
      <c r="I62" s="220" t="str">
        <f>IF(I63+J63=0,"-",I63+J63)</f>
        <v>-</v>
      </c>
      <c r="J62" s="220"/>
      <c r="K62" s="220" t="str">
        <f>IF(K63+L63=0,"-",K63+L63)</f>
        <v>-</v>
      </c>
      <c r="L62" s="220"/>
      <c r="M62" s="220" t="str">
        <f>IF(M63+N63=0,"-",M63+N63)</f>
        <v>-</v>
      </c>
      <c r="N62" s="220"/>
      <c r="O62" s="220">
        <f>IF(O63+P63=0,"-",O63+P63)</f>
        <v>1</v>
      </c>
      <c r="P62" s="220"/>
    </row>
    <row r="63" spans="1:16" ht="16.149999999999999" customHeight="1">
      <c r="A63" s="14" t="s">
        <v>73</v>
      </c>
      <c r="B63" s="11">
        <v>1</v>
      </c>
      <c r="C63" s="11">
        <v>1</v>
      </c>
      <c r="D63" s="219"/>
      <c r="E63" s="11">
        <v>1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1</v>
      </c>
    </row>
    <row r="64" spans="1:16" ht="16.149999999999999" customHeight="1">
      <c r="A64" s="10" t="s">
        <v>74</v>
      </c>
      <c r="B64" s="217">
        <f>B65+C65</f>
        <v>406</v>
      </c>
      <c r="C64" s="217"/>
      <c r="D64" s="218">
        <f>B64/$B$8</f>
        <v>1.6319639842431063E-2</v>
      </c>
      <c r="E64" s="220">
        <f>IF(E65+F65=0,"-",E65+F65)</f>
        <v>385</v>
      </c>
      <c r="F64" s="220"/>
      <c r="G64" s="220" t="str">
        <f>IF(G65+H65=0,"-",G65+H65)</f>
        <v>-</v>
      </c>
      <c r="H64" s="220"/>
      <c r="I64" s="220" t="str">
        <f>IF(I65+J65=0,"-",I65+J65)</f>
        <v>-</v>
      </c>
      <c r="J64" s="220"/>
      <c r="K64" s="220" t="str">
        <f>IF(K65+L65=0,"-",K65+L65)</f>
        <v>-</v>
      </c>
      <c r="L64" s="220"/>
      <c r="M64" s="220" t="str">
        <f>IF(M65+N65=0,"-",M65+N65)</f>
        <v>-</v>
      </c>
      <c r="N64" s="220"/>
      <c r="O64" s="220">
        <f>IF(O65+P65=0,"-",O65+P65)</f>
        <v>21</v>
      </c>
      <c r="P64" s="220"/>
    </row>
    <row r="65" spans="1:256" ht="16.149999999999999" customHeight="1">
      <c r="A65" s="13" t="s">
        <v>75</v>
      </c>
      <c r="B65" s="11">
        <v>304</v>
      </c>
      <c r="C65" s="11">
        <v>102</v>
      </c>
      <c r="D65" s="219"/>
      <c r="E65" s="11">
        <v>287</v>
      </c>
      <c r="F65" s="11">
        <v>98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17</v>
      </c>
      <c r="P65" s="11">
        <v>4</v>
      </c>
    </row>
    <row r="66" spans="1:256" ht="16.149999999999999" customHeight="1">
      <c r="A66" s="10" t="s">
        <v>490</v>
      </c>
      <c r="B66" s="217">
        <f>B67+C67</f>
        <v>348</v>
      </c>
      <c r="C66" s="217"/>
      <c r="D66" s="218">
        <f>B66/$B$8</f>
        <v>1.3988262722083769E-2</v>
      </c>
      <c r="E66" s="220">
        <f>IF(E67+F67=0,"-",E67+F67)</f>
        <v>137</v>
      </c>
      <c r="F66" s="220"/>
      <c r="G66" s="220">
        <f>IF(G67+H67=0,"-",G67+H67)</f>
        <v>58</v>
      </c>
      <c r="H66" s="220"/>
      <c r="I66" s="220">
        <f>IF(I67+J67=0,"-",I67+J67)</f>
        <v>69</v>
      </c>
      <c r="J66" s="220"/>
      <c r="K66" s="220">
        <f>IF(K67+L67=0,"-",K67+L67)</f>
        <v>66</v>
      </c>
      <c r="L66" s="220"/>
      <c r="M66" s="220" t="str">
        <f>IF(M67+N67=0,"-",M67+N67)</f>
        <v>-</v>
      </c>
      <c r="N66" s="220"/>
      <c r="O66" s="220">
        <f>IF(O67+P67=0,"-",O67+P67)</f>
        <v>18</v>
      </c>
      <c r="P66" s="220"/>
    </row>
    <row r="67" spans="1:256" ht="19.5" customHeight="1">
      <c r="A67" s="13" t="s">
        <v>491</v>
      </c>
      <c r="B67" s="11">
        <v>188</v>
      </c>
      <c r="C67" s="11">
        <v>160</v>
      </c>
      <c r="D67" s="219"/>
      <c r="E67" s="11">
        <v>78</v>
      </c>
      <c r="F67" s="11">
        <v>59</v>
      </c>
      <c r="G67" s="11">
        <v>29</v>
      </c>
      <c r="H67" s="11">
        <v>29</v>
      </c>
      <c r="I67" s="11">
        <v>30</v>
      </c>
      <c r="J67" s="11">
        <v>39</v>
      </c>
      <c r="K67" s="11">
        <v>41</v>
      </c>
      <c r="L67" s="11">
        <v>25</v>
      </c>
      <c r="M67" s="11">
        <v>0</v>
      </c>
      <c r="N67" s="11">
        <v>0</v>
      </c>
      <c r="O67" s="11">
        <v>10</v>
      </c>
      <c r="P67" s="11">
        <v>8</v>
      </c>
    </row>
    <row r="68" spans="1:256" s="18" customFormat="1">
      <c r="A68" s="17" t="s">
        <v>492</v>
      </c>
      <c r="B68" s="17"/>
      <c r="C68" s="17"/>
      <c r="D68" s="17"/>
      <c r="E68" s="17"/>
      <c r="F68" s="17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18" customFormat="1">
      <c r="A69" s="17" t="s">
        <v>493</v>
      </c>
      <c r="B69" s="17"/>
      <c r="C69" s="17"/>
      <c r="D69" s="17"/>
      <c r="E69" s="17"/>
      <c r="F69" s="17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</sheetData>
  <mergeCells count="256">
    <mergeCell ref="O3:P3"/>
    <mergeCell ref="O4:P4"/>
    <mergeCell ref="O54:P54"/>
    <mergeCell ref="O56:P56"/>
    <mergeCell ref="O58:P58"/>
    <mergeCell ref="O60:P60"/>
    <mergeCell ref="O46:P46"/>
    <mergeCell ref="O48:P48"/>
    <mergeCell ref="O50:P50"/>
    <mergeCell ref="O5:P5"/>
    <mergeCell ref="O8:P8"/>
    <mergeCell ref="O10:P10"/>
    <mergeCell ref="O12:P12"/>
    <mergeCell ref="O52:P52"/>
    <mergeCell ref="O38:P38"/>
    <mergeCell ref="O40:P40"/>
    <mergeCell ref="O42:P42"/>
    <mergeCell ref="O44:P44"/>
    <mergeCell ref="O30:P30"/>
    <mergeCell ref="O32:P32"/>
    <mergeCell ref="O34:P34"/>
    <mergeCell ref="O36:P36"/>
    <mergeCell ref="O22:P22"/>
    <mergeCell ref="O24:P24"/>
    <mergeCell ref="O14:P14"/>
    <mergeCell ref="O16:P16"/>
    <mergeCell ref="O18:P18"/>
    <mergeCell ref="O20:P20"/>
    <mergeCell ref="K16:L16"/>
    <mergeCell ref="K14:L14"/>
    <mergeCell ref="K18:L18"/>
    <mergeCell ref="M18:N18"/>
    <mergeCell ref="O66:P66"/>
    <mergeCell ref="O62:P62"/>
    <mergeCell ref="O64:P64"/>
    <mergeCell ref="O26:P26"/>
    <mergeCell ref="O28:P28"/>
    <mergeCell ref="K40:L40"/>
    <mergeCell ref="M40:N40"/>
    <mergeCell ref="K44:L44"/>
    <mergeCell ref="K30:L30"/>
    <mergeCell ref="M42:N42"/>
    <mergeCell ref="M44:N44"/>
    <mergeCell ref="K56:L56"/>
    <mergeCell ref="M46:N46"/>
    <mergeCell ref="M60:N60"/>
    <mergeCell ref="M58:N58"/>
    <mergeCell ref="B52:C52"/>
    <mergeCell ref="D52:D53"/>
    <mergeCell ref="D18:D19"/>
    <mergeCell ref="D38:D39"/>
    <mergeCell ref="D40:D41"/>
    <mergeCell ref="D36:D37"/>
    <mergeCell ref="B24:C24"/>
    <mergeCell ref="B22:C22"/>
    <mergeCell ref="D16:D17"/>
    <mergeCell ref="B32:C32"/>
    <mergeCell ref="D24:D25"/>
    <mergeCell ref="B36:C36"/>
    <mergeCell ref="B34:C34"/>
    <mergeCell ref="B40:C40"/>
    <mergeCell ref="B38:C38"/>
    <mergeCell ref="D22:D23"/>
    <mergeCell ref="G52:H52"/>
    <mergeCell ref="I52:J52"/>
    <mergeCell ref="K52:L52"/>
    <mergeCell ref="M16:N16"/>
    <mergeCell ref="E18:F18"/>
    <mergeCell ref="E16:F16"/>
    <mergeCell ref="E20:F20"/>
    <mergeCell ref="G20:H20"/>
    <mergeCell ref="E32:F32"/>
    <mergeCell ref="G32:H32"/>
    <mergeCell ref="I32:J32"/>
    <mergeCell ref="K32:L32"/>
    <mergeCell ref="M32:N32"/>
    <mergeCell ref="K38:L38"/>
    <mergeCell ref="I38:J38"/>
    <mergeCell ref="M34:N34"/>
    <mergeCell ref="E36:F36"/>
    <mergeCell ref="G36:H36"/>
    <mergeCell ref="I36:J36"/>
    <mergeCell ref="K36:L36"/>
    <mergeCell ref="M36:N36"/>
    <mergeCell ref="M38:N38"/>
    <mergeCell ref="G24:H24"/>
    <mergeCell ref="I24:J24"/>
    <mergeCell ref="D14:D15"/>
    <mergeCell ref="B14:C14"/>
    <mergeCell ref="E14:F14"/>
    <mergeCell ref="G16:H16"/>
    <mergeCell ref="D8:D9"/>
    <mergeCell ref="B10:C10"/>
    <mergeCell ref="B12:C12"/>
    <mergeCell ref="D10:D11"/>
    <mergeCell ref="D12:D13"/>
    <mergeCell ref="B16:C16"/>
    <mergeCell ref="E10:F10"/>
    <mergeCell ref="E12:F12"/>
    <mergeCell ref="G12:H12"/>
    <mergeCell ref="G10:H10"/>
    <mergeCell ref="I5:J5"/>
    <mergeCell ref="G5:H5"/>
    <mergeCell ref="I10:J10"/>
    <mergeCell ref="G14:H14"/>
    <mergeCell ref="I16:J16"/>
    <mergeCell ref="I12:J12"/>
    <mergeCell ref="E8:F8"/>
    <mergeCell ref="A1:N1"/>
    <mergeCell ref="A2:N2"/>
    <mergeCell ref="G8:H8"/>
    <mergeCell ref="I8:J8"/>
    <mergeCell ref="K8:L8"/>
    <mergeCell ref="E5:F5"/>
    <mergeCell ref="M5:N5"/>
    <mergeCell ref="M8:N8"/>
    <mergeCell ref="B5:D5"/>
    <mergeCell ref="B8:C8"/>
    <mergeCell ref="M3:N3"/>
    <mergeCell ref="M4:N4"/>
    <mergeCell ref="B3:K3"/>
    <mergeCell ref="B4:K4"/>
    <mergeCell ref="K5:L5"/>
    <mergeCell ref="A5:A6"/>
    <mergeCell ref="M12:N12"/>
    <mergeCell ref="M10:N10"/>
    <mergeCell ref="M14:N14"/>
    <mergeCell ref="M26:N26"/>
    <mergeCell ref="K22:L22"/>
    <mergeCell ref="K24:L24"/>
    <mergeCell ref="K20:L20"/>
    <mergeCell ref="M20:N20"/>
    <mergeCell ref="I18:J18"/>
    <mergeCell ref="K12:L12"/>
    <mergeCell ref="K10:L10"/>
    <mergeCell ref="I14:J14"/>
    <mergeCell ref="I20:J20"/>
    <mergeCell ref="M24:N24"/>
    <mergeCell ref="I22:J22"/>
    <mergeCell ref="D48:D49"/>
    <mergeCell ref="E48:F48"/>
    <mergeCell ref="G48:H48"/>
    <mergeCell ref="B50:C50"/>
    <mergeCell ref="G46:H46"/>
    <mergeCell ref="B44:C44"/>
    <mergeCell ref="D44:D45"/>
    <mergeCell ref="B42:C42"/>
    <mergeCell ref="D42:D43"/>
    <mergeCell ref="B46:C46"/>
    <mergeCell ref="D46:D47"/>
    <mergeCell ref="I46:J46"/>
    <mergeCell ref="K46:L46"/>
    <mergeCell ref="I48:J48"/>
    <mergeCell ref="E40:F40"/>
    <mergeCell ref="G40:H40"/>
    <mergeCell ref="I40:J40"/>
    <mergeCell ref="I34:J34"/>
    <mergeCell ref="K34:L34"/>
    <mergeCell ref="E44:F44"/>
    <mergeCell ref="G44:H44"/>
    <mergeCell ref="I44:J44"/>
    <mergeCell ref="E42:F42"/>
    <mergeCell ref="G42:H42"/>
    <mergeCell ref="I42:J42"/>
    <mergeCell ref="K42:L42"/>
    <mergeCell ref="E46:F46"/>
    <mergeCell ref="E38:F38"/>
    <mergeCell ref="G38:H38"/>
    <mergeCell ref="D34:D35"/>
    <mergeCell ref="E34:F34"/>
    <mergeCell ref="D32:D33"/>
    <mergeCell ref="E30:F30"/>
    <mergeCell ref="E26:F26"/>
    <mergeCell ref="D26:D27"/>
    <mergeCell ref="I30:J30"/>
    <mergeCell ref="B30:C30"/>
    <mergeCell ref="G34:H34"/>
    <mergeCell ref="D30:D31"/>
    <mergeCell ref="B26:C26"/>
    <mergeCell ref="D28:D29"/>
    <mergeCell ref="B28:C28"/>
    <mergeCell ref="G18:H18"/>
    <mergeCell ref="G30:H30"/>
    <mergeCell ref="B18:C18"/>
    <mergeCell ref="B20:C20"/>
    <mergeCell ref="E22:F22"/>
    <mergeCell ref="E24:F24"/>
    <mergeCell ref="G22:H22"/>
    <mergeCell ref="M30:N30"/>
    <mergeCell ref="G28:H28"/>
    <mergeCell ref="I28:J28"/>
    <mergeCell ref="M28:N28"/>
    <mergeCell ref="E28:F28"/>
    <mergeCell ref="K26:L26"/>
    <mergeCell ref="D20:D21"/>
    <mergeCell ref="K28:L28"/>
    <mergeCell ref="I26:J26"/>
    <mergeCell ref="M22:N22"/>
    <mergeCell ref="G26:H26"/>
    <mergeCell ref="B54:C54"/>
    <mergeCell ref="D54:D55"/>
    <mergeCell ref="E54:F54"/>
    <mergeCell ref="G54:H54"/>
    <mergeCell ref="I54:J54"/>
    <mergeCell ref="M56:N56"/>
    <mergeCell ref="M48:N48"/>
    <mergeCell ref="G50:H50"/>
    <mergeCell ref="B56:C56"/>
    <mergeCell ref="D56:D57"/>
    <mergeCell ref="E56:F56"/>
    <mergeCell ref="G56:H56"/>
    <mergeCell ref="I56:J56"/>
    <mergeCell ref="K54:L54"/>
    <mergeCell ref="M54:N54"/>
    <mergeCell ref="M50:N50"/>
    <mergeCell ref="K48:L48"/>
    <mergeCell ref="M52:N52"/>
    <mergeCell ref="E52:F52"/>
    <mergeCell ref="I50:J50"/>
    <mergeCell ref="K50:L50"/>
    <mergeCell ref="E50:F50"/>
    <mergeCell ref="B48:C48"/>
    <mergeCell ref="D50:D51"/>
    <mergeCell ref="M64:N64"/>
    <mergeCell ref="K62:L62"/>
    <mergeCell ref="M62:N62"/>
    <mergeCell ref="B60:C60"/>
    <mergeCell ref="D60:D61"/>
    <mergeCell ref="E60:F60"/>
    <mergeCell ref="G60:H60"/>
    <mergeCell ref="I60:J60"/>
    <mergeCell ref="K60:L60"/>
    <mergeCell ref="B58:C58"/>
    <mergeCell ref="D58:D59"/>
    <mergeCell ref="E58:F58"/>
    <mergeCell ref="G58:H58"/>
    <mergeCell ref="I58:J58"/>
    <mergeCell ref="K58:L58"/>
    <mergeCell ref="G64:H64"/>
    <mergeCell ref="I64:J64"/>
    <mergeCell ref="M66:N66"/>
    <mergeCell ref="B64:C64"/>
    <mergeCell ref="D64:D65"/>
    <mergeCell ref="B66:C66"/>
    <mergeCell ref="D66:D67"/>
    <mergeCell ref="E66:F66"/>
    <mergeCell ref="G66:H66"/>
    <mergeCell ref="I66:J66"/>
    <mergeCell ref="K66:L66"/>
    <mergeCell ref="E64:F64"/>
    <mergeCell ref="K64:L64"/>
    <mergeCell ref="B62:C62"/>
    <mergeCell ref="D62:D63"/>
    <mergeCell ref="E62:F62"/>
    <mergeCell ref="G62:H62"/>
    <mergeCell ref="I62:J62"/>
  </mergeCells>
  <phoneticPr fontId="2" type="noConversion"/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72" orientation="landscape" horizontalDpi="180" verticalDpi="180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IV69"/>
  <sheetViews>
    <sheetView workbookViewId="0">
      <selection activeCell="B3" sqref="B3:K3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193" t="s">
        <v>243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</row>
    <row r="2" spans="1:16" ht="19.5">
      <c r="A2" s="194" t="s">
        <v>244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</row>
    <row r="3" spans="1:16" ht="19.5">
      <c r="A3" s="2"/>
      <c r="B3" s="200" t="s">
        <v>464</v>
      </c>
      <c r="C3" s="200"/>
      <c r="D3" s="200"/>
      <c r="E3" s="200"/>
      <c r="F3" s="200"/>
      <c r="G3" s="200"/>
      <c r="H3" s="200"/>
      <c r="I3" s="200"/>
      <c r="J3" s="200"/>
      <c r="K3" s="200"/>
      <c r="L3" s="3"/>
      <c r="M3" s="201"/>
      <c r="N3" s="221"/>
      <c r="O3" s="201" t="s">
        <v>245</v>
      </c>
      <c r="P3" s="221"/>
    </row>
    <row r="4" spans="1:16">
      <c r="B4" s="203" t="s">
        <v>465</v>
      </c>
      <c r="C4" s="203"/>
      <c r="D4" s="203"/>
      <c r="E4" s="203"/>
      <c r="F4" s="203"/>
      <c r="G4" s="203"/>
      <c r="H4" s="203"/>
      <c r="I4" s="203"/>
      <c r="J4" s="203"/>
      <c r="K4" s="203"/>
      <c r="L4" s="4"/>
      <c r="M4" s="204"/>
      <c r="N4" s="222"/>
      <c r="O4" s="204" t="s">
        <v>246</v>
      </c>
      <c r="P4" s="222"/>
    </row>
    <row r="5" spans="1:16">
      <c r="A5" s="206" t="s">
        <v>0</v>
      </c>
      <c r="B5" s="223" t="s">
        <v>247</v>
      </c>
      <c r="C5" s="223"/>
      <c r="D5" s="223"/>
      <c r="E5" s="223" t="s">
        <v>248</v>
      </c>
      <c r="F5" s="223"/>
      <c r="G5" s="223" t="s">
        <v>249</v>
      </c>
      <c r="H5" s="223"/>
      <c r="I5" s="223" t="s">
        <v>250</v>
      </c>
      <c r="J5" s="223"/>
      <c r="K5" s="223" t="s">
        <v>251</v>
      </c>
      <c r="L5" s="223"/>
      <c r="M5" s="223" t="s">
        <v>252</v>
      </c>
      <c r="N5" s="223"/>
      <c r="O5" s="223" t="s">
        <v>253</v>
      </c>
      <c r="P5" s="223"/>
    </row>
    <row r="6" spans="1:16" ht="17.25" customHeight="1">
      <c r="A6" s="207"/>
      <c r="B6" s="5" t="s">
        <v>254</v>
      </c>
      <c r="C6" s="5" t="s">
        <v>255</v>
      </c>
      <c r="D6" s="6" t="s">
        <v>256</v>
      </c>
      <c r="E6" s="5" t="s">
        <v>254</v>
      </c>
      <c r="F6" s="5" t="s">
        <v>255</v>
      </c>
      <c r="G6" s="5" t="s">
        <v>254</v>
      </c>
      <c r="H6" s="5" t="s">
        <v>255</v>
      </c>
      <c r="I6" s="5" t="s">
        <v>254</v>
      </c>
      <c r="J6" s="5" t="s">
        <v>255</v>
      </c>
      <c r="K6" s="5" t="s">
        <v>254</v>
      </c>
      <c r="L6" s="5" t="s">
        <v>255</v>
      </c>
      <c r="M6" s="5" t="s">
        <v>254</v>
      </c>
      <c r="N6" s="5" t="s">
        <v>255</v>
      </c>
      <c r="O6" s="5" t="s">
        <v>254</v>
      </c>
      <c r="P6" s="5" t="s">
        <v>255</v>
      </c>
    </row>
    <row r="7" spans="1:16" ht="17.25" customHeight="1">
      <c r="A7" s="7" t="s">
        <v>257</v>
      </c>
      <c r="B7" s="8" t="s">
        <v>258</v>
      </c>
      <c r="C7" s="9" t="s">
        <v>259</v>
      </c>
      <c r="D7" s="9" t="s">
        <v>260</v>
      </c>
      <c r="E7" s="8" t="s">
        <v>258</v>
      </c>
      <c r="F7" s="9" t="s">
        <v>259</v>
      </c>
      <c r="G7" s="8" t="s">
        <v>258</v>
      </c>
      <c r="H7" s="9" t="s">
        <v>259</v>
      </c>
      <c r="I7" s="8" t="s">
        <v>258</v>
      </c>
      <c r="J7" s="9" t="s">
        <v>259</v>
      </c>
      <c r="K7" s="8" t="s">
        <v>258</v>
      </c>
      <c r="L7" s="9" t="s">
        <v>259</v>
      </c>
      <c r="M7" s="8" t="s">
        <v>258</v>
      </c>
      <c r="N7" s="9" t="s">
        <v>259</v>
      </c>
      <c r="O7" s="8" t="s">
        <v>258</v>
      </c>
      <c r="P7" s="9" t="s">
        <v>259</v>
      </c>
    </row>
    <row r="8" spans="1:16" ht="17.25" customHeight="1">
      <c r="A8" s="10" t="s">
        <v>261</v>
      </c>
      <c r="B8" s="217">
        <f>B9+C9</f>
        <v>24455</v>
      </c>
      <c r="C8" s="217"/>
      <c r="D8" s="218">
        <f>B8/$B$8</f>
        <v>1</v>
      </c>
      <c r="E8" s="220">
        <f>IF(E9+F9=0,"-",E9+F9)</f>
        <v>12208</v>
      </c>
      <c r="F8" s="220"/>
      <c r="G8" s="220">
        <f>IF(G9+H9=0,"-",G9+H9)</f>
        <v>4897</v>
      </c>
      <c r="H8" s="220"/>
      <c r="I8" s="220">
        <f>IF(I9+J9=0,"-",I9+J9)</f>
        <v>4048</v>
      </c>
      <c r="J8" s="220"/>
      <c r="K8" s="220">
        <f>IF(K9+L9=0,"-",K9+L9)</f>
        <v>1353</v>
      </c>
      <c r="L8" s="220"/>
      <c r="M8" s="220">
        <f>IF(M9+N9=0,"-",M9+N9)</f>
        <v>786</v>
      </c>
      <c r="N8" s="220"/>
      <c r="O8" s="220">
        <f>IF(O9+P9=0,"-",O9+P9)</f>
        <v>1163</v>
      </c>
      <c r="P8" s="220"/>
    </row>
    <row r="9" spans="1:16" ht="17.25" customHeight="1">
      <c r="A9" s="12" t="s">
        <v>262</v>
      </c>
      <c r="B9" s="11">
        <v>15705</v>
      </c>
      <c r="C9" s="11">
        <v>8750</v>
      </c>
      <c r="D9" s="219"/>
      <c r="E9" s="11">
        <v>8230</v>
      </c>
      <c r="F9" s="11">
        <v>3978</v>
      </c>
      <c r="G9" s="11">
        <v>2939</v>
      </c>
      <c r="H9" s="11">
        <v>1958</v>
      </c>
      <c r="I9" s="11">
        <v>2593</v>
      </c>
      <c r="J9" s="11">
        <v>1455</v>
      </c>
      <c r="K9" s="11">
        <v>769</v>
      </c>
      <c r="L9" s="11">
        <v>584</v>
      </c>
      <c r="M9" s="11">
        <v>436</v>
      </c>
      <c r="N9" s="11">
        <v>350</v>
      </c>
      <c r="O9" s="11">
        <v>738</v>
      </c>
      <c r="P9" s="11">
        <v>425</v>
      </c>
    </row>
    <row r="10" spans="1:16" ht="17.25" customHeight="1">
      <c r="A10" s="10" t="s">
        <v>20</v>
      </c>
      <c r="B10" s="217">
        <f>B11+C11</f>
        <v>4</v>
      </c>
      <c r="C10" s="217"/>
      <c r="D10" s="218">
        <f>B10/$B$8</f>
        <v>1.635657329789409E-4</v>
      </c>
      <c r="E10" s="220" t="str">
        <f>IF(E11+F11=0,"-",E11+F11)</f>
        <v>-</v>
      </c>
      <c r="F10" s="220"/>
      <c r="G10" s="220" t="str">
        <f>IF(G11+H11=0,"-",G11+H11)</f>
        <v>-</v>
      </c>
      <c r="H10" s="220"/>
      <c r="I10" s="220">
        <f>IF(I11+J11=0,"-",I11+J11)</f>
        <v>4</v>
      </c>
      <c r="J10" s="220"/>
      <c r="K10" s="220" t="str">
        <f>IF(K11+L11=0,"-",K11+L11)</f>
        <v>-</v>
      </c>
      <c r="L10" s="220"/>
      <c r="M10" s="220" t="str">
        <f>IF(M11+N11=0,"-",M11+N11)</f>
        <v>-</v>
      </c>
      <c r="N10" s="220"/>
      <c r="O10" s="220" t="str">
        <f>IF(O11+P11=0,"-",O11+P11)</f>
        <v>-</v>
      </c>
      <c r="P10" s="220"/>
    </row>
    <row r="11" spans="1:16" ht="17.25" customHeight="1">
      <c r="A11" s="13" t="s">
        <v>21</v>
      </c>
      <c r="B11" s="11">
        <v>2</v>
      </c>
      <c r="C11" s="11">
        <v>2</v>
      </c>
      <c r="D11" s="219"/>
      <c r="E11" s="11">
        <v>0</v>
      </c>
      <c r="F11" s="11">
        <v>0</v>
      </c>
      <c r="G11" s="11">
        <v>0</v>
      </c>
      <c r="H11" s="11">
        <v>0</v>
      </c>
      <c r="I11" s="11">
        <v>2</v>
      </c>
      <c r="J11" s="11">
        <v>2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</row>
    <row r="12" spans="1:16" ht="17.25" customHeight="1">
      <c r="A12" s="10" t="s">
        <v>22</v>
      </c>
      <c r="B12" s="217">
        <f>B13+C13</f>
        <v>54</v>
      </c>
      <c r="C12" s="217"/>
      <c r="D12" s="218">
        <f>B12/$B$8</f>
        <v>2.2081373952157024E-3</v>
      </c>
      <c r="E12" s="220" t="str">
        <f>IF(E13+F13=0,"-",E13+F13)</f>
        <v>-</v>
      </c>
      <c r="F12" s="220"/>
      <c r="G12" s="220" t="str">
        <f>IF(G13+H13=0,"-",G13+H13)</f>
        <v>-</v>
      </c>
      <c r="H12" s="220"/>
      <c r="I12" s="220" t="str">
        <f>IF(I13+J13=0,"-",I13+J13)</f>
        <v>-</v>
      </c>
      <c r="J12" s="220"/>
      <c r="K12" s="220">
        <f>IF(K13+L13=0,"-",K13+L13)</f>
        <v>54</v>
      </c>
      <c r="L12" s="220"/>
      <c r="M12" s="220" t="str">
        <f>IF(M13+N13=0,"-",M13+N13)</f>
        <v>-</v>
      </c>
      <c r="N12" s="220"/>
      <c r="O12" s="220" t="str">
        <f>IF(O13+P13=0,"-",O13+P13)</f>
        <v>-</v>
      </c>
      <c r="P12" s="220"/>
    </row>
    <row r="13" spans="1:16" ht="21.2" customHeight="1">
      <c r="A13" s="13" t="s">
        <v>23</v>
      </c>
      <c r="B13" s="11">
        <v>34</v>
      </c>
      <c r="C13" s="11">
        <v>20</v>
      </c>
      <c r="D13" s="219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34</v>
      </c>
      <c r="L13" s="11">
        <v>20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17">
        <f>B15+C15</f>
        <v>115</v>
      </c>
      <c r="C14" s="217"/>
      <c r="D14" s="218">
        <f>B14/$B$8</f>
        <v>4.7025148231445513E-3</v>
      </c>
      <c r="E14" s="220">
        <f>IF(E15+F15=0,"-",E15+F15)</f>
        <v>70</v>
      </c>
      <c r="F14" s="220"/>
      <c r="G14" s="220">
        <f>IF(G15+H15=0,"-",G15+H15)</f>
        <v>42</v>
      </c>
      <c r="H14" s="220"/>
      <c r="I14" s="220" t="str">
        <f>IF(I15+J15=0,"-",I15+J15)</f>
        <v>-</v>
      </c>
      <c r="J14" s="220"/>
      <c r="K14" s="220">
        <f>IF(K15+L15=0,"-",K15+L15)</f>
        <v>3</v>
      </c>
      <c r="L14" s="220"/>
      <c r="M14" s="220" t="str">
        <f>IF(M15+N15=0,"-",M15+N15)</f>
        <v>-</v>
      </c>
      <c r="N14" s="220"/>
      <c r="O14" s="220" t="str">
        <f>IF(O15+P15=0,"-",O15+P15)</f>
        <v>-</v>
      </c>
      <c r="P14" s="220"/>
    </row>
    <row r="15" spans="1:16" ht="17.25" customHeight="1">
      <c r="A15" s="13" t="s">
        <v>25</v>
      </c>
      <c r="B15" s="11">
        <v>16</v>
      </c>
      <c r="C15" s="11">
        <v>99</v>
      </c>
      <c r="D15" s="219"/>
      <c r="E15" s="11">
        <v>7</v>
      </c>
      <c r="F15" s="11">
        <v>63</v>
      </c>
      <c r="G15" s="11">
        <v>8</v>
      </c>
      <c r="H15" s="11">
        <v>34</v>
      </c>
      <c r="I15" s="11">
        <v>0</v>
      </c>
      <c r="J15" s="11">
        <v>0</v>
      </c>
      <c r="K15" s="11">
        <v>1</v>
      </c>
      <c r="L15" s="11">
        <v>2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17">
        <f>B17+C17</f>
        <v>23</v>
      </c>
      <c r="C16" s="217"/>
      <c r="D16" s="218">
        <f>B16/$B$8</f>
        <v>9.4050296462891024E-4</v>
      </c>
      <c r="E16" s="220" t="str">
        <f>IF(E17+F17=0,"-",E17+F17)</f>
        <v>-</v>
      </c>
      <c r="F16" s="220"/>
      <c r="G16" s="220">
        <f>IF(G17+H17=0,"-",G17+H17)</f>
        <v>1</v>
      </c>
      <c r="H16" s="220"/>
      <c r="I16" s="220" t="str">
        <f>IF(I17+J17=0,"-",I17+J17)</f>
        <v>-</v>
      </c>
      <c r="J16" s="220"/>
      <c r="K16" s="220">
        <f>IF(K17+L17=0,"-",K17+L17)</f>
        <v>9</v>
      </c>
      <c r="L16" s="220"/>
      <c r="M16" s="220">
        <f>IF(M17+N17=0,"-",M17+N17)</f>
        <v>6</v>
      </c>
      <c r="N16" s="220"/>
      <c r="O16" s="220">
        <f>IF(O17+P17=0,"-",O17+P17)</f>
        <v>7</v>
      </c>
      <c r="P16" s="220"/>
    </row>
    <row r="17" spans="1:16" ht="17.25" customHeight="1">
      <c r="A17" s="14" t="s">
        <v>27</v>
      </c>
      <c r="B17" s="11">
        <v>8</v>
      </c>
      <c r="C17" s="11">
        <v>15</v>
      </c>
      <c r="D17" s="219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1</v>
      </c>
      <c r="N17" s="11">
        <v>5</v>
      </c>
      <c r="O17" s="11">
        <v>3</v>
      </c>
      <c r="P17" s="11">
        <v>4</v>
      </c>
    </row>
    <row r="18" spans="1:16" ht="17.25" customHeight="1">
      <c r="A18" s="10" t="s">
        <v>28</v>
      </c>
      <c r="B18" s="217">
        <f>B19+C19</f>
        <v>3</v>
      </c>
      <c r="C18" s="217"/>
      <c r="D18" s="218">
        <f>B18/$B$8</f>
        <v>1.2267429973420569E-4</v>
      </c>
      <c r="E18" s="220" t="str">
        <f>IF(E19+F19=0,"-",E19+F19)</f>
        <v>-</v>
      </c>
      <c r="F18" s="220"/>
      <c r="G18" s="220">
        <f>IF(G19+H19=0,"-",G19+H19)</f>
        <v>3</v>
      </c>
      <c r="H18" s="220"/>
      <c r="I18" s="220" t="str">
        <f>IF(I19+J19=0,"-",I19+J19)</f>
        <v>-</v>
      </c>
      <c r="J18" s="220"/>
      <c r="K18" s="220" t="str">
        <f>IF(K19+L19=0,"-",K19+L19)</f>
        <v>-</v>
      </c>
      <c r="L18" s="220"/>
      <c r="M18" s="220" t="str">
        <f>IF(M19+N19=0,"-",M19+N19)</f>
        <v>-</v>
      </c>
      <c r="N18" s="220"/>
      <c r="O18" s="220" t="str">
        <f>IF(O19+P19=0,"-",O19+P19)</f>
        <v>-</v>
      </c>
      <c r="P18" s="220"/>
    </row>
    <row r="19" spans="1:16" ht="17.25" customHeight="1">
      <c r="A19" s="13" t="s">
        <v>29</v>
      </c>
      <c r="B19" s="11">
        <v>1</v>
      </c>
      <c r="C19" s="11">
        <v>2</v>
      </c>
      <c r="D19" s="219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17">
        <f>B21+C21</f>
        <v>106</v>
      </c>
      <c r="C20" s="217"/>
      <c r="D20" s="218">
        <f>B20/$B$8</f>
        <v>4.3344919239419345E-3</v>
      </c>
      <c r="E20" s="220">
        <f>IF(E21+F21=0,"-",E21+F21)</f>
        <v>3</v>
      </c>
      <c r="F20" s="220"/>
      <c r="G20" s="220" t="str">
        <f>IF(G21+H21=0,"-",G21+H21)</f>
        <v>-</v>
      </c>
      <c r="H20" s="220"/>
      <c r="I20" s="220" t="str">
        <f>IF(I21+J21=0,"-",I21+J21)</f>
        <v>-</v>
      </c>
      <c r="J20" s="220"/>
      <c r="K20" s="220">
        <f>IF(K21+L21=0,"-",K21+L21)</f>
        <v>103</v>
      </c>
      <c r="L20" s="220"/>
      <c r="M20" s="220" t="str">
        <f>IF(M21+N21=0,"-",M21+N21)</f>
        <v>-</v>
      </c>
      <c r="N20" s="220"/>
      <c r="O20" s="220" t="str">
        <f>IF(O21+P21=0,"-",O21+P21)</f>
        <v>-</v>
      </c>
      <c r="P20" s="220"/>
    </row>
    <row r="21" spans="1:16" ht="17.25" customHeight="1">
      <c r="A21" s="13" t="s">
        <v>31</v>
      </c>
      <c r="B21" s="11">
        <v>45</v>
      </c>
      <c r="C21" s="11">
        <v>61</v>
      </c>
      <c r="D21" s="219"/>
      <c r="E21" s="11">
        <v>0</v>
      </c>
      <c r="F21" s="11">
        <v>3</v>
      </c>
      <c r="G21" s="11">
        <v>0</v>
      </c>
      <c r="H21" s="11">
        <v>0</v>
      </c>
      <c r="I21" s="11">
        <v>0</v>
      </c>
      <c r="J21" s="11">
        <v>0</v>
      </c>
      <c r="K21" s="11">
        <v>45</v>
      </c>
      <c r="L21" s="11">
        <v>58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17">
        <f>B23+C23</f>
        <v>247</v>
      </c>
      <c r="C22" s="217"/>
      <c r="D22" s="218">
        <f>B22/$B$8</f>
        <v>1.0100184011449602E-2</v>
      </c>
      <c r="E22" s="220">
        <f>IF(E23+F23=0,"-",E23+F23)</f>
        <v>18</v>
      </c>
      <c r="F22" s="220"/>
      <c r="G22" s="220" t="str">
        <f>IF(G23+H23=0,"-",G23+H23)</f>
        <v>-</v>
      </c>
      <c r="H22" s="220"/>
      <c r="I22" s="220" t="str">
        <f>IF(I23+J23=0,"-",I23+J23)</f>
        <v>-</v>
      </c>
      <c r="J22" s="220"/>
      <c r="K22" s="220">
        <f>IF(K23+L23=0,"-",K23+L23)</f>
        <v>141</v>
      </c>
      <c r="L22" s="220"/>
      <c r="M22" s="220">
        <f>IF(M23+N23=0,"-",M23+N23)</f>
        <v>88</v>
      </c>
      <c r="N22" s="220"/>
      <c r="O22" s="220" t="str">
        <f>IF(O23+P23=0,"-",O23+P23)</f>
        <v>-</v>
      </c>
      <c r="P22" s="220"/>
    </row>
    <row r="23" spans="1:16" ht="17.25" customHeight="1">
      <c r="A23" s="14" t="s">
        <v>33</v>
      </c>
      <c r="B23" s="11">
        <v>176</v>
      </c>
      <c r="C23" s="11">
        <v>71</v>
      </c>
      <c r="D23" s="219"/>
      <c r="E23" s="11">
        <v>12</v>
      </c>
      <c r="F23" s="11">
        <v>6</v>
      </c>
      <c r="G23" s="11">
        <v>0</v>
      </c>
      <c r="H23" s="11">
        <v>0</v>
      </c>
      <c r="I23" s="11">
        <v>0</v>
      </c>
      <c r="J23" s="11">
        <v>0</v>
      </c>
      <c r="K23" s="11">
        <v>94</v>
      </c>
      <c r="L23" s="11">
        <v>47</v>
      </c>
      <c r="M23" s="11">
        <v>70</v>
      </c>
      <c r="N23" s="11">
        <v>18</v>
      </c>
      <c r="O23" s="11">
        <v>0</v>
      </c>
      <c r="P23" s="11">
        <v>0</v>
      </c>
    </row>
    <row r="24" spans="1:16" ht="17.25" customHeight="1">
      <c r="A24" s="16" t="s">
        <v>34</v>
      </c>
      <c r="B24" s="217">
        <f>B25+C25</f>
        <v>312</v>
      </c>
      <c r="C24" s="217"/>
      <c r="D24" s="218">
        <f>B24/$B$8</f>
        <v>1.2758127172357392E-2</v>
      </c>
      <c r="E24" s="220">
        <f>IF(E25+F25=0,"-",E25+F25)</f>
        <v>190</v>
      </c>
      <c r="F24" s="220"/>
      <c r="G24" s="220">
        <f>IF(G25+H25=0,"-",G25+H25)</f>
        <v>53</v>
      </c>
      <c r="H24" s="220"/>
      <c r="I24" s="220" t="str">
        <f>IF(I25+J25=0,"-",I25+J25)</f>
        <v>-</v>
      </c>
      <c r="J24" s="220"/>
      <c r="K24" s="220">
        <f>IF(K25+L25=0,"-",K25+L25)</f>
        <v>56</v>
      </c>
      <c r="L24" s="220"/>
      <c r="M24" s="220">
        <f>IF(M25+N25=0,"-",M25+N25)</f>
        <v>3</v>
      </c>
      <c r="N24" s="220"/>
      <c r="O24" s="220">
        <f>IF(O25+P25=0,"-",O25+P25)</f>
        <v>10</v>
      </c>
      <c r="P24" s="220"/>
    </row>
    <row r="25" spans="1:16" ht="17.25" customHeight="1">
      <c r="A25" s="13" t="s">
        <v>35</v>
      </c>
      <c r="B25" s="11">
        <v>240</v>
      </c>
      <c r="C25" s="11">
        <v>72</v>
      </c>
      <c r="D25" s="219"/>
      <c r="E25" s="11">
        <v>156</v>
      </c>
      <c r="F25" s="11">
        <v>34</v>
      </c>
      <c r="G25" s="11">
        <v>31</v>
      </c>
      <c r="H25" s="11">
        <v>22</v>
      </c>
      <c r="I25" s="11">
        <v>0</v>
      </c>
      <c r="J25" s="11">
        <v>0</v>
      </c>
      <c r="K25" s="11">
        <v>44</v>
      </c>
      <c r="L25" s="11">
        <v>12</v>
      </c>
      <c r="M25" s="11">
        <v>2</v>
      </c>
      <c r="N25" s="11">
        <v>1</v>
      </c>
      <c r="O25" s="11">
        <v>7</v>
      </c>
      <c r="P25" s="11">
        <v>3</v>
      </c>
    </row>
    <row r="26" spans="1:16" ht="17.25" customHeight="1">
      <c r="A26" s="15" t="s">
        <v>36</v>
      </c>
      <c r="B26" s="217">
        <f>B27+C27</f>
        <v>0</v>
      </c>
      <c r="C26" s="217"/>
      <c r="D26" s="218">
        <f>B26/$B$8</f>
        <v>0</v>
      </c>
      <c r="E26" s="220" t="str">
        <f>IF(E27+F27=0,"-",E27+F27)</f>
        <v>-</v>
      </c>
      <c r="F26" s="220"/>
      <c r="G26" s="220" t="str">
        <f>IF(G27+H27=0,"-",G27+H27)</f>
        <v>-</v>
      </c>
      <c r="H26" s="220"/>
      <c r="I26" s="220" t="str">
        <f>IF(I27+J27=0,"-",I27+J27)</f>
        <v>-</v>
      </c>
      <c r="J26" s="220"/>
      <c r="K26" s="220" t="str">
        <f>IF(K27+L27=0,"-",K27+L27)</f>
        <v>-</v>
      </c>
      <c r="L26" s="220"/>
      <c r="M26" s="220" t="str">
        <f>IF(M27+N27=0,"-",M27+N27)</f>
        <v>-</v>
      </c>
      <c r="N26" s="220"/>
      <c r="O26" s="220" t="str">
        <f>IF(O27+P27=0,"-",O27+P27)</f>
        <v>-</v>
      </c>
      <c r="P26" s="220"/>
    </row>
    <row r="27" spans="1:16" ht="21.2" customHeight="1">
      <c r="A27" s="14" t="s">
        <v>37</v>
      </c>
      <c r="B27" s="11">
        <v>0</v>
      </c>
      <c r="C27" s="11">
        <v>0</v>
      </c>
      <c r="D27" s="219"/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17">
        <f>B29+C29</f>
        <v>2</v>
      </c>
      <c r="C28" s="217"/>
      <c r="D28" s="218">
        <f>B28/$B$8</f>
        <v>8.178286648947045E-5</v>
      </c>
      <c r="E28" s="220" t="str">
        <f>IF(E29+F29=0,"-",E29+F29)</f>
        <v>-</v>
      </c>
      <c r="F28" s="220"/>
      <c r="G28" s="220" t="str">
        <f>IF(G29+H29=0,"-",G29+H29)</f>
        <v>-</v>
      </c>
      <c r="H28" s="220"/>
      <c r="I28" s="220" t="str">
        <f>IF(I29+J29=0,"-",I29+J29)</f>
        <v>-</v>
      </c>
      <c r="J28" s="220"/>
      <c r="K28" s="220">
        <f>IF(K29+L29=0,"-",K29+L29)</f>
        <v>2</v>
      </c>
      <c r="L28" s="220"/>
      <c r="M28" s="220" t="str">
        <f>IF(M29+N29=0,"-",M29+N29)</f>
        <v>-</v>
      </c>
      <c r="N28" s="220"/>
      <c r="O28" s="220" t="str">
        <f>IF(O29+P29=0,"-",O29+P29)</f>
        <v>-</v>
      </c>
      <c r="P28" s="220"/>
    </row>
    <row r="29" spans="1:16" ht="17.25" customHeight="1">
      <c r="A29" s="13" t="s">
        <v>39</v>
      </c>
      <c r="B29" s="11">
        <v>0</v>
      </c>
      <c r="C29" s="11">
        <v>2</v>
      </c>
      <c r="D29" s="219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17">
        <f>B31+C31</f>
        <v>505</v>
      </c>
      <c r="C30" s="217"/>
      <c r="D30" s="218">
        <f>B30/$B$8</f>
        <v>2.065017378859129E-2</v>
      </c>
      <c r="E30" s="220">
        <f>IF(E31+F31=0,"-",E31+F31)</f>
        <v>48</v>
      </c>
      <c r="F30" s="220"/>
      <c r="G30" s="220">
        <f>IF(G31+H31=0,"-",G31+H31)</f>
        <v>74</v>
      </c>
      <c r="H30" s="220"/>
      <c r="I30" s="220" t="str">
        <f>IF(I31+J31=0,"-",I31+J31)</f>
        <v>-</v>
      </c>
      <c r="J30" s="220"/>
      <c r="K30" s="220">
        <f>IF(K31+L31=0,"-",K31+L31)</f>
        <v>186</v>
      </c>
      <c r="L30" s="220"/>
      <c r="M30" s="220">
        <f>IF(M31+N31=0,"-",M31+N31)</f>
        <v>197</v>
      </c>
      <c r="N30" s="220"/>
      <c r="O30" s="220" t="str">
        <f>IF(O31+P31=0,"-",O31+P31)</f>
        <v>-</v>
      </c>
      <c r="P30" s="220"/>
    </row>
    <row r="31" spans="1:16" ht="17.25" customHeight="1">
      <c r="A31" s="14" t="s">
        <v>41</v>
      </c>
      <c r="B31" s="11">
        <v>273</v>
      </c>
      <c r="C31" s="11">
        <v>232</v>
      </c>
      <c r="D31" s="219"/>
      <c r="E31" s="11">
        <v>21</v>
      </c>
      <c r="F31" s="11">
        <v>27</v>
      </c>
      <c r="G31" s="11">
        <v>41</v>
      </c>
      <c r="H31" s="11">
        <v>33</v>
      </c>
      <c r="I31" s="11">
        <v>0</v>
      </c>
      <c r="J31" s="11">
        <v>0</v>
      </c>
      <c r="K31" s="11">
        <v>95</v>
      </c>
      <c r="L31" s="11">
        <v>91</v>
      </c>
      <c r="M31" s="11">
        <v>116</v>
      </c>
      <c r="N31" s="11">
        <v>81</v>
      </c>
      <c r="O31" s="11">
        <v>0</v>
      </c>
      <c r="P31" s="11">
        <v>0</v>
      </c>
    </row>
    <row r="32" spans="1:16" ht="17.25" customHeight="1">
      <c r="A32" s="10" t="s">
        <v>42</v>
      </c>
      <c r="B32" s="217">
        <f>B33+C33</f>
        <v>151</v>
      </c>
      <c r="C32" s="217"/>
      <c r="D32" s="218">
        <f>B32/$B$8</f>
        <v>6.1746064199550196E-3</v>
      </c>
      <c r="E32" s="220">
        <f>IF(E33+F33=0,"-",E33+F33)</f>
        <v>10</v>
      </c>
      <c r="F32" s="220"/>
      <c r="G32" s="220">
        <f>IF(G33+H33=0,"-",G33+H33)</f>
        <v>4</v>
      </c>
      <c r="H32" s="220"/>
      <c r="I32" s="220" t="str">
        <f>IF(I33+J33=0,"-",I33+J33)</f>
        <v>-</v>
      </c>
      <c r="J32" s="220"/>
      <c r="K32" s="220">
        <f>IF(K33+L33=0,"-",K33+L33)</f>
        <v>137</v>
      </c>
      <c r="L32" s="220"/>
      <c r="M32" s="220" t="str">
        <f>IF(M33+N33=0,"-",M33+N33)</f>
        <v>-</v>
      </c>
      <c r="N32" s="220"/>
      <c r="O32" s="220" t="str">
        <f>IF(O33+P33=0,"-",O33+P33)</f>
        <v>-</v>
      </c>
      <c r="P32" s="220"/>
    </row>
    <row r="33" spans="1:16" ht="17.25" customHeight="1">
      <c r="A33" s="13" t="s">
        <v>43</v>
      </c>
      <c r="B33" s="11">
        <v>102</v>
      </c>
      <c r="C33" s="11">
        <v>49</v>
      </c>
      <c r="D33" s="219"/>
      <c r="E33" s="11">
        <v>5</v>
      </c>
      <c r="F33" s="11">
        <v>5</v>
      </c>
      <c r="G33" s="11">
        <v>2</v>
      </c>
      <c r="H33" s="11">
        <v>2</v>
      </c>
      <c r="I33" s="11">
        <v>0</v>
      </c>
      <c r="J33" s="11">
        <v>0</v>
      </c>
      <c r="K33" s="11">
        <v>95</v>
      </c>
      <c r="L33" s="11">
        <v>42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17">
        <f>B35+C35</f>
        <v>79</v>
      </c>
      <c r="C34" s="217"/>
      <c r="D34" s="218">
        <f>B34/$B$8</f>
        <v>3.230423226334083E-3</v>
      </c>
      <c r="E34" s="220" t="str">
        <f>IF(E35+F35=0,"-",E35+F35)</f>
        <v>-</v>
      </c>
      <c r="F34" s="220"/>
      <c r="G34" s="220" t="str">
        <f>IF(G35+H35=0,"-",G35+H35)</f>
        <v>-</v>
      </c>
      <c r="H34" s="220"/>
      <c r="I34" s="220" t="str">
        <f>IF(I35+J35=0,"-",I35+J35)</f>
        <v>-</v>
      </c>
      <c r="J34" s="220"/>
      <c r="K34" s="220" t="str">
        <f>IF(K35+L35=0,"-",K35+L35)</f>
        <v>-</v>
      </c>
      <c r="L34" s="220"/>
      <c r="M34" s="220">
        <f>IF(M35+N35=0,"-",M35+N35)</f>
        <v>67</v>
      </c>
      <c r="N34" s="220"/>
      <c r="O34" s="220">
        <f>IF(O35+P35=0,"-",O35+P35)</f>
        <v>12</v>
      </c>
      <c r="P34" s="220"/>
    </row>
    <row r="35" spans="1:16" ht="17.25" customHeight="1">
      <c r="A35" s="14" t="s">
        <v>45</v>
      </c>
      <c r="B35" s="11">
        <v>43</v>
      </c>
      <c r="C35" s="11">
        <v>36</v>
      </c>
      <c r="D35" s="219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36</v>
      </c>
      <c r="N35" s="11">
        <v>31</v>
      </c>
      <c r="O35" s="11">
        <v>7</v>
      </c>
      <c r="P35" s="11">
        <v>5</v>
      </c>
    </row>
    <row r="36" spans="1:16" ht="17.25" customHeight="1">
      <c r="A36" s="10" t="s">
        <v>46</v>
      </c>
      <c r="B36" s="217">
        <f>B37+C37</f>
        <v>642</v>
      </c>
      <c r="C36" s="217"/>
      <c r="D36" s="218">
        <f>B36/$B$8</f>
        <v>2.6252300143120015E-2</v>
      </c>
      <c r="E36" s="220">
        <f>IF(E37+F37=0,"-",E37+F37)</f>
        <v>64</v>
      </c>
      <c r="F36" s="220"/>
      <c r="G36" s="220">
        <f>IF(G37+H37=0,"-",G37+H37)</f>
        <v>40</v>
      </c>
      <c r="H36" s="220"/>
      <c r="I36" s="220">
        <f>IF(I37+J37=0,"-",I37+J37)</f>
        <v>230</v>
      </c>
      <c r="J36" s="220"/>
      <c r="K36" s="220">
        <f>IF(K37+L37=0,"-",K37+L37)</f>
        <v>256</v>
      </c>
      <c r="L36" s="220"/>
      <c r="M36" s="220">
        <f>IF(M37+N37=0,"-",M37+N37)</f>
        <v>51</v>
      </c>
      <c r="N36" s="220"/>
      <c r="O36" s="220">
        <f>IF(O37+P37=0,"-",O37+P37)</f>
        <v>1</v>
      </c>
      <c r="P36" s="220"/>
    </row>
    <row r="37" spans="1:16" ht="17.25" customHeight="1">
      <c r="A37" s="13" t="s">
        <v>47</v>
      </c>
      <c r="B37" s="11">
        <v>311</v>
      </c>
      <c r="C37" s="11">
        <v>331</v>
      </c>
      <c r="D37" s="219"/>
      <c r="E37" s="11">
        <v>31</v>
      </c>
      <c r="F37" s="11">
        <v>33</v>
      </c>
      <c r="G37" s="11">
        <v>24</v>
      </c>
      <c r="H37" s="11">
        <v>16</v>
      </c>
      <c r="I37" s="11">
        <v>130</v>
      </c>
      <c r="J37" s="11">
        <v>100</v>
      </c>
      <c r="K37" s="11">
        <v>110</v>
      </c>
      <c r="L37" s="11">
        <v>146</v>
      </c>
      <c r="M37" s="11">
        <v>16</v>
      </c>
      <c r="N37" s="11">
        <v>35</v>
      </c>
      <c r="O37" s="11">
        <v>0</v>
      </c>
      <c r="P37" s="11">
        <v>1</v>
      </c>
    </row>
    <row r="38" spans="1:16" ht="17.25" customHeight="1">
      <c r="A38" s="15" t="s">
        <v>48</v>
      </c>
      <c r="B38" s="217">
        <f>B39+C39</f>
        <v>17667</v>
      </c>
      <c r="C38" s="217"/>
      <c r="D38" s="218">
        <f>B38/$B$8</f>
        <v>0.72242895113473726</v>
      </c>
      <c r="E38" s="220">
        <f>IF(E39+F39=0,"-",E39+F39)</f>
        <v>10239</v>
      </c>
      <c r="F38" s="220"/>
      <c r="G38" s="220">
        <f>IF(G39+H39=0,"-",G39+H39)</f>
        <v>3963</v>
      </c>
      <c r="H38" s="220"/>
      <c r="I38" s="220">
        <f>IF(I39+J39=0,"-",I39+J39)</f>
        <v>2751</v>
      </c>
      <c r="J38" s="220"/>
      <c r="K38" s="220">
        <f>IF(K39+L39=0,"-",K39+L39)</f>
        <v>138</v>
      </c>
      <c r="L38" s="220"/>
      <c r="M38" s="220">
        <f>IF(M39+N39=0,"-",M39+N39)</f>
        <v>47</v>
      </c>
      <c r="N38" s="220"/>
      <c r="O38" s="220">
        <f>IF(O39+P39=0,"-",O39+P39)</f>
        <v>529</v>
      </c>
      <c r="P38" s="220"/>
    </row>
    <row r="39" spans="1:16" ht="17.25" customHeight="1">
      <c r="A39" s="14" t="s">
        <v>49</v>
      </c>
      <c r="B39" s="11">
        <v>11721</v>
      </c>
      <c r="C39" s="11">
        <v>5946</v>
      </c>
      <c r="D39" s="219"/>
      <c r="E39" s="11">
        <v>7017</v>
      </c>
      <c r="F39" s="11">
        <v>3222</v>
      </c>
      <c r="G39" s="11">
        <v>2452</v>
      </c>
      <c r="H39" s="11">
        <v>1511</v>
      </c>
      <c r="I39" s="11">
        <v>1820</v>
      </c>
      <c r="J39" s="11">
        <v>931</v>
      </c>
      <c r="K39" s="11">
        <v>76</v>
      </c>
      <c r="L39" s="11">
        <v>62</v>
      </c>
      <c r="M39" s="11">
        <v>37</v>
      </c>
      <c r="N39" s="11">
        <v>10</v>
      </c>
      <c r="O39" s="11">
        <v>319</v>
      </c>
      <c r="P39" s="11">
        <v>210</v>
      </c>
    </row>
    <row r="40" spans="1:16" ht="17.25" customHeight="1">
      <c r="A40" s="10" t="s">
        <v>50</v>
      </c>
      <c r="B40" s="217">
        <f>B41+C41</f>
        <v>1978</v>
      </c>
      <c r="C40" s="217"/>
      <c r="D40" s="218">
        <f>B40/$B$8</f>
        <v>8.0883254958086279E-2</v>
      </c>
      <c r="E40" s="220">
        <f>IF(E41+F41=0,"-",E41+F41)</f>
        <v>426</v>
      </c>
      <c r="F40" s="220"/>
      <c r="G40" s="220">
        <f>IF(G41+H41=0,"-",G41+H41)</f>
        <v>513</v>
      </c>
      <c r="H40" s="220"/>
      <c r="I40" s="220">
        <f>IF(I41+J41=0,"-",I41+J41)</f>
        <v>815</v>
      </c>
      <c r="J40" s="220"/>
      <c r="K40" s="220">
        <f>IF(K41+L41=0,"-",K41+L41)</f>
        <v>65</v>
      </c>
      <c r="L40" s="220"/>
      <c r="M40" s="220" t="str">
        <f>IF(M41+N41=0,"-",M41+N41)</f>
        <v>-</v>
      </c>
      <c r="N40" s="220"/>
      <c r="O40" s="220">
        <f>IF(O41+P41=0,"-",O41+P41)</f>
        <v>159</v>
      </c>
      <c r="P40" s="220"/>
    </row>
    <row r="41" spans="1:16" ht="17.25" customHeight="1">
      <c r="A41" s="13" t="s">
        <v>51</v>
      </c>
      <c r="B41" s="11">
        <v>1202</v>
      </c>
      <c r="C41" s="11">
        <v>776</v>
      </c>
      <c r="D41" s="219"/>
      <c r="E41" s="11">
        <v>254</v>
      </c>
      <c r="F41" s="11">
        <v>172</v>
      </c>
      <c r="G41" s="11">
        <v>279</v>
      </c>
      <c r="H41" s="11">
        <v>234</v>
      </c>
      <c r="I41" s="11">
        <v>531</v>
      </c>
      <c r="J41" s="11">
        <v>284</v>
      </c>
      <c r="K41" s="11">
        <v>42</v>
      </c>
      <c r="L41" s="11">
        <v>23</v>
      </c>
      <c r="M41" s="11">
        <v>0</v>
      </c>
      <c r="N41" s="11">
        <v>0</v>
      </c>
      <c r="O41" s="11">
        <v>96</v>
      </c>
      <c r="P41" s="11">
        <v>63</v>
      </c>
    </row>
    <row r="42" spans="1:16" ht="17.25" customHeight="1">
      <c r="A42" s="15" t="s">
        <v>52</v>
      </c>
      <c r="B42" s="217">
        <f>B43+C43</f>
        <v>518</v>
      </c>
      <c r="C42" s="217"/>
      <c r="D42" s="218">
        <f>B42/$B$8</f>
        <v>2.1181762420772847E-2</v>
      </c>
      <c r="E42" s="220">
        <f>IF(E43+F43=0,"-",E43+F43)</f>
        <v>216</v>
      </c>
      <c r="F42" s="220"/>
      <c r="G42" s="220">
        <f>IF(G43+H43=0,"-",G43+H43)</f>
        <v>48</v>
      </c>
      <c r="H42" s="220"/>
      <c r="I42" s="220">
        <f>IF(I43+J43=0,"-",I43+J43)</f>
        <v>45</v>
      </c>
      <c r="J42" s="220"/>
      <c r="K42" s="220" t="str">
        <f>IF(K43+L43=0,"-",K43+L43)</f>
        <v>-</v>
      </c>
      <c r="L42" s="220"/>
      <c r="M42" s="220">
        <f>IF(M43+N43=0,"-",M43+N43)</f>
        <v>193</v>
      </c>
      <c r="N42" s="220"/>
      <c r="O42" s="220">
        <f>IF(O43+P43=0,"-",O43+P43)</f>
        <v>16</v>
      </c>
      <c r="P42" s="220"/>
    </row>
    <row r="43" spans="1:16" ht="17.25" customHeight="1">
      <c r="A43" s="14" t="s">
        <v>53</v>
      </c>
      <c r="B43" s="11">
        <v>252</v>
      </c>
      <c r="C43" s="11">
        <v>266</v>
      </c>
      <c r="D43" s="219"/>
      <c r="E43" s="11">
        <v>114</v>
      </c>
      <c r="F43" s="11">
        <v>102</v>
      </c>
      <c r="G43" s="11">
        <v>20</v>
      </c>
      <c r="H43" s="11">
        <v>28</v>
      </c>
      <c r="I43" s="11">
        <v>23</v>
      </c>
      <c r="J43" s="11">
        <v>22</v>
      </c>
      <c r="K43" s="11">
        <v>0</v>
      </c>
      <c r="L43" s="11">
        <v>0</v>
      </c>
      <c r="M43" s="11">
        <v>86</v>
      </c>
      <c r="N43" s="11">
        <v>107</v>
      </c>
      <c r="O43" s="11">
        <v>9</v>
      </c>
      <c r="P43" s="11">
        <v>7</v>
      </c>
    </row>
    <row r="44" spans="1:16" ht="17.25" customHeight="1">
      <c r="A44" s="10" t="s">
        <v>54</v>
      </c>
      <c r="B44" s="217">
        <f>B45+C45</f>
        <v>287</v>
      </c>
      <c r="C44" s="217"/>
      <c r="D44" s="218">
        <f>B44/$B$8</f>
        <v>1.173584134123901E-2</v>
      </c>
      <c r="E44" s="220">
        <f>IF(E45+F45=0,"-",E45+F45)</f>
        <v>123</v>
      </c>
      <c r="F44" s="220"/>
      <c r="G44" s="220">
        <f>IF(G45+H45=0,"-",G45+H45)</f>
        <v>3</v>
      </c>
      <c r="H44" s="220"/>
      <c r="I44" s="220">
        <f>IF(I45+J45=0,"-",I45+J45)</f>
        <v>24</v>
      </c>
      <c r="J44" s="220"/>
      <c r="K44" s="220">
        <f>IF(K45+L45=0,"-",K45+L45)</f>
        <v>34</v>
      </c>
      <c r="L44" s="220"/>
      <c r="M44" s="220">
        <f>IF(M45+N45=0,"-",M45+N45)</f>
        <v>98</v>
      </c>
      <c r="N44" s="220"/>
      <c r="O44" s="220">
        <f>IF(O45+P45=0,"-",O45+P45)</f>
        <v>5</v>
      </c>
      <c r="P44" s="220"/>
    </row>
    <row r="45" spans="1:16" ht="17.25" customHeight="1">
      <c r="A45" s="13" t="s">
        <v>55</v>
      </c>
      <c r="B45" s="11">
        <v>137</v>
      </c>
      <c r="C45" s="11">
        <v>150</v>
      </c>
      <c r="D45" s="219"/>
      <c r="E45" s="11">
        <v>66</v>
      </c>
      <c r="F45" s="11">
        <v>57</v>
      </c>
      <c r="G45" s="11">
        <v>0</v>
      </c>
      <c r="H45" s="11">
        <v>3</v>
      </c>
      <c r="I45" s="11">
        <v>5</v>
      </c>
      <c r="J45" s="11">
        <v>19</v>
      </c>
      <c r="K45" s="11">
        <v>19</v>
      </c>
      <c r="L45" s="11">
        <v>15</v>
      </c>
      <c r="M45" s="11">
        <v>44</v>
      </c>
      <c r="N45" s="11">
        <v>54</v>
      </c>
      <c r="O45" s="11">
        <v>3</v>
      </c>
      <c r="P45" s="11">
        <v>2</v>
      </c>
    </row>
    <row r="46" spans="1:16" ht="17.25" customHeight="1">
      <c r="A46" s="10" t="s">
        <v>58</v>
      </c>
      <c r="B46" s="217">
        <f>B47+C47</f>
        <v>15</v>
      </c>
      <c r="C46" s="217"/>
      <c r="D46" s="218">
        <f>B46/$B$8</f>
        <v>6.1337149867102844E-4</v>
      </c>
      <c r="E46" s="220" t="str">
        <f>IF(E47+F47=0,"-",E47+F47)</f>
        <v>-</v>
      </c>
      <c r="F46" s="220"/>
      <c r="G46" s="220" t="str">
        <f>IF(G47+H47=0,"-",G47+H47)</f>
        <v>-</v>
      </c>
      <c r="H46" s="220"/>
      <c r="I46" s="220" t="str">
        <f>IF(I47+J47=0,"-",I47+J47)</f>
        <v>-</v>
      </c>
      <c r="J46" s="220"/>
      <c r="K46" s="220">
        <f>IF(K47+L47=0,"-",K47+L47)</f>
        <v>15</v>
      </c>
      <c r="L46" s="220"/>
      <c r="M46" s="220" t="str">
        <f>IF(M47+N47=0,"-",M47+N47)</f>
        <v>-</v>
      </c>
      <c r="N46" s="220"/>
      <c r="O46" s="220" t="str">
        <f>IF(O47+P47=0,"-",O47+P47)</f>
        <v>-</v>
      </c>
      <c r="P46" s="220"/>
    </row>
    <row r="47" spans="1:16" ht="17.25" customHeight="1">
      <c r="A47" s="13" t="s">
        <v>59</v>
      </c>
      <c r="B47" s="11">
        <v>4</v>
      </c>
      <c r="C47" s="11">
        <v>11</v>
      </c>
      <c r="D47" s="219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4</v>
      </c>
      <c r="L47" s="11">
        <v>11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17">
        <f>B49+C49</f>
        <v>185</v>
      </c>
      <c r="C48" s="217"/>
      <c r="D48" s="218">
        <f>B48/$B$8</f>
        <v>7.5649151502760175E-3</v>
      </c>
      <c r="E48" s="220" t="str">
        <f>IF(E49+F49=0,"-",E49+F49)</f>
        <v>-</v>
      </c>
      <c r="F48" s="220"/>
      <c r="G48" s="220">
        <f>IF(G49+H49=0,"-",G49+H49)</f>
        <v>26</v>
      </c>
      <c r="H48" s="220"/>
      <c r="I48" s="220" t="str">
        <f>IF(I49+J49=0,"-",I49+J49)</f>
        <v>-</v>
      </c>
      <c r="J48" s="220"/>
      <c r="K48" s="220">
        <f>IF(K49+L49=0,"-",K49+L49)</f>
        <v>21</v>
      </c>
      <c r="L48" s="220"/>
      <c r="M48" s="220">
        <f>IF(M49+N49=0,"-",M49+N49)</f>
        <v>16</v>
      </c>
      <c r="N48" s="220"/>
      <c r="O48" s="220">
        <f>IF(O49+P49=0,"-",O49+P49)</f>
        <v>122</v>
      </c>
      <c r="P48" s="220"/>
    </row>
    <row r="49" spans="1:16" ht="17.25" customHeight="1">
      <c r="A49" s="13" t="s">
        <v>61</v>
      </c>
      <c r="B49" s="11">
        <v>136</v>
      </c>
      <c r="C49" s="11">
        <v>49</v>
      </c>
      <c r="D49" s="219"/>
      <c r="E49" s="11">
        <v>0</v>
      </c>
      <c r="F49" s="11">
        <v>0</v>
      </c>
      <c r="G49" s="11">
        <v>17</v>
      </c>
      <c r="H49" s="11">
        <v>9</v>
      </c>
      <c r="I49" s="11">
        <v>0</v>
      </c>
      <c r="J49" s="11">
        <v>0</v>
      </c>
      <c r="K49" s="11">
        <v>13</v>
      </c>
      <c r="L49" s="11">
        <v>8</v>
      </c>
      <c r="M49" s="11">
        <v>11</v>
      </c>
      <c r="N49" s="11">
        <v>5</v>
      </c>
      <c r="O49" s="11">
        <v>95</v>
      </c>
      <c r="P49" s="11">
        <v>27</v>
      </c>
    </row>
    <row r="50" spans="1:16" ht="17.25" customHeight="1">
      <c r="A50" s="15" t="s">
        <v>62</v>
      </c>
      <c r="B50" s="217">
        <f>B51+C51</f>
        <v>149</v>
      </c>
      <c r="C50" s="217"/>
      <c r="D50" s="218">
        <f>B50/$B$8</f>
        <v>6.0928235534655492E-3</v>
      </c>
      <c r="E50" s="220">
        <f>IF(E51+F51=0,"-",E51+F51)</f>
        <v>61</v>
      </c>
      <c r="F50" s="220"/>
      <c r="G50" s="220" t="str">
        <f>IF(G51+H51=0,"-",G51+H51)</f>
        <v>-</v>
      </c>
      <c r="H50" s="220"/>
      <c r="I50" s="220">
        <f>IF(I51+J51=0,"-",I51+J51)</f>
        <v>87</v>
      </c>
      <c r="J50" s="220"/>
      <c r="K50" s="220" t="str">
        <f>IF(K51+L51=0,"-",K51+L51)</f>
        <v>-</v>
      </c>
      <c r="L50" s="220"/>
      <c r="M50" s="220" t="str">
        <f>IF(M51+N51=0,"-",M51+N51)</f>
        <v>-</v>
      </c>
      <c r="N50" s="220"/>
      <c r="O50" s="220">
        <f>IF(O51+P51=0,"-",O51+P51)</f>
        <v>1</v>
      </c>
      <c r="P50" s="220"/>
    </row>
    <row r="51" spans="1:16" ht="25.15" customHeight="1">
      <c r="A51" s="13" t="s">
        <v>63</v>
      </c>
      <c r="B51" s="11">
        <v>62</v>
      </c>
      <c r="C51" s="11">
        <v>87</v>
      </c>
      <c r="D51" s="219"/>
      <c r="E51" s="11">
        <v>27</v>
      </c>
      <c r="F51" s="11">
        <v>34</v>
      </c>
      <c r="G51" s="11">
        <v>0</v>
      </c>
      <c r="H51" s="11">
        <v>0</v>
      </c>
      <c r="I51" s="11">
        <v>35</v>
      </c>
      <c r="J51" s="11">
        <v>52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1</v>
      </c>
    </row>
    <row r="52" spans="1:16" ht="17.25" customHeight="1">
      <c r="A52" s="15" t="s">
        <v>56</v>
      </c>
      <c r="B52" s="217">
        <f>B53+C53</f>
        <v>12</v>
      </c>
      <c r="C52" s="217"/>
      <c r="D52" s="218">
        <f>B52/$B$8</f>
        <v>4.9069719893682275E-4</v>
      </c>
      <c r="E52" s="220" t="str">
        <f>IF(E53+F53=0,"-",E53+F53)</f>
        <v>-</v>
      </c>
      <c r="F52" s="220"/>
      <c r="G52" s="220" t="str">
        <f>IF(G53+H53=0,"-",G53+H53)</f>
        <v>-</v>
      </c>
      <c r="H52" s="220"/>
      <c r="I52" s="220" t="str">
        <f>IF(I53+J53=0,"-",I53+J53)</f>
        <v>-</v>
      </c>
      <c r="J52" s="220"/>
      <c r="K52" s="220" t="str">
        <f>IF(K53+L53=0,"-",K53+L53)</f>
        <v>-</v>
      </c>
      <c r="L52" s="220"/>
      <c r="M52" s="220" t="str">
        <f>IF(M53+N53=0,"-",M53+N53)</f>
        <v>-</v>
      </c>
      <c r="N52" s="220"/>
      <c r="O52" s="220">
        <f>IF(O53+P53=0,"-",O53+P53)</f>
        <v>12</v>
      </c>
      <c r="P52" s="220"/>
    </row>
    <row r="53" spans="1:16" ht="17.25" customHeight="1">
      <c r="A53" s="14" t="s">
        <v>57</v>
      </c>
      <c r="B53" s="11">
        <v>8</v>
      </c>
      <c r="C53" s="11">
        <v>4</v>
      </c>
      <c r="D53" s="219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8</v>
      </c>
      <c r="P53" s="11">
        <v>4</v>
      </c>
    </row>
    <row r="54" spans="1:16" ht="16.149999999999999" customHeight="1">
      <c r="A54" s="15" t="s">
        <v>64</v>
      </c>
      <c r="B54" s="217">
        <f>B55+C55</f>
        <v>335</v>
      </c>
      <c r="C54" s="217"/>
      <c r="D54" s="218">
        <f>B54/$B$8</f>
        <v>1.3698630136986301E-2</v>
      </c>
      <c r="E54" s="220">
        <f>IF(E55+F55=0,"-",E55+F55)</f>
        <v>105</v>
      </c>
      <c r="F54" s="220"/>
      <c r="G54" s="220">
        <f>IF(G55+H55=0,"-",G55+H55)</f>
        <v>69</v>
      </c>
      <c r="H54" s="220"/>
      <c r="I54" s="220">
        <f>IF(I55+J55=0,"-",I55+J55)</f>
        <v>22</v>
      </c>
      <c r="J54" s="220"/>
      <c r="K54" s="220">
        <f>IF(K55+L55=0,"-",K55+L55)</f>
        <v>52</v>
      </c>
      <c r="L54" s="220"/>
      <c r="M54" s="220">
        <f>IF(M55+N55=0,"-",M55+N55)</f>
        <v>4</v>
      </c>
      <c r="N54" s="220"/>
      <c r="O54" s="220">
        <f>IF(O55+P55=0,"-",O55+P55)</f>
        <v>83</v>
      </c>
      <c r="P54" s="220"/>
    </row>
    <row r="55" spans="1:16" ht="16.149999999999999" customHeight="1">
      <c r="A55" s="14" t="s">
        <v>65</v>
      </c>
      <c r="B55" s="11">
        <v>219</v>
      </c>
      <c r="C55" s="11">
        <v>116</v>
      </c>
      <c r="D55" s="219"/>
      <c r="E55" s="11">
        <v>70</v>
      </c>
      <c r="F55" s="11">
        <v>35</v>
      </c>
      <c r="G55" s="11">
        <v>34</v>
      </c>
      <c r="H55" s="11">
        <v>35</v>
      </c>
      <c r="I55" s="11">
        <v>15</v>
      </c>
      <c r="J55" s="11">
        <v>7</v>
      </c>
      <c r="K55" s="11">
        <v>46</v>
      </c>
      <c r="L55" s="11">
        <v>6</v>
      </c>
      <c r="M55" s="11">
        <v>4</v>
      </c>
      <c r="N55" s="11">
        <v>0</v>
      </c>
      <c r="O55" s="11">
        <v>50</v>
      </c>
      <c r="P55" s="11">
        <v>33</v>
      </c>
    </row>
    <row r="56" spans="1:16" ht="16.149999999999999" customHeight="1">
      <c r="A56" s="10" t="s">
        <v>66</v>
      </c>
      <c r="B56" s="217">
        <f>B57+C57</f>
        <v>23</v>
      </c>
      <c r="C56" s="217"/>
      <c r="D56" s="218">
        <f>B56/$B$8</f>
        <v>9.4050296462891024E-4</v>
      </c>
      <c r="E56" s="220">
        <f>IF(E57+F57=0,"-",E57+F57)</f>
        <v>20</v>
      </c>
      <c r="F56" s="220"/>
      <c r="G56" s="220" t="str">
        <f>IF(G57+H57=0,"-",G57+H57)</f>
        <v>-</v>
      </c>
      <c r="H56" s="220"/>
      <c r="I56" s="220" t="str">
        <f>IF(I57+J57=0,"-",I57+J57)</f>
        <v>-</v>
      </c>
      <c r="J56" s="220"/>
      <c r="K56" s="220" t="str">
        <f>IF(K57+L57=0,"-",K57+L57)</f>
        <v>-</v>
      </c>
      <c r="L56" s="220"/>
      <c r="M56" s="220" t="str">
        <f>IF(M57+N57=0,"-",M57+N57)</f>
        <v>-</v>
      </c>
      <c r="N56" s="220"/>
      <c r="O56" s="220">
        <f>IF(O57+P57=0,"-",O57+P57)</f>
        <v>3</v>
      </c>
      <c r="P56" s="220"/>
    </row>
    <row r="57" spans="1:16" ht="16.149999999999999" customHeight="1">
      <c r="A57" s="13" t="s">
        <v>67</v>
      </c>
      <c r="B57" s="11">
        <v>23</v>
      </c>
      <c r="C57" s="11">
        <v>0</v>
      </c>
      <c r="D57" s="219"/>
      <c r="E57" s="11">
        <v>20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6.149999999999999" customHeight="1">
      <c r="A58" s="15" t="s">
        <v>68</v>
      </c>
      <c r="B58" s="217">
        <f>B59+C59</f>
        <v>36</v>
      </c>
      <c r="C58" s="217"/>
      <c r="D58" s="218">
        <f>B58/$B$8</f>
        <v>1.4720915968104683E-3</v>
      </c>
      <c r="E58" s="220" t="str">
        <f>IF(E59+F59=0,"-",E59+F59)</f>
        <v>-</v>
      </c>
      <c r="F58" s="220"/>
      <c r="G58" s="220" t="str">
        <f>IF(G59+H59=0,"-",G59+H59)</f>
        <v>-</v>
      </c>
      <c r="H58" s="220"/>
      <c r="I58" s="220" t="str">
        <f>IF(I59+J59=0,"-",I59+J59)</f>
        <v>-</v>
      </c>
      <c r="J58" s="220"/>
      <c r="K58" s="220">
        <f>IF(K59+L59=0,"-",K59+L59)</f>
        <v>15</v>
      </c>
      <c r="L58" s="220"/>
      <c r="M58" s="220">
        <f>IF(M59+N59=0,"-",M59+N59)</f>
        <v>16</v>
      </c>
      <c r="N58" s="220"/>
      <c r="O58" s="220">
        <f>IF(O59+P59=0,"-",O59+P59)</f>
        <v>5</v>
      </c>
      <c r="P58" s="220"/>
    </row>
    <row r="59" spans="1:16" ht="16.149999999999999" customHeight="1">
      <c r="A59" s="14" t="s">
        <v>69</v>
      </c>
      <c r="B59" s="11">
        <v>22</v>
      </c>
      <c r="C59" s="11">
        <v>14</v>
      </c>
      <c r="D59" s="219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6</v>
      </c>
      <c r="L59" s="11">
        <v>9</v>
      </c>
      <c r="M59" s="11">
        <v>13</v>
      </c>
      <c r="N59" s="11">
        <v>3</v>
      </c>
      <c r="O59" s="11">
        <v>3</v>
      </c>
      <c r="P59" s="11">
        <v>2</v>
      </c>
    </row>
    <row r="60" spans="1:16" ht="16.149999999999999" customHeight="1">
      <c r="A60" s="10" t="s">
        <v>70</v>
      </c>
      <c r="B60" s="217">
        <f>B61+C61</f>
        <v>256</v>
      </c>
      <c r="C60" s="217"/>
      <c r="D60" s="218">
        <f>B60/$B$8</f>
        <v>1.0468206910652218E-2</v>
      </c>
      <c r="E60" s="220">
        <f>IF(E61+F61=0,"-",E61+F61)</f>
        <v>98</v>
      </c>
      <c r="F60" s="220"/>
      <c r="G60" s="220" t="str">
        <f>IF(G61+H61=0,"-",G61+H61)</f>
        <v>-</v>
      </c>
      <c r="H60" s="220"/>
      <c r="I60" s="220" t="str">
        <f>IF(I61+J61=0,"-",I61+J61)</f>
        <v>-</v>
      </c>
      <c r="J60" s="220"/>
      <c r="K60" s="220" t="str">
        <f>IF(K61+L61=0,"-",K61+L61)</f>
        <v>-</v>
      </c>
      <c r="L60" s="220"/>
      <c r="M60" s="220" t="str">
        <f>IF(M61+N61=0,"-",M61+N61)</f>
        <v>-</v>
      </c>
      <c r="N60" s="220"/>
      <c r="O60" s="220">
        <f>IF(O61+P61=0,"-",O61+P61)</f>
        <v>158</v>
      </c>
      <c r="P60" s="220"/>
    </row>
    <row r="61" spans="1:16" ht="16.149999999999999" customHeight="1">
      <c r="A61" s="13" t="s">
        <v>71</v>
      </c>
      <c r="B61" s="11">
        <v>178</v>
      </c>
      <c r="C61" s="11">
        <v>78</v>
      </c>
      <c r="D61" s="219"/>
      <c r="E61" s="11">
        <v>70</v>
      </c>
      <c r="F61" s="11">
        <v>28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108</v>
      </c>
      <c r="P61" s="11">
        <v>50</v>
      </c>
    </row>
    <row r="62" spans="1:16" ht="16.149999999999999" customHeight="1">
      <c r="A62" s="15" t="s">
        <v>72</v>
      </c>
      <c r="B62" s="217">
        <f>B63+C63</f>
        <v>2</v>
      </c>
      <c r="C62" s="217"/>
      <c r="D62" s="218">
        <f>B62/$B$8</f>
        <v>8.178286648947045E-5</v>
      </c>
      <c r="E62" s="220">
        <f>IF(E63+F63=0,"-",E63+F63)</f>
        <v>1</v>
      </c>
      <c r="F62" s="220"/>
      <c r="G62" s="220" t="str">
        <f>IF(G63+H63=0,"-",G63+H63)</f>
        <v>-</v>
      </c>
      <c r="H62" s="220"/>
      <c r="I62" s="220" t="str">
        <f>IF(I63+J63=0,"-",I63+J63)</f>
        <v>-</v>
      </c>
      <c r="J62" s="220"/>
      <c r="K62" s="220" t="str">
        <f>IF(K63+L63=0,"-",K63+L63)</f>
        <v>-</v>
      </c>
      <c r="L62" s="220"/>
      <c r="M62" s="220" t="str">
        <f>IF(M63+N63=0,"-",M63+N63)</f>
        <v>-</v>
      </c>
      <c r="N62" s="220"/>
      <c r="O62" s="220">
        <f>IF(O63+P63=0,"-",O63+P63)</f>
        <v>1</v>
      </c>
      <c r="P62" s="220"/>
    </row>
    <row r="63" spans="1:16" ht="16.149999999999999" customHeight="1">
      <c r="A63" s="14" t="s">
        <v>73</v>
      </c>
      <c r="B63" s="11">
        <v>1</v>
      </c>
      <c r="C63" s="11">
        <v>1</v>
      </c>
      <c r="D63" s="219"/>
      <c r="E63" s="11">
        <v>1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1</v>
      </c>
    </row>
    <row r="64" spans="1:16" ht="16.149999999999999" customHeight="1">
      <c r="A64" s="10" t="s">
        <v>74</v>
      </c>
      <c r="B64" s="217">
        <f>B65+C65</f>
        <v>400</v>
      </c>
      <c r="C64" s="217"/>
      <c r="D64" s="218">
        <f>B64/$B$8</f>
        <v>1.6356573297894091E-2</v>
      </c>
      <c r="E64" s="220">
        <f>IF(E65+F65=0,"-",E65+F65)</f>
        <v>379</v>
      </c>
      <c r="F64" s="220"/>
      <c r="G64" s="220" t="str">
        <f>IF(G65+H65=0,"-",G65+H65)</f>
        <v>-</v>
      </c>
      <c r="H64" s="220"/>
      <c r="I64" s="220" t="str">
        <f>IF(I65+J65=0,"-",I65+J65)</f>
        <v>-</v>
      </c>
      <c r="J64" s="220"/>
      <c r="K64" s="220" t="str">
        <f>IF(K65+L65=0,"-",K65+L65)</f>
        <v>-</v>
      </c>
      <c r="L64" s="220"/>
      <c r="M64" s="220" t="str">
        <f>IF(M65+N65=0,"-",M65+N65)</f>
        <v>-</v>
      </c>
      <c r="N64" s="220"/>
      <c r="O64" s="220">
        <f>IF(O65+P65=0,"-",O65+P65)</f>
        <v>21</v>
      </c>
      <c r="P64" s="220"/>
    </row>
    <row r="65" spans="1:256" ht="16.149999999999999" customHeight="1">
      <c r="A65" s="13" t="s">
        <v>75</v>
      </c>
      <c r="B65" s="11">
        <v>298</v>
      </c>
      <c r="C65" s="11">
        <v>102</v>
      </c>
      <c r="D65" s="219"/>
      <c r="E65" s="11">
        <v>281</v>
      </c>
      <c r="F65" s="11">
        <v>98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17</v>
      </c>
      <c r="P65" s="11">
        <v>4</v>
      </c>
    </row>
    <row r="66" spans="1:256" ht="16.149999999999999" customHeight="1">
      <c r="A66" s="10" t="s">
        <v>263</v>
      </c>
      <c r="B66" s="217">
        <f>B67+C67</f>
        <v>349</v>
      </c>
      <c r="C66" s="217"/>
      <c r="D66" s="218">
        <f>B66/$B$8</f>
        <v>1.4271110202412595E-2</v>
      </c>
      <c r="E66" s="220">
        <f>IF(E67+F67=0,"-",E67+F67)</f>
        <v>137</v>
      </c>
      <c r="F66" s="220"/>
      <c r="G66" s="220">
        <f>IF(G67+H67=0,"-",G67+H67)</f>
        <v>58</v>
      </c>
      <c r="H66" s="220"/>
      <c r="I66" s="220">
        <f>IF(I67+J67=0,"-",I67+J67)</f>
        <v>70</v>
      </c>
      <c r="J66" s="220"/>
      <c r="K66" s="220">
        <f>IF(K67+L67=0,"-",K67+L67)</f>
        <v>66</v>
      </c>
      <c r="L66" s="220"/>
      <c r="M66" s="220" t="str">
        <f>IF(M67+N67=0,"-",M67+N67)</f>
        <v>-</v>
      </c>
      <c r="N66" s="220"/>
      <c r="O66" s="220">
        <f>IF(O67+P67=0,"-",O67+P67)</f>
        <v>18</v>
      </c>
      <c r="P66" s="220"/>
    </row>
    <row r="67" spans="1:256" ht="19.5" customHeight="1">
      <c r="A67" s="13" t="s">
        <v>264</v>
      </c>
      <c r="B67" s="11">
        <v>191</v>
      </c>
      <c r="C67" s="11">
        <v>158</v>
      </c>
      <c r="D67" s="219"/>
      <c r="E67" s="11">
        <v>78</v>
      </c>
      <c r="F67" s="11">
        <v>59</v>
      </c>
      <c r="G67" s="11">
        <v>29</v>
      </c>
      <c r="H67" s="11">
        <v>29</v>
      </c>
      <c r="I67" s="11">
        <v>32</v>
      </c>
      <c r="J67" s="11">
        <v>38</v>
      </c>
      <c r="K67" s="11">
        <v>42</v>
      </c>
      <c r="L67" s="11">
        <v>24</v>
      </c>
      <c r="M67" s="11">
        <v>0</v>
      </c>
      <c r="N67" s="11">
        <v>0</v>
      </c>
      <c r="O67" s="11">
        <v>10</v>
      </c>
      <c r="P67" s="11">
        <v>8</v>
      </c>
    </row>
    <row r="68" spans="1:256" s="18" customFormat="1">
      <c r="A68" s="17" t="s">
        <v>428</v>
      </c>
      <c r="B68" s="17"/>
      <c r="C68" s="17"/>
      <c r="D68" s="17"/>
      <c r="E68" s="17"/>
      <c r="F68" s="17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18" customFormat="1">
      <c r="A69" s="17" t="s">
        <v>429</v>
      </c>
      <c r="B69" s="17"/>
      <c r="C69" s="17"/>
      <c r="D69" s="17"/>
      <c r="E69" s="17"/>
      <c r="F69" s="17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</sheetData>
  <mergeCells count="256">
    <mergeCell ref="M64:N64"/>
    <mergeCell ref="B66:C66"/>
    <mergeCell ref="D66:D67"/>
    <mergeCell ref="E66:F66"/>
    <mergeCell ref="G66:H66"/>
    <mergeCell ref="I66:J66"/>
    <mergeCell ref="K66:L66"/>
    <mergeCell ref="M66:N66"/>
    <mergeCell ref="B64:C64"/>
    <mergeCell ref="D64:D65"/>
    <mergeCell ref="I64:J64"/>
    <mergeCell ref="K64:L64"/>
    <mergeCell ref="E64:F64"/>
    <mergeCell ref="G64:H64"/>
    <mergeCell ref="M60:N60"/>
    <mergeCell ref="B62:C62"/>
    <mergeCell ref="D62:D63"/>
    <mergeCell ref="E62:F62"/>
    <mergeCell ref="G62:H62"/>
    <mergeCell ref="I62:J62"/>
    <mergeCell ref="K62:L62"/>
    <mergeCell ref="M62:N62"/>
    <mergeCell ref="B60:C60"/>
    <mergeCell ref="D60:D61"/>
    <mergeCell ref="I60:J60"/>
    <mergeCell ref="K60:L60"/>
    <mergeCell ref="E60:F60"/>
    <mergeCell ref="G60:H60"/>
    <mergeCell ref="K58:L58"/>
    <mergeCell ref="M58:N58"/>
    <mergeCell ref="B56:C56"/>
    <mergeCell ref="D56:D57"/>
    <mergeCell ref="E56:F56"/>
    <mergeCell ref="G56:H56"/>
    <mergeCell ref="B52:C52"/>
    <mergeCell ref="D52:D53"/>
    <mergeCell ref="I56:J56"/>
    <mergeCell ref="K56:L56"/>
    <mergeCell ref="M56:N56"/>
    <mergeCell ref="B58:C58"/>
    <mergeCell ref="D58:D59"/>
    <mergeCell ref="E58:F58"/>
    <mergeCell ref="G58:H58"/>
    <mergeCell ref="I58:J58"/>
    <mergeCell ref="B54:C54"/>
    <mergeCell ref="D54:D55"/>
    <mergeCell ref="E54:F54"/>
    <mergeCell ref="G54:H54"/>
    <mergeCell ref="I54:J54"/>
    <mergeCell ref="K54:L54"/>
    <mergeCell ref="M54:N54"/>
    <mergeCell ref="M52:N52"/>
    <mergeCell ref="M48:N48"/>
    <mergeCell ref="B50:C50"/>
    <mergeCell ref="E50:F50"/>
    <mergeCell ref="G50:H50"/>
    <mergeCell ref="K50:L50"/>
    <mergeCell ref="M50:N50"/>
    <mergeCell ref="K48:L48"/>
    <mergeCell ref="K46:L46"/>
    <mergeCell ref="M46:N46"/>
    <mergeCell ref="B46:C46"/>
    <mergeCell ref="D46:D47"/>
    <mergeCell ref="I46:J46"/>
    <mergeCell ref="K42:L42"/>
    <mergeCell ref="M38:N38"/>
    <mergeCell ref="K40:L40"/>
    <mergeCell ref="M40:N40"/>
    <mergeCell ref="G38:H38"/>
    <mergeCell ref="M42:N42"/>
    <mergeCell ref="I38:J38"/>
    <mergeCell ref="I42:J42"/>
    <mergeCell ref="M36:N36"/>
    <mergeCell ref="G32:H32"/>
    <mergeCell ref="E22:F22"/>
    <mergeCell ref="G22:H22"/>
    <mergeCell ref="B40:C40"/>
    <mergeCell ref="E40:F40"/>
    <mergeCell ref="G40:H40"/>
    <mergeCell ref="I40:J40"/>
    <mergeCell ref="B38:C38"/>
    <mergeCell ref="E38:F38"/>
    <mergeCell ref="E36:F36"/>
    <mergeCell ref="G36:H36"/>
    <mergeCell ref="M22:N22"/>
    <mergeCell ref="K18:L18"/>
    <mergeCell ref="M18:N18"/>
    <mergeCell ref="I20:J20"/>
    <mergeCell ref="K20:L20"/>
    <mergeCell ref="K30:L30"/>
    <mergeCell ref="M30:N30"/>
    <mergeCell ref="I28:J28"/>
    <mergeCell ref="M34:N34"/>
    <mergeCell ref="E18:F18"/>
    <mergeCell ref="G18:H18"/>
    <mergeCell ref="I18:J18"/>
    <mergeCell ref="M12:N12"/>
    <mergeCell ref="E10:F10"/>
    <mergeCell ref="E8:F8"/>
    <mergeCell ref="M14:N14"/>
    <mergeCell ref="M16:N16"/>
    <mergeCell ref="M10:N10"/>
    <mergeCell ref="M8:N8"/>
    <mergeCell ref="K14:L14"/>
    <mergeCell ref="G12:H12"/>
    <mergeCell ref="E12:F12"/>
    <mergeCell ref="E14:F14"/>
    <mergeCell ref="E16:F16"/>
    <mergeCell ref="B44:C44"/>
    <mergeCell ref="E42:F42"/>
    <mergeCell ref="G42:H42"/>
    <mergeCell ref="I50:J50"/>
    <mergeCell ref="B48:C48"/>
    <mergeCell ref="D50:D51"/>
    <mergeCell ref="D48:D49"/>
    <mergeCell ref="E48:F48"/>
    <mergeCell ref="G48:H48"/>
    <mergeCell ref="I48:J48"/>
    <mergeCell ref="D44:D45"/>
    <mergeCell ref="E44:F44"/>
    <mergeCell ref="G44:H44"/>
    <mergeCell ref="I44:J44"/>
    <mergeCell ref="E46:F46"/>
    <mergeCell ref="G46:H46"/>
    <mergeCell ref="B42:C42"/>
    <mergeCell ref="D42:D43"/>
    <mergeCell ref="B36:C36"/>
    <mergeCell ref="B34:C34"/>
    <mergeCell ref="D34:D35"/>
    <mergeCell ref="D28:D29"/>
    <mergeCell ref="B28:C28"/>
    <mergeCell ref="B32:C32"/>
    <mergeCell ref="D22:D23"/>
    <mergeCell ref="B20:C20"/>
    <mergeCell ref="D14:D15"/>
    <mergeCell ref="D16:D17"/>
    <mergeCell ref="B30:C30"/>
    <mergeCell ref="D32:D33"/>
    <mergeCell ref="B14:C14"/>
    <mergeCell ref="B16:C16"/>
    <mergeCell ref="D18:D19"/>
    <mergeCell ref="B18:C18"/>
    <mergeCell ref="B26:C26"/>
    <mergeCell ref="E26:F26"/>
    <mergeCell ref="D26:D27"/>
    <mergeCell ref="K12:L12"/>
    <mergeCell ref="K10:L10"/>
    <mergeCell ref="G20:H20"/>
    <mergeCell ref="I16:J16"/>
    <mergeCell ref="K16:L16"/>
    <mergeCell ref="I14:J14"/>
    <mergeCell ref="G10:H10"/>
    <mergeCell ref="B24:C24"/>
    <mergeCell ref="B22:C22"/>
    <mergeCell ref="D20:D21"/>
    <mergeCell ref="I12:J12"/>
    <mergeCell ref="G24:H24"/>
    <mergeCell ref="I24:J24"/>
    <mergeCell ref="D24:D25"/>
    <mergeCell ref="B10:C10"/>
    <mergeCell ref="B12:C12"/>
    <mergeCell ref="D10:D11"/>
    <mergeCell ref="D12:D13"/>
    <mergeCell ref="I10:J10"/>
    <mergeCell ref="G14:H14"/>
    <mergeCell ref="G16:H16"/>
    <mergeCell ref="A1:N1"/>
    <mergeCell ref="A2:N2"/>
    <mergeCell ref="G8:H8"/>
    <mergeCell ref="I8:J8"/>
    <mergeCell ref="K8:L8"/>
    <mergeCell ref="E5:F5"/>
    <mergeCell ref="M5:N5"/>
    <mergeCell ref="K5:L5"/>
    <mergeCell ref="I5:J5"/>
    <mergeCell ref="G5:H5"/>
    <mergeCell ref="A5:A6"/>
    <mergeCell ref="D8:D9"/>
    <mergeCell ref="B5:D5"/>
    <mergeCell ref="B8:C8"/>
    <mergeCell ref="M3:N3"/>
    <mergeCell ref="M4:N4"/>
    <mergeCell ref="B3:K3"/>
    <mergeCell ref="B4:K4"/>
    <mergeCell ref="E52:F52"/>
    <mergeCell ref="G52:H52"/>
    <mergeCell ref="I52:J52"/>
    <mergeCell ref="K52:L52"/>
    <mergeCell ref="M24:N24"/>
    <mergeCell ref="M28:N28"/>
    <mergeCell ref="I32:J32"/>
    <mergeCell ref="K32:L32"/>
    <mergeCell ref="M32:N32"/>
    <mergeCell ref="E24:F24"/>
    <mergeCell ref="I36:J36"/>
    <mergeCell ref="K36:L36"/>
    <mergeCell ref="K24:L24"/>
    <mergeCell ref="K34:L34"/>
    <mergeCell ref="K28:L28"/>
    <mergeCell ref="I26:J26"/>
    <mergeCell ref="G30:H30"/>
    <mergeCell ref="I30:J30"/>
    <mergeCell ref="G34:H34"/>
    <mergeCell ref="I34:J34"/>
    <mergeCell ref="G28:H28"/>
    <mergeCell ref="K44:L44"/>
    <mergeCell ref="M44:N44"/>
    <mergeCell ref="G26:H26"/>
    <mergeCell ref="O26:P26"/>
    <mergeCell ref="O28:P28"/>
    <mergeCell ref="O30:P30"/>
    <mergeCell ref="O18:P18"/>
    <mergeCell ref="O20:P20"/>
    <mergeCell ref="O22:P22"/>
    <mergeCell ref="D38:D39"/>
    <mergeCell ref="D40:D41"/>
    <mergeCell ref="D36:D37"/>
    <mergeCell ref="I22:J22"/>
    <mergeCell ref="K26:L26"/>
    <mergeCell ref="M26:N26"/>
    <mergeCell ref="K22:L22"/>
    <mergeCell ref="O32:P32"/>
    <mergeCell ref="O34:P34"/>
    <mergeCell ref="O36:P36"/>
    <mergeCell ref="E20:F20"/>
    <mergeCell ref="M20:N20"/>
    <mergeCell ref="K38:L38"/>
    <mergeCell ref="E34:F34"/>
    <mergeCell ref="E28:F28"/>
    <mergeCell ref="E32:F32"/>
    <mergeCell ref="E30:F30"/>
    <mergeCell ref="D30:D31"/>
    <mergeCell ref="O64:P64"/>
    <mergeCell ref="O66:P66"/>
    <mergeCell ref="O3:P3"/>
    <mergeCell ref="O4:P4"/>
    <mergeCell ref="O54:P54"/>
    <mergeCell ref="O56:P56"/>
    <mergeCell ref="O58:P58"/>
    <mergeCell ref="O60:P60"/>
    <mergeCell ref="O46:P46"/>
    <mergeCell ref="O24:P24"/>
    <mergeCell ref="O52:P52"/>
    <mergeCell ref="O38:P38"/>
    <mergeCell ref="O40:P40"/>
    <mergeCell ref="O42:P42"/>
    <mergeCell ref="O44:P44"/>
    <mergeCell ref="O62:P62"/>
    <mergeCell ref="O48:P48"/>
    <mergeCell ref="O50:P50"/>
    <mergeCell ref="O5:P5"/>
    <mergeCell ref="O8:P8"/>
    <mergeCell ref="O10:P10"/>
    <mergeCell ref="O12:P12"/>
    <mergeCell ref="O14:P14"/>
    <mergeCell ref="O16:P16"/>
  </mergeCells>
  <phoneticPr fontId="2" type="noConversion"/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72" orientation="landscape" horizontalDpi="180" verticalDpi="180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IV69"/>
  <sheetViews>
    <sheetView workbookViewId="0">
      <selection activeCell="B3" sqref="B3:K3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193" t="s">
        <v>1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</row>
    <row r="2" spans="1:16" ht="19.5">
      <c r="A2" s="194" t="s">
        <v>2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</row>
    <row r="3" spans="1:16" ht="19.5">
      <c r="A3" s="2"/>
      <c r="B3" s="200" t="s">
        <v>462</v>
      </c>
      <c r="C3" s="200"/>
      <c r="D3" s="200"/>
      <c r="E3" s="200"/>
      <c r="F3" s="200"/>
      <c r="G3" s="200"/>
      <c r="H3" s="200"/>
      <c r="I3" s="200"/>
      <c r="J3" s="200"/>
      <c r="K3" s="200"/>
      <c r="L3" s="3"/>
      <c r="M3" s="201"/>
      <c r="N3" s="221"/>
      <c r="O3" s="201" t="s">
        <v>3</v>
      </c>
      <c r="P3" s="221"/>
    </row>
    <row r="4" spans="1:16">
      <c r="B4" s="203" t="s">
        <v>463</v>
      </c>
      <c r="C4" s="203"/>
      <c r="D4" s="203"/>
      <c r="E4" s="203"/>
      <c r="F4" s="203"/>
      <c r="G4" s="203"/>
      <c r="H4" s="203"/>
      <c r="I4" s="203"/>
      <c r="J4" s="203"/>
      <c r="K4" s="203"/>
      <c r="L4" s="4"/>
      <c r="M4" s="204"/>
      <c r="N4" s="222"/>
      <c r="O4" s="204" t="s">
        <v>85</v>
      </c>
      <c r="P4" s="222"/>
    </row>
    <row r="5" spans="1:16">
      <c r="A5" s="206" t="s">
        <v>0</v>
      </c>
      <c r="B5" s="223" t="s">
        <v>86</v>
      </c>
      <c r="C5" s="223"/>
      <c r="D5" s="223"/>
      <c r="E5" s="223" t="s">
        <v>87</v>
      </c>
      <c r="F5" s="223"/>
      <c r="G5" s="223" t="s">
        <v>88</v>
      </c>
      <c r="H5" s="223"/>
      <c r="I5" s="223" t="s">
        <v>89</v>
      </c>
      <c r="J5" s="223"/>
      <c r="K5" s="223" t="s">
        <v>90</v>
      </c>
      <c r="L5" s="223"/>
      <c r="M5" s="223" t="s">
        <v>78</v>
      </c>
      <c r="N5" s="223"/>
      <c r="O5" s="223" t="s">
        <v>91</v>
      </c>
      <c r="P5" s="223"/>
    </row>
    <row r="6" spans="1:16" ht="17.25" customHeight="1">
      <c r="A6" s="207"/>
      <c r="B6" s="5" t="s">
        <v>92</v>
      </c>
      <c r="C6" s="5" t="s">
        <v>93</v>
      </c>
      <c r="D6" s="6" t="s">
        <v>94</v>
      </c>
      <c r="E6" s="5" t="s">
        <v>92</v>
      </c>
      <c r="F6" s="5" t="s">
        <v>93</v>
      </c>
      <c r="G6" s="5" t="s">
        <v>92</v>
      </c>
      <c r="H6" s="5" t="s">
        <v>93</v>
      </c>
      <c r="I6" s="5" t="s">
        <v>92</v>
      </c>
      <c r="J6" s="5" t="s">
        <v>93</v>
      </c>
      <c r="K6" s="5" t="s">
        <v>92</v>
      </c>
      <c r="L6" s="5" t="s">
        <v>93</v>
      </c>
      <c r="M6" s="5" t="s">
        <v>92</v>
      </c>
      <c r="N6" s="5" t="s">
        <v>93</v>
      </c>
      <c r="O6" s="5" t="s">
        <v>92</v>
      </c>
      <c r="P6" s="5" t="s">
        <v>93</v>
      </c>
    </row>
    <row r="7" spans="1:16" ht="17.25" customHeight="1">
      <c r="A7" s="7" t="s">
        <v>95</v>
      </c>
      <c r="B7" s="8" t="s">
        <v>96</v>
      </c>
      <c r="C7" s="9" t="s">
        <v>97</v>
      </c>
      <c r="D7" s="9" t="s">
        <v>98</v>
      </c>
      <c r="E7" s="8" t="s">
        <v>96</v>
      </c>
      <c r="F7" s="9" t="s">
        <v>97</v>
      </c>
      <c r="G7" s="8" t="s">
        <v>96</v>
      </c>
      <c r="H7" s="9" t="s">
        <v>97</v>
      </c>
      <c r="I7" s="8" t="s">
        <v>96</v>
      </c>
      <c r="J7" s="9" t="s">
        <v>97</v>
      </c>
      <c r="K7" s="8" t="s">
        <v>96</v>
      </c>
      <c r="L7" s="9" t="s">
        <v>97</v>
      </c>
      <c r="M7" s="8" t="s">
        <v>96</v>
      </c>
      <c r="N7" s="9" t="s">
        <v>97</v>
      </c>
      <c r="O7" s="8" t="s">
        <v>96</v>
      </c>
      <c r="P7" s="9" t="s">
        <v>97</v>
      </c>
    </row>
    <row r="8" spans="1:16" ht="17.25" customHeight="1">
      <c r="A8" s="10" t="s">
        <v>99</v>
      </c>
      <c r="B8" s="217">
        <f>B9+C9</f>
        <v>24596</v>
      </c>
      <c r="C8" s="217"/>
      <c r="D8" s="218">
        <f>B8/$B$8</f>
        <v>1</v>
      </c>
      <c r="E8" s="220">
        <f>IF(E9+F9=0,"-",E9+F9)</f>
        <v>12153</v>
      </c>
      <c r="F8" s="220"/>
      <c r="G8" s="220">
        <f>IF(G9+H9=0,"-",G9+H9)</f>
        <v>4881</v>
      </c>
      <c r="H8" s="220"/>
      <c r="I8" s="220">
        <f>IF(I9+J9=0,"-",I9+J9)</f>
        <v>4356</v>
      </c>
      <c r="J8" s="220"/>
      <c r="K8" s="220">
        <f>IF(K9+L9=0,"-",K9+L9)</f>
        <v>1326</v>
      </c>
      <c r="L8" s="220"/>
      <c r="M8" s="220">
        <f>IF(M9+N9=0,"-",M9+N9)</f>
        <v>744</v>
      </c>
      <c r="N8" s="220"/>
      <c r="O8" s="220">
        <f>IF(O9+P9=0,"-",O9+P9)</f>
        <v>1136</v>
      </c>
      <c r="P8" s="220"/>
    </row>
    <row r="9" spans="1:16" ht="17.25" customHeight="1">
      <c r="A9" s="12" t="s">
        <v>100</v>
      </c>
      <c r="B9" s="11">
        <v>15782</v>
      </c>
      <c r="C9" s="11">
        <v>8814</v>
      </c>
      <c r="D9" s="219"/>
      <c r="E9" s="11">
        <v>8168</v>
      </c>
      <c r="F9" s="11">
        <v>3985</v>
      </c>
      <c r="G9" s="11">
        <v>2939</v>
      </c>
      <c r="H9" s="11">
        <v>1942</v>
      </c>
      <c r="I9" s="11">
        <v>2794</v>
      </c>
      <c r="J9" s="11">
        <v>1562</v>
      </c>
      <c r="K9" s="11">
        <v>755</v>
      </c>
      <c r="L9" s="11">
        <v>571</v>
      </c>
      <c r="M9" s="11">
        <v>407</v>
      </c>
      <c r="N9" s="11">
        <v>337</v>
      </c>
      <c r="O9" s="11">
        <v>719</v>
      </c>
      <c r="P9" s="11">
        <v>417</v>
      </c>
    </row>
    <row r="10" spans="1:16" ht="17.25" customHeight="1">
      <c r="A10" s="10" t="s">
        <v>20</v>
      </c>
      <c r="B10" s="217">
        <f>B11+C11</f>
        <v>4</v>
      </c>
      <c r="C10" s="217"/>
      <c r="D10" s="218">
        <f>B10/$B$8</f>
        <v>1.626280696048138E-4</v>
      </c>
      <c r="E10" s="220" t="str">
        <f>IF(E11+F11=0,"-",E11+F11)</f>
        <v>-</v>
      </c>
      <c r="F10" s="220"/>
      <c r="G10" s="220" t="str">
        <f>IF(G11+H11=0,"-",G11+H11)</f>
        <v>-</v>
      </c>
      <c r="H10" s="220"/>
      <c r="I10" s="220">
        <f>IF(I11+J11=0,"-",I11+J11)</f>
        <v>4</v>
      </c>
      <c r="J10" s="220"/>
      <c r="K10" s="220" t="str">
        <f>IF(K11+L11=0,"-",K11+L11)</f>
        <v>-</v>
      </c>
      <c r="L10" s="220"/>
      <c r="M10" s="220" t="str">
        <f>IF(M11+N11=0,"-",M11+N11)</f>
        <v>-</v>
      </c>
      <c r="N10" s="220"/>
      <c r="O10" s="220" t="str">
        <f>IF(O11+P11=0,"-",O11+P11)</f>
        <v>-</v>
      </c>
      <c r="P10" s="220"/>
    </row>
    <row r="11" spans="1:16" ht="17.25" customHeight="1">
      <c r="A11" s="13" t="s">
        <v>21</v>
      </c>
      <c r="B11" s="11">
        <v>2</v>
      </c>
      <c r="C11" s="11">
        <v>2</v>
      </c>
      <c r="D11" s="219"/>
      <c r="E11" s="11">
        <v>0</v>
      </c>
      <c r="F11" s="11">
        <v>0</v>
      </c>
      <c r="G11" s="11">
        <v>0</v>
      </c>
      <c r="H11" s="11">
        <v>0</v>
      </c>
      <c r="I11" s="11">
        <v>2</v>
      </c>
      <c r="J11" s="11">
        <v>2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</row>
    <row r="12" spans="1:16" ht="17.25" customHeight="1">
      <c r="A12" s="10" t="s">
        <v>22</v>
      </c>
      <c r="B12" s="217">
        <f>B13+C13</f>
        <v>54</v>
      </c>
      <c r="C12" s="217"/>
      <c r="D12" s="218">
        <f>B12/$B$8</f>
        <v>2.1954789396649863E-3</v>
      </c>
      <c r="E12" s="220" t="str">
        <f>IF(E13+F13=0,"-",E13+F13)</f>
        <v>-</v>
      </c>
      <c r="F12" s="220"/>
      <c r="G12" s="220" t="str">
        <f>IF(G13+H13=0,"-",G13+H13)</f>
        <v>-</v>
      </c>
      <c r="H12" s="220"/>
      <c r="I12" s="220" t="str">
        <f>IF(I13+J13=0,"-",I13+J13)</f>
        <v>-</v>
      </c>
      <c r="J12" s="220"/>
      <c r="K12" s="220">
        <f>IF(K13+L13=0,"-",K13+L13)</f>
        <v>54</v>
      </c>
      <c r="L12" s="220"/>
      <c r="M12" s="220" t="str">
        <f>IF(M13+N13=0,"-",M13+N13)</f>
        <v>-</v>
      </c>
      <c r="N12" s="220"/>
      <c r="O12" s="220" t="str">
        <f>IF(O13+P13=0,"-",O13+P13)</f>
        <v>-</v>
      </c>
      <c r="P12" s="220"/>
    </row>
    <row r="13" spans="1:16" ht="21.2" customHeight="1">
      <c r="A13" s="13" t="s">
        <v>23</v>
      </c>
      <c r="B13" s="11">
        <v>34</v>
      </c>
      <c r="C13" s="11">
        <v>20</v>
      </c>
      <c r="D13" s="219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34</v>
      </c>
      <c r="L13" s="11">
        <v>20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17">
        <f>B15+C15</f>
        <v>113</v>
      </c>
      <c r="C14" s="217"/>
      <c r="D14" s="218">
        <f>B14/$B$8</f>
        <v>4.5942429663359896E-3</v>
      </c>
      <c r="E14" s="220">
        <f>IF(E15+F15=0,"-",E15+F15)</f>
        <v>70</v>
      </c>
      <c r="F14" s="220"/>
      <c r="G14" s="220">
        <f>IF(G15+H15=0,"-",G15+H15)</f>
        <v>43</v>
      </c>
      <c r="H14" s="220"/>
      <c r="I14" s="220" t="str">
        <f>IF(I15+J15=0,"-",I15+J15)</f>
        <v>-</v>
      </c>
      <c r="J14" s="220"/>
      <c r="K14" s="220" t="str">
        <f>IF(K15+L15=0,"-",K15+L15)</f>
        <v>-</v>
      </c>
      <c r="L14" s="220"/>
      <c r="M14" s="220" t="str">
        <f>IF(M15+N15=0,"-",M15+N15)</f>
        <v>-</v>
      </c>
      <c r="N14" s="220"/>
      <c r="O14" s="220" t="str">
        <f>IF(O15+P15=0,"-",O15+P15)</f>
        <v>-</v>
      </c>
      <c r="P14" s="220"/>
    </row>
    <row r="15" spans="1:16" ht="17.25" customHeight="1">
      <c r="A15" s="13" t="s">
        <v>25</v>
      </c>
      <c r="B15" s="11">
        <v>16</v>
      </c>
      <c r="C15" s="11">
        <v>97</v>
      </c>
      <c r="D15" s="219"/>
      <c r="E15" s="11">
        <v>7</v>
      </c>
      <c r="F15" s="11">
        <v>63</v>
      </c>
      <c r="G15" s="11">
        <v>9</v>
      </c>
      <c r="H15" s="11">
        <v>34</v>
      </c>
      <c r="I15" s="11">
        <v>0</v>
      </c>
      <c r="J15" s="11">
        <v>0</v>
      </c>
      <c r="K15" s="11">
        <v>0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17">
        <f>B17+C17</f>
        <v>23</v>
      </c>
      <c r="C16" s="217"/>
      <c r="D16" s="218">
        <f>B16/$B$8</f>
        <v>9.3511140022767931E-4</v>
      </c>
      <c r="E16" s="220" t="str">
        <f>IF(E17+F17=0,"-",E17+F17)</f>
        <v>-</v>
      </c>
      <c r="F16" s="220"/>
      <c r="G16" s="220">
        <f>IF(G17+H17=0,"-",G17+H17)</f>
        <v>1</v>
      </c>
      <c r="H16" s="220"/>
      <c r="I16" s="220" t="str">
        <f>IF(I17+J17=0,"-",I17+J17)</f>
        <v>-</v>
      </c>
      <c r="J16" s="220"/>
      <c r="K16" s="220">
        <f>IF(K17+L17=0,"-",K17+L17)</f>
        <v>9</v>
      </c>
      <c r="L16" s="220"/>
      <c r="M16" s="220">
        <f>IF(M17+N17=0,"-",M17+N17)</f>
        <v>6</v>
      </c>
      <c r="N16" s="220"/>
      <c r="O16" s="220">
        <f>IF(O17+P17=0,"-",O17+P17)</f>
        <v>7</v>
      </c>
      <c r="P16" s="220"/>
    </row>
    <row r="17" spans="1:16" ht="17.25" customHeight="1">
      <c r="A17" s="14" t="s">
        <v>27</v>
      </c>
      <c r="B17" s="11">
        <v>8</v>
      </c>
      <c r="C17" s="11">
        <v>15</v>
      </c>
      <c r="D17" s="219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1</v>
      </c>
      <c r="N17" s="11">
        <v>5</v>
      </c>
      <c r="O17" s="11">
        <v>3</v>
      </c>
      <c r="P17" s="11">
        <v>4</v>
      </c>
    </row>
    <row r="18" spans="1:16" ht="17.25" customHeight="1">
      <c r="A18" s="10" t="s">
        <v>28</v>
      </c>
      <c r="B18" s="217">
        <f>B19+C19</f>
        <v>3</v>
      </c>
      <c r="C18" s="217"/>
      <c r="D18" s="218">
        <f>B18/$B$8</f>
        <v>1.2197105220361035E-4</v>
      </c>
      <c r="E18" s="220" t="str">
        <f>IF(E19+F19=0,"-",E19+F19)</f>
        <v>-</v>
      </c>
      <c r="F18" s="220"/>
      <c r="G18" s="220">
        <f>IF(G19+H19=0,"-",G19+H19)</f>
        <v>3</v>
      </c>
      <c r="H18" s="220"/>
      <c r="I18" s="220" t="str">
        <f>IF(I19+J19=0,"-",I19+J19)</f>
        <v>-</v>
      </c>
      <c r="J18" s="220"/>
      <c r="K18" s="220" t="str">
        <f>IF(K19+L19=0,"-",K19+L19)</f>
        <v>-</v>
      </c>
      <c r="L18" s="220"/>
      <c r="M18" s="220" t="str">
        <f>IF(M19+N19=0,"-",M19+N19)</f>
        <v>-</v>
      </c>
      <c r="N18" s="220"/>
      <c r="O18" s="220" t="str">
        <f>IF(O19+P19=0,"-",O19+P19)</f>
        <v>-</v>
      </c>
      <c r="P18" s="220"/>
    </row>
    <row r="19" spans="1:16" ht="17.25" customHeight="1">
      <c r="A19" s="13" t="s">
        <v>29</v>
      </c>
      <c r="B19" s="11">
        <v>1</v>
      </c>
      <c r="C19" s="11">
        <v>2</v>
      </c>
      <c r="D19" s="219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17">
        <f>B21+C21</f>
        <v>104</v>
      </c>
      <c r="C20" s="217"/>
      <c r="D20" s="218">
        <f>B20/$B$8</f>
        <v>4.2283298097251587E-3</v>
      </c>
      <c r="E20" s="220">
        <f>IF(E21+F21=0,"-",E21+F21)</f>
        <v>3</v>
      </c>
      <c r="F20" s="220"/>
      <c r="G20" s="220" t="str">
        <f>IF(G21+H21=0,"-",G21+H21)</f>
        <v>-</v>
      </c>
      <c r="H20" s="220"/>
      <c r="I20" s="220" t="str">
        <f>IF(I21+J21=0,"-",I21+J21)</f>
        <v>-</v>
      </c>
      <c r="J20" s="220"/>
      <c r="K20" s="220">
        <f>IF(K21+L21=0,"-",K21+L21)</f>
        <v>101</v>
      </c>
      <c r="L20" s="220"/>
      <c r="M20" s="220" t="str">
        <f>IF(M21+N21=0,"-",M21+N21)</f>
        <v>-</v>
      </c>
      <c r="N20" s="220"/>
      <c r="O20" s="220" t="str">
        <f>IF(O21+P21=0,"-",O21+P21)</f>
        <v>-</v>
      </c>
      <c r="P20" s="220"/>
    </row>
    <row r="21" spans="1:16" ht="17.25" customHeight="1">
      <c r="A21" s="13" t="s">
        <v>31</v>
      </c>
      <c r="B21" s="11">
        <v>44</v>
      </c>
      <c r="C21" s="11">
        <v>60</v>
      </c>
      <c r="D21" s="219"/>
      <c r="E21" s="11">
        <v>0</v>
      </c>
      <c r="F21" s="11">
        <v>3</v>
      </c>
      <c r="G21" s="11">
        <v>0</v>
      </c>
      <c r="H21" s="11">
        <v>0</v>
      </c>
      <c r="I21" s="11">
        <v>0</v>
      </c>
      <c r="J21" s="11">
        <v>0</v>
      </c>
      <c r="K21" s="11">
        <v>44</v>
      </c>
      <c r="L21" s="11">
        <v>57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17">
        <f>B23+C23</f>
        <v>244</v>
      </c>
      <c r="C22" s="217"/>
      <c r="D22" s="218">
        <f>B22/$B$8</f>
        <v>9.9203122458936411E-3</v>
      </c>
      <c r="E22" s="220">
        <f>IF(E23+F23=0,"-",E23+F23)</f>
        <v>16</v>
      </c>
      <c r="F22" s="220"/>
      <c r="G22" s="220" t="str">
        <f>IF(G23+H23=0,"-",G23+H23)</f>
        <v>-</v>
      </c>
      <c r="H22" s="220"/>
      <c r="I22" s="220" t="str">
        <f>IF(I23+J23=0,"-",I23+J23)</f>
        <v>-</v>
      </c>
      <c r="J22" s="220"/>
      <c r="K22" s="220">
        <f>IF(K23+L23=0,"-",K23+L23)</f>
        <v>140</v>
      </c>
      <c r="L22" s="220"/>
      <c r="M22" s="220">
        <f>IF(M23+N23=0,"-",M23+N23)</f>
        <v>88</v>
      </c>
      <c r="N22" s="220"/>
      <c r="O22" s="220" t="str">
        <f>IF(O23+P23=0,"-",O23+P23)</f>
        <v>-</v>
      </c>
      <c r="P22" s="220"/>
    </row>
    <row r="23" spans="1:16" ht="17.25" customHeight="1">
      <c r="A23" s="14" t="s">
        <v>33</v>
      </c>
      <c r="B23" s="11">
        <v>174</v>
      </c>
      <c r="C23" s="11">
        <v>70</v>
      </c>
      <c r="D23" s="219"/>
      <c r="E23" s="11">
        <v>10</v>
      </c>
      <c r="F23" s="11">
        <v>6</v>
      </c>
      <c r="G23" s="11">
        <v>0</v>
      </c>
      <c r="H23" s="11">
        <v>0</v>
      </c>
      <c r="I23" s="11">
        <v>0</v>
      </c>
      <c r="J23" s="11">
        <v>0</v>
      </c>
      <c r="K23" s="11">
        <v>94</v>
      </c>
      <c r="L23" s="11">
        <v>46</v>
      </c>
      <c r="M23" s="11">
        <v>70</v>
      </c>
      <c r="N23" s="11">
        <v>18</v>
      </c>
      <c r="O23" s="11">
        <v>0</v>
      </c>
      <c r="P23" s="11">
        <v>0</v>
      </c>
    </row>
    <row r="24" spans="1:16" ht="17.25" customHeight="1">
      <c r="A24" s="16" t="s">
        <v>34</v>
      </c>
      <c r="B24" s="217">
        <f>B25+C25</f>
        <v>309</v>
      </c>
      <c r="C24" s="217"/>
      <c r="D24" s="218">
        <f>B24/$B$8</f>
        <v>1.2563018376971866E-2</v>
      </c>
      <c r="E24" s="220">
        <f>IF(E25+F25=0,"-",E25+F25)</f>
        <v>190</v>
      </c>
      <c r="F24" s="220"/>
      <c r="G24" s="220">
        <f>IF(G25+H25=0,"-",G25+H25)</f>
        <v>51</v>
      </c>
      <c r="H24" s="220"/>
      <c r="I24" s="220" t="str">
        <f>IF(I25+J25=0,"-",I25+J25)</f>
        <v>-</v>
      </c>
      <c r="J24" s="220"/>
      <c r="K24" s="220">
        <f>IF(K25+L25=0,"-",K25+L25)</f>
        <v>55</v>
      </c>
      <c r="L24" s="220"/>
      <c r="M24" s="220">
        <f>IF(M25+N25=0,"-",M25+N25)</f>
        <v>3</v>
      </c>
      <c r="N24" s="220"/>
      <c r="O24" s="220">
        <f>IF(O25+P25=0,"-",O25+P25)</f>
        <v>10</v>
      </c>
      <c r="P24" s="220"/>
    </row>
    <row r="25" spans="1:16" ht="17.25" customHeight="1">
      <c r="A25" s="13" t="s">
        <v>35</v>
      </c>
      <c r="B25" s="11">
        <v>234</v>
      </c>
      <c r="C25" s="11">
        <v>75</v>
      </c>
      <c r="D25" s="219"/>
      <c r="E25" s="11">
        <v>154</v>
      </c>
      <c r="F25" s="11">
        <v>36</v>
      </c>
      <c r="G25" s="11">
        <v>29</v>
      </c>
      <c r="H25" s="11">
        <v>22</v>
      </c>
      <c r="I25" s="11">
        <v>0</v>
      </c>
      <c r="J25" s="11">
        <v>0</v>
      </c>
      <c r="K25" s="11">
        <v>42</v>
      </c>
      <c r="L25" s="11">
        <v>13</v>
      </c>
      <c r="M25" s="11">
        <v>2</v>
      </c>
      <c r="N25" s="11">
        <v>1</v>
      </c>
      <c r="O25" s="11">
        <v>7</v>
      </c>
      <c r="P25" s="11">
        <v>3</v>
      </c>
    </row>
    <row r="26" spans="1:16" ht="17.25" customHeight="1">
      <c r="A26" s="15" t="s">
        <v>36</v>
      </c>
      <c r="B26" s="217">
        <f>B27+C27</f>
        <v>0</v>
      </c>
      <c r="C26" s="217"/>
      <c r="D26" s="218">
        <f>B26/$B$8</f>
        <v>0</v>
      </c>
      <c r="E26" s="220" t="str">
        <f>IF(E27+F27=0,"-",E27+F27)</f>
        <v>-</v>
      </c>
      <c r="F26" s="220"/>
      <c r="G26" s="220" t="str">
        <f>IF(G27+H27=0,"-",G27+H27)</f>
        <v>-</v>
      </c>
      <c r="H26" s="220"/>
      <c r="I26" s="220" t="str">
        <f>IF(I27+J27=0,"-",I27+J27)</f>
        <v>-</v>
      </c>
      <c r="J26" s="220"/>
      <c r="K26" s="220" t="str">
        <f>IF(K27+L27=0,"-",K27+L27)</f>
        <v>-</v>
      </c>
      <c r="L26" s="220"/>
      <c r="M26" s="220" t="str">
        <f>IF(M27+N27=0,"-",M27+N27)</f>
        <v>-</v>
      </c>
      <c r="N26" s="220"/>
      <c r="O26" s="220" t="str">
        <f>IF(O27+P27=0,"-",O27+P27)</f>
        <v>-</v>
      </c>
      <c r="P26" s="220"/>
    </row>
    <row r="27" spans="1:16" ht="21.2" customHeight="1">
      <c r="A27" s="14" t="s">
        <v>37</v>
      </c>
      <c r="B27" s="11">
        <v>0</v>
      </c>
      <c r="C27" s="11">
        <v>0</v>
      </c>
      <c r="D27" s="219"/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17">
        <f>B29+C29</f>
        <v>2</v>
      </c>
      <c r="C28" s="217"/>
      <c r="D28" s="218">
        <f>B28/$B$8</f>
        <v>8.1314034802406902E-5</v>
      </c>
      <c r="E28" s="220" t="str">
        <f>IF(E29+F29=0,"-",E29+F29)</f>
        <v>-</v>
      </c>
      <c r="F28" s="220"/>
      <c r="G28" s="220" t="str">
        <f>IF(G29+H29=0,"-",G29+H29)</f>
        <v>-</v>
      </c>
      <c r="H28" s="220"/>
      <c r="I28" s="220" t="str">
        <f>IF(I29+J29=0,"-",I29+J29)</f>
        <v>-</v>
      </c>
      <c r="J28" s="220"/>
      <c r="K28" s="220">
        <f>IF(K29+L29=0,"-",K29+L29)</f>
        <v>2</v>
      </c>
      <c r="L28" s="220"/>
      <c r="M28" s="220" t="str">
        <f>IF(M29+N29=0,"-",M29+N29)</f>
        <v>-</v>
      </c>
      <c r="N28" s="220"/>
      <c r="O28" s="220" t="str">
        <f>IF(O29+P29=0,"-",O29+P29)</f>
        <v>-</v>
      </c>
      <c r="P28" s="220"/>
    </row>
    <row r="29" spans="1:16" ht="17.25" customHeight="1">
      <c r="A29" s="13" t="s">
        <v>39</v>
      </c>
      <c r="B29" s="11">
        <v>0</v>
      </c>
      <c r="C29" s="11">
        <v>2</v>
      </c>
      <c r="D29" s="219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17">
        <f>B31+C31</f>
        <v>512</v>
      </c>
      <c r="C30" s="217"/>
      <c r="D30" s="218">
        <f>B30/$B$8</f>
        <v>2.0816392909416167E-2</v>
      </c>
      <c r="E30" s="220">
        <f>IF(E31+F31=0,"-",E31+F31)</f>
        <v>48</v>
      </c>
      <c r="F30" s="220"/>
      <c r="G30" s="220">
        <f>IF(G31+H31=0,"-",G31+H31)</f>
        <v>74</v>
      </c>
      <c r="H30" s="220"/>
      <c r="I30" s="220" t="str">
        <f>IF(I31+J31=0,"-",I31+J31)</f>
        <v>-</v>
      </c>
      <c r="J30" s="220"/>
      <c r="K30" s="220">
        <f>IF(K31+L31=0,"-",K31+L31)</f>
        <v>189</v>
      </c>
      <c r="L30" s="220"/>
      <c r="M30" s="220">
        <f>IF(M31+N31=0,"-",M31+N31)</f>
        <v>201</v>
      </c>
      <c r="N30" s="220"/>
      <c r="O30" s="220" t="str">
        <f>IF(O31+P31=0,"-",O31+P31)</f>
        <v>-</v>
      </c>
      <c r="P30" s="220"/>
    </row>
    <row r="31" spans="1:16" ht="17.25" customHeight="1">
      <c r="A31" s="14" t="s">
        <v>41</v>
      </c>
      <c r="B31" s="11">
        <v>272</v>
      </c>
      <c r="C31" s="11">
        <v>240</v>
      </c>
      <c r="D31" s="219"/>
      <c r="E31" s="11">
        <v>21</v>
      </c>
      <c r="F31" s="11">
        <v>27</v>
      </c>
      <c r="G31" s="11">
        <v>41</v>
      </c>
      <c r="H31" s="11">
        <v>33</v>
      </c>
      <c r="I31" s="11">
        <v>0</v>
      </c>
      <c r="J31" s="11">
        <v>0</v>
      </c>
      <c r="K31" s="11">
        <v>96</v>
      </c>
      <c r="L31" s="11">
        <v>93</v>
      </c>
      <c r="M31" s="11">
        <v>114</v>
      </c>
      <c r="N31" s="11">
        <v>87</v>
      </c>
      <c r="O31" s="11">
        <v>0</v>
      </c>
      <c r="P31" s="11">
        <v>0</v>
      </c>
    </row>
    <row r="32" spans="1:16" ht="17.25" customHeight="1">
      <c r="A32" s="10" t="s">
        <v>42</v>
      </c>
      <c r="B32" s="217">
        <f>B33+C33</f>
        <v>152</v>
      </c>
      <c r="C32" s="217"/>
      <c r="D32" s="218">
        <f>B32/$B$8</f>
        <v>6.1798666449829238E-3</v>
      </c>
      <c r="E32" s="220">
        <f>IF(E33+F33=0,"-",E33+F33)</f>
        <v>10</v>
      </c>
      <c r="F32" s="220"/>
      <c r="G32" s="220">
        <f>IF(G33+H33=0,"-",G33+H33)</f>
        <v>4</v>
      </c>
      <c r="H32" s="220"/>
      <c r="I32" s="220" t="str">
        <f>IF(I33+J33=0,"-",I33+J33)</f>
        <v>-</v>
      </c>
      <c r="J32" s="220"/>
      <c r="K32" s="220">
        <f>IF(K33+L33=0,"-",K33+L33)</f>
        <v>138</v>
      </c>
      <c r="L32" s="220"/>
      <c r="M32" s="220" t="str">
        <f>IF(M33+N33=0,"-",M33+N33)</f>
        <v>-</v>
      </c>
      <c r="N32" s="220"/>
      <c r="O32" s="220" t="str">
        <f>IF(O33+P33=0,"-",O33+P33)</f>
        <v>-</v>
      </c>
      <c r="P32" s="220"/>
    </row>
    <row r="33" spans="1:16" ht="17.25" customHeight="1">
      <c r="A33" s="13" t="s">
        <v>43</v>
      </c>
      <c r="B33" s="11">
        <v>103</v>
      </c>
      <c r="C33" s="11">
        <v>49</v>
      </c>
      <c r="D33" s="219"/>
      <c r="E33" s="11">
        <v>5</v>
      </c>
      <c r="F33" s="11">
        <v>5</v>
      </c>
      <c r="G33" s="11">
        <v>2</v>
      </c>
      <c r="H33" s="11">
        <v>2</v>
      </c>
      <c r="I33" s="11">
        <v>0</v>
      </c>
      <c r="J33" s="11">
        <v>0</v>
      </c>
      <c r="K33" s="11">
        <v>96</v>
      </c>
      <c r="L33" s="11">
        <v>42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17">
        <f>B35+C35</f>
        <v>68</v>
      </c>
      <c r="C34" s="217"/>
      <c r="D34" s="218">
        <f>B34/$B$8</f>
        <v>2.7646771832818343E-3</v>
      </c>
      <c r="E34" s="220" t="str">
        <f>IF(E35+F35=0,"-",E35+F35)</f>
        <v>-</v>
      </c>
      <c r="F34" s="220"/>
      <c r="G34" s="220" t="str">
        <f>IF(G35+H35=0,"-",G35+H35)</f>
        <v>-</v>
      </c>
      <c r="H34" s="220"/>
      <c r="I34" s="220" t="str">
        <f>IF(I35+J35=0,"-",I35+J35)</f>
        <v>-</v>
      </c>
      <c r="J34" s="220"/>
      <c r="K34" s="220" t="str">
        <f>IF(K35+L35=0,"-",K35+L35)</f>
        <v>-</v>
      </c>
      <c r="L34" s="220"/>
      <c r="M34" s="220">
        <f>IF(M35+N35=0,"-",M35+N35)</f>
        <v>57</v>
      </c>
      <c r="N34" s="220"/>
      <c r="O34" s="220">
        <f>IF(O35+P35=0,"-",O35+P35)</f>
        <v>11</v>
      </c>
      <c r="P34" s="220"/>
    </row>
    <row r="35" spans="1:16" ht="17.25" customHeight="1">
      <c r="A35" s="14" t="s">
        <v>45</v>
      </c>
      <c r="B35" s="11">
        <v>34</v>
      </c>
      <c r="C35" s="11">
        <v>34</v>
      </c>
      <c r="D35" s="219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28</v>
      </c>
      <c r="N35" s="11">
        <v>29</v>
      </c>
      <c r="O35" s="11">
        <v>6</v>
      </c>
      <c r="P35" s="11">
        <v>5</v>
      </c>
    </row>
    <row r="36" spans="1:16" ht="17.25" customHeight="1">
      <c r="A36" s="10" t="s">
        <v>46</v>
      </c>
      <c r="B36" s="217">
        <f>B37+C37</f>
        <v>616</v>
      </c>
      <c r="C36" s="217"/>
      <c r="D36" s="218">
        <f>B36/$B$8</f>
        <v>2.5044722719141325E-2</v>
      </c>
      <c r="E36" s="220">
        <f>IF(E37+F37=0,"-",E37+F37)</f>
        <v>64</v>
      </c>
      <c r="F36" s="220"/>
      <c r="G36" s="220">
        <f>IF(G37+H37=0,"-",G37+H37)</f>
        <v>38</v>
      </c>
      <c r="H36" s="220"/>
      <c r="I36" s="220">
        <f>IF(I37+J37=0,"-",I37+J37)</f>
        <v>223</v>
      </c>
      <c r="J36" s="220"/>
      <c r="K36" s="220">
        <f>IF(K37+L37=0,"-",K37+L37)</f>
        <v>240</v>
      </c>
      <c r="L36" s="220"/>
      <c r="M36" s="220">
        <f>IF(M37+N37=0,"-",M37+N37)</f>
        <v>50</v>
      </c>
      <c r="N36" s="220"/>
      <c r="O36" s="220">
        <f>IF(O37+P37=0,"-",O37+P37)</f>
        <v>1</v>
      </c>
      <c r="P36" s="220"/>
    </row>
    <row r="37" spans="1:16" ht="17.25" customHeight="1">
      <c r="A37" s="13" t="s">
        <v>47</v>
      </c>
      <c r="B37" s="11">
        <v>299</v>
      </c>
      <c r="C37" s="11">
        <v>317</v>
      </c>
      <c r="D37" s="219"/>
      <c r="E37" s="11">
        <v>31</v>
      </c>
      <c r="F37" s="11">
        <v>33</v>
      </c>
      <c r="G37" s="11">
        <v>22</v>
      </c>
      <c r="H37" s="11">
        <v>16</v>
      </c>
      <c r="I37" s="11">
        <v>125</v>
      </c>
      <c r="J37" s="11">
        <v>98</v>
      </c>
      <c r="K37" s="11">
        <v>105</v>
      </c>
      <c r="L37" s="11">
        <v>135</v>
      </c>
      <c r="M37" s="11">
        <v>16</v>
      </c>
      <c r="N37" s="11">
        <v>34</v>
      </c>
      <c r="O37" s="11">
        <v>0</v>
      </c>
      <c r="P37" s="11">
        <v>1</v>
      </c>
    </row>
    <row r="38" spans="1:16" ht="17.25" customHeight="1">
      <c r="A38" s="15" t="s">
        <v>48</v>
      </c>
      <c r="B38" s="217">
        <f>B39+C39</f>
        <v>17935</v>
      </c>
      <c r="C38" s="217"/>
      <c r="D38" s="218">
        <f>B38/$B$8</f>
        <v>0.72918360709058383</v>
      </c>
      <c r="E38" s="220">
        <f>IF(E39+F39=0,"-",E39+F39)</f>
        <v>10183</v>
      </c>
      <c r="F38" s="220"/>
      <c r="G38" s="220">
        <f>IF(G39+H39=0,"-",G39+H39)</f>
        <v>3962</v>
      </c>
      <c r="H38" s="220"/>
      <c r="I38" s="220">
        <f>IF(I39+J39=0,"-",I39+J39)</f>
        <v>3095</v>
      </c>
      <c r="J38" s="220"/>
      <c r="K38" s="220">
        <f>IF(K39+L39=0,"-",K39+L39)</f>
        <v>133</v>
      </c>
      <c r="L38" s="220"/>
      <c r="M38" s="220">
        <f>IF(M39+N39=0,"-",M39+N39)</f>
        <v>43</v>
      </c>
      <c r="N38" s="220"/>
      <c r="O38" s="220">
        <f>IF(O39+P39=0,"-",O39+P39)</f>
        <v>519</v>
      </c>
      <c r="P38" s="220"/>
    </row>
    <row r="39" spans="1:16" ht="17.25" customHeight="1">
      <c r="A39" s="14" t="s">
        <v>49</v>
      </c>
      <c r="B39" s="11">
        <v>11896</v>
      </c>
      <c r="C39" s="11">
        <v>6039</v>
      </c>
      <c r="D39" s="219"/>
      <c r="E39" s="11">
        <v>6961</v>
      </c>
      <c r="F39" s="11">
        <v>3222</v>
      </c>
      <c r="G39" s="11">
        <v>2463</v>
      </c>
      <c r="H39" s="11">
        <v>1499</v>
      </c>
      <c r="I39" s="11">
        <v>2052</v>
      </c>
      <c r="J39" s="11">
        <v>1043</v>
      </c>
      <c r="K39" s="11">
        <v>75</v>
      </c>
      <c r="L39" s="11">
        <v>58</v>
      </c>
      <c r="M39" s="11">
        <v>33</v>
      </c>
      <c r="N39" s="11">
        <v>10</v>
      </c>
      <c r="O39" s="11">
        <v>312</v>
      </c>
      <c r="P39" s="11">
        <v>207</v>
      </c>
    </row>
    <row r="40" spans="1:16" ht="17.25" customHeight="1">
      <c r="A40" s="10" t="s">
        <v>50</v>
      </c>
      <c r="B40" s="217">
        <f>B41+C41</f>
        <v>1935</v>
      </c>
      <c r="C40" s="217"/>
      <c r="D40" s="218">
        <f>B40/$B$8</f>
        <v>7.8671328671328672E-2</v>
      </c>
      <c r="E40" s="220">
        <f>IF(E41+F41=0,"-",E41+F41)</f>
        <v>419</v>
      </c>
      <c r="F40" s="220"/>
      <c r="G40" s="220">
        <f>IF(G41+H41=0,"-",G41+H41)</f>
        <v>506</v>
      </c>
      <c r="H40" s="220"/>
      <c r="I40" s="220">
        <f>IF(I41+J41=0,"-",I41+J41)</f>
        <v>793</v>
      </c>
      <c r="J40" s="220"/>
      <c r="K40" s="220">
        <f>IF(K41+L41=0,"-",K41+L41)</f>
        <v>63</v>
      </c>
      <c r="L40" s="220"/>
      <c r="M40" s="220" t="str">
        <f>IF(M41+N41=0,"-",M41+N41)</f>
        <v>-</v>
      </c>
      <c r="N40" s="220"/>
      <c r="O40" s="220">
        <f>IF(O41+P41=0,"-",O41+P41)</f>
        <v>154</v>
      </c>
      <c r="P40" s="220"/>
    </row>
    <row r="41" spans="1:16" ht="17.25" customHeight="1">
      <c r="A41" s="13" t="s">
        <v>51</v>
      </c>
      <c r="B41" s="11">
        <v>1164</v>
      </c>
      <c r="C41" s="11">
        <v>771</v>
      </c>
      <c r="D41" s="219"/>
      <c r="E41" s="11">
        <v>248</v>
      </c>
      <c r="F41" s="11">
        <v>171</v>
      </c>
      <c r="G41" s="11">
        <v>275</v>
      </c>
      <c r="H41" s="11">
        <v>231</v>
      </c>
      <c r="I41" s="11">
        <v>508</v>
      </c>
      <c r="J41" s="11">
        <v>285</v>
      </c>
      <c r="K41" s="11">
        <v>40</v>
      </c>
      <c r="L41" s="11">
        <v>23</v>
      </c>
      <c r="M41" s="11">
        <v>0</v>
      </c>
      <c r="N41" s="11">
        <v>0</v>
      </c>
      <c r="O41" s="11">
        <v>93</v>
      </c>
      <c r="P41" s="11">
        <v>61</v>
      </c>
    </row>
    <row r="42" spans="1:16" ht="17.25" customHeight="1">
      <c r="A42" s="15" t="s">
        <v>52</v>
      </c>
      <c r="B42" s="217">
        <f>B43+C43</f>
        <v>505</v>
      </c>
      <c r="C42" s="217"/>
      <c r="D42" s="218">
        <f>B42/$B$8</f>
        <v>2.0531793787607742E-2</v>
      </c>
      <c r="E42" s="220">
        <f>IF(E43+F43=0,"-",E43+F43)</f>
        <v>217</v>
      </c>
      <c r="F42" s="220"/>
      <c r="G42" s="220">
        <f>IF(G43+H43=0,"-",G43+H43)</f>
        <v>48</v>
      </c>
      <c r="H42" s="220"/>
      <c r="I42" s="220">
        <f>IF(I43+J43=0,"-",I43+J43)</f>
        <v>45</v>
      </c>
      <c r="J42" s="220"/>
      <c r="K42" s="220" t="str">
        <f>IF(K43+L43=0,"-",K43+L43)</f>
        <v>-</v>
      </c>
      <c r="L42" s="220"/>
      <c r="M42" s="220">
        <f>IF(M43+N43=0,"-",M43+N43)</f>
        <v>189</v>
      </c>
      <c r="N42" s="220"/>
      <c r="O42" s="220">
        <f>IF(O43+P43=0,"-",O43+P43)</f>
        <v>6</v>
      </c>
      <c r="P42" s="220"/>
    </row>
    <row r="43" spans="1:16" ht="17.25" customHeight="1">
      <c r="A43" s="14" t="s">
        <v>53</v>
      </c>
      <c r="B43" s="11">
        <v>239</v>
      </c>
      <c r="C43" s="11">
        <v>266</v>
      </c>
      <c r="D43" s="219"/>
      <c r="E43" s="11">
        <v>114</v>
      </c>
      <c r="F43" s="11">
        <v>103</v>
      </c>
      <c r="G43" s="11">
        <v>20</v>
      </c>
      <c r="H43" s="11">
        <v>28</v>
      </c>
      <c r="I43" s="11">
        <v>23</v>
      </c>
      <c r="J43" s="11">
        <v>22</v>
      </c>
      <c r="K43" s="11">
        <v>0</v>
      </c>
      <c r="L43" s="11">
        <v>0</v>
      </c>
      <c r="M43" s="11">
        <v>81</v>
      </c>
      <c r="N43" s="11">
        <v>108</v>
      </c>
      <c r="O43" s="11">
        <v>1</v>
      </c>
      <c r="P43" s="11">
        <v>5</v>
      </c>
    </row>
    <row r="44" spans="1:16" ht="17.25" customHeight="1">
      <c r="A44" s="10" t="s">
        <v>54</v>
      </c>
      <c r="B44" s="217">
        <f>B45+C45</f>
        <v>259</v>
      </c>
      <c r="C44" s="217"/>
      <c r="D44" s="218">
        <f>B44/$B$8</f>
        <v>1.0530167506911693E-2</v>
      </c>
      <c r="E44" s="220">
        <f>IF(E45+F45=0,"-",E45+F45)</f>
        <v>123</v>
      </c>
      <c r="F44" s="220"/>
      <c r="G44" s="220">
        <f>IF(G45+H45=0,"-",G45+H45)</f>
        <v>3</v>
      </c>
      <c r="H44" s="220"/>
      <c r="I44" s="220">
        <f>IF(I45+J45=0,"-",I45+J45)</f>
        <v>24</v>
      </c>
      <c r="J44" s="220"/>
      <c r="K44" s="220">
        <f>IF(K45+L45=0,"-",K45+L45)</f>
        <v>33</v>
      </c>
      <c r="L44" s="220"/>
      <c r="M44" s="220">
        <f>IF(M45+N45=0,"-",M45+N45)</f>
        <v>71</v>
      </c>
      <c r="N44" s="220"/>
      <c r="O44" s="220">
        <f>IF(O45+P45=0,"-",O45+P45)</f>
        <v>5</v>
      </c>
      <c r="P44" s="220"/>
    </row>
    <row r="45" spans="1:16" ht="17.25" customHeight="1">
      <c r="A45" s="13" t="s">
        <v>55</v>
      </c>
      <c r="B45" s="11">
        <v>128</v>
      </c>
      <c r="C45" s="11">
        <v>131</v>
      </c>
      <c r="D45" s="219"/>
      <c r="E45" s="11">
        <v>67</v>
      </c>
      <c r="F45" s="11">
        <v>56</v>
      </c>
      <c r="G45" s="11">
        <v>0</v>
      </c>
      <c r="H45" s="11">
        <v>3</v>
      </c>
      <c r="I45" s="11">
        <v>5</v>
      </c>
      <c r="J45" s="11">
        <v>19</v>
      </c>
      <c r="K45" s="11">
        <v>18</v>
      </c>
      <c r="L45" s="11">
        <v>15</v>
      </c>
      <c r="M45" s="11">
        <v>35</v>
      </c>
      <c r="N45" s="11">
        <v>36</v>
      </c>
      <c r="O45" s="11">
        <v>3</v>
      </c>
      <c r="P45" s="11">
        <v>2</v>
      </c>
    </row>
    <row r="46" spans="1:16" ht="17.25" customHeight="1">
      <c r="A46" s="10" t="s">
        <v>58</v>
      </c>
      <c r="B46" s="217">
        <f>B47+C47</f>
        <v>15</v>
      </c>
      <c r="C46" s="217"/>
      <c r="D46" s="218">
        <f>B46/$B$8</f>
        <v>6.0985526101805176E-4</v>
      </c>
      <c r="E46" s="220" t="str">
        <f>IF(E47+F47=0,"-",E47+F47)</f>
        <v>-</v>
      </c>
      <c r="F46" s="220"/>
      <c r="G46" s="220" t="str">
        <f>IF(G47+H47=0,"-",G47+H47)</f>
        <v>-</v>
      </c>
      <c r="H46" s="220"/>
      <c r="I46" s="220" t="str">
        <f>IF(I47+J47=0,"-",I47+J47)</f>
        <v>-</v>
      </c>
      <c r="J46" s="220"/>
      <c r="K46" s="220">
        <f>IF(K47+L47=0,"-",K47+L47)</f>
        <v>15</v>
      </c>
      <c r="L46" s="220"/>
      <c r="M46" s="220" t="str">
        <f>IF(M47+N47=0,"-",M47+N47)</f>
        <v>-</v>
      </c>
      <c r="N46" s="220"/>
      <c r="O46" s="220" t="str">
        <f>IF(O47+P47=0,"-",O47+P47)</f>
        <v>-</v>
      </c>
      <c r="P46" s="220"/>
    </row>
    <row r="47" spans="1:16" ht="17.25" customHeight="1">
      <c r="A47" s="13" t="s">
        <v>59</v>
      </c>
      <c r="B47" s="11">
        <v>4</v>
      </c>
      <c r="C47" s="11">
        <v>11</v>
      </c>
      <c r="D47" s="219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4</v>
      </c>
      <c r="L47" s="11">
        <v>11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17">
        <f>B49+C49</f>
        <v>181</v>
      </c>
      <c r="C48" s="217"/>
      <c r="D48" s="218">
        <f>B48/$B$8</f>
        <v>7.3589201496178239E-3</v>
      </c>
      <c r="E48" s="220" t="str">
        <f>IF(E49+F49=0,"-",E49+F49)</f>
        <v>-</v>
      </c>
      <c r="F48" s="220"/>
      <c r="G48" s="220">
        <f>IF(G49+H49=0,"-",G49+H49)</f>
        <v>21</v>
      </c>
      <c r="H48" s="220"/>
      <c r="I48" s="220" t="str">
        <f>IF(I49+J49=0,"-",I49+J49)</f>
        <v>-</v>
      </c>
      <c r="J48" s="220"/>
      <c r="K48" s="220">
        <f>IF(K49+L49=0,"-",K49+L49)</f>
        <v>23</v>
      </c>
      <c r="L48" s="220"/>
      <c r="M48" s="220">
        <f>IF(M49+N49=0,"-",M49+N49)</f>
        <v>16</v>
      </c>
      <c r="N48" s="220"/>
      <c r="O48" s="220">
        <f>IF(O49+P49=0,"-",O49+P49)</f>
        <v>121</v>
      </c>
      <c r="P48" s="220"/>
    </row>
    <row r="49" spans="1:16" ht="17.25" customHeight="1">
      <c r="A49" s="13" t="s">
        <v>61</v>
      </c>
      <c r="B49" s="11">
        <v>130</v>
      </c>
      <c r="C49" s="11">
        <v>51</v>
      </c>
      <c r="D49" s="219"/>
      <c r="E49" s="11">
        <v>0</v>
      </c>
      <c r="F49" s="11">
        <v>0</v>
      </c>
      <c r="G49" s="11">
        <v>13</v>
      </c>
      <c r="H49" s="11">
        <v>8</v>
      </c>
      <c r="I49" s="11">
        <v>0</v>
      </c>
      <c r="J49" s="11">
        <v>0</v>
      </c>
      <c r="K49" s="11">
        <v>12</v>
      </c>
      <c r="L49" s="11">
        <v>11</v>
      </c>
      <c r="M49" s="11">
        <v>11</v>
      </c>
      <c r="N49" s="11">
        <v>5</v>
      </c>
      <c r="O49" s="11">
        <v>94</v>
      </c>
      <c r="P49" s="11">
        <v>27</v>
      </c>
    </row>
    <row r="50" spans="1:16" ht="17.25" customHeight="1">
      <c r="A50" s="15" t="s">
        <v>62</v>
      </c>
      <c r="B50" s="217">
        <f>B51+C51</f>
        <v>144</v>
      </c>
      <c r="C50" s="217"/>
      <c r="D50" s="218">
        <f>B50/$B$8</f>
        <v>5.8546105057732962E-3</v>
      </c>
      <c r="E50" s="220">
        <f>IF(E51+F51=0,"-",E51+F51)</f>
        <v>62</v>
      </c>
      <c r="F50" s="220"/>
      <c r="G50" s="220" t="str">
        <f>IF(G51+H51=0,"-",G51+H51)</f>
        <v>-</v>
      </c>
      <c r="H50" s="220"/>
      <c r="I50" s="220">
        <f>IF(I51+J51=0,"-",I51+J51)</f>
        <v>81</v>
      </c>
      <c r="J50" s="220"/>
      <c r="K50" s="220" t="str">
        <f>IF(K51+L51=0,"-",K51+L51)</f>
        <v>-</v>
      </c>
      <c r="L50" s="220"/>
      <c r="M50" s="220" t="str">
        <f>IF(M51+N51=0,"-",M51+N51)</f>
        <v>-</v>
      </c>
      <c r="N50" s="220"/>
      <c r="O50" s="220">
        <f>IF(O51+P51=0,"-",O51+P51)</f>
        <v>1</v>
      </c>
      <c r="P50" s="220"/>
    </row>
    <row r="51" spans="1:16" ht="25.15" customHeight="1">
      <c r="A51" s="13" t="s">
        <v>63</v>
      </c>
      <c r="B51" s="11">
        <v>59</v>
      </c>
      <c r="C51" s="11">
        <v>85</v>
      </c>
      <c r="D51" s="219"/>
      <c r="E51" s="11">
        <v>27</v>
      </c>
      <c r="F51" s="11">
        <v>35</v>
      </c>
      <c r="G51" s="11">
        <v>0</v>
      </c>
      <c r="H51" s="11">
        <v>0</v>
      </c>
      <c r="I51" s="11">
        <v>32</v>
      </c>
      <c r="J51" s="11">
        <v>49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1</v>
      </c>
    </row>
    <row r="52" spans="1:16" ht="17.25" customHeight="1">
      <c r="A52" s="15" t="s">
        <v>56</v>
      </c>
      <c r="B52" s="217">
        <f>B53+C53</f>
        <v>12</v>
      </c>
      <c r="C52" s="217"/>
      <c r="D52" s="218">
        <f>B52/$B$8</f>
        <v>4.8788420881444138E-4</v>
      </c>
      <c r="E52" s="220" t="str">
        <f>IF(E53+F53=0,"-",E53+F53)</f>
        <v>-</v>
      </c>
      <c r="F52" s="220"/>
      <c r="G52" s="220" t="str">
        <f>IF(G53+H53=0,"-",G53+H53)</f>
        <v>-</v>
      </c>
      <c r="H52" s="220"/>
      <c r="I52" s="220" t="str">
        <f>IF(I53+J53=0,"-",I53+J53)</f>
        <v>-</v>
      </c>
      <c r="J52" s="220"/>
      <c r="K52" s="220" t="str">
        <f>IF(K53+L53=0,"-",K53+L53)</f>
        <v>-</v>
      </c>
      <c r="L52" s="220"/>
      <c r="M52" s="220" t="str">
        <f>IF(M53+N53=0,"-",M53+N53)</f>
        <v>-</v>
      </c>
      <c r="N52" s="220"/>
      <c r="O52" s="220">
        <f>IF(O53+P53=0,"-",O53+P53)</f>
        <v>12</v>
      </c>
      <c r="P52" s="220"/>
    </row>
    <row r="53" spans="1:16" ht="17.25" customHeight="1">
      <c r="A53" s="14" t="s">
        <v>57</v>
      </c>
      <c r="B53" s="11">
        <v>8</v>
      </c>
      <c r="C53" s="11">
        <v>4</v>
      </c>
      <c r="D53" s="219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8</v>
      </c>
      <c r="P53" s="11">
        <v>4</v>
      </c>
    </row>
    <row r="54" spans="1:16" ht="16.149999999999999" customHeight="1">
      <c r="A54" s="15" t="s">
        <v>64</v>
      </c>
      <c r="B54" s="217">
        <f>B55+C55</f>
        <v>340</v>
      </c>
      <c r="C54" s="217"/>
      <c r="D54" s="218">
        <f>B54/$B$8</f>
        <v>1.3823385916409173E-2</v>
      </c>
      <c r="E54" s="220">
        <f>IF(E55+F55=0,"-",E55+F55)</f>
        <v>109</v>
      </c>
      <c r="F54" s="220"/>
      <c r="G54" s="220">
        <f>IF(G55+H55=0,"-",G55+H55)</f>
        <v>69</v>
      </c>
      <c r="H54" s="220"/>
      <c r="I54" s="220">
        <f>IF(I55+J55=0,"-",I55+J55)</f>
        <v>22</v>
      </c>
      <c r="J54" s="220"/>
      <c r="K54" s="220">
        <f>IF(K55+L55=0,"-",K55+L55)</f>
        <v>52</v>
      </c>
      <c r="L54" s="220"/>
      <c r="M54" s="220">
        <f>IF(M55+N55=0,"-",M55+N55)</f>
        <v>4</v>
      </c>
      <c r="N54" s="220"/>
      <c r="O54" s="220">
        <f>IF(O55+P55=0,"-",O55+P55)</f>
        <v>84</v>
      </c>
      <c r="P54" s="220"/>
    </row>
    <row r="55" spans="1:16" ht="16.149999999999999" customHeight="1">
      <c r="A55" s="14" t="s">
        <v>65</v>
      </c>
      <c r="B55" s="11">
        <v>222</v>
      </c>
      <c r="C55" s="11">
        <v>118</v>
      </c>
      <c r="D55" s="219"/>
      <c r="E55" s="11">
        <v>71</v>
      </c>
      <c r="F55" s="11">
        <v>38</v>
      </c>
      <c r="G55" s="11">
        <v>34</v>
      </c>
      <c r="H55" s="11">
        <v>35</v>
      </c>
      <c r="I55" s="11">
        <v>15</v>
      </c>
      <c r="J55" s="11">
        <v>7</v>
      </c>
      <c r="K55" s="11">
        <v>46</v>
      </c>
      <c r="L55" s="11">
        <v>6</v>
      </c>
      <c r="M55" s="11">
        <v>4</v>
      </c>
      <c r="N55" s="11">
        <v>0</v>
      </c>
      <c r="O55" s="11">
        <v>52</v>
      </c>
      <c r="P55" s="11">
        <v>32</v>
      </c>
    </row>
    <row r="56" spans="1:16" ht="16.149999999999999" customHeight="1">
      <c r="A56" s="10" t="s">
        <v>66</v>
      </c>
      <c r="B56" s="217">
        <f>B57+C57</f>
        <v>23</v>
      </c>
      <c r="C56" s="217"/>
      <c r="D56" s="218">
        <f>B56/$B$8</f>
        <v>9.3511140022767931E-4</v>
      </c>
      <c r="E56" s="220">
        <f>IF(E57+F57=0,"-",E57+F57)</f>
        <v>20</v>
      </c>
      <c r="F56" s="220"/>
      <c r="G56" s="220" t="str">
        <f>IF(G57+H57=0,"-",G57+H57)</f>
        <v>-</v>
      </c>
      <c r="H56" s="220"/>
      <c r="I56" s="220" t="str">
        <f>IF(I57+J57=0,"-",I57+J57)</f>
        <v>-</v>
      </c>
      <c r="J56" s="220"/>
      <c r="K56" s="220" t="str">
        <f>IF(K57+L57=0,"-",K57+L57)</f>
        <v>-</v>
      </c>
      <c r="L56" s="220"/>
      <c r="M56" s="220" t="str">
        <f>IF(M57+N57=0,"-",M57+N57)</f>
        <v>-</v>
      </c>
      <c r="N56" s="220"/>
      <c r="O56" s="220">
        <f>IF(O57+P57=0,"-",O57+P57)</f>
        <v>3</v>
      </c>
      <c r="P56" s="220"/>
    </row>
    <row r="57" spans="1:16" ht="16.149999999999999" customHeight="1">
      <c r="A57" s="13" t="s">
        <v>67</v>
      </c>
      <c r="B57" s="11">
        <v>23</v>
      </c>
      <c r="C57" s="11">
        <v>0</v>
      </c>
      <c r="D57" s="219"/>
      <c r="E57" s="11">
        <v>20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6.149999999999999" customHeight="1">
      <c r="A58" s="15" t="s">
        <v>68</v>
      </c>
      <c r="B58" s="217">
        <f>B59+C59</f>
        <v>37</v>
      </c>
      <c r="C58" s="217"/>
      <c r="D58" s="218">
        <f>B58/$B$8</f>
        <v>1.5043096438445275E-3</v>
      </c>
      <c r="E58" s="220" t="str">
        <f>IF(E59+F59=0,"-",E59+F59)</f>
        <v>-</v>
      </c>
      <c r="F58" s="220"/>
      <c r="G58" s="220" t="str">
        <f>IF(G59+H59=0,"-",G59+H59)</f>
        <v>-</v>
      </c>
      <c r="H58" s="220"/>
      <c r="I58" s="220" t="str">
        <f>IF(I59+J59=0,"-",I59+J59)</f>
        <v>-</v>
      </c>
      <c r="J58" s="220"/>
      <c r="K58" s="220">
        <f>IF(K59+L59=0,"-",K59+L59)</f>
        <v>16</v>
      </c>
      <c r="L58" s="220"/>
      <c r="M58" s="220">
        <f>IF(M59+N59=0,"-",M59+N59)</f>
        <v>16</v>
      </c>
      <c r="N58" s="220"/>
      <c r="O58" s="220">
        <f>IF(O59+P59=0,"-",O59+P59)</f>
        <v>5</v>
      </c>
      <c r="P58" s="220"/>
    </row>
    <row r="59" spans="1:16" ht="16.149999999999999" customHeight="1">
      <c r="A59" s="14" t="s">
        <v>69</v>
      </c>
      <c r="B59" s="11">
        <v>22</v>
      </c>
      <c r="C59" s="11">
        <v>15</v>
      </c>
      <c r="D59" s="219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7</v>
      </c>
      <c r="L59" s="11">
        <v>9</v>
      </c>
      <c r="M59" s="11">
        <v>12</v>
      </c>
      <c r="N59" s="11">
        <v>4</v>
      </c>
      <c r="O59" s="11">
        <v>3</v>
      </c>
      <c r="P59" s="11">
        <v>2</v>
      </c>
    </row>
    <row r="60" spans="1:16" ht="16.149999999999999" customHeight="1">
      <c r="A60" s="10" t="s">
        <v>70</v>
      </c>
      <c r="B60" s="217">
        <f>B61+C61</f>
        <v>255</v>
      </c>
      <c r="C60" s="217"/>
      <c r="D60" s="218">
        <f>B60/$B$8</f>
        <v>1.0367539437306878E-2</v>
      </c>
      <c r="E60" s="220">
        <f>IF(E61+F61=0,"-",E61+F61)</f>
        <v>98</v>
      </c>
      <c r="F60" s="220"/>
      <c r="G60" s="220" t="str">
        <f>IF(G61+H61=0,"-",G61+H61)</f>
        <v>-</v>
      </c>
      <c r="H60" s="220"/>
      <c r="I60" s="220" t="str">
        <f>IF(I61+J61=0,"-",I61+J61)</f>
        <v>-</v>
      </c>
      <c r="J60" s="220"/>
      <c r="K60" s="220" t="str">
        <f>IF(K61+L61=0,"-",K61+L61)</f>
        <v>-</v>
      </c>
      <c r="L60" s="220"/>
      <c r="M60" s="220" t="str">
        <f>IF(M61+N61=0,"-",M61+N61)</f>
        <v>-</v>
      </c>
      <c r="N60" s="220"/>
      <c r="O60" s="220">
        <f>IF(O61+P61=0,"-",O61+P61)</f>
        <v>157</v>
      </c>
      <c r="P60" s="220"/>
    </row>
    <row r="61" spans="1:16" ht="16.149999999999999" customHeight="1">
      <c r="A61" s="13" t="s">
        <v>71</v>
      </c>
      <c r="B61" s="11">
        <v>177</v>
      </c>
      <c r="C61" s="11">
        <v>78</v>
      </c>
      <c r="D61" s="219"/>
      <c r="E61" s="11">
        <v>70</v>
      </c>
      <c r="F61" s="11">
        <v>28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107</v>
      </c>
      <c r="P61" s="11">
        <v>50</v>
      </c>
    </row>
    <row r="62" spans="1:16" ht="16.149999999999999" customHeight="1">
      <c r="A62" s="15" t="s">
        <v>72</v>
      </c>
      <c r="B62" s="217">
        <f>B63+C63</f>
        <v>2</v>
      </c>
      <c r="C62" s="217"/>
      <c r="D62" s="218">
        <f>B62/$B$8</f>
        <v>8.1314034802406902E-5</v>
      </c>
      <c r="E62" s="220">
        <f>IF(E63+F63=0,"-",E63+F63)</f>
        <v>1</v>
      </c>
      <c r="F62" s="220"/>
      <c r="G62" s="220" t="str">
        <f>IF(G63+H63=0,"-",G63+H63)</f>
        <v>-</v>
      </c>
      <c r="H62" s="220"/>
      <c r="I62" s="220" t="str">
        <f>IF(I63+J63=0,"-",I63+J63)</f>
        <v>-</v>
      </c>
      <c r="J62" s="220"/>
      <c r="K62" s="220" t="str">
        <f>IF(K63+L63=0,"-",K63+L63)</f>
        <v>-</v>
      </c>
      <c r="L62" s="220"/>
      <c r="M62" s="220" t="str">
        <f>IF(M63+N63=0,"-",M63+N63)</f>
        <v>-</v>
      </c>
      <c r="N62" s="220"/>
      <c r="O62" s="220">
        <f>IF(O63+P63=0,"-",O63+P63)</f>
        <v>1</v>
      </c>
      <c r="P62" s="220"/>
    </row>
    <row r="63" spans="1:16" ht="16.149999999999999" customHeight="1">
      <c r="A63" s="14" t="s">
        <v>73</v>
      </c>
      <c r="B63" s="11">
        <v>1</v>
      </c>
      <c r="C63" s="11">
        <v>1</v>
      </c>
      <c r="D63" s="219"/>
      <c r="E63" s="11">
        <v>1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1</v>
      </c>
    </row>
    <row r="64" spans="1:16" ht="16.149999999999999" customHeight="1">
      <c r="A64" s="10" t="s">
        <v>74</v>
      </c>
      <c r="B64" s="217">
        <f>B65+C65</f>
        <v>404</v>
      </c>
      <c r="C64" s="217"/>
      <c r="D64" s="218">
        <f>B64/$B$8</f>
        <v>1.6425435030086193E-2</v>
      </c>
      <c r="E64" s="220">
        <f>IF(E65+F65=0,"-",E65+F65)</f>
        <v>383</v>
      </c>
      <c r="F64" s="220"/>
      <c r="G64" s="220" t="str">
        <f>IF(G65+H65=0,"-",G65+H65)</f>
        <v>-</v>
      </c>
      <c r="H64" s="220"/>
      <c r="I64" s="220" t="str">
        <f>IF(I65+J65=0,"-",I65+J65)</f>
        <v>-</v>
      </c>
      <c r="J64" s="220"/>
      <c r="K64" s="220" t="str">
        <f>IF(K65+L65=0,"-",K65+L65)</f>
        <v>-</v>
      </c>
      <c r="L64" s="220"/>
      <c r="M64" s="220" t="str">
        <f>IF(M65+N65=0,"-",M65+N65)</f>
        <v>-</v>
      </c>
      <c r="N64" s="220"/>
      <c r="O64" s="220">
        <f>IF(O65+P65=0,"-",O65+P65)</f>
        <v>21</v>
      </c>
      <c r="P64" s="220"/>
    </row>
    <row r="65" spans="1:256" ht="16.149999999999999" customHeight="1">
      <c r="A65" s="13" t="s">
        <v>75</v>
      </c>
      <c r="B65" s="11">
        <v>300</v>
      </c>
      <c r="C65" s="11">
        <v>104</v>
      </c>
      <c r="D65" s="219"/>
      <c r="E65" s="11">
        <v>283</v>
      </c>
      <c r="F65" s="11">
        <v>100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17</v>
      </c>
      <c r="P65" s="11">
        <v>4</v>
      </c>
    </row>
    <row r="66" spans="1:256" ht="16.149999999999999" customHeight="1">
      <c r="A66" s="10" t="s">
        <v>101</v>
      </c>
      <c r="B66" s="217">
        <f>B67+C67</f>
        <v>345</v>
      </c>
      <c r="C66" s="217"/>
      <c r="D66" s="218">
        <f>B66/$B$8</f>
        <v>1.4026671003415189E-2</v>
      </c>
      <c r="E66" s="220">
        <f>IF(E67+F67=0,"-",E67+F67)</f>
        <v>137</v>
      </c>
      <c r="F66" s="220"/>
      <c r="G66" s="220">
        <f>IF(G67+H67=0,"-",G67+H67)</f>
        <v>58</v>
      </c>
      <c r="H66" s="220"/>
      <c r="I66" s="220">
        <f>IF(I67+J67=0,"-",I67+J67)</f>
        <v>69</v>
      </c>
      <c r="J66" s="220"/>
      <c r="K66" s="220">
        <f>IF(K67+L67=0,"-",K67+L67)</f>
        <v>63</v>
      </c>
      <c r="L66" s="220"/>
      <c r="M66" s="220" t="str">
        <f>IF(M67+N67=0,"-",M67+N67)</f>
        <v>-</v>
      </c>
      <c r="N66" s="220"/>
      <c r="O66" s="220">
        <f>IF(O67+P67=0,"-",O67+P67)</f>
        <v>18</v>
      </c>
      <c r="P66" s="220"/>
    </row>
    <row r="67" spans="1:256" ht="19.5" customHeight="1">
      <c r="A67" s="13" t="s">
        <v>102</v>
      </c>
      <c r="B67" s="11">
        <v>188</v>
      </c>
      <c r="C67" s="11">
        <v>157</v>
      </c>
      <c r="D67" s="219"/>
      <c r="E67" s="11">
        <v>78</v>
      </c>
      <c r="F67" s="11">
        <v>59</v>
      </c>
      <c r="G67" s="11">
        <v>29</v>
      </c>
      <c r="H67" s="11">
        <v>29</v>
      </c>
      <c r="I67" s="11">
        <v>32</v>
      </c>
      <c r="J67" s="11">
        <v>37</v>
      </c>
      <c r="K67" s="11">
        <v>39</v>
      </c>
      <c r="L67" s="11">
        <v>24</v>
      </c>
      <c r="M67" s="11">
        <v>0</v>
      </c>
      <c r="N67" s="11">
        <v>0</v>
      </c>
      <c r="O67" s="11">
        <v>10</v>
      </c>
      <c r="P67" s="11">
        <v>8</v>
      </c>
    </row>
    <row r="68" spans="1:256" s="18" customFormat="1">
      <c r="A68" s="17" t="s">
        <v>327</v>
      </c>
      <c r="B68" s="17"/>
      <c r="C68" s="17"/>
      <c r="D68" s="17"/>
      <c r="E68" s="17"/>
      <c r="F68" s="17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18" customFormat="1">
      <c r="A69" s="17" t="s">
        <v>328</v>
      </c>
      <c r="B69" s="17"/>
      <c r="C69" s="17"/>
      <c r="D69" s="17"/>
      <c r="E69" s="17"/>
      <c r="F69" s="17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</sheetData>
  <mergeCells count="256">
    <mergeCell ref="M64:N64"/>
    <mergeCell ref="B66:C66"/>
    <mergeCell ref="D66:D67"/>
    <mergeCell ref="E66:F66"/>
    <mergeCell ref="G66:H66"/>
    <mergeCell ref="I66:J66"/>
    <mergeCell ref="K66:L66"/>
    <mergeCell ref="M66:N66"/>
    <mergeCell ref="B64:C64"/>
    <mergeCell ref="D64:D65"/>
    <mergeCell ref="I64:J64"/>
    <mergeCell ref="K64:L64"/>
    <mergeCell ref="E64:F64"/>
    <mergeCell ref="G64:H64"/>
    <mergeCell ref="M60:N60"/>
    <mergeCell ref="B62:C62"/>
    <mergeCell ref="D62:D63"/>
    <mergeCell ref="E62:F62"/>
    <mergeCell ref="G62:H62"/>
    <mergeCell ref="I62:J62"/>
    <mergeCell ref="K62:L62"/>
    <mergeCell ref="M62:N62"/>
    <mergeCell ref="B60:C60"/>
    <mergeCell ref="D60:D61"/>
    <mergeCell ref="I60:J60"/>
    <mergeCell ref="K60:L60"/>
    <mergeCell ref="E60:F60"/>
    <mergeCell ref="G60:H60"/>
    <mergeCell ref="K58:L58"/>
    <mergeCell ref="M58:N58"/>
    <mergeCell ref="B56:C56"/>
    <mergeCell ref="D56:D57"/>
    <mergeCell ref="E56:F56"/>
    <mergeCell ref="G56:H56"/>
    <mergeCell ref="B52:C52"/>
    <mergeCell ref="D52:D53"/>
    <mergeCell ref="I56:J56"/>
    <mergeCell ref="K56:L56"/>
    <mergeCell ref="M56:N56"/>
    <mergeCell ref="B58:C58"/>
    <mergeCell ref="D58:D59"/>
    <mergeCell ref="E58:F58"/>
    <mergeCell ref="G58:H58"/>
    <mergeCell ref="I58:J58"/>
    <mergeCell ref="B54:C54"/>
    <mergeCell ref="D54:D55"/>
    <mergeCell ref="E54:F54"/>
    <mergeCell ref="G54:H54"/>
    <mergeCell ref="I54:J54"/>
    <mergeCell ref="K54:L54"/>
    <mergeCell ref="M54:N54"/>
    <mergeCell ref="M52:N52"/>
    <mergeCell ref="M48:N48"/>
    <mergeCell ref="B50:C50"/>
    <mergeCell ref="E50:F50"/>
    <mergeCell ref="G50:H50"/>
    <mergeCell ref="K50:L50"/>
    <mergeCell ref="M50:N50"/>
    <mergeCell ref="K48:L48"/>
    <mergeCell ref="K46:L46"/>
    <mergeCell ref="M46:N46"/>
    <mergeCell ref="B46:C46"/>
    <mergeCell ref="D46:D47"/>
    <mergeCell ref="I46:J46"/>
    <mergeCell ref="K42:L42"/>
    <mergeCell ref="M38:N38"/>
    <mergeCell ref="K40:L40"/>
    <mergeCell ref="M40:N40"/>
    <mergeCell ref="G38:H38"/>
    <mergeCell ref="M42:N42"/>
    <mergeCell ref="I38:J38"/>
    <mergeCell ref="I42:J42"/>
    <mergeCell ref="M36:N36"/>
    <mergeCell ref="G32:H32"/>
    <mergeCell ref="E22:F22"/>
    <mergeCell ref="G22:H22"/>
    <mergeCell ref="B40:C40"/>
    <mergeCell ref="E40:F40"/>
    <mergeCell ref="G40:H40"/>
    <mergeCell ref="I40:J40"/>
    <mergeCell ref="B38:C38"/>
    <mergeCell ref="E38:F38"/>
    <mergeCell ref="E36:F36"/>
    <mergeCell ref="G36:H36"/>
    <mergeCell ref="M22:N22"/>
    <mergeCell ref="K18:L18"/>
    <mergeCell ref="M18:N18"/>
    <mergeCell ref="I20:J20"/>
    <mergeCell ref="K20:L20"/>
    <mergeCell ref="K30:L30"/>
    <mergeCell ref="M30:N30"/>
    <mergeCell ref="I28:J28"/>
    <mergeCell ref="M34:N34"/>
    <mergeCell ref="E18:F18"/>
    <mergeCell ref="G18:H18"/>
    <mergeCell ref="I18:J18"/>
    <mergeCell ref="M12:N12"/>
    <mergeCell ref="E10:F10"/>
    <mergeCell ref="E8:F8"/>
    <mergeCell ref="M14:N14"/>
    <mergeCell ref="M16:N16"/>
    <mergeCell ref="M10:N10"/>
    <mergeCell ref="M8:N8"/>
    <mergeCell ref="K14:L14"/>
    <mergeCell ref="G12:H12"/>
    <mergeCell ref="E12:F12"/>
    <mergeCell ref="E14:F14"/>
    <mergeCell ref="E16:F16"/>
    <mergeCell ref="B44:C44"/>
    <mergeCell ref="E42:F42"/>
    <mergeCell ref="G42:H42"/>
    <mergeCell ref="I50:J50"/>
    <mergeCell ref="B48:C48"/>
    <mergeCell ref="D50:D51"/>
    <mergeCell ref="D48:D49"/>
    <mergeCell ref="E48:F48"/>
    <mergeCell ref="G48:H48"/>
    <mergeCell ref="I48:J48"/>
    <mergeCell ref="D44:D45"/>
    <mergeCell ref="E44:F44"/>
    <mergeCell ref="G44:H44"/>
    <mergeCell ref="I44:J44"/>
    <mergeCell ref="E46:F46"/>
    <mergeCell ref="G46:H46"/>
    <mergeCell ref="B42:C42"/>
    <mergeCell ref="D42:D43"/>
    <mergeCell ref="B36:C36"/>
    <mergeCell ref="B34:C34"/>
    <mergeCell ref="D34:D35"/>
    <mergeCell ref="D28:D29"/>
    <mergeCell ref="B28:C28"/>
    <mergeCell ref="B32:C32"/>
    <mergeCell ref="D22:D23"/>
    <mergeCell ref="B20:C20"/>
    <mergeCell ref="D14:D15"/>
    <mergeCell ref="D16:D17"/>
    <mergeCell ref="B30:C30"/>
    <mergeCell ref="D32:D33"/>
    <mergeCell ref="B14:C14"/>
    <mergeCell ref="B16:C16"/>
    <mergeCell ref="D18:D19"/>
    <mergeCell ref="B18:C18"/>
    <mergeCell ref="B26:C26"/>
    <mergeCell ref="E26:F26"/>
    <mergeCell ref="D26:D27"/>
    <mergeCell ref="K12:L12"/>
    <mergeCell ref="K10:L10"/>
    <mergeCell ref="G20:H20"/>
    <mergeCell ref="I16:J16"/>
    <mergeCell ref="K16:L16"/>
    <mergeCell ref="I14:J14"/>
    <mergeCell ref="G10:H10"/>
    <mergeCell ref="B24:C24"/>
    <mergeCell ref="B22:C22"/>
    <mergeCell ref="D20:D21"/>
    <mergeCell ref="I12:J12"/>
    <mergeCell ref="G24:H24"/>
    <mergeCell ref="I24:J24"/>
    <mergeCell ref="D24:D25"/>
    <mergeCell ref="B10:C10"/>
    <mergeCell ref="B12:C12"/>
    <mergeCell ref="D10:D11"/>
    <mergeCell ref="D12:D13"/>
    <mergeCell ref="I10:J10"/>
    <mergeCell ref="G14:H14"/>
    <mergeCell ref="G16:H16"/>
    <mergeCell ref="A1:N1"/>
    <mergeCell ref="A2:N2"/>
    <mergeCell ref="G8:H8"/>
    <mergeCell ref="I8:J8"/>
    <mergeCell ref="K8:L8"/>
    <mergeCell ref="E5:F5"/>
    <mergeCell ref="M5:N5"/>
    <mergeCell ref="K5:L5"/>
    <mergeCell ref="I5:J5"/>
    <mergeCell ref="G5:H5"/>
    <mergeCell ref="A5:A6"/>
    <mergeCell ref="D8:D9"/>
    <mergeCell ref="B5:D5"/>
    <mergeCell ref="B8:C8"/>
    <mergeCell ref="M3:N3"/>
    <mergeCell ref="M4:N4"/>
    <mergeCell ref="B3:K3"/>
    <mergeCell ref="B4:K4"/>
    <mergeCell ref="E52:F52"/>
    <mergeCell ref="G52:H52"/>
    <mergeCell ref="I52:J52"/>
    <mergeCell ref="K52:L52"/>
    <mergeCell ref="M24:N24"/>
    <mergeCell ref="M28:N28"/>
    <mergeCell ref="I32:J32"/>
    <mergeCell ref="K32:L32"/>
    <mergeCell ref="M32:N32"/>
    <mergeCell ref="E24:F24"/>
    <mergeCell ref="I36:J36"/>
    <mergeCell ref="K36:L36"/>
    <mergeCell ref="K24:L24"/>
    <mergeCell ref="K34:L34"/>
    <mergeCell ref="K28:L28"/>
    <mergeCell ref="I26:J26"/>
    <mergeCell ref="G30:H30"/>
    <mergeCell ref="I30:J30"/>
    <mergeCell ref="G34:H34"/>
    <mergeCell ref="I34:J34"/>
    <mergeCell ref="G28:H28"/>
    <mergeCell ref="K44:L44"/>
    <mergeCell ref="M44:N44"/>
    <mergeCell ref="G26:H26"/>
    <mergeCell ref="O26:P26"/>
    <mergeCell ref="O28:P28"/>
    <mergeCell ref="O30:P30"/>
    <mergeCell ref="O18:P18"/>
    <mergeCell ref="O20:P20"/>
    <mergeCell ref="O22:P22"/>
    <mergeCell ref="D38:D39"/>
    <mergeCell ref="D40:D41"/>
    <mergeCell ref="D36:D37"/>
    <mergeCell ref="I22:J22"/>
    <mergeCell ref="K26:L26"/>
    <mergeCell ref="M26:N26"/>
    <mergeCell ref="K22:L22"/>
    <mergeCell ref="O32:P32"/>
    <mergeCell ref="O34:P34"/>
    <mergeCell ref="O36:P36"/>
    <mergeCell ref="E20:F20"/>
    <mergeCell ref="M20:N20"/>
    <mergeCell ref="K38:L38"/>
    <mergeCell ref="E34:F34"/>
    <mergeCell ref="E28:F28"/>
    <mergeCell ref="E32:F32"/>
    <mergeCell ref="E30:F30"/>
    <mergeCell ref="D30:D31"/>
    <mergeCell ref="O64:P64"/>
    <mergeCell ref="O66:P66"/>
    <mergeCell ref="O3:P3"/>
    <mergeCell ref="O4:P4"/>
    <mergeCell ref="O54:P54"/>
    <mergeCell ref="O56:P56"/>
    <mergeCell ref="O58:P58"/>
    <mergeCell ref="O60:P60"/>
    <mergeCell ref="O46:P46"/>
    <mergeCell ref="O24:P24"/>
    <mergeCell ref="O52:P52"/>
    <mergeCell ref="O38:P38"/>
    <mergeCell ref="O40:P40"/>
    <mergeCell ref="O42:P42"/>
    <mergeCell ref="O44:P44"/>
    <mergeCell ref="O62:P62"/>
    <mergeCell ref="O48:P48"/>
    <mergeCell ref="O50:P50"/>
    <mergeCell ref="O5:P5"/>
    <mergeCell ref="O8:P8"/>
    <mergeCell ref="O10:P10"/>
    <mergeCell ref="O12:P12"/>
    <mergeCell ref="O14:P14"/>
    <mergeCell ref="O16:P16"/>
  </mergeCells>
  <phoneticPr fontId="2" type="noConversion"/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72" orientation="landscape" horizontalDpi="180" verticalDpi="180" r:id="rId1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IV69"/>
  <sheetViews>
    <sheetView workbookViewId="0">
      <selection activeCell="B3" sqref="B3:K3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193" t="s">
        <v>243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</row>
    <row r="2" spans="1:16" ht="19.5">
      <c r="A2" s="194" t="s">
        <v>244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</row>
    <row r="3" spans="1:16" ht="19.5">
      <c r="A3" s="2"/>
      <c r="B3" s="200" t="s">
        <v>458</v>
      </c>
      <c r="C3" s="200"/>
      <c r="D3" s="200"/>
      <c r="E3" s="200"/>
      <c r="F3" s="200"/>
      <c r="G3" s="200"/>
      <c r="H3" s="200"/>
      <c r="I3" s="200"/>
      <c r="J3" s="200"/>
      <c r="K3" s="200"/>
      <c r="L3" s="3"/>
      <c r="M3" s="201"/>
      <c r="N3" s="221"/>
      <c r="O3" s="201" t="s">
        <v>245</v>
      </c>
      <c r="P3" s="221"/>
    </row>
    <row r="4" spans="1:16">
      <c r="B4" s="203" t="s">
        <v>459</v>
      </c>
      <c r="C4" s="203"/>
      <c r="D4" s="203"/>
      <c r="E4" s="203"/>
      <c r="F4" s="203"/>
      <c r="G4" s="203"/>
      <c r="H4" s="203"/>
      <c r="I4" s="203"/>
      <c r="J4" s="203"/>
      <c r="K4" s="203"/>
      <c r="L4" s="4"/>
      <c r="M4" s="204"/>
      <c r="N4" s="222"/>
      <c r="O4" s="204" t="s">
        <v>246</v>
      </c>
      <c r="P4" s="222"/>
    </row>
    <row r="5" spans="1:16">
      <c r="A5" s="206" t="s">
        <v>0</v>
      </c>
      <c r="B5" s="223" t="s">
        <v>247</v>
      </c>
      <c r="C5" s="223"/>
      <c r="D5" s="223"/>
      <c r="E5" s="223" t="s">
        <v>248</v>
      </c>
      <c r="F5" s="223"/>
      <c r="G5" s="223" t="s">
        <v>249</v>
      </c>
      <c r="H5" s="223"/>
      <c r="I5" s="223" t="s">
        <v>250</v>
      </c>
      <c r="J5" s="223"/>
      <c r="K5" s="223" t="s">
        <v>251</v>
      </c>
      <c r="L5" s="223"/>
      <c r="M5" s="223" t="s">
        <v>252</v>
      </c>
      <c r="N5" s="223"/>
      <c r="O5" s="223" t="s">
        <v>253</v>
      </c>
      <c r="P5" s="223"/>
    </row>
    <row r="6" spans="1:16" ht="17.25" customHeight="1">
      <c r="A6" s="207"/>
      <c r="B6" s="5" t="s">
        <v>254</v>
      </c>
      <c r="C6" s="5" t="s">
        <v>255</v>
      </c>
      <c r="D6" s="6" t="s">
        <v>256</v>
      </c>
      <c r="E6" s="5" t="s">
        <v>254</v>
      </c>
      <c r="F6" s="5" t="s">
        <v>255</v>
      </c>
      <c r="G6" s="5" t="s">
        <v>254</v>
      </c>
      <c r="H6" s="5" t="s">
        <v>255</v>
      </c>
      <c r="I6" s="5" t="s">
        <v>254</v>
      </c>
      <c r="J6" s="5" t="s">
        <v>255</v>
      </c>
      <c r="K6" s="5" t="s">
        <v>254</v>
      </c>
      <c r="L6" s="5" t="s">
        <v>255</v>
      </c>
      <c r="M6" s="5" t="s">
        <v>254</v>
      </c>
      <c r="N6" s="5" t="s">
        <v>255</v>
      </c>
      <c r="O6" s="5" t="s">
        <v>254</v>
      </c>
      <c r="P6" s="5" t="s">
        <v>255</v>
      </c>
    </row>
    <row r="7" spans="1:16" ht="17.25" customHeight="1">
      <c r="A7" s="7" t="s">
        <v>257</v>
      </c>
      <c r="B7" s="8" t="s">
        <v>258</v>
      </c>
      <c r="C7" s="9" t="s">
        <v>259</v>
      </c>
      <c r="D7" s="9" t="s">
        <v>260</v>
      </c>
      <c r="E7" s="8" t="s">
        <v>258</v>
      </c>
      <c r="F7" s="9" t="s">
        <v>259</v>
      </c>
      <c r="G7" s="8" t="s">
        <v>258</v>
      </c>
      <c r="H7" s="9" t="s">
        <v>259</v>
      </c>
      <c r="I7" s="8" t="s">
        <v>258</v>
      </c>
      <c r="J7" s="9" t="s">
        <v>259</v>
      </c>
      <c r="K7" s="8" t="s">
        <v>258</v>
      </c>
      <c r="L7" s="9" t="s">
        <v>259</v>
      </c>
      <c r="M7" s="8" t="s">
        <v>258</v>
      </c>
      <c r="N7" s="9" t="s">
        <v>259</v>
      </c>
      <c r="O7" s="8" t="s">
        <v>258</v>
      </c>
      <c r="P7" s="9" t="s">
        <v>259</v>
      </c>
    </row>
    <row r="8" spans="1:16" ht="17.25" customHeight="1">
      <c r="A8" s="10" t="s">
        <v>261</v>
      </c>
      <c r="B8" s="217">
        <f>B9+C9</f>
        <v>24504</v>
      </c>
      <c r="C8" s="217"/>
      <c r="D8" s="218">
        <f>B8/$B$8</f>
        <v>1</v>
      </c>
      <c r="E8" s="220">
        <f>IF(E9+F9=0,"-",E9+F9)</f>
        <v>12095</v>
      </c>
      <c r="F8" s="220"/>
      <c r="G8" s="220">
        <f>IF(G9+H9=0,"-",G9+H9)</f>
        <v>4875</v>
      </c>
      <c r="H8" s="220"/>
      <c r="I8" s="220">
        <f>IF(I9+J9=0,"-",I9+J9)</f>
        <v>4313</v>
      </c>
      <c r="J8" s="220"/>
      <c r="K8" s="220">
        <f>IF(K9+L9=0,"-",K9+L9)</f>
        <v>1319</v>
      </c>
      <c r="L8" s="220"/>
      <c r="M8" s="220">
        <f>IF(M9+N9=0,"-",M9+N9)</f>
        <v>736</v>
      </c>
      <c r="N8" s="220"/>
      <c r="O8" s="220">
        <f>IF(O9+P9=0,"-",O9+P9)</f>
        <v>1166</v>
      </c>
      <c r="P8" s="220"/>
    </row>
    <row r="9" spans="1:16" ht="17.25" customHeight="1">
      <c r="A9" s="12" t="s">
        <v>262</v>
      </c>
      <c r="B9" s="11">
        <v>15700</v>
      </c>
      <c r="C9" s="11">
        <v>8804</v>
      </c>
      <c r="D9" s="219"/>
      <c r="E9" s="11">
        <v>8115</v>
      </c>
      <c r="F9" s="11">
        <v>3980</v>
      </c>
      <c r="G9" s="11">
        <v>2929</v>
      </c>
      <c r="H9" s="11">
        <v>1946</v>
      </c>
      <c r="I9" s="11">
        <v>2767</v>
      </c>
      <c r="J9" s="11">
        <v>1546</v>
      </c>
      <c r="K9" s="11">
        <v>749</v>
      </c>
      <c r="L9" s="11">
        <v>570</v>
      </c>
      <c r="M9" s="11">
        <v>405</v>
      </c>
      <c r="N9" s="11">
        <v>331</v>
      </c>
      <c r="O9" s="11">
        <v>735</v>
      </c>
      <c r="P9" s="11">
        <v>431</v>
      </c>
    </row>
    <row r="10" spans="1:16" ht="17.25" customHeight="1">
      <c r="A10" s="10" t="s">
        <v>20</v>
      </c>
      <c r="B10" s="217">
        <f>B11+C11</f>
        <v>4</v>
      </c>
      <c r="C10" s="217"/>
      <c r="D10" s="218">
        <f>B10/$B$8</f>
        <v>1.6323865491348351E-4</v>
      </c>
      <c r="E10" s="220" t="str">
        <f>IF(E11+F11=0,"-",E11+F11)</f>
        <v>-</v>
      </c>
      <c r="F10" s="220"/>
      <c r="G10" s="220" t="str">
        <f>IF(G11+H11=0,"-",G11+H11)</f>
        <v>-</v>
      </c>
      <c r="H10" s="220"/>
      <c r="I10" s="220">
        <f>IF(I11+J11=0,"-",I11+J11)</f>
        <v>4</v>
      </c>
      <c r="J10" s="220"/>
      <c r="K10" s="220" t="str">
        <f>IF(K11+L11=0,"-",K11+L11)</f>
        <v>-</v>
      </c>
      <c r="L10" s="220"/>
      <c r="M10" s="220" t="str">
        <f>IF(M11+N11=0,"-",M11+N11)</f>
        <v>-</v>
      </c>
      <c r="N10" s="220"/>
      <c r="O10" s="220" t="str">
        <f>IF(O11+P11=0,"-",O11+P11)</f>
        <v>-</v>
      </c>
      <c r="P10" s="220"/>
    </row>
    <row r="11" spans="1:16" ht="17.25" customHeight="1">
      <c r="A11" s="13" t="s">
        <v>21</v>
      </c>
      <c r="B11" s="11">
        <v>2</v>
      </c>
      <c r="C11" s="11">
        <v>2</v>
      </c>
      <c r="D11" s="219"/>
      <c r="E11" s="11">
        <v>0</v>
      </c>
      <c r="F11" s="11">
        <v>0</v>
      </c>
      <c r="G11" s="11">
        <v>0</v>
      </c>
      <c r="H11" s="11">
        <v>0</v>
      </c>
      <c r="I11" s="11">
        <v>2</v>
      </c>
      <c r="J11" s="11">
        <v>2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</row>
    <row r="12" spans="1:16" ht="17.25" customHeight="1">
      <c r="A12" s="10" t="s">
        <v>22</v>
      </c>
      <c r="B12" s="217">
        <f>B13+C13</f>
        <v>54</v>
      </c>
      <c r="C12" s="217"/>
      <c r="D12" s="218">
        <f>B12/$B$8</f>
        <v>2.2037218413320275E-3</v>
      </c>
      <c r="E12" s="220" t="str">
        <f>IF(E13+F13=0,"-",E13+F13)</f>
        <v>-</v>
      </c>
      <c r="F12" s="220"/>
      <c r="G12" s="220" t="str">
        <f>IF(G13+H13=0,"-",G13+H13)</f>
        <v>-</v>
      </c>
      <c r="H12" s="220"/>
      <c r="I12" s="220" t="str">
        <f>IF(I13+J13=0,"-",I13+J13)</f>
        <v>-</v>
      </c>
      <c r="J12" s="220"/>
      <c r="K12" s="220">
        <f>IF(K13+L13=0,"-",K13+L13)</f>
        <v>54</v>
      </c>
      <c r="L12" s="220"/>
      <c r="M12" s="220" t="str">
        <f>IF(M13+N13=0,"-",M13+N13)</f>
        <v>-</v>
      </c>
      <c r="N12" s="220"/>
      <c r="O12" s="220" t="str">
        <f>IF(O13+P13=0,"-",O13+P13)</f>
        <v>-</v>
      </c>
      <c r="P12" s="220"/>
    </row>
    <row r="13" spans="1:16" ht="21.2" customHeight="1">
      <c r="A13" s="13" t="s">
        <v>23</v>
      </c>
      <c r="B13" s="11">
        <v>34</v>
      </c>
      <c r="C13" s="11">
        <v>20</v>
      </c>
      <c r="D13" s="219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34</v>
      </c>
      <c r="L13" s="11">
        <v>20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17">
        <f>B15+C15</f>
        <v>114</v>
      </c>
      <c r="C14" s="217"/>
      <c r="D14" s="218">
        <f>B14/$B$8</f>
        <v>4.6523016650342804E-3</v>
      </c>
      <c r="E14" s="220">
        <f>IF(E15+F15=0,"-",E15+F15)</f>
        <v>71</v>
      </c>
      <c r="F14" s="220"/>
      <c r="G14" s="220">
        <f>IF(G15+H15=0,"-",G15+H15)</f>
        <v>43</v>
      </c>
      <c r="H14" s="220"/>
      <c r="I14" s="220" t="str">
        <f>IF(I15+J15=0,"-",I15+J15)</f>
        <v>-</v>
      </c>
      <c r="J14" s="220"/>
      <c r="K14" s="220" t="str">
        <f>IF(K15+L15=0,"-",K15+L15)</f>
        <v>-</v>
      </c>
      <c r="L14" s="220"/>
      <c r="M14" s="220" t="str">
        <f>IF(M15+N15=0,"-",M15+N15)</f>
        <v>-</v>
      </c>
      <c r="N14" s="220"/>
      <c r="O14" s="220" t="str">
        <f>IF(O15+P15=0,"-",O15+P15)</f>
        <v>-</v>
      </c>
      <c r="P14" s="220"/>
    </row>
    <row r="15" spans="1:16" ht="17.25" customHeight="1">
      <c r="A15" s="13" t="s">
        <v>25</v>
      </c>
      <c r="B15" s="11">
        <v>16</v>
      </c>
      <c r="C15" s="11">
        <v>98</v>
      </c>
      <c r="D15" s="219"/>
      <c r="E15" s="11">
        <v>7</v>
      </c>
      <c r="F15" s="11">
        <v>64</v>
      </c>
      <c r="G15" s="11">
        <v>9</v>
      </c>
      <c r="H15" s="11">
        <v>34</v>
      </c>
      <c r="I15" s="11">
        <v>0</v>
      </c>
      <c r="J15" s="11">
        <v>0</v>
      </c>
      <c r="K15" s="11">
        <v>0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17">
        <f>B17+C17</f>
        <v>23</v>
      </c>
      <c r="C16" s="217"/>
      <c r="D16" s="218">
        <f>B16/$B$8</f>
        <v>9.3862226575253018E-4</v>
      </c>
      <c r="E16" s="220" t="str">
        <f>IF(E17+F17=0,"-",E17+F17)</f>
        <v>-</v>
      </c>
      <c r="F16" s="220"/>
      <c r="G16" s="220">
        <f>IF(G17+H17=0,"-",G17+H17)</f>
        <v>1</v>
      </c>
      <c r="H16" s="220"/>
      <c r="I16" s="220" t="str">
        <f>IF(I17+J17=0,"-",I17+J17)</f>
        <v>-</v>
      </c>
      <c r="J16" s="220"/>
      <c r="K16" s="220">
        <f>IF(K17+L17=0,"-",K17+L17)</f>
        <v>9</v>
      </c>
      <c r="L16" s="220"/>
      <c r="M16" s="220">
        <f>IF(M17+N17=0,"-",M17+N17)</f>
        <v>6</v>
      </c>
      <c r="N16" s="220"/>
      <c r="O16" s="220">
        <f>IF(O17+P17=0,"-",O17+P17)</f>
        <v>7</v>
      </c>
      <c r="P16" s="220"/>
    </row>
    <row r="17" spans="1:16" ht="17.25" customHeight="1">
      <c r="A17" s="14" t="s">
        <v>27</v>
      </c>
      <c r="B17" s="11">
        <v>9</v>
      </c>
      <c r="C17" s="11">
        <v>14</v>
      </c>
      <c r="D17" s="219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2</v>
      </c>
      <c r="N17" s="11">
        <v>4</v>
      </c>
      <c r="O17" s="11">
        <v>3</v>
      </c>
      <c r="P17" s="11">
        <v>4</v>
      </c>
    </row>
    <row r="18" spans="1:16" ht="17.25" customHeight="1">
      <c r="A18" s="10" t="s">
        <v>28</v>
      </c>
      <c r="B18" s="217">
        <f>B19+C19</f>
        <v>3</v>
      </c>
      <c r="C18" s="217"/>
      <c r="D18" s="218">
        <f>B18/$B$8</f>
        <v>1.2242899118511264E-4</v>
      </c>
      <c r="E18" s="220" t="str">
        <f>IF(E19+F19=0,"-",E19+F19)</f>
        <v>-</v>
      </c>
      <c r="F18" s="220"/>
      <c r="G18" s="220">
        <f>IF(G19+H19=0,"-",G19+H19)</f>
        <v>3</v>
      </c>
      <c r="H18" s="220"/>
      <c r="I18" s="220" t="str">
        <f>IF(I19+J19=0,"-",I19+J19)</f>
        <v>-</v>
      </c>
      <c r="J18" s="220"/>
      <c r="K18" s="220" t="str">
        <f>IF(K19+L19=0,"-",K19+L19)</f>
        <v>-</v>
      </c>
      <c r="L18" s="220"/>
      <c r="M18" s="220" t="str">
        <f>IF(M19+N19=0,"-",M19+N19)</f>
        <v>-</v>
      </c>
      <c r="N18" s="220"/>
      <c r="O18" s="220" t="str">
        <f>IF(O19+P19=0,"-",O19+P19)</f>
        <v>-</v>
      </c>
      <c r="P18" s="220"/>
    </row>
    <row r="19" spans="1:16" ht="17.25" customHeight="1">
      <c r="A19" s="13" t="s">
        <v>29</v>
      </c>
      <c r="B19" s="11">
        <v>1</v>
      </c>
      <c r="C19" s="11">
        <v>2</v>
      </c>
      <c r="D19" s="219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17">
        <f>B21+C21</f>
        <v>105</v>
      </c>
      <c r="C20" s="217"/>
      <c r="D20" s="218">
        <f>B20/$B$8</f>
        <v>4.285014691478942E-3</v>
      </c>
      <c r="E20" s="220">
        <f>IF(E21+F21=0,"-",E21+F21)</f>
        <v>3</v>
      </c>
      <c r="F20" s="220"/>
      <c r="G20" s="220" t="str">
        <f>IF(G21+H21=0,"-",G21+H21)</f>
        <v>-</v>
      </c>
      <c r="H20" s="220"/>
      <c r="I20" s="220" t="str">
        <f>IF(I21+J21=0,"-",I21+J21)</f>
        <v>-</v>
      </c>
      <c r="J20" s="220"/>
      <c r="K20" s="220">
        <f>IF(K21+L21=0,"-",K21+L21)</f>
        <v>102</v>
      </c>
      <c r="L20" s="220"/>
      <c r="M20" s="220" t="str">
        <f>IF(M21+N21=0,"-",M21+N21)</f>
        <v>-</v>
      </c>
      <c r="N20" s="220"/>
      <c r="O20" s="220" t="str">
        <f>IF(O21+P21=0,"-",O21+P21)</f>
        <v>-</v>
      </c>
      <c r="P20" s="220"/>
    </row>
    <row r="21" spans="1:16" ht="17.25" customHeight="1">
      <c r="A21" s="13" t="s">
        <v>31</v>
      </c>
      <c r="B21" s="11">
        <v>45</v>
      </c>
      <c r="C21" s="11">
        <v>60</v>
      </c>
      <c r="D21" s="219"/>
      <c r="E21" s="11">
        <v>0</v>
      </c>
      <c r="F21" s="11">
        <v>3</v>
      </c>
      <c r="G21" s="11">
        <v>0</v>
      </c>
      <c r="H21" s="11">
        <v>0</v>
      </c>
      <c r="I21" s="11">
        <v>0</v>
      </c>
      <c r="J21" s="11">
        <v>0</v>
      </c>
      <c r="K21" s="11">
        <v>45</v>
      </c>
      <c r="L21" s="11">
        <v>57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17">
        <f>B23+C23</f>
        <v>244</v>
      </c>
      <c r="C22" s="217"/>
      <c r="D22" s="218">
        <f>B22/$B$8</f>
        <v>9.9575579497224939E-3</v>
      </c>
      <c r="E22" s="220">
        <f>IF(E23+F23=0,"-",E23+F23)</f>
        <v>16</v>
      </c>
      <c r="F22" s="220"/>
      <c r="G22" s="220" t="str">
        <f>IF(G23+H23=0,"-",G23+H23)</f>
        <v>-</v>
      </c>
      <c r="H22" s="220"/>
      <c r="I22" s="220" t="str">
        <f>IF(I23+J23=0,"-",I23+J23)</f>
        <v>-</v>
      </c>
      <c r="J22" s="220"/>
      <c r="K22" s="220">
        <f>IF(K23+L23=0,"-",K23+L23)</f>
        <v>140</v>
      </c>
      <c r="L22" s="220"/>
      <c r="M22" s="220">
        <f>IF(M23+N23=0,"-",M23+N23)</f>
        <v>88</v>
      </c>
      <c r="N22" s="220"/>
      <c r="O22" s="220" t="str">
        <f>IF(O23+P23=0,"-",O23+P23)</f>
        <v>-</v>
      </c>
      <c r="P22" s="220"/>
    </row>
    <row r="23" spans="1:16" ht="17.25" customHeight="1">
      <c r="A23" s="14" t="s">
        <v>33</v>
      </c>
      <c r="B23" s="11">
        <v>174</v>
      </c>
      <c r="C23" s="11">
        <v>70</v>
      </c>
      <c r="D23" s="219"/>
      <c r="E23" s="11">
        <v>10</v>
      </c>
      <c r="F23" s="11">
        <v>6</v>
      </c>
      <c r="G23" s="11">
        <v>0</v>
      </c>
      <c r="H23" s="11">
        <v>0</v>
      </c>
      <c r="I23" s="11">
        <v>0</v>
      </c>
      <c r="J23" s="11">
        <v>0</v>
      </c>
      <c r="K23" s="11">
        <v>94</v>
      </c>
      <c r="L23" s="11">
        <v>46</v>
      </c>
      <c r="M23" s="11">
        <v>70</v>
      </c>
      <c r="N23" s="11">
        <v>18</v>
      </c>
      <c r="O23" s="11">
        <v>0</v>
      </c>
      <c r="P23" s="11">
        <v>0</v>
      </c>
    </row>
    <row r="24" spans="1:16" ht="17.25" customHeight="1">
      <c r="A24" s="16" t="s">
        <v>34</v>
      </c>
      <c r="B24" s="217">
        <f>B25+C25</f>
        <v>310</v>
      </c>
      <c r="C24" s="217"/>
      <c r="D24" s="218">
        <f>B24/$B$8</f>
        <v>1.2650995755794972E-2</v>
      </c>
      <c r="E24" s="220">
        <f>IF(E25+F25=0,"-",E25+F25)</f>
        <v>193</v>
      </c>
      <c r="F24" s="220"/>
      <c r="G24" s="220">
        <f>IF(G25+H25=0,"-",G25+H25)</f>
        <v>51</v>
      </c>
      <c r="H24" s="220"/>
      <c r="I24" s="220" t="str">
        <f>IF(I25+J25=0,"-",I25+J25)</f>
        <v>-</v>
      </c>
      <c r="J24" s="220"/>
      <c r="K24" s="220">
        <f>IF(K25+L25=0,"-",K25+L25)</f>
        <v>53</v>
      </c>
      <c r="L24" s="220"/>
      <c r="M24" s="220">
        <f>IF(M25+N25=0,"-",M25+N25)</f>
        <v>3</v>
      </c>
      <c r="N24" s="220"/>
      <c r="O24" s="220">
        <f>IF(O25+P25=0,"-",O25+P25)</f>
        <v>10</v>
      </c>
      <c r="P24" s="220"/>
    </row>
    <row r="25" spans="1:16" ht="17.25" customHeight="1">
      <c r="A25" s="13" t="s">
        <v>35</v>
      </c>
      <c r="B25" s="11">
        <v>237</v>
      </c>
      <c r="C25" s="11">
        <v>73</v>
      </c>
      <c r="D25" s="219"/>
      <c r="E25" s="11">
        <v>158</v>
      </c>
      <c r="F25" s="11">
        <v>35</v>
      </c>
      <c r="G25" s="11">
        <v>29</v>
      </c>
      <c r="H25" s="11">
        <v>22</v>
      </c>
      <c r="I25" s="11">
        <v>0</v>
      </c>
      <c r="J25" s="11">
        <v>0</v>
      </c>
      <c r="K25" s="11">
        <v>41</v>
      </c>
      <c r="L25" s="11">
        <v>12</v>
      </c>
      <c r="M25" s="11">
        <v>2</v>
      </c>
      <c r="N25" s="11">
        <v>1</v>
      </c>
      <c r="O25" s="11">
        <v>7</v>
      </c>
      <c r="P25" s="11">
        <v>3</v>
      </c>
    </row>
    <row r="26" spans="1:16" ht="17.25" customHeight="1">
      <c r="A26" s="15" t="s">
        <v>36</v>
      </c>
      <c r="B26" s="217">
        <f>B27+C27</f>
        <v>0</v>
      </c>
      <c r="C26" s="217"/>
      <c r="D26" s="218">
        <f>B26/$B$8</f>
        <v>0</v>
      </c>
      <c r="E26" s="220" t="str">
        <f>IF(E27+F27=0,"-",E27+F27)</f>
        <v>-</v>
      </c>
      <c r="F26" s="220"/>
      <c r="G26" s="220" t="str">
        <f>IF(G27+H27=0,"-",G27+H27)</f>
        <v>-</v>
      </c>
      <c r="H26" s="220"/>
      <c r="I26" s="220" t="str">
        <f>IF(I27+J27=0,"-",I27+J27)</f>
        <v>-</v>
      </c>
      <c r="J26" s="220"/>
      <c r="K26" s="220" t="str">
        <f>IF(K27+L27=0,"-",K27+L27)</f>
        <v>-</v>
      </c>
      <c r="L26" s="220"/>
      <c r="M26" s="220" t="str">
        <f>IF(M27+N27=0,"-",M27+N27)</f>
        <v>-</v>
      </c>
      <c r="N26" s="220"/>
      <c r="O26" s="220" t="str">
        <f>IF(O27+P27=0,"-",O27+P27)</f>
        <v>-</v>
      </c>
      <c r="P26" s="220"/>
    </row>
    <row r="27" spans="1:16" ht="21.2" customHeight="1">
      <c r="A27" s="14" t="s">
        <v>37</v>
      </c>
      <c r="B27" s="11">
        <v>0</v>
      </c>
      <c r="C27" s="11">
        <v>0</v>
      </c>
      <c r="D27" s="219"/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17">
        <f>B29+C29</f>
        <v>2</v>
      </c>
      <c r="C28" s="217"/>
      <c r="D28" s="218">
        <f>B28/$B$8</f>
        <v>8.1619327456741755E-5</v>
      </c>
      <c r="E28" s="220" t="str">
        <f>IF(E29+F29=0,"-",E29+F29)</f>
        <v>-</v>
      </c>
      <c r="F28" s="220"/>
      <c r="G28" s="220" t="str">
        <f>IF(G29+H29=0,"-",G29+H29)</f>
        <v>-</v>
      </c>
      <c r="H28" s="220"/>
      <c r="I28" s="220" t="str">
        <f>IF(I29+J29=0,"-",I29+J29)</f>
        <v>-</v>
      </c>
      <c r="J28" s="220"/>
      <c r="K28" s="220">
        <f>IF(K29+L29=0,"-",K29+L29)</f>
        <v>2</v>
      </c>
      <c r="L28" s="220"/>
      <c r="M28" s="220" t="str">
        <f>IF(M29+N29=0,"-",M29+N29)</f>
        <v>-</v>
      </c>
      <c r="N28" s="220"/>
      <c r="O28" s="220" t="str">
        <f>IF(O29+P29=0,"-",O29+P29)</f>
        <v>-</v>
      </c>
      <c r="P28" s="220"/>
    </row>
    <row r="29" spans="1:16" ht="17.25" customHeight="1">
      <c r="A29" s="13" t="s">
        <v>39</v>
      </c>
      <c r="B29" s="11">
        <v>0</v>
      </c>
      <c r="C29" s="11">
        <v>2</v>
      </c>
      <c r="D29" s="219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17">
        <f>B31+C31</f>
        <v>507</v>
      </c>
      <c r="C30" s="217"/>
      <c r="D30" s="218">
        <f>B30/$B$8</f>
        <v>2.0690499510284035E-2</v>
      </c>
      <c r="E30" s="220">
        <f>IF(E31+F31=0,"-",E31+F31)</f>
        <v>48</v>
      </c>
      <c r="F30" s="220"/>
      <c r="G30" s="220">
        <f>IF(G31+H31=0,"-",G31+H31)</f>
        <v>75</v>
      </c>
      <c r="H30" s="220"/>
      <c r="I30" s="220" t="str">
        <f>IF(I31+J31=0,"-",I31+J31)</f>
        <v>-</v>
      </c>
      <c r="J30" s="220"/>
      <c r="K30" s="220">
        <f>IF(K31+L31=0,"-",K31+L31)</f>
        <v>183</v>
      </c>
      <c r="L30" s="220"/>
      <c r="M30" s="220">
        <f>IF(M31+N31=0,"-",M31+N31)</f>
        <v>201</v>
      </c>
      <c r="N30" s="220"/>
      <c r="O30" s="220" t="str">
        <f>IF(O31+P31=0,"-",O31+P31)</f>
        <v>-</v>
      </c>
      <c r="P30" s="220"/>
    </row>
    <row r="31" spans="1:16" ht="17.25" customHeight="1">
      <c r="A31" s="14" t="s">
        <v>41</v>
      </c>
      <c r="B31" s="11">
        <v>271</v>
      </c>
      <c r="C31" s="11">
        <v>236</v>
      </c>
      <c r="D31" s="219"/>
      <c r="E31" s="11">
        <v>21</v>
      </c>
      <c r="F31" s="11">
        <v>27</v>
      </c>
      <c r="G31" s="11">
        <v>42</v>
      </c>
      <c r="H31" s="11">
        <v>33</v>
      </c>
      <c r="I31" s="11">
        <v>0</v>
      </c>
      <c r="J31" s="11">
        <v>0</v>
      </c>
      <c r="K31" s="11">
        <v>93</v>
      </c>
      <c r="L31" s="11">
        <v>90</v>
      </c>
      <c r="M31" s="11">
        <v>115</v>
      </c>
      <c r="N31" s="11">
        <v>86</v>
      </c>
      <c r="O31" s="11">
        <v>0</v>
      </c>
      <c r="P31" s="11">
        <v>0</v>
      </c>
    </row>
    <row r="32" spans="1:16" ht="17.25" customHeight="1">
      <c r="A32" s="10" t="s">
        <v>42</v>
      </c>
      <c r="B32" s="217">
        <f>B33+C33</f>
        <v>148</v>
      </c>
      <c r="C32" s="217"/>
      <c r="D32" s="218">
        <f>B32/$B$8</f>
        <v>6.0398302317988904E-3</v>
      </c>
      <c r="E32" s="220">
        <f>IF(E33+F33=0,"-",E33+F33)</f>
        <v>10</v>
      </c>
      <c r="F32" s="220"/>
      <c r="G32" s="220">
        <f>IF(G33+H33=0,"-",G33+H33)</f>
        <v>4</v>
      </c>
      <c r="H32" s="220"/>
      <c r="I32" s="220" t="str">
        <f>IF(I33+J33=0,"-",I33+J33)</f>
        <v>-</v>
      </c>
      <c r="J32" s="220"/>
      <c r="K32" s="220">
        <f>IF(K33+L33=0,"-",K33+L33)</f>
        <v>134</v>
      </c>
      <c r="L32" s="220"/>
      <c r="M32" s="220" t="str">
        <f>IF(M33+N33=0,"-",M33+N33)</f>
        <v>-</v>
      </c>
      <c r="N32" s="220"/>
      <c r="O32" s="220" t="str">
        <f>IF(O33+P33=0,"-",O33+P33)</f>
        <v>-</v>
      </c>
      <c r="P32" s="220"/>
    </row>
    <row r="33" spans="1:16" ht="17.25" customHeight="1">
      <c r="A33" s="13" t="s">
        <v>43</v>
      </c>
      <c r="B33" s="11">
        <v>100</v>
      </c>
      <c r="C33" s="11">
        <v>48</v>
      </c>
      <c r="D33" s="219"/>
      <c r="E33" s="11">
        <v>5</v>
      </c>
      <c r="F33" s="11">
        <v>5</v>
      </c>
      <c r="G33" s="11">
        <v>2</v>
      </c>
      <c r="H33" s="11">
        <v>2</v>
      </c>
      <c r="I33" s="11">
        <v>0</v>
      </c>
      <c r="J33" s="11">
        <v>0</v>
      </c>
      <c r="K33" s="11">
        <v>93</v>
      </c>
      <c r="L33" s="11">
        <v>41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17">
        <f>B35+C35</f>
        <v>65</v>
      </c>
      <c r="C34" s="217"/>
      <c r="D34" s="218">
        <f>B34/$B$8</f>
        <v>2.6526281423441072E-3</v>
      </c>
      <c r="E34" s="220" t="str">
        <f>IF(E35+F35=0,"-",E35+F35)</f>
        <v>-</v>
      </c>
      <c r="F34" s="220"/>
      <c r="G34" s="220" t="str">
        <f>IF(G35+H35=0,"-",G35+H35)</f>
        <v>-</v>
      </c>
      <c r="H34" s="220"/>
      <c r="I34" s="220" t="str">
        <f>IF(I35+J35=0,"-",I35+J35)</f>
        <v>-</v>
      </c>
      <c r="J34" s="220"/>
      <c r="K34" s="220" t="str">
        <f>IF(K35+L35=0,"-",K35+L35)</f>
        <v>-</v>
      </c>
      <c r="L34" s="220"/>
      <c r="M34" s="220">
        <f>IF(M35+N35=0,"-",M35+N35)</f>
        <v>54</v>
      </c>
      <c r="N34" s="220"/>
      <c r="O34" s="220">
        <f>IF(O35+P35=0,"-",O35+P35)</f>
        <v>11</v>
      </c>
      <c r="P34" s="220"/>
    </row>
    <row r="35" spans="1:16" ht="17.25" customHeight="1">
      <c r="A35" s="14" t="s">
        <v>45</v>
      </c>
      <c r="B35" s="11">
        <v>33</v>
      </c>
      <c r="C35" s="11">
        <v>32</v>
      </c>
      <c r="D35" s="219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27</v>
      </c>
      <c r="N35" s="11">
        <v>27</v>
      </c>
      <c r="O35" s="11">
        <v>6</v>
      </c>
      <c r="P35" s="11">
        <v>5</v>
      </c>
    </row>
    <row r="36" spans="1:16" ht="17.25" customHeight="1">
      <c r="A36" s="10" t="s">
        <v>46</v>
      </c>
      <c r="B36" s="217">
        <f>B37+C37</f>
        <v>601</v>
      </c>
      <c r="C36" s="217"/>
      <c r="D36" s="218">
        <f>B36/$B$8</f>
        <v>2.4526607900750896E-2</v>
      </c>
      <c r="E36" s="220">
        <f>IF(E37+F37=0,"-",E37+F37)</f>
        <v>64</v>
      </c>
      <c r="F36" s="220"/>
      <c r="G36" s="220">
        <f>IF(G37+H37=0,"-",G37+H37)</f>
        <v>38</v>
      </c>
      <c r="H36" s="220"/>
      <c r="I36" s="220">
        <f>IF(I37+J37=0,"-",I37+J37)</f>
        <v>214</v>
      </c>
      <c r="J36" s="220"/>
      <c r="K36" s="220">
        <f>IF(K37+L37=0,"-",K37+L37)</f>
        <v>235</v>
      </c>
      <c r="L36" s="220"/>
      <c r="M36" s="220">
        <f>IF(M37+N37=0,"-",M37+N37)</f>
        <v>49</v>
      </c>
      <c r="N36" s="220"/>
      <c r="O36" s="220">
        <f>IF(O37+P37=0,"-",O37+P37)</f>
        <v>1</v>
      </c>
      <c r="P36" s="220"/>
    </row>
    <row r="37" spans="1:16" ht="17.25" customHeight="1">
      <c r="A37" s="13" t="s">
        <v>47</v>
      </c>
      <c r="B37" s="11">
        <v>282</v>
      </c>
      <c r="C37" s="11">
        <v>319</v>
      </c>
      <c r="D37" s="219"/>
      <c r="E37" s="11">
        <v>31</v>
      </c>
      <c r="F37" s="11">
        <v>33</v>
      </c>
      <c r="G37" s="11">
        <v>22</v>
      </c>
      <c r="H37" s="11">
        <v>16</v>
      </c>
      <c r="I37" s="11">
        <v>117</v>
      </c>
      <c r="J37" s="11">
        <v>97</v>
      </c>
      <c r="K37" s="11">
        <v>97</v>
      </c>
      <c r="L37" s="11">
        <v>138</v>
      </c>
      <c r="M37" s="11">
        <v>15</v>
      </c>
      <c r="N37" s="11">
        <v>34</v>
      </c>
      <c r="O37" s="11">
        <v>0</v>
      </c>
      <c r="P37" s="11">
        <v>1</v>
      </c>
    </row>
    <row r="38" spans="1:16" ht="17.25" customHeight="1">
      <c r="A38" s="15" t="s">
        <v>48</v>
      </c>
      <c r="B38" s="217">
        <f>B39+C39</f>
        <v>17862</v>
      </c>
      <c r="C38" s="217"/>
      <c r="D38" s="218">
        <f>B38/$B$8</f>
        <v>0.72894221351616062</v>
      </c>
      <c r="E38" s="220">
        <f>IF(E39+F39=0,"-",E39+F39)</f>
        <v>10123</v>
      </c>
      <c r="F38" s="220"/>
      <c r="G38" s="220">
        <f>IF(G39+H39=0,"-",G39+H39)</f>
        <v>3942</v>
      </c>
      <c r="H38" s="220"/>
      <c r="I38" s="220">
        <f>IF(I39+J39=0,"-",I39+J39)</f>
        <v>3081</v>
      </c>
      <c r="J38" s="220"/>
      <c r="K38" s="220">
        <f>IF(K39+L39=0,"-",K39+L39)</f>
        <v>136</v>
      </c>
      <c r="L38" s="220"/>
      <c r="M38" s="220">
        <f>IF(M39+N39=0,"-",M39+N39)</f>
        <v>42</v>
      </c>
      <c r="N38" s="220"/>
      <c r="O38" s="220">
        <f>IF(O39+P39=0,"-",O39+P39)</f>
        <v>538</v>
      </c>
      <c r="P38" s="220"/>
    </row>
    <row r="39" spans="1:16" ht="17.25" customHeight="1">
      <c r="A39" s="14" t="s">
        <v>49</v>
      </c>
      <c r="B39" s="11">
        <v>11830</v>
      </c>
      <c r="C39" s="11">
        <v>6032</v>
      </c>
      <c r="D39" s="219"/>
      <c r="E39" s="11">
        <v>6905</v>
      </c>
      <c r="F39" s="11">
        <v>3218</v>
      </c>
      <c r="G39" s="11">
        <v>2446</v>
      </c>
      <c r="H39" s="11">
        <v>1496</v>
      </c>
      <c r="I39" s="11">
        <v>2044</v>
      </c>
      <c r="J39" s="11">
        <v>1037</v>
      </c>
      <c r="K39" s="11">
        <v>78</v>
      </c>
      <c r="L39" s="11">
        <v>58</v>
      </c>
      <c r="M39" s="11">
        <v>31</v>
      </c>
      <c r="N39" s="11">
        <v>11</v>
      </c>
      <c r="O39" s="11">
        <v>326</v>
      </c>
      <c r="P39" s="11">
        <v>212</v>
      </c>
    </row>
    <row r="40" spans="1:16" ht="17.25" customHeight="1">
      <c r="A40" s="10" t="s">
        <v>50</v>
      </c>
      <c r="B40" s="217">
        <f>B41+C41</f>
        <v>1906</v>
      </c>
      <c r="C40" s="217"/>
      <c r="D40" s="218">
        <f>B40/$B$8</f>
        <v>7.7783219066274889E-2</v>
      </c>
      <c r="E40" s="220">
        <f>IF(E41+F41=0,"-",E41+F41)</f>
        <v>412</v>
      </c>
      <c r="F40" s="220"/>
      <c r="G40" s="220">
        <f>IF(G41+H41=0,"-",G41+H41)</f>
        <v>507</v>
      </c>
      <c r="H40" s="220"/>
      <c r="I40" s="220">
        <f>IF(I41+J41=0,"-",I41+J41)</f>
        <v>770</v>
      </c>
      <c r="J40" s="220"/>
      <c r="K40" s="220">
        <f>IF(K41+L41=0,"-",K41+L41)</f>
        <v>64</v>
      </c>
      <c r="L40" s="220"/>
      <c r="M40" s="220" t="str">
        <f>IF(M41+N41=0,"-",M41+N41)</f>
        <v>-</v>
      </c>
      <c r="N40" s="220"/>
      <c r="O40" s="220">
        <f>IF(O41+P41=0,"-",O41+P41)</f>
        <v>153</v>
      </c>
      <c r="P40" s="220"/>
    </row>
    <row r="41" spans="1:16" ht="17.25" customHeight="1">
      <c r="A41" s="13" t="s">
        <v>51</v>
      </c>
      <c r="B41" s="11">
        <v>1150</v>
      </c>
      <c r="C41" s="11">
        <v>756</v>
      </c>
      <c r="D41" s="219"/>
      <c r="E41" s="11">
        <v>245</v>
      </c>
      <c r="F41" s="11">
        <v>167</v>
      </c>
      <c r="G41" s="11">
        <v>277</v>
      </c>
      <c r="H41" s="11">
        <v>230</v>
      </c>
      <c r="I41" s="11">
        <v>496</v>
      </c>
      <c r="J41" s="11">
        <v>274</v>
      </c>
      <c r="K41" s="11">
        <v>40</v>
      </c>
      <c r="L41" s="11">
        <v>24</v>
      </c>
      <c r="M41" s="11">
        <v>0</v>
      </c>
      <c r="N41" s="11">
        <v>0</v>
      </c>
      <c r="O41" s="11">
        <v>92</v>
      </c>
      <c r="P41" s="11">
        <v>61</v>
      </c>
    </row>
    <row r="42" spans="1:16" ht="17.25" customHeight="1">
      <c r="A42" s="15" t="s">
        <v>52</v>
      </c>
      <c r="B42" s="217">
        <f>B43+C43</f>
        <v>507</v>
      </c>
      <c r="C42" s="217"/>
      <c r="D42" s="218">
        <f>B42/$B$8</f>
        <v>2.0690499510284035E-2</v>
      </c>
      <c r="E42" s="220">
        <f>IF(E43+F43=0,"-",E43+F43)</f>
        <v>219</v>
      </c>
      <c r="F42" s="220"/>
      <c r="G42" s="220">
        <f>IF(G43+H43=0,"-",G43+H43)</f>
        <v>49</v>
      </c>
      <c r="H42" s="220"/>
      <c r="I42" s="220">
        <f>IF(I43+J43=0,"-",I43+J43)</f>
        <v>47</v>
      </c>
      <c r="J42" s="220"/>
      <c r="K42" s="220" t="str">
        <f>IF(K43+L43=0,"-",K43+L43)</f>
        <v>-</v>
      </c>
      <c r="L42" s="220"/>
      <c r="M42" s="220">
        <f>IF(M43+N43=0,"-",M43+N43)</f>
        <v>187</v>
      </c>
      <c r="N42" s="220"/>
      <c r="O42" s="220">
        <f>IF(O43+P43=0,"-",O43+P43)</f>
        <v>5</v>
      </c>
      <c r="P42" s="220"/>
    </row>
    <row r="43" spans="1:16" ht="17.25" customHeight="1">
      <c r="A43" s="14" t="s">
        <v>53</v>
      </c>
      <c r="B43" s="11">
        <v>243</v>
      </c>
      <c r="C43" s="11">
        <v>264</v>
      </c>
      <c r="D43" s="219"/>
      <c r="E43" s="11">
        <v>115</v>
      </c>
      <c r="F43" s="11">
        <v>104</v>
      </c>
      <c r="G43" s="11">
        <v>21</v>
      </c>
      <c r="H43" s="11">
        <v>28</v>
      </c>
      <c r="I43" s="11">
        <v>25</v>
      </c>
      <c r="J43" s="11">
        <v>22</v>
      </c>
      <c r="K43" s="11">
        <v>0</v>
      </c>
      <c r="L43" s="11">
        <v>0</v>
      </c>
      <c r="M43" s="11">
        <v>81</v>
      </c>
      <c r="N43" s="11">
        <v>106</v>
      </c>
      <c r="O43" s="11">
        <v>1</v>
      </c>
      <c r="P43" s="11">
        <v>4</v>
      </c>
    </row>
    <row r="44" spans="1:16" ht="17.25" customHeight="1">
      <c r="A44" s="10" t="s">
        <v>54</v>
      </c>
      <c r="B44" s="217">
        <f>B45+C45</f>
        <v>259</v>
      </c>
      <c r="C44" s="217"/>
      <c r="D44" s="218">
        <f>B44/$B$8</f>
        <v>1.0569702905648057E-2</v>
      </c>
      <c r="E44" s="220">
        <f>IF(E45+F45=0,"-",E45+F45)</f>
        <v>123</v>
      </c>
      <c r="F44" s="220"/>
      <c r="G44" s="220">
        <f>IF(G45+H45=0,"-",G45+H45)</f>
        <v>3</v>
      </c>
      <c r="H44" s="220"/>
      <c r="I44" s="220">
        <f>IF(I45+J45=0,"-",I45+J45)</f>
        <v>25</v>
      </c>
      <c r="J44" s="220"/>
      <c r="K44" s="220">
        <f>IF(K45+L45=0,"-",K45+L45)</f>
        <v>33</v>
      </c>
      <c r="L44" s="220"/>
      <c r="M44" s="220">
        <f>IF(M45+N45=0,"-",M45+N45)</f>
        <v>70</v>
      </c>
      <c r="N44" s="220"/>
      <c r="O44" s="220">
        <f>IF(O45+P45=0,"-",O45+P45)</f>
        <v>5</v>
      </c>
      <c r="P44" s="220"/>
    </row>
    <row r="45" spans="1:16" ht="17.25" customHeight="1">
      <c r="A45" s="13" t="s">
        <v>55</v>
      </c>
      <c r="B45" s="11">
        <v>128</v>
      </c>
      <c r="C45" s="11">
        <v>131</v>
      </c>
      <c r="D45" s="219"/>
      <c r="E45" s="11">
        <v>67</v>
      </c>
      <c r="F45" s="11">
        <v>56</v>
      </c>
      <c r="G45" s="11">
        <v>0</v>
      </c>
      <c r="H45" s="11">
        <v>3</v>
      </c>
      <c r="I45" s="11">
        <v>5</v>
      </c>
      <c r="J45" s="11">
        <v>20</v>
      </c>
      <c r="K45" s="11">
        <v>18</v>
      </c>
      <c r="L45" s="11">
        <v>15</v>
      </c>
      <c r="M45" s="11">
        <v>35</v>
      </c>
      <c r="N45" s="11">
        <v>35</v>
      </c>
      <c r="O45" s="11">
        <v>3</v>
      </c>
      <c r="P45" s="11">
        <v>2</v>
      </c>
    </row>
    <row r="46" spans="1:16" ht="17.25" customHeight="1">
      <c r="A46" s="10" t="s">
        <v>58</v>
      </c>
      <c r="B46" s="217">
        <f>B47+C47</f>
        <v>15</v>
      </c>
      <c r="C46" s="217"/>
      <c r="D46" s="218">
        <f>B46/$B$8</f>
        <v>6.1214495592556322E-4</v>
      </c>
      <c r="E46" s="220" t="str">
        <f>IF(E47+F47=0,"-",E47+F47)</f>
        <v>-</v>
      </c>
      <c r="F46" s="220"/>
      <c r="G46" s="220" t="str">
        <f>IF(G47+H47=0,"-",G47+H47)</f>
        <v>-</v>
      </c>
      <c r="H46" s="220"/>
      <c r="I46" s="220" t="str">
        <f>IF(I47+J47=0,"-",I47+J47)</f>
        <v>-</v>
      </c>
      <c r="J46" s="220"/>
      <c r="K46" s="220">
        <f>IF(K47+L47=0,"-",K47+L47)</f>
        <v>15</v>
      </c>
      <c r="L46" s="220"/>
      <c r="M46" s="220" t="str">
        <f>IF(M47+N47=0,"-",M47+N47)</f>
        <v>-</v>
      </c>
      <c r="N46" s="220"/>
      <c r="O46" s="220" t="str">
        <f>IF(O47+P47=0,"-",O47+P47)</f>
        <v>-</v>
      </c>
      <c r="P46" s="220"/>
    </row>
    <row r="47" spans="1:16" ht="17.25" customHeight="1">
      <c r="A47" s="13" t="s">
        <v>59</v>
      </c>
      <c r="B47" s="11">
        <v>4</v>
      </c>
      <c r="C47" s="11">
        <v>11</v>
      </c>
      <c r="D47" s="219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4</v>
      </c>
      <c r="L47" s="11">
        <v>11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17">
        <f>B49+C49</f>
        <v>191</v>
      </c>
      <c r="C48" s="217"/>
      <c r="D48" s="218">
        <f>B48/$B$8</f>
        <v>7.7946457721188378E-3</v>
      </c>
      <c r="E48" s="220" t="str">
        <f>IF(E49+F49=0,"-",E49+F49)</f>
        <v>-</v>
      </c>
      <c r="F48" s="220"/>
      <c r="G48" s="220">
        <f>IF(G49+H49=0,"-",G49+H49)</f>
        <v>32</v>
      </c>
      <c r="H48" s="220"/>
      <c r="I48" s="220" t="str">
        <f>IF(I49+J49=0,"-",I49+J49)</f>
        <v>-</v>
      </c>
      <c r="J48" s="220"/>
      <c r="K48" s="220">
        <f>IF(K49+L49=0,"-",K49+L49)</f>
        <v>23</v>
      </c>
      <c r="L48" s="220"/>
      <c r="M48" s="220">
        <f>IF(M49+N49=0,"-",M49+N49)</f>
        <v>15</v>
      </c>
      <c r="N48" s="220"/>
      <c r="O48" s="220">
        <f>IF(O49+P49=0,"-",O49+P49)</f>
        <v>121</v>
      </c>
      <c r="P48" s="220"/>
    </row>
    <row r="49" spans="1:16" ht="17.25" customHeight="1">
      <c r="A49" s="13" t="s">
        <v>61</v>
      </c>
      <c r="B49" s="11">
        <v>132</v>
      </c>
      <c r="C49" s="11">
        <v>59</v>
      </c>
      <c r="D49" s="219"/>
      <c r="E49" s="11">
        <v>0</v>
      </c>
      <c r="F49" s="11">
        <v>0</v>
      </c>
      <c r="G49" s="11">
        <v>16</v>
      </c>
      <c r="H49" s="11">
        <v>16</v>
      </c>
      <c r="I49" s="11">
        <v>0</v>
      </c>
      <c r="J49" s="11">
        <v>0</v>
      </c>
      <c r="K49" s="11">
        <v>12</v>
      </c>
      <c r="L49" s="11">
        <v>11</v>
      </c>
      <c r="M49" s="11">
        <v>10</v>
      </c>
      <c r="N49" s="11">
        <v>5</v>
      </c>
      <c r="O49" s="11">
        <v>94</v>
      </c>
      <c r="P49" s="11">
        <v>27</v>
      </c>
    </row>
    <row r="50" spans="1:16" ht="17.25" customHeight="1">
      <c r="A50" s="15" t="s">
        <v>62</v>
      </c>
      <c r="B50" s="217">
        <f>B51+C51</f>
        <v>144</v>
      </c>
      <c r="C50" s="217"/>
      <c r="D50" s="218">
        <f>B50/$B$8</f>
        <v>5.8765915768854062E-3</v>
      </c>
      <c r="E50" s="220">
        <f>IF(E51+F51=0,"-",E51+F51)</f>
        <v>62</v>
      </c>
      <c r="F50" s="220"/>
      <c r="G50" s="220" t="str">
        <f>IF(G51+H51=0,"-",G51+H51)</f>
        <v>-</v>
      </c>
      <c r="H50" s="220"/>
      <c r="I50" s="220">
        <f>IF(I51+J51=0,"-",I51+J51)</f>
        <v>81</v>
      </c>
      <c r="J50" s="220"/>
      <c r="K50" s="220" t="str">
        <f>IF(K51+L51=0,"-",K51+L51)</f>
        <v>-</v>
      </c>
      <c r="L50" s="220"/>
      <c r="M50" s="220" t="str">
        <f>IF(M51+N51=0,"-",M51+N51)</f>
        <v>-</v>
      </c>
      <c r="N50" s="220"/>
      <c r="O50" s="220">
        <f>IF(O51+P51=0,"-",O51+P51)</f>
        <v>1</v>
      </c>
      <c r="P50" s="220"/>
    </row>
    <row r="51" spans="1:16" ht="25.15" customHeight="1">
      <c r="A51" s="13" t="s">
        <v>63</v>
      </c>
      <c r="B51" s="11">
        <v>58</v>
      </c>
      <c r="C51" s="11">
        <v>86</v>
      </c>
      <c r="D51" s="219"/>
      <c r="E51" s="11">
        <v>27</v>
      </c>
      <c r="F51" s="11">
        <v>35</v>
      </c>
      <c r="G51" s="11">
        <v>0</v>
      </c>
      <c r="H51" s="11">
        <v>0</v>
      </c>
      <c r="I51" s="11">
        <v>31</v>
      </c>
      <c r="J51" s="11">
        <v>50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1</v>
      </c>
    </row>
    <row r="52" spans="1:16" ht="17.25" customHeight="1">
      <c r="A52" s="15" t="s">
        <v>56</v>
      </c>
      <c r="B52" s="217">
        <f>B53+C53</f>
        <v>12</v>
      </c>
      <c r="C52" s="217"/>
      <c r="D52" s="218">
        <f>B52/$B$8</f>
        <v>4.8971596474045055E-4</v>
      </c>
      <c r="E52" s="220" t="str">
        <f>IF(E53+F53=0,"-",E53+F53)</f>
        <v>-</v>
      </c>
      <c r="F52" s="220"/>
      <c r="G52" s="220" t="str">
        <f>IF(G53+H53=0,"-",G53+H53)</f>
        <v>-</v>
      </c>
      <c r="H52" s="220"/>
      <c r="I52" s="220" t="str">
        <f>IF(I53+J53=0,"-",I53+J53)</f>
        <v>-</v>
      </c>
      <c r="J52" s="220"/>
      <c r="K52" s="220" t="str">
        <f>IF(K53+L53=0,"-",K53+L53)</f>
        <v>-</v>
      </c>
      <c r="L52" s="220"/>
      <c r="M52" s="220" t="str">
        <f>IF(M53+N53=0,"-",M53+N53)</f>
        <v>-</v>
      </c>
      <c r="N52" s="220"/>
      <c r="O52" s="220">
        <f>IF(O53+P53=0,"-",O53+P53)</f>
        <v>12</v>
      </c>
      <c r="P52" s="220"/>
    </row>
    <row r="53" spans="1:16" ht="17.25" customHeight="1">
      <c r="A53" s="14" t="s">
        <v>57</v>
      </c>
      <c r="B53" s="11">
        <v>8</v>
      </c>
      <c r="C53" s="11">
        <v>4</v>
      </c>
      <c r="D53" s="219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8</v>
      </c>
      <c r="P53" s="11">
        <v>4</v>
      </c>
    </row>
    <row r="54" spans="1:16" ht="16.149999999999999" customHeight="1">
      <c r="A54" s="15" t="s">
        <v>64</v>
      </c>
      <c r="B54" s="217">
        <f>B55+C55</f>
        <v>343</v>
      </c>
      <c r="C54" s="217"/>
      <c r="D54" s="218">
        <f>B54/$B$8</f>
        <v>1.3997714658831211E-2</v>
      </c>
      <c r="E54" s="220">
        <f>IF(E55+F55=0,"-",E55+F55)</f>
        <v>112</v>
      </c>
      <c r="F54" s="220"/>
      <c r="G54" s="220">
        <f>IF(G55+H55=0,"-",G55+H55)</f>
        <v>69</v>
      </c>
      <c r="H54" s="220"/>
      <c r="I54" s="220">
        <f>IF(I55+J55=0,"-",I55+J55)</f>
        <v>22</v>
      </c>
      <c r="J54" s="220"/>
      <c r="K54" s="220">
        <f>IF(K55+L55=0,"-",K55+L55)</f>
        <v>53</v>
      </c>
      <c r="L54" s="220"/>
      <c r="M54" s="220">
        <f>IF(M55+N55=0,"-",M55+N55)</f>
        <v>4</v>
      </c>
      <c r="N54" s="220"/>
      <c r="O54" s="220">
        <f>IF(O55+P55=0,"-",O55+P55)</f>
        <v>83</v>
      </c>
      <c r="P54" s="220"/>
    </row>
    <row r="55" spans="1:16" ht="16.149999999999999" customHeight="1">
      <c r="A55" s="14" t="s">
        <v>65</v>
      </c>
      <c r="B55" s="11">
        <v>224</v>
      </c>
      <c r="C55" s="11">
        <v>119</v>
      </c>
      <c r="D55" s="219"/>
      <c r="E55" s="11">
        <v>73</v>
      </c>
      <c r="F55" s="11">
        <v>39</v>
      </c>
      <c r="G55" s="11">
        <v>34</v>
      </c>
      <c r="H55" s="11">
        <v>35</v>
      </c>
      <c r="I55" s="11">
        <v>15</v>
      </c>
      <c r="J55" s="11">
        <v>7</v>
      </c>
      <c r="K55" s="11">
        <v>47</v>
      </c>
      <c r="L55" s="11">
        <v>6</v>
      </c>
      <c r="M55" s="11">
        <v>4</v>
      </c>
      <c r="N55" s="11">
        <v>0</v>
      </c>
      <c r="O55" s="11">
        <v>51</v>
      </c>
      <c r="P55" s="11">
        <v>32</v>
      </c>
    </row>
    <row r="56" spans="1:16" ht="16.149999999999999" customHeight="1">
      <c r="A56" s="10" t="s">
        <v>66</v>
      </c>
      <c r="B56" s="217">
        <f>B57+C57</f>
        <v>23</v>
      </c>
      <c r="C56" s="217"/>
      <c r="D56" s="218">
        <f>B56/$B$8</f>
        <v>9.3862226575253018E-4</v>
      </c>
      <c r="E56" s="220">
        <f>IF(E57+F57=0,"-",E57+F57)</f>
        <v>20</v>
      </c>
      <c r="F56" s="220"/>
      <c r="G56" s="220" t="str">
        <f>IF(G57+H57=0,"-",G57+H57)</f>
        <v>-</v>
      </c>
      <c r="H56" s="220"/>
      <c r="I56" s="220" t="str">
        <f>IF(I57+J57=0,"-",I57+J57)</f>
        <v>-</v>
      </c>
      <c r="J56" s="220"/>
      <c r="K56" s="220" t="str">
        <f>IF(K57+L57=0,"-",K57+L57)</f>
        <v>-</v>
      </c>
      <c r="L56" s="220"/>
      <c r="M56" s="220" t="str">
        <f>IF(M57+N57=0,"-",M57+N57)</f>
        <v>-</v>
      </c>
      <c r="N56" s="220"/>
      <c r="O56" s="220">
        <f>IF(O57+P57=0,"-",O57+P57)</f>
        <v>3</v>
      </c>
      <c r="P56" s="220"/>
    </row>
    <row r="57" spans="1:16" ht="16.149999999999999" customHeight="1">
      <c r="A57" s="13" t="s">
        <v>67</v>
      </c>
      <c r="B57" s="11">
        <v>23</v>
      </c>
      <c r="C57" s="11">
        <v>0</v>
      </c>
      <c r="D57" s="219"/>
      <c r="E57" s="11">
        <v>20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6.149999999999999" customHeight="1">
      <c r="A58" s="15" t="s">
        <v>68</v>
      </c>
      <c r="B58" s="217">
        <f>B59+C59</f>
        <v>51</v>
      </c>
      <c r="C58" s="217"/>
      <c r="D58" s="218">
        <f>B58/$B$8</f>
        <v>2.0812928501469149E-3</v>
      </c>
      <c r="E58" s="220" t="str">
        <f>IF(E59+F59=0,"-",E59+F59)</f>
        <v>-</v>
      </c>
      <c r="F58" s="220"/>
      <c r="G58" s="220" t="str">
        <f>IF(G59+H59=0,"-",G59+H59)</f>
        <v>-</v>
      </c>
      <c r="H58" s="220"/>
      <c r="I58" s="220" t="str">
        <f>IF(I59+J59=0,"-",I59+J59)</f>
        <v>-</v>
      </c>
      <c r="J58" s="220"/>
      <c r="K58" s="220">
        <f>IF(K59+L59=0,"-",K59+L59)</f>
        <v>16</v>
      </c>
      <c r="L58" s="220"/>
      <c r="M58" s="220">
        <f>IF(M59+N59=0,"-",M59+N59)</f>
        <v>17</v>
      </c>
      <c r="N58" s="220"/>
      <c r="O58" s="220">
        <f>IF(O59+P59=0,"-",O59+P59)</f>
        <v>18</v>
      </c>
      <c r="P58" s="220"/>
    </row>
    <row r="59" spans="1:16" ht="16.149999999999999" customHeight="1">
      <c r="A59" s="14" t="s">
        <v>69</v>
      </c>
      <c r="B59" s="11">
        <v>29</v>
      </c>
      <c r="C59" s="11">
        <v>22</v>
      </c>
      <c r="D59" s="219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7</v>
      </c>
      <c r="L59" s="11">
        <v>9</v>
      </c>
      <c r="M59" s="11">
        <v>13</v>
      </c>
      <c r="N59" s="11">
        <v>4</v>
      </c>
      <c r="O59" s="11">
        <v>9</v>
      </c>
      <c r="P59" s="11">
        <v>9</v>
      </c>
    </row>
    <row r="60" spans="1:16" ht="16.149999999999999" customHeight="1">
      <c r="A60" s="10" t="s">
        <v>70</v>
      </c>
      <c r="B60" s="217">
        <f>B61+C61</f>
        <v>258</v>
      </c>
      <c r="C60" s="217"/>
      <c r="D60" s="218">
        <f>B60/$B$8</f>
        <v>1.0528893241919687E-2</v>
      </c>
      <c r="E60" s="220">
        <f>IF(E61+F61=0,"-",E61+F61)</f>
        <v>99</v>
      </c>
      <c r="F60" s="220"/>
      <c r="G60" s="220" t="str">
        <f>IF(G61+H61=0,"-",G61+H61)</f>
        <v>-</v>
      </c>
      <c r="H60" s="220"/>
      <c r="I60" s="220" t="str">
        <f>IF(I61+J61=0,"-",I61+J61)</f>
        <v>-</v>
      </c>
      <c r="J60" s="220"/>
      <c r="K60" s="220" t="str">
        <f>IF(K61+L61=0,"-",K61+L61)</f>
        <v>-</v>
      </c>
      <c r="L60" s="220"/>
      <c r="M60" s="220" t="str">
        <f>IF(M61+N61=0,"-",M61+N61)</f>
        <v>-</v>
      </c>
      <c r="N60" s="220"/>
      <c r="O60" s="220">
        <f>IF(O61+P61=0,"-",O61+P61)</f>
        <v>159</v>
      </c>
      <c r="P60" s="220"/>
    </row>
    <row r="61" spans="1:16" ht="16.149999999999999" customHeight="1">
      <c r="A61" s="13" t="s">
        <v>71</v>
      </c>
      <c r="B61" s="11">
        <v>177</v>
      </c>
      <c r="C61" s="11">
        <v>81</v>
      </c>
      <c r="D61" s="219"/>
      <c r="E61" s="11">
        <v>71</v>
      </c>
      <c r="F61" s="11">
        <v>28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106</v>
      </c>
      <c r="P61" s="11">
        <v>53</v>
      </c>
    </row>
    <row r="62" spans="1:16" ht="16.149999999999999" customHeight="1">
      <c r="A62" s="15" t="s">
        <v>72</v>
      </c>
      <c r="B62" s="217">
        <f>B63+C63</f>
        <v>2</v>
      </c>
      <c r="C62" s="217"/>
      <c r="D62" s="218">
        <f>B62/$B$8</f>
        <v>8.1619327456741755E-5</v>
      </c>
      <c r="E62" s="220">
        <f>IF(E63+F63=0,"-",E63+F63)</f>
        <v>1</v>
      </c>
      <c r="F62" s="220"/>
      <c r="G62" s="220" t="str">
        <f>IF(G63+H63=0,"-",G63+H63)</f>
        <v>-</v>
      </c>
      <c r="H62" s="220"/>
      <c r="I62" s="220" t="str">
        <f>IF(I63+J63=0,"-",I63+J63)</f>
        <v>-</v>
      </c>
      <c r="J62" s="220"/>
      <c r="K62" s="220" t="str">
        <f>IF(K63+L63=0,"-",K63+L63)</f>
        <v>-</v>
      </c>
      <c r="L62" s="220"/>
      <c r="M62" s="220" t="str">
        <f>IF(M63+N63=0,"-",M63+N63)</f>
        <v>-</v>
      </c>
      <c r="N62" s="220"/>
      <c r="O62" s="220">
        <f>IF(O63+P63=0,"-",O63+P63)</f>
        <v>1</v>
      </c>
      <c r="P62" s="220"/>
    </row>
    <row r="63" spans="1:16" ht="16.149999999999999" customHeight="1">
      <c r="A63" s="14" t="s">
        <v>73</v>
      </c>
      <c r="B63" s="11">
        <v>1</v>
      </c>
      <c r="C63" s="11">
        <v>1</v>
      </c>
      <c r="D63" s="219"/>
      <c r="E63" s="11">
        <v>1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1</v>
      </c>
    </row>
    <row r="64" spans="1:16" ht="16.149999999999999" customHeight="1">
      <c r="A64" s="10" t="s">
        <v>74</v>
      </c>
      <c r="B64" s="217">
        <f>B65+C65</f>
        <v>402</v>
      </c>
      <c r="C64" s="217"/>
      <c r="D64" s="218">
        <f>B64/$B$8</f>
        <v>1.6405484818805095E-2</v>
      </c>
      <c r="E64" s="220">
        <f>IF(E65+F65=0,"-",E65+F65)</f>
        <v>382</v>
      </c>
      <c r="F64" s="220"/>
      <c r="G64" s="220" t="str">
        <f>IF(G65+H65=0,"-",G65+H65)</f>
        <v>-</v>
      </c>
      <c r="H64" s="220"/>
      <c r="I64" s="220" t="str">
        <f>IF(I65+J65=0,"-",I65+J65)</f>
        <v>-</v>
      </c>
      <c r="J64" s="220"/>
      <c r="K64" s="220" t="str">
        <f>IF(K65+L65=0,"-",K65+L65)</f>
        <v>-</v>
      </c>
      <c r="L64" s="220"/>
      <c r="M64" s="220" t="str">
        <f>IF(M65+N65=0,"-",M65+N65)</f>
        <v>-</v>
      </c>
      <c r="N64" s="220"/>
      <c r="O64" s="220">
        <f>IF(O65+P65=0,"-",O65+P65)</f>
        <v>20</v>
      </c>
      <c r="P64" s="220"/>
    </row>
    <row r="65" spans="1:256" ht="16.149999999999999" customHeight="1">
      <c r="A65" s="13" t="s">
        <v>75</v>
      </c>
      <c r="B65" s="11">
        <v>297</v>
      </c>
      <c r="C65" s="11">
        <v>105</v>
      </c>
      <c r="D65" s="219"/>
      <c r="E65" s="11">
        <v>281</v>
      </c>
      <c r="F65" s="11">
        <v>101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16</v>
      </c>
      <c r="P65" s="11">
        <v>4</v>
      </c>
    </row>
    <row r="66" spans="1:256" ht="16.149999999999999" customHeight="1">
      <c r="A66" s="10" t="s">
        <v>263</v>
      </c>
      <c r="B66" s="217">
        <f>B67+C67</f>
        <v>349</v>
      </c>
      <c r="C66" s="217"/>
      <c r="D66" s="218">
        <f>B66/$B$8</f>
        <v>1.4242572641201436E-2</v>
      </c>
      <c r="E66" s="220">
        <f>IF(E67+F67=0,"-",E67+F67)</f>
        <v>137</v>
      </c>
      <c r="F66" s="220"/>
      <c r="G66" s="220">
        <f>IF(G67+H67=0,"-",G67+H67)</f>
        <v>58</v>
      </c>
      <c r="H66" s="220"/>
      <c r="I66" s="220">
        <f>IF(I67+J67=0,"-",I67+J67)</f>
        <v>69</v>
      </c>
      <c r="J66" s="220"/>
      <c r="K66" s="220">
        <f>IF(K67+L67=0,"-",K67+L67)</f>
        <v>67</v>
      </c>
      <c r="L66" s="220"/>
      <c r="M66" s="220" t="str">
        <f>IF(M67+N67=0,"-",M67+N67)</f>
        <v>-</v>
      </c>
      <c r="N66" s="220"/>
      <c r="O66" s="220">
        <f>IF(O67+P67=0,"-",O67+P67)</f>
        <v>18</v>
      </c>
      <c r="P66" s="220"/>
    </row>
    <row r="67" spans="1:256" ht="19.5" customHeight="1">
      <c r="A67" s="13" t="s">
        <v>264</v>
      </c>
      <c r="B67" s="11">
        <v>192</v>
      </c>
      <c r="C67" s="11">
        <v>157</v>
      </c>
      <c r="D67" s="219"/>
      <c r="E67" s="11">
        <v>78</v>
      </c>
      <c r="F67" s="11">
        <v>59</v>
      </c>
      <c r="G67" s="11">
        <v>29</v>
      </c>
      <c r="H67" s="11">
        <v>29</v>
      </c>
      <c r="I67" s="11">
        <v>32</v>
      </c>
      <c r="J67" s="11">
        <v>37</v>
      </c>
      <c r="K67" s="11">
        <v>43</v>
      </c>
      <c r="L67" s="11">
        <v>24</v>
      </c>
      <c r="M67" s="11">
        <v>0</v>
      </c>
      <c r="N67" s="11">
        <v>0</v>
      </c>
      <c r="O67" s="11">
        <v>10</v>
      </c>
      <c r="P67" s="11">
        <v>8</v>
      </c>
    </row>
    <row r="68" spans="1:256" s="18" customFormat="1">
      <c r="A68" s="17" t="s">
        <v>428</v>
      </c>
      <c r="B68" s="17"/>
      <c r="C68" s="17"/>
      <c r="D68" s="17"/>
      <c r="E68" s="17"/>
      <c r="F68" s="17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18" customFormat="1">
      <c r="A69" s="17" t="s">
        <v>429</v>
      </c>
      <c r="B69" s="17"/>
      <c r="C69" s="17"/>
      <c r="D69" s="17"/>
      <c r="E69" s="17"/>
      <c r="F69" s="17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</sheetData>
  <mergeCells count="256">
    <mergeCell ref="M64:N64"/>
    <mergeCell ref="B66:C66"/>
    <mergeCell ref="D66:D67"/>
    <mergeCell ref="E66:F66"/>
    <mergeCell ref="G66:H66"/>
    <mergeCell ref="I66:J66"/>
    <mergeCell ref="K66:L66"/>
    <mergeCell ref="M66:N66"/>
    <mergeCell ref="B64:C64"/>
    <mergeCell ref="D64:D65"/>
    <mergeCell ref="I64:J64"/>
    <mergeCell ref="K64:L64"/>
    <mergeCell ref="E64:F64"/>
    <mergeCell ref="G64:H64"/>
    <mergeCell ref="M60:N60"/>
    <mergeCell ref="B62:C62"/>
    <mergeCell ref="D62:D63"/>
    <mergeCell ref="E62:F62"/>
    <mergeCell ref="G62:H62"/>
    <mergeCell ref="I62:J62"/>
    <mergeCell ref="K62:L62"/>
    <mergeCell ref="M62:N62"/>
    <mergeCell ref="B60:C60"/>
    <mergeCell ref="D60:D61"/>
    <mergeCell ref="I60:J60"/>
    <mergeCell ref="K60:L60"/>
    <mergeCell ref="E60:F60"/>
    <mergeCell ref="G60:H60"/>
    <mergeCell ref="K58:L58"/>
    <mergeCell ref="M58:N58"/>
    <mergeCell ref="B56:C56"/>
    <mergeCell ref="D56:D57"/>
    <mergeCell ref="E56:F56"/>
    <mergeCell ref="G56:H56"/>
    <mergeCell ref="B52:C52"/>
    <mergeCell ref="D52:D53"/>
    <mergeCell ref="I56:J56"/>
    <mergeCell ref="K56:L56"/>
    <mergeCell ref="M56:N56"/>
    <mergeCell ref="B58:C58"/>
    <mergeCell ref="D58:D59"/>
    <mergeCell ref="E58:F58"/>
    <mergeCell ref="G58:H58"/>
    <mergeCell ref="I58:J58"/>
    <mergeCell ref="B54:C54"/>
    <mergeCell ref="D54:D55"/>
    <mergeCell ref="E54:F54"/>
    <mergeCell ref="G54:H54"/>
    <mergeCell ref="I54:J54"/>
    <mergeCell ref="K54:L54"/>
    <mergeCell ref="M54:N54"/>
    <mergeCell ref="M52:N52"/>
    <mergeCell ref="M48:N48"/>
    <mergeCell ref="B50:C50"/>
    <mergeCell ref="E50:F50"/>
    <mergeCell ref="G50:H50"/>
    <mergeCell ref="K50:L50"/>
    <mergeCell ref="M50:N50"/>
    <mergeCell ref="K48:L48"/>
    <mergeCell ref="K46:L46"/>
    <mergeCell ref="M46:N46"/>
    <mergeCell ref="B46:C46"/>
    <mergeCell ref="D46:D47"/>
    <mergeCell ref="I46:J46"/>
    <mergeCell ref="K42:L42"/>
    <mergeCell ref="M38:N38"/>
    <mergeCell ref="K40:L40"/>
    <mergeCell ref="M40:N40"/>
    <mergeCell ref="G38:H38"/>
    <mergeCell ref="M42:N42"/>
    <mergeCell ref="I38:J38"/>
    <mergeCell ref="I42:J42"/>
    <mergeCell ref="M36:N36"/>
    <mergeCell ref="G32:H32"/>
    <mergeCell ref="E22:F22"/>
    <mergeCell ref="G22:H22"/>
    <mergeCell ref="B40:C40"/>
    <mergeCell ref="E40:F40"/>
    <mergeCell ref="G40:H40"/>
    <mergeCell ref="I40:J40"/>
    <mergeCell ref="B38:C38"/>
    <mergeCell ref="E38:F38"/>
    <mergeCell ref="E36:F36"/>
    <mergeCell ref="G36:H36"/>
    <mergeCell ref="M22:N22"/>
    <mergeCell ref="K18:L18"/>
    <mergeCell ref="M18:N18"/>
    <mergeCell ref="I20:J20"/>
    <mergeCell ref="K20:L20"/>
    <mergeCell ref="K30:L30"/>
    <mergeCell ref="M30:N30"/>
    <mergeCell ref="I28:J28"/>
    <mergeCell ref="M34:N34"/>
    <mergeCell ref="E18:F18"/>
    <mergeCell ref="G18:H18"/>
    <mergeCell ref="I18:J18"/>
    <mergeCell ref="M12:N12"/>
    <mergeCell ref="E10:F10"/>
    <mergeCell ref="E8:F8"/>
    <mergeCell ref="M14:N14"/>
    <mergeCell ref="M16:N16"/>
    <mergeCell ref="M10:N10"/>
    <mergeCell ref="M8:N8"/>
    <mergeCell ref="K14:L14"/>
    <mergeCell ref="G12:H12"/>
    <mergeCell ref="E12:F12"/>
    <mergeCell ref="E14:F14"/>
    <mergeCell ref="E16:F16"/>
    <mergeCell ref="B44:C44"/>
    <mergeCell ref="E42:F42"/>
    <mergeCell ref="G42:H42"/>
    <mergeCell ref="I50:J50"/>
    <mergeCell ref="B48:C48"/>
    <mergeCell ref="D50:D51"/>
    <mergeCell ref="D48:D49"/>
    <mergeCell ref="E48:F48"/>
    <mergeCell ref="G48:H48"/>
    <mergeCell ref="I48:J48"/>
    <mergeCell ref="D44:D45"/>
    <mergeCell ref="E44:F44"/>
    <mergeCell ref="G44:H44"/>
    <mergeCell ref="I44:J44"/>
    <mergeCell ref="E46:F46"/>
    <mergeCell ref="G46:H46"/>
    <mergeCell ref="B42:C42"/>
    <mergeCell ref="D42:D43"/>
    <mergeCell ref="B36:C36"/>
    <mergeCell ref="B34:C34"/>
    <mergeCell ref="D34:D35"/>
    <mergeCell ref="D28:D29"/>
    <mergeCell ref="B28:C28"/>
    <mergeCell ref="B32:C32"/>
    <mergeCell ref="D22:D23"/>
    <mergeCell ref="B20:C20"/>
    <mergeCell ref="D14:D15"/>
    <mergeCell ref="D16:D17"/>
    <mergeCell ref="B30:C30"/>
    <mergeCell ref="D32:D33"/>
    <mergeCell ref="B14:C14"/>
    <mergeCell ref="B16:C16"/>
    <mergeCell ref="D18:D19"/>
    <mergeCell ref="B18:C18"/>
    <mergeCell ref="B26:C26"/>
    <mergeCell ref="E26:F26"/>
    <mergeCell ref="D26:D27"/>
    <mergeCell ref="K12:L12"/>
    <mergeCell ref="K10:L10"/>
    <mergeCell ref="G20:H20"/>
    <mergeCell ref="I16:J16"/>
    <mergeCell ref="K16:L16"/>
    <mergeCell ref="I14:J14"/>
    <mergeCell ref="G10:H10"/>
    <mergeCell ref="B24:C24"/>
    <mergeCell ref="B22:C22"/>
    <mergeCell ref="D20:D21"/>
    <mergeCell ref="I12:J12"/>
    <mergeCell ref="G24:H24"/>
    <mergeCell ref="I24:J24"/>
    <mergeCell ref="D24:D25"/>
    <mergeCell ref="B10:C10"/>
    <mergeCell ref="B12:C12"/>
    <mergeCell ref="D10:D11"/>
    <mergeCell ref="D12:D13"/>
    <mergeCell ref="I10:J10"/>
    <mergeCell ref="G14:H14"/>
    <mergeCell ref="G16:H16"/>
    <mergeCell ref="A1:N1"/>
    <mergeCell ref="A2:N2"/>
    <mergeCell ref="G8:H8"/>
    <mergeCell ref="I8:J8"/>
    <mergeCell ref="K8:L8"/>
    <mergeCell ref="E5:F5"/>
    <mergeCell ref="M5:N5"/>
    <mergeCell ref="K5:L5"/>
    <mergeCell ref="I5:J5"/>
    <mergeCell ref="G5:H5"/>
    <mergeCell ref="A5:A6"/>
    <mergeCell ref="D8:D9"/>
    <mergeCell ref="B5:D5"/>
    <mergeCell ref="B8:C8"/>
    <mergeCell ref="M3:N3"/>
    <mergeCell ref="M4:N4"/>
    <mergeCell ref="B3:K3"/>
    <mergeCell ref="B4:K4"/>
    <mergeCell ref="E52:F52"/>
    <mergeCell ref="G52:H52"/>
    <mergeCell ref="I52:J52"/>
    <mergeCell ref="K52:L52"/>
    <mergeCell ref="M24:N24"/>
    <mergeCell ref="M28:N28"/>
    <mergeCell ref="I32:J32"/>
    <mergeCell ref="K32:L32"/>
    <mergeCell ref="M32:N32"/>
    <mergeCell ref="E24:F24"/>
    <mergeCell ref="I36:J36"/>
    <mergeCell ref="K36:L36"/>
    <mergeCell ref="K24:L24"/>
    <mergeCell ref="K34:L34"/>
    <mergeCell ref="K28:L28"/>
    <mergeCell ref="I26:J26"/>
    <mergeCell ref="G30:H30"/>
    <mergeCell ref="I30:J30"/>
    <mergeCell ref="G34:H34"/>
    <mergeCell ref="I34:J34"/>
    <mergeCell ref="G28:H28"/>
    <mergeCell ref="K44:L44"/>
    <mergeCell ref="M44:N44"/>
    <mergeCell ref="G26:H26"/>
    <mergeCell ref="O26:P26"/>
    <mergeCell ref="O28:P28"/>
    <mergeCell ref="O30:P30"/>
    <mergeCell ref="O18:P18"/>
    <mergeCell ref="O20:P20"/>
    <mergeCell ref="O22:P22"/>
    <mergeCell ref="D38:D39"/>
    <mergeCell ref="D40:D41"/>
    <mergeCell ref="D36:D37"/>
    <mergeCell ref="I22:J22"/>
    <mergeCell ref="K26:L26"/>
    <mergeCell ref="M26:N26"/>
    <mergeCell ref="K22:L22"/>
    <mergeCell ref="O32:P32"/>
    <mergeCell ref="O34:P34"/>
    <mergeCell ref="O36:P36"/>
    <mergeCell ref="E20:F20"/>
    <mergeCell ref="M20:N20"/>
    <mergeCell ref="K38:L38"/>
    <mergeCell ref="E34:F34"/>
    <mergeCell ref="E28:F28"/>
    <mergeCell ref="E32:F32"/>
    <mergeCell ref="E30:F30"/>
    <mergeCell ref="D30:D31"/>
    <mergeCell ref="O64:P64"/>
    <mergeCell ref="O66:P66"/>
    <mergeCell ref="O3:P3"/>
    <mergeCell ref="O4:P4"/>
    <mergeCell ref="O54:P54"/>
    <mergeCell ref="O56:P56"/>
    <mergeCell ref="O58:P58"/>
    <mergeCell ref="O60:P60"/>
    <mergeCell ref="O46:P46"/>
    <mergeCell ref="O24:P24"/>
    <mergeCell ref="O52:P52"/>
    <mergeCell ref="O38:P38"/>
    <mergeCell ref="O40:P40"/>
    <mergeCell ref="O42:P42"/>
    <mergeCell ref="O44:P44"/>
    <mergeCell ref="O62:P62"/>
    <mergeCell ref="O48:P48"/>
    <mergeCell ref="O50:P50"/>
    <mergeCell ref="O5:P5"/>
    <mergeCell ref="O8:P8"/>
    <mergeCell ref="O10:P10"/>
    <mergeCell ref="O12:P12"/>
    <mergeCell ref="O14:P14"/>
    <mergeCell ref="O16:P16"/>
  </mergeCells>
  <phoneticPr fontId="2" type="noConversion"/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72" orientation="landscape" horizontalDpi="180" verticalDpi="180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pageSetUpPr fitToPage="1"/>
  </sheetPr>
  <dimension ref="A1:IV69"/>
  <sheetViews>
    <sheetView workbookViewId="0">
      <selection activeCell="B3" sqref="B3:K3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193" t="s">
        <v>1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</row>
    <row r="2" spans="1:16" ht="19.5">
      <c r="A2" s="194" t="s">
        <v>2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</row>
    <row r="3" spans="1:16" ht="19.5">
      <c r="A3" s="2"/>
      <c r="B3" s="200" t="s">
        <v>460</v>
      </c>
      <c r="C3" s="200"/>
      <c r="D3" s="200"/>
      <c r="E3" s="200"/>
      <c r="F3" s="200"/>
      <c r="G3" s="200"/>
      <c r="H3" s="200"/>
      <c r="I3" s="200"/>
      <c r="J3" s="200"/>
      <c r="K3" s="200"/>
      <c r="L3" s="3"/>
      <c r="M3" s="201"/>
      <c r="N3" s="221"/>
      <c r="O3" s="201" t="s">
        <v>3</v>
      </c>
      <c r="P3" s="221"/>
    </row>
    <row r="4" spans="1:16">
      <c r="B4" s="203" t="s">
        <v>461</v>
      </c>
      <c r="C4" s="203"/>
      <c r="D4" s="203"/>
      <c r="E4" s="203"/>
      <c r="F4" s="203"/>
      <c r="G4" s="203"/>
      <c r="H4" s="203"/>
      <c r="I4" s="203"/>
      <c r="J4" s="203"/>
      <c r="K4" s="203"/>
      <c r="L4" s="4"/>
      <c r="M4" s="204"/>
      <c r="N4" s="222"/>
      <c r="O4" s="204" t="s">
        <v>85</v>
      </c>
      <c r="P4" s="222"/>
    </row>
    <row r="5" spans="1:16">
      <c r="A5" s="206" t="s">
        <v>0</v>
      </c>
      <c r="B5" s="223" t="s">
        <v>86</v>
      </c>
      <c r="C5" s="223"/>
      <c r="D5" s="223"/>
      <c r="E5" s="223" t="s">
        <v>87</v>
      </c>
      <c r="F5" s="223"/>
      <c r="G5" s="223" t="s">
        <v>88</v>
      </c>
      <c r="H5" s="223"/>
      <c r="I5" s="223" t="s">
        <v>89</v>
      </c>
      <c r="J5" s="223"/>
      <c r="K5" s="223" t="s">
        <v>90</v>
      </c>
      <c r="L5" s="223"/>
      <c r="M5" s="223" t="s">
        <v>78</v>
      </c>
      <c r="N5" s="223"/>
      <c r="O5" s="223" t="s">
        <v>91</v>
      </c>
      <c r="P5" s="223"/>
    </row>
    <row r="6" spans="1:16" ht="17.25" customHeight="1">
      <c r="A6" s="207"/>
      <c r="B6" s="5" t="s">
        <v>92</v>
      </c>
      <c r="C6" s="5" t="s">
        <v>93</v>
      </c>
      <c r="D6" s="6" t="s">
        <v>94</v>
      </c>
      <c r="E6" s="5" t="s">
        <v>92</v>
      </c>
      <c r="F6" s="5" t="s">
        <v>93</v>
      </c>
      <c r="G6" s="5" t="s">
        <v>92</v>
      </c>
      <c r="H6" s="5" t="s">
        <v>93</v>
      </c>
      <c r="I6" s="5" t="s">
        <v>92</v>
      </c>
      <c r="J6" s="5" t="s">
        <v>93</v>
      </c>
      <c r="K6" s="5" t="s">
        <v>92</v>
      </c>
      <c r="L6" s="5" t="s">
        <v>93</v>
      </c>
      <c r="M6" s="5" t="s">
        <v>92</v>
      </c>
      <c r="N6" s="5" t="s">
        <v>93</v>
      </c>
      <c r="O6" s="5" t="s">
        <v>92</v>
      </c>
      <c r="P6" s="5" t="s">
        <v>93</v>
      </c>
    </row>
    <row r="7" spans="1:16" ht="17.25" customHeight="1">
      <c r="A7" s="7" t="s">
        <v>95</v>
      </c>
      <c r="B7" s="8" t="s">
        <v>96</v>
      </c>
      <c r="C7" s="9" t="s">
        <v>97</v>
      </c>
      <c r="D7" s="9" t="s">
        <v>98</v>
      </c>
      <c r="E7" s="8" t="s">
        <v>96</v>
      </c>
      <c r="F7" s="9" t="s">
        <v>97</v>
      </c>
      <c r="G7" s="8" t="s">
        <v>96</v>
      </c>
      <c r="H7" s="9" t="s">
        <v>97</v>
      </c>
      <c r="I7" s="8" t="s">
        <v>96</v>
      </c>
      <c r="J7" s="9" t="s">
        <v>97</v>
      </c>
      <c r="K7" s="8" t="s">
        <v>96</v>
      </c>
      <c r="L7" s="9" t="s">
        <v>97</v>
      </c>
      <c r="M7" s="8" t="s">
        <v>96</v>
      </c>
      <c r="N7" s="9" t="s">
        <v>97</v>
      </c>
      <c r="O7" s="8" t="s">
        <v>96</v>
      </c>
      <c r="P7" s="9" t="s">
        <v>97</v>
      </c>
    </row>
    <row r="8" spans="1:16" ht="17.25" customHeight="1">
      <c r="A8" s="10" t="s">
        <v>99</v>
      </c>
      <c r="B8" s="217">
        <f>B9+C9</f>
        <v>24358</v>
      </c>
      <c r="C8" s="217"/>
      <c r="D8" s="218">
        <f>B8/$B$8</f>
        <v>1</v>
      </c>
      <c r="E8" s="220">
        <f>IF(E9+F9=0,"-",E9+F9)</f>
        <v>12019</v>
      </c>
      <c r="F8" s="220"/>
      <c r="G8" s="220">
        <f>IF(G9+H9=0,"-",G9+H9)</f>
        <v>4850</v>
      </c>
      <c r="H8" s="220"/>
      <c r="I8" s="220">
        <f>IF(I9+J9=0,"-",I9+J9)</f>
        <v>4294</v>
      </c>
      <c r="J8" s="220"/>
      <c r="K8" s="220">
        <f>IF(K9+L9=0,"-",K9+L9)</f>
        <v>1286</v>
      </c>
      <c r="L8" s="220"/>
      <c r="M8" s="220">
        <f>IF(M9+N9=0,"-",M9+N9)</f>
        <v>733</v>
      </c>
      <c r="N8" s="220"/>
      <c r="O8" s="220">
        <f>IF(O9+P9=0,"-",O9+P9)</f>
        <v>1176</v>
      </c>
      <c r="P8" s="220"/>
    </row>
    <row r="9" spans="1:16" ht="17.25" customHeight="1">
      <c r="A9" s="12" t="s">
        <v>100</v>
      </c>
      <c r="B9" s="11">
        <v>15609</v>
      </c>
      <c r="C9" s="11">
        <v>8749</v>
      </c>
      <c r="D9" s="219"/>
      <c r="E9" s="11">
        <v>8075</v>
      </c>
      <c r="F9" s="11">
        <v>3944</v>
      </c>
      <c r="G9" s="11">
        <v>2908</v>
      </c>
      <c r="H9" s="11">
        <v>1942</v>
      </c>
      <c r="I9" s="11">
        <v>2752</v>
      </c>
      <c r="J9" s="11">
        <v>1542</v>
      </c>
      <c r="K9" s="11">
        <v>727</v>
      </c>
      <c r="L9" s="11">
        <v>559</v>
      </c>
      <c r="M9" s="11">
        <v>405</v>
      </c>
      <c r="N9" s="11">
        <v>328</v>
      </c>
      <c r="O9" s="11">
        <v>742</v>
      </c>
      <c r="P9" s="11">
        <v>434</v>
      </c>
    </row>
    <row r="10" spans="1:16" ht="17.25" customHeight="1">
      <c r="A10" s="10" t="s">
        <v>20</v>
      </c>
      <c r="B10" s="217">
        <f>B11+C11</f>
        <v>4</v>
      </c>
      <c r="C10" s="217"/>
      <c r="D10" s="218">
        <f>B10/$B$8</f>
        <v>1.6421709499958947E-4</v>
      </c>
      <c r="E10" s="220" t="str">
        <f>IF(E11+F11=0,"-",E11+F11)</f>
        <v>-</v>
      </c>
      <c r="F10" s="220"/>
      <c r="G10" s="220" t="str">
        <f>IF(G11+H11=0,"-",G11+H11)</f>
        <v>-</v>
      </c>
      <c r="H10" s="220"/>
      <c r="I10" s="220">
        <f>IF(I11+J11=0,"-",I11+J11)</f>
        <v>4</v>
      </c>
      <c r="J10" s="220"/>
      <c r="K10" s="220" t="str">
        <f>IF(K11+L11=0,"-",K11+L11)</f>
        <v>-</v>
      </c>
      <c r="L10" s="220"/>
      <c r="M10" s="220" t="str">
        <f>IF(M11+N11=0,"-",M11+N11)</f>
        <v>-</v>
      </c>
      <c r="N10" s="220"/>
      <c r="O10" s="220" t="str">
        <f>IF(O11+P11=0,"-",O11+P11)</f>
        <v>-</v>
      </c>
      <c r="P10" s="220"/>
    </row>
    <row r="11" spans="1:16" ht="17.25" customHeight="1">
      <c r="A11" s="13" t="s">
        <v>21</v>
      </c>
      <c r="B11" s="11">
        <v>2</v>
      </c>
      <c r="C11" s="11">
        <v>2</v>
      </c>
      <c r="D11" s="219"/>
      <c r="E11" s="11">
        <v>0</v>
      </c>
      <c r="F11" s="11">
        <v>0</v>
      </c>
      <c r="G11" s="11">
        <v>0</v>
      </c>
      <c r="H11" s="11">
        <v>0</v>
      </c>
      <c r="I11" s="11">
        <v>2</v>
      </c>
      <c r="J11" s="11">
        <v>2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</row>
    <row r="12" spans="1:16" ht="17.25" customHeight="1">
      <c r="A12" s="10" t="s">
        <v>22</v>
      </c>
      <c r="B12" s="217">
        <f>B13+C13</f>
        <v>54</v>
      </c>
      <c r="C12" s="217"/>
      <c r="D12" s="218">
        <f>B12/$B$8</f>
        <v>2.2169307824944579E-3</v>
      </c>
      <c r="E12" s="220" t="str">
        <f>IF(E13+F13=0,"-",E13+F13)</f>
        <v>-</v>
      </c>
      <c r="F12" s="220"/>
      <c r="G12" s="220" t="str">
        <f>IF(G13+H13=0,"-",G13+H13)</f>
        <v>-</v>
      </c>
      <c r="H12" s="220"/>
      <c r="I12" s="220" t="str">
        <f>IF(I13+J13=0,"-",I13+J13)</f>
        <v>-</v>
      </c>
      <c r="J12" s="220"/>
      <c r="K12" s="220">
        <f>IF(K13+L13=0,"-",K13+L13)</f>
        <v>54</v>
      </c>
      <c r="L12" s="220"/>
      <c r="M12" s="220" t="str">
        <f>IF(M13+N13=0,"-",M13+N13)</f>
        <v>-</v>
      </c>
      <c r="N12" s="220"/>
      <c r="O12" s="220" t="str">
        <f>IF(O13+P13=0,"-",O13+P13)</f>
        <v>-</v>
      </c>
      <c r="P12" s="220"/>
    </row>
    <row r="13" spans="1:16" ht="21.2" customHeight="1">
      <c r="A13" s="13" t="s">
        <v>23</v>
      </c>
      <c r="B13" s="11">
        <v>34</v>
      </c>
      <c r="C13" s="11">
        <v>20</v>
      </c>
      <c r="D13" s="219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34</v>
      </c>
      <c r="L13" s="11">
        <v>20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17">
        <f>B15+C15</f>
        <v>115</v>
      </c>
      <c r="C14" s="217"/>
      <c r="D14" s="218">
        <f>B14/$B$8</f>
        <v>4.721241481238197E-3</v>
      </c>
      <c r="E14" s="220">
        <f>IF(E15+F15=0,"-",E15+F15)</f>
        <v>72</v>
      </c>
      <c r="F14" s="220"/>
      <c r="G14" s="220">
        <f>IF(G15+H15=0,"-",G15+H15)</f>
        <v>43</v>
      </c>
      <c r="H14" s="220"/>
      <c r="I14" s="220" t="str">
        <f>IF(I15+J15=0,"-",I15+J15)</f>
        <v>-</v>
      </c>
      <c r="J14" s="220"/>
      <c r="K14" s="220" t="str">
        <f>IF(K15+L15=0,"-",K15+L15)</f>
        <v>-</v>
      </c>
      <c r="L14" s="220"/>
      <c r="M14" s="220" t="str">
        <f>IF(M15+N15=0,"-",M15+N15)</f>
        <v>-</v>
      </c>
      <c r="N14" s="220"/>
      <c r="O14" s="220" t="str">
        <f>IF(O15+P15=0,"-",O15+P15)</f>
        <v>-</v>
      </c>
      <c r="P14" s="220"/>
    </row>
    <row r="15" spans="1:16" ht="17.25" customHeight="1">
      <c r="A15" s="13" t="s">
        <v>25</v>
      </c>
      <c r="B15" s="11">
        <v>16</v>
      </c>
      <c r="C15" s="11">
        <v>99</v>
      </c>
      <c r="D15" s="219"/>
      <c r="E15" s="11">
        <v>7</v>
      </c>
      <c r="F15" s="11">
        <v>65</v>
      </c>
      <c r="G15" s="11">
        <v>9</v>
      </c>
      <c r="H15" s="11">
        <v>34</v>
      </c>
      <c r="I15" s="11">
        <v>0</v>
      </c>
      <c r="J15" s="11">
        <v>0</v>
      </c>
      <c r="K15" s="11">
        <v>0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17">
        <f>B17+C17</f>
        <v>23</v>
      </c>
      <c r="C16" s="217"/>
      <c r="D16" s="218">
        <f>B16/$B$8</f>
        <v>9.4424829624763934E-4</v>
      </c>
      <c r="E16" s="220" t="str">
        <f>IF(E17+F17=0,"-",E17+F17)</f>
        <v>-</v>
      </c>
      <c r="F16" s="220"/>
      <c r="G16" s="220">
        <f>IF(G17+H17=0,"-",G17+H17)</f>
        <v>1</v>
      </c>
      <c r="H16" s="220"/>
      <c r="I16" s="220" t="str">
        <f>IF(I17+J17=0,"-",I17+J17)</f>
        <v>-</v>
      </c>
      <c r="J16" s="220"/>
      <c r="K16" s="220">
        <f>IF(K17+L17=0,"-",K17+L17)</f>
        <v>9</v>
      </c>
      <c r="L16" s="220"/>
      <c r="M16" s="220">
        <f>IF(M17+N17=0,"-",M17+N17)</f>
        <v>6</v>
      </c>
      <c r="N16" s="220"/>
      <c r="O16" s="220">
        <f>IF(O17+P17=0,"-",O17+P17)</f>
        <v>7</v>
      </c>
      <c r="P16" s="220"/>
    </row>
    <row r="17" spans="1:16" ht="17.25" customHeight="1">
      <c r="A17" s="14" t="s">
        <v>27</v>
      </c>
      <c r="B17" s="11">
        <v>9</v>
      </c>
      <c r="C17" s="11">
        <v>14</v>
      </c>
      <c r="D17" s="219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2</v>
      </c>
      <c r="N17" s="11">
        <v>4</v>
      </c>
      <c r="O17" s="11">
        <v>3</v>
      </c>
      <c r="P17" s="11">
        <v>4</v>
      </c>
    </row>
    <row r="18" spans="1:16" ht="17.25" customHeight="1">
      <c r="A18" s="10" t="s">
        <v>28</v>
      </c>
      <c r="B18" s="217">
        <f>B19+C19</f>
        <v>3</v>
      </c>
      <c r="C18" s="217"/>
      <c r="D18" s="218">
        <f>B18/$B$8</f>
        <v>1.231628212496921E-4</v>
      </c>
      <c r="E18" s="220" t="str">
        <f>IF(E19+F19=0,"-",E19+F19)</f>
        <v>-</v>
      </c>
      <c r="F18" s="220"/>
      <c r="G18" s="220">
        <f>IF(G19+H19=0,"-",G19+H19)</f>
        <v>3</v>
      </c>
      <c r="H18" s="220"/>
      <c r="I18" s="220" t="str">
        <f>IF(I19+J19=0,"-",I19+J19)</f>
        <v>-</v>
      </c>
      <c r="J18" s="220"/>
      <c r="K18" s="220" t="str">
        <f>IF(K19+L19=0,"-",K19+L19)</f>
        <v>-</v>
      </c>
      <c r="L18" s="220"/>
      <c r="M18" s="220" t="str">
        <f>IF(M19+N19=0,"-",M19+N19)</f>
        <v>-</v>
      </c>
      <c r="N18" s="220"/>
      <c r="O18" s="220" t="str">
        <f>IF(O19+P19=0,"-",O19+P19)</f>
        <v>-</v>
      </c>
      <c r="P18" s="220"/>
    </row>
    <row r="19" spans="1:16" ht="17.25" customHeight="1">
      <c r="A19" s="13" t="s">
        <v>29</v>
      </c>
      <c r="B19" s="11">
        <v>1</v>
      </c>
      <c r="C19" s="11">
        <v>2</v>
      </c>
      <c r="D19" s="219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17">
        <f>B21+C21</f>
        <v>102</v>
      </c>
      <c r="C20" s="217"/>
      <c r="D20" s="218">
        <f>B20/$B$8</f>
        <v>4.187535922489531E-3</v>
      </c>
      <c r="E20" s="220">
        <f>IF(E21+F21=0,"-",E21+F21)</f>
        <v>3</v>
      </c>
      <c r="F20" s="220"/>
      <c r="G20" s="220" t="str">
        <f>IF(G21+H21=0,"-",G21+H21)</f>
        <v>-</v>
      </c>
      <c r="H20" s="220"/>
      <c r="I20" s="220" t="str">
        <f>IF(I21+J21=0,"-",I21+J21)</f>
        <v>-</v>
      </c>
      <c r="J20" s="220"/>
      <c r="K20" s="220">
        <f>IF(K21+L21=0,"-",K21+L21)</f>
        <v>99</v>
      </c>
      <c r="L20" s="220"/>
      <c r="M20" s="220" t="str">
        <f>IF(M21+N21=0,"-",M21+N21)</f>
        <v>-</v>
      </c>
      <c r="N20" s="220"/>
      <c r="O20" s="220" t="str">
        <f>IF(O21+P21=0,"-",O21+P21)</f>
        <v>-</v>
      </c>
      <c r="P20" s="220"/>
    </row>
    <row r="21" spans="1:16" ht="17.25" customHeight="1">
      <c r="A21" s="13" t="s">
        <v>31</v>
      </c>
      <c r="B21" s="11">
        <v>43</v>
      </c>
      <c r="C21" s="11">
        <v>59</v>
      </c>
      <c r="D21" s="219"/>
      <c r="E21" s="11">
        <v>0</v>
      </c>
      <c r="F21" s="11">
        <v>3</v>
      </c>
      <c r="G21" s="11">
        <v>0</v>
      </c>
      <c r="H21" s="11">
        <v>0</v>
      </c>
      <c r="I21" s="11">
        <v>0</v>
      </c>
      <c r="J21" s="11">
        <v>0</v>
      </c>
      <c r="K21" s="11">
        <v>43</v>
      </c>
      <c r="L21" s="11">
        <v>56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17">
        <f>B23+C23</f>
        <v>241</v>
      </c>
      <c r="C22" s="217"/>
      <c r="D22" s="218">
        <f>B22/$B$8</f>
        <v>9.8940799737252654E-3</v>
      </c>
      <c r="E22" s="220">
        <f>IF(E23+F23=0,"-",E23+F23)</f>
        <v>16</v>
      </c>
      <c r="F22" s="220"/>
      <c r="G22" s="220" t="str">
        <f>IF(G23+H23=0,"-",G23+H23)</f>
        <v>-</v>
      </c>
      <c r="H22" s="220"/>
      <c r="I22" s="220" t="str">
        <f>IF(I23+J23=0,"-",I23+J23)</f>
        <v>-</v>
      </c>
      <c r="J22" s="220"/>
      <c r="K22" s="220">
        <f>IF(K23+L23=0,"-",K23+L23)</f>
        <v>138</v>
      </c>
      <c r="L22" s="220"/>
      <c r="M22" s="220">
        <f>IF(M23+N23=0,"-",M23+N23)</f>
        <v>87</v>
      </c>
      <c r="N22" s="220"/>
      <c r="O22" s="220" t="str">
        <f>IF(O23+P23=0,"-",O23+P23)</f>
        <v>-</v>
      </c>
      <c r="P22" s="220"/>
    </row>
    <row r="23" spans="1:16" ht="17.25" customHeight="1">
      <c r="A23" s="14" t="s">
        <v>33</v>
      </c>
      <c r="B23" s="11">
        <v>170</v>
      </c>
      <c r="C23" s="11">
        <v>71</v>
      </c>
      <c r="D23" s="219"/>
      <c r="E23" s="11">
        <v>10</v>
      </c>
      <c r="F23" s="11">
        <v>6</v>
      </c>
      <c r="G23" s="11">
        <v>0</v>
      </c>
      <c r="H23" s="11">
        <v>0</v>
      </c>
      <c r="I23" s="11">
        <v>0</v>
      </c>
      <c r="J23" s="11">
        <v>0</v>
      </c>
      <c r="K23" s="11">
        <v>91</v>
      </c>
      <c r="L23" s="11">
        <v>47</v>
      </c>
      <c r="M23" s="11">
        <v>69</v>
      </c>
      <c r="N23" s="11">
        <v>18</v>
      </c>
      <c r="O23" s="11">
        <v>0</v>
      </c>
      <c r="P23" s="11">
        <v>0</v>
      </c>
    </row>
    <row r="24" spans="1:16" ht="17.25" customHeight="1">
      <c r="A24" s="16" t="s">
        <v>34</v>
      </c>
      <c r="B24" s="217">
        <f>B25+C25</f>
        <v>309</v>
      </c>
      <c r="C24" s="217"/>
      <c r="D24" s="218">
        <f>B24/$B$8</f>
        <v>1.2685770588718285E-2</v>
      </c>
      <c r="E24" s="220">
        <f>IF(E25+F25=0,"-",E25+F25)</f>
        <v>190</v>
      </c>
      <c r="F24" s="220"/>
      <c r="G24" s="220">
        <f>IF(G25+H25=0,"-",G25+H25)</f>
        <v>51</v>
      </c>
      <c r="H24" s="220"/>
      <c r="I24" s="220" t="str">
        <f>IF(I25+J25=0,"-",I25+J25)</f>
        <v>-</v>
      </c>
      <c r="J24" s="220"/>
      <c r="K24" s="220">
        <f>IF(K25+L25=0,"-",K25+L25)</f>
        <v>54</v>
      </c>
      <c r="L24" s="220"/>
      <c r="M24" s="220">
        <f>IF(M25+N25=0,"-",M25+N25)</f>
        <v>3</v>
      </c>
      <c r="N24" s="220"/>
      <c r="O24" s="220">
        <f>IF(O25+P25=0,"-",O25+P25)</f>
        <v>11</v>
      </c>
      <c r="P24" s="220"/>
    </row>
    <row r="25" spans="1:16" ht="17.25" customHeight="1">
      <c r="A25" s="13" t="s">
        <v>35</v>
      </c>
      <c r="B25" s="11">
        <v>234</v>
      </c>
      <c r="C25" s="11">
        <v>75</v>
      </c>
      <c r="D25" s="219"/>
      <c r="E25" s="11">
        <v>155</v>
      </c>
      <c r="F25" s="11">
        <v>35</v>
      </c>
      <c r="G25" s="11">
        <v>28</v>
      </c>
      <c r="H25" s="11">
        <v>23</v>
      </c>
      <c r="I25" s="11">
        <v>0</v>
      </c>
      <c r="J25" s="11">
        <v>0</v>
      </c>
      <c r="K25" s="11">
        <v>42</v>
      </c>
      <c r="L25" s="11">
        <v>12</v>
      </c>
      <c r="M25" s="11">
        <v>2</v>
      </c>
      <c r="N25" s="11">
        <v>1</v>
      </c>
      <c r="O25" s="11">
        <v>7</v>
      </c>
      <c r="P25" s="11">
        <v>4</v>
      </c>
    </row>
    <row r="26" spans="1:16" ht="17.25" customHeight="1">
      <c r="A26" s="15" t="s">
        <v>36</v>
      </c>
      <c r="B26" s="217">
        <f>B27+C27</f>
        <v>0</v>
      </c>
      <c r="C26" s="217"/>
      <c r="D26" s="218">
        <f>B26/$B$8</f>
        <v>0</v>
      </c>
      <c r="E26" s="220" t="str">
        <f>IF(E27+F27=0,"-",E27+F27)</f>
        <v>-</v>
      </c>
      <c r="F26" s="220"/>
      <c r="G26" s="220" t="str">
        <f>IF(G27+H27=0,"-",G27+H27)</f>
        <v>-</v>
      </c>
      <c r="H26" s="220"/>
      <c r="I26" s="220" t="str">
        <f>IF(I27+J27=0,"-",I27+J27)</f>
        <v>-</v>
      </c>
      <c r="J26" s="220"/>
      <c r="K26" s="220" t="str">
        <f>IF(K27+L27=0,"-",K27+L27)</f>
        <v>-</v>
      </c>
      <c r="L26" s="220"/>
      <c r="M26" s="220" t="str">
        <f>IF(M27+N27=0,"-",M27+N27)</f>
        <v>-</v>
      </c>
      <c r="N26" s="220"/>
      <c r="O26" s="220" t="str">
        <f>IF(O27+P27=0,"-",O27+P27)</f>
        <v>-</v>
      </c>
      <c r="P26" s="220"/>
    </row>
    <row r="27" spans="1:16" ht="21.2" customHeight="1">
      <c r="A27" s="14" t="s">
        <v>37</v>
      </c>
      <c r="B27" s="11">
        <v>0</v>
      </c>
      <c r="C27" s="11">
        <v>0</v>
      </c>
      <c r="D27" s="219"/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17">
        <f>B29+C29</f>
        <v>2</v>
      </c>
      <c r="C28" s="217"/>
      <c r="D28" s="218">
        <f>B28/$B$8</f>
        <v>8.2108547499794735E-5</v>
      </c>
      <c r="E28" s="220" t="str">
        <f>IF(E29+F29=0,"-",E29+F29)</f>
        <v>-</v>
      </c>
      <c r="F28" s="220"/>
      <c r="G28" s="220" t="str">
        <f>IF(G29+H29=0,"-",G29+H29)</f>
        <v>-</v>
      </c>
      <c r="H28" s="220"/>
      <c r="I28" s="220" t="str">
        <f>IF(I29+J29=0,"-",I29+J29)</f>
        <v>-</v>
      </c>
      <c r="J28" s="220"/>
      <c r="K28" s="220">
        <f>IF(K29+L29=0,"-",K29+L29)</f>
        <v>2</v>
      </c>
      <c r="L28" s="220"/>
      <c r="M28" s="220" t="str">
        <f>IF(M29+N29=0,"-",M29+N29)</f>
        <v>-</v>
      </c>
      <c r="N28" s="220"/>
      <c r="O28" s="220" t="str">
        <f>IF(O29+P29=0,"-",O29+P29)</f>
        <v>-</v>
      </c>
      <c r="P28" s="220"/>
    </row>
    <row r="29" spans="1:16" ht="17.25" customHeight="1">
      <c r="A29" s="13" t="s">
        <v>39</v>
      </c>
      <c r="B29" s="11">
        <v>0</v>
      </c>
      <c r="C29" s="11">
        <v>2</v>
      </c>
      <c r="D29" s="219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17">
        <f>B31+C31</f>
        <v>491</v>
      </c>
      <c r="C30" s="217"/>
      <c r="D30" s="218">
        <f>B30/$B$8</f>
        <v>2.0157648411199606E-2</v>
      </c>
      <c r="E30" s="220">
        <f>IF(E31+F31=0,"-",E31+F31)</f>
        <v>48</v>
      </c>
      <c r="F30" s="220"/>
      <c r="G30" s="220">
        <f>IF(G31+H31=0,"-",G31+H31)</f>
        <v>75</v>
      </c>
      <c r="H30" s="220"/>
      <c r="I30" s="220" t="str">
        <f>IF(I31+J31=0,"-",I31+J31)</f>
        <v>-</v>
      </c>
      <c r="J30" s="220"/>
      <c r="K30" s="220">
        <f>IF(K31+L31=0,"-",K31+L31)</f>
        <v>172</v>
      </c>
      <c r="L30" s="220"/>
      <c r="M30" s="220">
        <f>IF(M31+N31=0,"-",M31+N31)</f>
        <v>196</v>
      </c>
      <c r="N30" s="220"/>
      <c r="O30" s="220" t="str">
        <f>IF(O31+P31=0,"-",O31+P31)</f>
        <v>-</v>
      </c>
      <c r="P30" s="220"/>
    </row>
    <row r="31" spans="1:16" ht="17.25" customHeight="1">
      <c r="A31" s="14" t="s">
        <v>41</v>
      </c>
      <c r="B31" s="11">
        <v>262</v>
      </c>
      <c r="C31" s="11">
        <v>229</v>
      </c>
      <c r="D31" s="219"/>
      <c r="E31" s="11">
        <v>21</v>
      </c>
      <c r="F31" s="11">
        <v>27</v>
      </c>
      <c r="G31" s="11">
        <v>42</v>
      </c>
      <c r="H31" s="11">
        <v>33</v>
      </c>
      <c r="I31" s="11">
        <v>0</v>
      </c>
      <c r="J31" s="11">
        <v>0</v>
      </c>
      <c r="K31" s="11">
        <v>88</v>
      </c>
      <c r="L31" s="11">
        <v>84</v>
      </c>
      <c r="M31" s="11">
        <v>111</v>
      </c>
      <c r="N31" s="11">
        <v>85</v>
      </c>
      <c r="O31" s="11">
        <v>0</v>
      </c>
      <c r="P31" s="11">
        <v>0</v>
      </c>
    </row>
    <row r="32" spans="1:16" ht="17.25" customHeight="1">
      <c r="A32" s="10" t="s">
        <v>42</v>
      </c>
      <c r="B32" s="217">
        <f>B33+C33</f>
        <v>146</v>
      </c>
      <c r="C32" s="217"/>
      <c r="D32" s="218">
        <f>B32/$B$8</f>
        <v>5.9939239674850148E-3</v>
      </c>
      <c r="E32" s="220">
        <f>IF(E33+F33=0,"-",E33+F33)</f>
        <v>10</v>
      </c>
      <c r="F32" s="220"/>
      <c r="G32" s="220">
        <f>IF(G33+H33=0,"-",G33+H33)</f>
        <v>4</v>
      </c>
      <c r="H32" s="220"/>
      <c r="I32" s="220" t="str">
        <f>IF(I33+J33=0,"-",I33+J33)</f>
        <v>-</v>
      </c>
      <c r="J32" s="220"/>
      <c r="K32" s="220">
        <f>IF(K33+L33=0,"-",K33+L33)</f>
        <v>132</v>
      </c>
      <c r="L32" s="220"/>
      <c r="M32" s="220" t="str">
        <f>IF(M33+N33=0,"-",M33+N33)</f>
        <v>-</v>
      </c>
      <c r="N32" s="220"/>
      <c r="O32" s="220" t="str">
        <f>IF(O33+P33=0,"-",O33+P33)</f>
        <v>-</v>
      </c>
      <c r="P32" s="220"/>
    </row>
    <row r="33" spans="1:16" ht="17.25" customHeight="1">
      <c r="A33" s="13" t="s">
        <v>43</v>
      </c>
      <c r="B33" s="11">
        <v>98</v>
      </c>
      <c r="C33" s="11">
        <v>48</v>
      </c>
      <c r="D33" s="219"/>
      <c r="E33" s="11">
        <v>5</v>
      </c>
      <c r="F33" s="11">
        <v>5</v>
      </c>
      <c r="G33" s="11">
        <v>2</v>
      </c>
      <c r="H33" s="11">
        <v>2</v>
      </c>
      <c r="I33" s="11">
        <v>0</v>
      </c>
      <c r="J33" s="11">
        <v>0</v>
      </c>
      <c r="K33" s="11">
        <v>91</v>
      </c>
      <c r="L33" s="11">
        <v>41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17">
        <f>B35+C35</f>
        <v>68</v>
      </c>
      <c r="C34" s="217"/>
      <c r="D34" s="218">
        <f>B34/$B$8</f>
        <v>2.7916906149930208E-3</v>
      </c>
      <c r="E34" s="220" t="str">
        <f>IF(E35+F35=0,"-",E35+F35)</f>
        <v>-</v>
      </c>
      <c r="F34" s="220"/>
      <c r="G34" s="220" t="str">
        <f>IF(G35+H35=0,"-",G35+H35)</f>
        <v>-</v>
      </c>
      <c r="H34" s="220"/>
      <c r="I34" s="220" t="str">
        <f>IF(I35+J35=0,"-",I35+J35)</f>
        <v>-</v>
      </c>
      <c r="J34" s="220"/>
      <c r="K34" s="220" t="str">
        <f>IF(K35+L35=0,"-",K35+L35)</f>
        <v>-</v>
      </c>
      <c r="L34" s="220"/>
      <c r="M34" s="220">
        <f>IF(M35+N35=0,"-",M35+N35)</f>
        <v>57</v>
      </c>
      <c r="N34" s="220"/>
      <c r="O34" s="220">
        <f>IF(O35+P35=0,"-",O35+P35)</f>
        <v>11</v>
      </c>
      <c r="P34" s="220"/>
    </row>
    <row r="35" spans="1:16" ht="17.25" customHeight="1">
      <c r="A35" s="14" t="s">
        <v>45</v>
      </c>
      <c r="B35" s="11">
        <v>36</v>
      </c>
      <c r="C35" s="11">
        <v>32</v>
      </c>
      <c r="D35" s="219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30</v>
      </c>
      <c r="N35" s="11">
        <v>27</v>
      </c>
      <c r="O35" s="11">
        <v>6</v>
      </c>
      <c r="P35" s="11">
        <v>5</v>
      </c>
    </row>
    <row r="36" spans="1:16" ht="17.25" customHeight="1">
      <c r="A36" s="10" t="s">
        <v>46</v>
      </c>
      <c r="B36" s="217">
        <f>B37+C37</f>
        <v>599</v>
      </c>
      <c r="C36" s="217"/>
      <c r="D36" s="218">
        <f>B36/$B$8</f>
        <v>2.459150997618852E-2</v>
      </c>
      <c r="E36" s="220">
        <f>IF(E37+F37=0,"-",E37+F37)</f>
        <v>64</v>
      </c>
      <c r="F36" s="220"/>
      <c r="G36" s="220">
        <f>IF(G37+H37=0,"-",G37+H37)</f>
        <v>38</v>
      </c>
      <c r="H36" s="220"/>
      <c r="I36" s="220">
        <f>IF(I37+J37=0,"-",I37+J37)</f>
        <v>219</v>
      </c>
      <c r="J36" s="220"/>
      <c r="K36" s="220">
        <f>IF(K37+L37=0,"-",K37+L37)</f>
        <v>228</v>
      </c>
      <c r="L36" s="220"/>
      <c r="M36" s="220">
        <f>IF(M37+N37=0,"-",M37+N37)</f>
        <v>49</v>
      </c>
      <c r="N36" s="220"/>
      <c r="O36" s="220">
        <f>IF(O37+P37=0,"-",O37+P37)</f>
        <v>1</v>
      </c>
      <c r="P36" s="220"/>
    </row>
    <row r="37" spans="1:16" ht="17.25" customHeight="1">
      <c r="A37" s="13" t="s">
        <v>47</v>
      </c>
      <c r="B37" s="11">
        <v>276</v>
      </c>
      <c r="C37" s="11">
        <v>323</v>
      </c>
      <c r="D37" s="219"/>
      <c r="E37" s="11">
        <v>31</v>
      </c>
      <c r="F37" s="11">
        <v>33</v>
      </c>
      <c r="G37" s="11">
        <v>22</v>
      </c>
      <c r="H37" s="11">
        <v>16</v>
      </c>
      <c r="I37" s="11">
        <v>119</v>
      </c>
      <c r="J37" s="11">
        <v>100</v>
      </c>
      <c r="K37" s="11">
        <v>89</v>
      </c>
      <c r="L37" s="11">
        <v>139</v>
      </c>
      <c r="M37" s="11">
        <v>15</v>
      </c>
      <c r="N37" s="11">
        <v>34</v>
      </c>
      <c r="O37" s="11">
        <v>0</v>
      </c>
      <c r="P37" s="11">
        <v>1</v>
      </c>
    </row>
    <row r="38" spans="1:16" ht="17.25" customHeight="1">
      <c r="A38" s="15" t="s">
        <v>48</v>
      </c>
      <c r="B38" s="217">
        <f>B39+C39</f>
        <v>17758</v>
      </c>
      <c r="C38" s="217"/>
      <c r="D38" s="218">
        <f>B38/$B$8</f>
        <v>0.72904179325067742</v>
      </c>
      <c r="E38" s="220">
        <f>IF(E39+F39=0,"-",E39+F39)</f>
        <v>10065</v>
      </c>
      <c r="F38" s="220"/>
      <c r="G38" s="220">
        <f>IF(G39+H39=0,"-",G39+H39)</f>
        <v>3911</v>
      </c>
      <c r="H38" s="220"/>
      <c r="I38" s="220">
        <f>IF(I39+J39=0,"-",I39+J39)</f>
        <v>3066</v>
      </c>
      <c r="J38" s="220"/>
      <c r="K38" s="220">
        <f>IF(K39+L39=0,"-",K39+L39)</f>
        <v>131</v>
      </c>
      <c r="L38" s="220"/>
      <c r="M38" s="220">
        <f>IF(M39+N39=0,"-",M39+N39)</f>
        <v>41</v>
      </c>
      <c r="N38" s="220"/>
      <c r="O38" s="220">
        <f>IF(O39+P39=0,"-",O39+P39)</f>
        <v>544</v>
      </c>
      <c r="P38" s="220"/>
    </row>
    <row r="39" spans="1:16" ht="17.25" customHeight="1">
      <c r="A39" s="14" t="s">
        <v>49</v>
      </c>
      <c r="B39" s="11">
        <v>11765</v>
      </c>
      <c r="C39" s="11">
        <v>5993</v>
      </c>
      <c r="D39" s="219"/>
      <c r="E39" s="11">
        <v>6875</v>
      </c>
      <c r="F39" s="11">
        <v>3190</v>
      </c>
      <c r="G39" s="11">
        <v>2425</v>
      </c>
      <c r="H39" s="11">
        <v>1486</v>
      </c>
      <c r="I39" s="11">
        <v>2031</v>
      </c>
      <c r="J39" s="11">
        <v>1035</v>
      </c>
      <c r="K39" s="11">
        <v>76</v>
      </c>
      <c r="L39" s="11">
        <v>55</v>
      </c>
      <c r="M39" s="11">
        <v>30</v>
      </c>
      <c r="N39" s="11">
        <v>11</v>
      </c>
      <c r="O39" s="11">
        <v>328</v>
      </c>
      <c r="P39" s="11">
        <v>216</v>
      </c>
    </row>
    <row r="40" spans="1:16" ht="17.25" customHeight="1">
      <c r="A40" s="10" t="s">
        <v>50</v>
      </c>
      <c r="B40" s="217">
        <f>B41+C41</f>
        <v>1908</v>
      </c>
      <c r="C40" s="217"/>
      <c r="D40" s="218">
        <f>B40/$B$8</f>
        <v>7.8331554314804167E-2</v>
      </c>
      <c r="E40" s="220">
        <f>IF(E41+F41=0,"-",E41+F41)</f>
        <v>419</v>
      </c>
      <c r="F40" s="220"/>
      <c r="G40" s="220">
        <f>IF(G41+H41=0,"-",G41+H41)</f>
        <v>511</v>
      </c>
      <c r="H40" s="220"/>
      <c r="I40" s="220">
        <f>IF(I41+J41=0,"-",I41+J41)</f>
        <v>763</v>
      </c>
      <c r="J40" s="220"/>
      <c r="K40" s="220">
        <f>IF(K41+L41=0,"-",K41+L41)</f>
        <v>62</v>
      </c>
      <c r="L40" s="220"/>
      <c r="M40" s="220" t="str">
        <f>IF(M41+N41=0,"-",M41+N41)</f>
        <v>-</v>
      </c>
      <c r="N40" s="220"/>
      <c r="O40" s="220">
        <f>IF(O41+P41=0,"-",O41+P41)</f>
        <v>153</v>
      </c>
      <c r="P40" s="220"/>
    </row>
    <row r="41" spans="1:16" ht="17.25" customHeight="1">
      <c r="A41" s="13" t="s">
        <v>51</v>
      </c>
      <c r="B41" s="11">
        <v>1147</v>
      </c>
      <c r="C41" s="11">
        <v>761</v>
      </c>
      <c r="D41" s="219"/>
      <c r="E41" s="11">
        <v>249</v>
      </c>
      <c r="F41" s="11">
        <v>170</v>
      </c>
      <c r="G41" s="11">
        <v>276</v>
      </c>
      <c r="H41" s="11">
        <v>235</v>
      </c>
      <c r="I41" s="11">
        <v>493</v>
      </c>
      <c r="J41" s="11">
        <v>270</v>
      </c>
      <c r="K41" s="11">
        <v>37</v>
      </c>
      <c r="L41" s="11">
        <v>25</v>
      </c>
      <c r="M41" s="11">
        <v>0</v>
      </c>
      <c r="N41" s="11">
        <v>0</v>
      </c>
      <c r="O41" s="11">
        <v>92</v>
      </c>
      <c r="P41" s="11">
        <v>61</v>
      </c>
    </row>
    <row r="42" spans="1:16" ht="17.25" customHeight="1">
      <c r="A42" s="15" t="s">
        <v>52</v>
      </c>
      <c r="B42" s="217">
        <f>B43+C43</f>
        <v>511</v>
      </c>
      <c r="C42" s="217"/>
      <c r="D42" s="218">
        <f>B42/$B$8</f>
        <v>2.0978733886197552E-2</v>
      </c>
      <c r="E42" s="220">
        <f>IF(E43+F43=0,"-",E43+F43)</f>
        <v>220</v>
      </c>
      <c r="F42" s="220"/>
      <c r="G42" s="220">
        <f>IF(G43+H43=0,"-",G43+H43)</f>
        <v>50</v>
      </c>
      <c r="H42" s="220"/>
      <c r="I42" s="220">
        <f>IF(I43+J43=0,"-",I43+J43)</f>
        <v>47</v>
      </c>
      <c r="J42" s="220"/>
      <c r="K42" s="220" t="str">
        <f>IF(K43+L43=0,"-",K43+L43)</f>
        <v>-</v>
      </c>
      <c r="L42" s="220"/>
      <c r="M42" s="220">
        <f>IF(M43+N43=0,"-",M43+N43)</f>
        <v>189</v>
      </c>
      <c r="N42" s="220"/>
      <c r="O42" s="220">
        <f>IF(O43+P43=0,"-",O43+P43)</f>
        <v>5</v>
      </c>
      <c r="P42" s="220"/>
    </row>
    <row r="43" spans="1:16" ht="17.25" customHeight="1">
      <c r="A43" s="14" t="s">
        <v>53</v>
      </c>
      <c r="B43" s="11">
        <v>245</v>
      </c>
      <c r="C43" s="11">
        <v>266</v>
      </c>
      <c r="D43" s="219"/>
      <c r="E43" s="11">
        <v>116</v>
      </c>
      <c r="F43" s="11">
        <v>104</v>
      </c>
      <c r="G43" s="11">
        <v>21</v>
      </c>
      <c r="H43" s="11">
        <v>29</v>
      </c>
      <c r="I43" s="11">
        <v>25</v>
      </c>
      <c r="J43" s="11">
        <v>22</v>
      </c>
      <c r="K43" s="11">
        <v>0</v>
      </c>
      <c r="L43" s="11">
        <v>0</v>
      </c>
      <c r="M43" s="11">
        <v>82</v>
      </c>
      <c r="N43" s="11">
        <v>107</v>
      </c>
      <c r="O43" s="11">
        <v>1</v>
      </c>
      <c r="P43" s="11">
        <v>4</v>
      </c>
    </row>
    <row r="44" spans="1:16" ht="17.25" customHeight="1">
      <c r="A44" s="10" t="s">
        <v>54</v>
      </c>
      <c r="B44" s="217">
        <f>B45+C45</f>
        <v>262</v>
      </c>
      <c r="C44" s="217"/>
      <c r="D44" s="218">
        <f>B44/$B$8</f>
        <v>1.075621972247311E-2</v>
      </c>
      <c r="E44" s="220">
        <f>IF(E45+F45=0,"-",E45+F45)</f>
        <v>126</v>
      </c>
      <c r="F44" s="220"/>
      <c r="G44" s="220">
        <f>IF(G45+H45=0,"-",G45+H45)</f>
        <v>3</v>
      </c>
      <c r="H44" s="220"/>
      <c r="I44" s="220">
        <f>IF(I45+J45=0,"-",I45+J45)</f>
        <v>25</v>
      </c>
      <c r="J44" s="220"/>
      <c r="K44" s="220">
        <f>IF(K45+L45=0,"-",K45+L45)</f>
        <v>34</v>
      </c>
      <c r="L44" s="220"/>
      <c r="M44" s="220">
        <f>IF(M45+N45=0,"-",M45+N45)</f>
        <v>69</v>
      </c>
      <c r="N44" s="220"/>
      <c r="O44" s="220">
        <f>IF(O45+P45=0,"-",O45+P45)</f>
        <v>5</v>
      </c>
      <c r="P44" s="220"/>
    </row>
    <row r="45" spans="1:16" ht="17.25" customHeight="1">
      <c r="A45" s="13" t="s">
        <v>55</v>
      </c>
      <c r="B45" s="11">
        <v>135</v>
      </c>
      <c r="C45" s="11">
        <v>127</v>
      </c>
      <c r="D45" s="219"/>
      <c r="E45" s="11">
        <v>71</v>
      </c>
      <c r="F45" s="11">
        <v>55</v>
      </c>
      <c r="G45" s="11">
        <v>0</v>
      </c>
      <c r="H45" s="11">
        <v>3</v>
      </c>
      <c r="I45" s="11">
        <v>5</v>
      </c>
      <c r="J45" s="11">
        <v>20</v>
      </c>
      <c r="K45" s="11">
        <v>19</v>
      </c>
      <c r="L45" s="11">
        <v>15</v>
      </c>
      <c r="M45" s="11">
        <v>37</v>
      </c>
      <c r="N45" s="11">
        <v>32</v>
      </c>
      <c r="O45" s="11">
        <v>3</v>
      </c>
      <c r="P45" s="11">
        <v>2</v>
      </c>
    </row>
    <row r="46" spans="1:16" ht="17.25" customHeight="1">
      <c r="A46" s="10" t="s">
        <v>58</v>
      </c>
      <c r="B46" s="217">
        <f>B47+C47</f>
        <v>14</v>
      </c>
      <c r="C46" s="217"/>
      <c r="D46" s="218">
        <f>B46/$B$8</f>
        <v>5.7475983249856313E-4</v>
      </c>
      <c r="E46" s="220" t="str">
        <f>IF(E47+F47=0,"-",E47+F47)</f>
        <v>-</v>
      </c>
      <c r="F46" s="220"/>
      <c r="G46" s="220" t="str">
        <f>IF(G47+H47=0,"-",G47+H47)</f>
        <v>-</v>
      </c>
      <c r="H46" s="220"/>
      <c r="I46" s="220" t="str">
        <f>IF(I47+J47=0,"-",I47+J47)</f>
        <v>-</v>
      </c>
      <c r="J46" s="220"/>
      <c r="K46" s="220">
        <f>IF(K47+L47=0,"-",K47+L47)</f>
        <v>14</v>
      </c>
      <c r="L46" s="220"/>
      <c r="M46" s="220" t="str">
        <f>IF(M47+N47=0,"-",M47+N47)</f>
        <v>-</v>
      </c>
      <c r="N46" s="220"/>
      <c r="O46" s="220" t="str">
        <f>IF(O47+P47=0,"-",O47+P47)</f>
        <v>-</v>
      </c>
      <c r="P46" s="220"/>
    </row>
    <row r="47" spans="1:16" ht="17.25" customHeight="1">
      <c r="A47" s="13" t="s">
        <v>59</v>
      </c>
      <c r="B47" s="11">
        <v>3</v>
      </c>
      <c r="C47" s="11">
        <v>11</v>
      </c>
      <c r="D47" s="219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3</v>
      </c>
      <c r="L47" s="11">
        <v>11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17">
        <f>B49+C49</f>
        <v>190</v>
      </c>
      <c r="C48" s="217"/>
      <c r="D48" s="218">
        <f>B48/$B$8</f>
        <v>7.8003120124804995E-3</v>
      </c>
      <c r="E48" s="220" t="str">
        <f>IF(E49+F49=0,"-",E49+F49)</f>
        <v>-</v>
      </c>
      <c r="F48" s="220"/>
      <c r="G48" s="220">
        <f>IF(G49+H49=0,"-",G49+H49)</f>
        <v>34</v>
      </c>
      <c r="H48" s="220"/>
      <c r="I48" s="220" t="str">
        <f>IF(I49+J49=0,"-",I49+J49)</f>
        <v>-</v>
      </c>
      <c r="J48" s="220"/>
      <c r="K48" s="220">
        <f>IF(K49+L49=0,"-",K49+L49)</f>
        <v>20</v>
      </c>
      <c r="L48" s="220"/>
      <c r="M48" s="220">
        <f>IF(M49+N49=0,"-",M49+N49)</f>
        <v>15</v>
      </c>
      <c r="N48" s="220"/>
      <c r="O48" s="220">
        <f>IF(O49+P49=0,"-",O49+P49)</f>
        <v>121</v>
      </c>
      <c r="P48" s="220"/>
    </row>
    <row r="49" spans="1:16" ht="17.25" customHeight="1">
      <c r="A49" s="13" t="s">
        <v>61</v>
      </c>
      <c r="B49" s="11">
        <v>134</v>
      </c>
      <c r="C49" s="11">
        <v>56</v>
      </c>
      <c r="D49" s="219"/>
      <c r="E49" s="11">
        <v>0</v>
      </c>
      <c r="F49" s="11">
        <v>0</v>
      </c>
      <c r="G49" s="11">
        <v>18</v>
      </c>
      <c r="H49" s="11">
        <v>16</v>
      </c>
      <c r="I49" s="11">
        <v>0</v>
      </c>
      <c r="J49" s="11">
        <v>0</v>
      </c>
      <c r="K49" s="11">
        <v>12</v>
      </c>
      <c r="L49" s="11">
        <v>8</v>
      </c>
      <c r="M49" s="11">
        <v>10</v>
      </c>
      <c r="N49" s="11">
        <v>5</v>
      </c>
      <c r="O49" s="11">
        <v>94</v>
      </c>
      <c r="P49" s="11">
        <v>27</v>
      </c>
    </row>
    <row r="50" spans="1:16" ht="17.25" customHeight="1">
      <c r="A50" s="15" t="s">
        <v>62</v>
      </c>
      <c r="B50" s="217">
        <f>B51+C51</f>
        <v>141</v>
      </c>
      <c r="C50" s="217"/>
      <c r="D50" s="218">
        <f>B50/$B$8</f>
        <v>5.7886525987355282E-3</v>
      </c>
      <c r="E50" s="220">
        <f>IF(E51+F51=0,"-",E51+F51)</f>
        <v>63</v>
      </c>
      <c r="F50" s="220"/>
      <c r="G50" s="220" t="str">
        <f>IF(G51+H51=0,"-",G51+H51)</f>
        <v>-</v>
      </c>
      <c r="H50" s="220"/>
      <c r="I50" s="220">
        <f>IF(I51+J51=0,"-",I51+J51)</f>
        <v>77</v>
      </c>
      <c r="J50" s="220"/>
      <c r="K50" s="220" t="str">
        <f>IF(K51+L51=0,"-",K51+L51)</f>
        <v>-</v>
      </c>
      <c r="L50" s="220"/>
      <c r="M50" s="220" t="str">
        <f>IF(M51+N51=0,"-",M51+N51)</f>
        <v>-</v>
      </c>
      <c r="N50" s="220"/>
      <c r="O50" s="220">
        <f>IF(O51+P51=0,"-",O51+P51)</f>
        <v>1</v>
      </c>
      <c r="P50" s="220"/>
    </row>
    <row r="51" spans="1:16" ht="25.15" customHeight="1">
      <c r="A51" s="13" t="s">
        <v>63</v>
      </c>
      <c r="B51" s="11">
        <v>57</v>
      </c>
      <c r="C51" s="11">
        <v>84</v>
      </c>
      <c r="D51" s="219"/>
      <c r="E51" s="11">
        <v>28</v>
      </c>
      <c r="F51" s="11">
        <v>35</v>
      </c>
      <c r="G51" s="11">
        <v>0</v>
      </c>
      <c r="H51" s="11">
        <v>0</v>
      </c>
      <c r="I51" s="11">
        <v>29</v>
      </c>
      <c r="J51" s="11">
        <v>48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1</v>
      </c>
    </row>
    <row r="52" spans="1:16" ht="17.25" customHeight="1">
      <c r="A52" s="15" t="s">
        <v>56</v>
      </c>
      <c r="B52" s="217">
        <f>B53+C53</f>
        <v>12</v>
      </c>
      <c r="C52" s="217"/>
      <c r="D52" s="218">
        <f>B52/$B$8</f>
        <v>4.9265128499876838E-4</v>
      </c>
      <c r="E52" s="220" t="str">
        <f>IF(E53+F53=0,"-",E53+F53)</f>
        <v>-</v>
      </c>
      <c r="F52" s="220"/>
      <c r="G52" s="220" t="str">
        <f>IF(G53+H53=0,"-",G53+H53)</f>
        <v>-</v>
      </c>
      <c r="H52" s="220"/>
      <c r="I52" s="220" t="str">
        <f>IF(I53+J53=0,"-",I53+J53)</f>
        <v>-</v>
      </c>
      <c r="J52" s="220"/>
      <c r="K52" s="220" t="str">
        <f>IF(K53+L53=0,"-",K53+L53)</f>
        <v>-</v>
      </c>
      <c r="L52" s="220"/>
      <c r="M52" s="220" t="str">
        <f>IF(M53+N53=0,"-",M53+N53)</f>
        <v>-</v>
      </c>
      <c r="N52" s="220"/>
      <c r="O52" s="220">
        <f>IF(O53+P53=0,"-",O53+P53)</f>
        <v>12</v>
      </c>
      <c r="P52" s="220"/>
    </row>
    <row r="53" spans="1:16" ht="17.25" customHeight="1">
      <c r="A53" s="14" t="s">
        <v>57</v>
      </c>
      <c r="B53" s="11">
        <v>8</v>
      </c>
      <c r="C53" s="11">
        <v>4</v>
      </c>
      <c r="D53" s="219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8</v>
      </c>
      <c r="P53" s="11">
        <v>4</v>
      </c>
    </row>
    <row r="54" spans="1:16" ht="16.149999999999999" customHeight="1">
      <c r="A54" s="15" t="s">
        <v>64</v>
      </c>
      <c r="B54" s="217">
        <f>B55+C55</f>
        <v>322</v>
      </c>
      <c r="C54" s="217"/>
      <c r="D54" s="218">
        <f>B54/$B$8</f>
        <v>1.3219476147466951E-2</v>
      </c>
      <c r="E54" s="220">
        <f>IF(E55+F55=0,"-",E55+F55)</f>
        <v>88</v>
      </c>
      <c r="F54" s="220"/>
      <c r="G54" s="220">
        <f>IF(G55+H55=0,"-",G55+H55)</f>
        <v>68</v>
      </c>
      <c r="H54" s="220"/>
      <c r="I54" s="220">
        <f>IF(I55+J55=0,"-",I55+J55)</f>
        <v>25</v>
      </c>
      <c r="J54" s="220"/>
      <c r="K54" s="220">
        <f>IF(K55+L55=0,"-",K55+L55)</f>
        <v>53</v>
      </c>
      <c r="L54" s="220"/>
      <c r="M54" s="220">
        <f>IF(M55+N55=0,"-",M55+N55)</f>
        <v>4</v>
      </c>
      <c r="N54" s="220"/>
      <c r="O54" s="220">
        <f>IF(O55+P55=0,"-",O55+P55)</f>
        <v>84</v>
      </c>
      <c r="P54" s="220"/>
    </row>
    <row r="55" spans="1:16" ht="16.149999999999999" customHeight="1">
      <c r="A55" s="14" t="s">
        <v>65</v>
      </c>
      <c r="B55" s="11">
        <v>210</v>
      </c>
      <c r="C55" s="11">
        <v>112</v>
      </c>
      <c r="D55" s="219"/>
      <c r="E55" s="11">
        <v>57</v>
      </c>
      <c r="F55" s="11">
        <v>31</v>
      </c>
      <c r="G55" s="11">
        <v>34</v>
      </c>
      <c r="H55" s="11">
        <v>34</v>
      </c>
      <c r="I55" s="11">
        <v>16</v>
      </c>
      <c r="J55" s="11">
        <v>9</v>
      </c>
      <c r="K55" s="11">
        <v>47</v>
      </c>
      <c r="L55" s="11">
        <v>6</v>
      </c>
      <c r="M55" s="11">
        <v>4</v>
      </c>
      <c r="N55" s="11">
        <v>0</v>
      </c>
      <c r="O55" s="11">
        <v>52</v>
      </c>
      <c r="P55" s="11">
        <v>32</v>
      </c>
    </row>
    <row r="56" spans="1:16" ht="16.149999999999999" customHeight="1">
      <c r="A56" s="10" t="s">
        <v>66</v>
      </c>
      <c r="B56" s="217">
        <f>B57+C57</f>
        <v>23</v>
      </c>
      <c r="C56" s="217"/>
      <c r="D56" s="218">
        <f>B56/$B$8</f>
        <v>9.4424829624763934E-4</v>
      </c>
      <c r="E56" s="220">
        <f>IF(E57+F57=0,"-",E57+F57)</f>
        <v>20</v>
      </c>
      <c r="F56" s="220"/>
      <c r="G56" s="220" t="str">
        <f>IF(G57+H57=0,"-",G57+H57)</f>
        <v>-</v>
      </c>
      <c r="H56" s="220"/>
      <c r="I56" s="220" t="str">
        <f>IF(I57+J57=0,"-",I57+J57)</f>
        <v>-</v>
      </c>
      <c r="J56" s="220"/>
      <c r="K56" s="220" t="str">
        <f>IF(K57+L57=0,"-",K57+L57)</f>
        <v>-</v>
      </c>
      <c r="L56" s="220"/>
      <c r="M56" s="220" t="str">
        <f>IF(M57+N57=0,"-",M57+N57)</f>
        <v>-</v>
      </c>
      <c r="N56" s="220"/>
      <c r="O56" s="220">
        <f>IF(O57+P57=0,"-",O57+P57)</f>
        <v>3</v>
      </c>
      <c r="P56" s="220"/>
    </row>
    <row r="57" spans="1:16" ht="16.149999999999999" customHeight="1">
      <c r="A57" s="13" t="s">
        <v>67</v>
      </c>
      <c r="B57" s="11">
        <v>23</v>
      </c>
      <c r="C57" s="11">
        <v>0</v>
      </c>
      <c r="D57" s="219"/>
      <c r="E57" s="11">
        <v>20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6.149999999999999" customHeight="1">
      <c r="A58" s="15" t="s">
        <v>68</v>
      </c>
      <c r="B58" s="217">
        <f>B59+C59</f>
        <v>51</v>
      </c>
      <c r="C58" s="217"/>
      <c r="D58" s="218">
        <f>B58/$B$8</f>
        <v>2.0937679612447655E-3</v>
      </c>
      <c r="E58" s="220" t="str">
        <f>IF(E59+F59=0,"-",E59+F59)</f>
        <v>-</v>
      </c>
      <c r="F58" s="220"/>
      <c r="G58" s="220" t="str">
        <f>IF(G59+H59=0,"-",G59+H59)</f>
        <v>-</v>
      </c>
      <c r="H58" s="220"/>
      <c r="I58" s="220" t="str">
        <f>IF(I59+J59=0,"-",I59+J59)</f>
        <v>-</v>
      </c>
      <c r="J58" s="220"/>
      <c r="K58" s="220">
        <f>IF(K59+L59=0,"-",K59+L59)</f>
        <v>16</v>
      </c>
      <c r="L58" s="220"/>
      <c r="M58" s="220">
        <f>IF(M59+N59=0,"-",M59+N59)</f>
        <v>17</v>
      </c>
      <c r="N58" s="220"/>
      <c r="O58" s="220">
        <f>IF(O59+P59=0,"-",O59+P59)</f>
        <v>18</v>
      </c>
      <c r="P58" s="220"/>
    </row>
    <row r="59" spans="1:16" ht="16.149999999999999" customHeight="1">
      <c r="A59" s="14" t="s">
        <v>69</v>
      </c>
      <c r="B59" s="11">
        <v>29</v>
      </c>
      <c r="C59" s="11">
        <v>22</v>
      </c>
      <c r="D59" s="219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7</v>
      </c>
      <c r="L59" s="11">
        <v>9</v>
      </c>
      <c r="M59" s="11">
        <v>13</v>
      </c>
      <c r="N59" s="11">
        <v>4</v>
      </c>
      <c r="O59" s="11">
        <v>9</v>
      </c>
      <c r="P59" s="11">
        <v>9</v>
      </c>
    </row>
    <row r="60" spans="1:16" ht="16.149999999999999" customHeight="1">
      <c r="A60" s="10" t="s">
        <v>70</v>
      </c>
      <c r="B60" s="217">
        <f>B61+C61</f>
        <v>261</v>
      </c>
      <c r="C60" s="217"/>
      <c r="D60" s="218">
        <f>B60/$B$8</f>
        <v>1.0715165448723212E-2</v>
      </c>
      <c r="E60" s="220">
        <f>IF(E61+F61=0,"-",E61+F61)</f>
        <v>101</v>
      </c>
      <c r="F60" s="220"/>
      <c r="G60" s="220" t="str">
        <f>IF(G61+H61=0,"-",G61+H61)</f>
        <v>-</v>
      </c>
      <c r="H60" s="220"/>
      <c r="I60" s="220" t="str">
        <f>IF(I61+J61=0,"-",I61+J61)</f>
        <v>-</v>
      </c>
      <c r="J60" s="220"/>
      <c r="K60" s="220" t="str">
        <f>IF(K61+L61=0,"-",K61+L61)</f>
        <v>-</v>
      </c>
      <c r="L60" s="220"/>
      <c r="M60" s="220" t="str">
        <f>IF(M61+N61=0,"-",M61+N61)</f>
        <v>-</v>
      </c>
      <c r="N60" s="220"/>
      <c r="O60" s="220">
        <f>IF(O61+P61=0,"-",O61+P61)</f>
        <v>160</v>
      </c>
      <c r="P60" s="220"/>
    </row>
    <row r="61" spans="1:16" ht="16.149999999999999" customHeight="1">
      <c r="A61" s="13" t="s">
        <v>71</v>
      </c>
      <c r="B61" s="11">
        <v>182</v>
      </c>
      <c r="C61" s="11">
        <v>79</v>
      </c>
      <c r="D61" s="219"/>
      <c r="E61" s="11">
        <v>72</v>
      </c>
      <c r="F61" s="11">
        <v>29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110</v>
      </c>
      <c r="P61" s="11">
        <v>50</v>
      </c>
    </row>
    <row r="62" spans="1:16" ht="16.149999999999999" customHeight="1">
      <c r="A62" s="15" t="s">
        <v>72</v>
      </c>
      <c r="B62" s="217">
        <f>B63+C63</f>
        <v>2</v>
      </c>
      <c r="C62" s="217"/>
      <c r="D62" s="218">
        <f>B62/$B$8</f>
        <v>8.2108547499794735E-5</v>
      </c>
      <c r="E62" s="220">
        <f>IF(E63+F63=0,"-",E63+F63)</f>
        <v>1</v>
      </c>
      <c r="F62" s="220"/>
      <c r="G62" s="220" t="str">
        <f>IF(G63+H63=0,"-",G63+H63)</f>
        <v>-</v>
      </c>
      <c r="H62" s="220"/>
      <c r="I62" s="220" t="str">
        <f>IF(I63+J63=0,"-",I63+J63)</f>
        <v>-</v>
      </c>
      <c r="J62" s="220"/>
      <c r="K62" s="220" t="str">
        <f>IF(K63+L63=0,"-",K63+L63)</f>
        <v>-</v>
      </c>
      <c r="L62" s="220"/>
      <c r="M62" s="220" t="str">
        <f>IF(M63+N63=0,"-",M63+N63)</f>
        <v>-</v>
      </c>
      <c r="N62" s="220"/>
      <c r="O62" s="220">
        <f>IF(O63+P63=0,"-",O63+P63)</f>
        <v>1</v>
      </c>
      <c r="P62" s="220"/>
    </row>
    <row r="63" spans="1:16" ht="16.149999999999999" customHeight="1">
      <c r="A63" s="14" t="s">
        <v>73</v>
      </c>
      <c r="B63" s="11">
        <v>1</v>
      </c>
      <c r="C63" s="11">
        <v>1</v>
      </c>
      <c r="D63" s="219"/>
      <c r="E63" s="11">
        <v>1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1</v>
      </c>
    </row>
    <row r="64" spans="1:16" ht="16.149999999999999" customHeight="1">
      <c r="A64" s="10" t="s">
        <v>74</v>
      </c>
      <c r="B64" s="217">
        <f>B65+C65</f>
        <v>397</v>
      </c>
      <c r="C64" s="217"/>
      <c r="D64" s="218">
        <f>B64/$B$8</f>
        <v>1.6298546678709253E-2</v>
      </c>
      <c r="E64" s="220">
        <f>IF(E65+F65=0,"-",E65+F65)</f>
        <v>376</v>
      </c>
      <c r="F64" s="220"/>
      <c r="G64" s="220" t="str">
        <f>IF(G65+H65=0,"-",G65+H65)</f>
        <v>-</v>
      </c>
      <c r="H64" s="220"/>
      <c r="I64" s="220" t="str">
        <f>IF(I65+J65=0,"-",I65+J65)</f>
        <v>-</v>
      </c>
      <c r="J64" s="220"/>
      <c r="K64" s="220" t="str">
        <f>IF(K65+L65=0,"-",K65+L65)</f>
        <v>-</v>
      </c>
      <c r="L64" s="220"/>
      <c r="M64" s="220" t="str">
        <f>IF(M65+N65=0,"-",M65+N65)</f>
        <v>-</v>
      </c>
      <c r="N64" s="220"/>
      <c r="O64" s="220">
        <f>IF(O65+P65=0,"-",O65+P65)</f>
        <v>21</v>
      </c>
      <c r="P64" s="220"/>
    </row>
    <row r="65" spans="1:256" ht="16.149999999999999" customHeight="1">
      <c r="A65" s="13" t="s">
        <v>75</v>
      </c>
      <c r="B65" s="11">
        <v>295</v>
      </c>
      <c r="C65" s="11">
        <v>102</v>
      </c>
      <c r="D65" s="219"/>
      <c r="E65" s="11">
        <v>279</v>
      </c>
      <c r="F65" s="11">
        <v>97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16</v>
      </c>
      <c r="P65" s="11">
        <v>5</v>
      </c>
    </row>
    <row r="66" spans="1:256" ht="16.149999999999999" customHeight="1">
      <c r="A66" s="10" t="s">
        <v>101</v>
      </c>
      <c r="B66" s="217">
        <f>B67+C67</f>
        <v>349</v>
      </c>
      <c r="C66" s="217"/>
      <c r="D66" s="218">
        <f>B66/$B$8</f>
        <v>1.4327941538714179E-2</v>
      </c>
      <c r="E66" s="220">
        <f>IF(E67+F67=0,"-",E67+F67)</f>
        <v>137</v>
      </c>
      <c r="F66" s="220"/>
      <c r="G66" s="220">
        <f>IF(G67+H67=0,"-",G67+H67)</f>
        <v>58</v>
      </c>
      <c r="H66" s="220"/>
      <c r="I66" s="220">
        <f>IF(I67+J67=0,"-",I67+J67)</f>
        <v>68</v>
      </c>
      <c r="J66" s="220"/>
      <c r="K66" s="220">
        <f>IF(K67+L67=0,"-",K67+L67)</f>
        <v>68</v>
      </c>
      <c r="L66" s="220"/>
      <c r="M66" s="220" t="str">
        <f>IF(M67+N67=0,"-",M67+N67)</f>
        <v>-</v>
      </c>
      <c r="N66" s="220"/>
      <c r="O66" s="220">
        <f>IF(O67+P67=0,"-",O67+P67)</f>
        <v>18</v>
      </c>
      <c r="P66" s="220"/>
    </row>
    <row r="67" spans="1:256" ht="19.5" customHeight="1">
      <c r="A67" s="13" t="s">
        <v>102</v>
      </c>
      <c r="B67" s="11">
        <v>194</v>
      </c>
      <c r="C67" s="11">
        <v>155</v>
      </c>
      <c r="D67" s="219"/>
      <c r="E67" s="11">
        <v>78</v>
      </c>
      <c r="F67" s="11">
        <v>59</v>
      </c>
      <c r="G67" s="11">
        <v>29</v>
      </c>
      <c r="H67" s="11">
        <v>29</v>
      </c>
      <c r="I67" s="11">
        <v>32</v>
      </c>
      <c r="J67" s="11">
        <v>36</v>
      </c>
      <c r="K67" s="11">
        <v>45</v>
      </c>
      <c r="L67" s="11">
        <v>23</v>
      </c>
      <c r="M67" s="11">
        <v>0</v>
      </c>
      <c r="N67" s="11">
        <v>0</v>
      </c>
      <c r="O67" s="11">
        <v>10</v>
      </c>
      <c r="P67" s="11">
        <v>8</v>
      </c>
    </row>
    <row r="68" spans="1:256" s="18" customFormat="1">
      <c r="A68" s="17" t="s">
        <v>327</v>
      </c>
      <c r="B68" s="17"/>
      <c r="C68" s="17"/>
      <c r="D68" s="17"/>
      <c r="E68" s="17"/>
      <c r="F68" s="17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18" customFormat="1">
      <c r="A69" s="17" t="s">
        <v>328</v>
      </c>
      <c r="B69" s="17"/>
      <c r="C69" s="17"/>
      <c r="D69" s="17"/>
      <c r="E69" s="17"/>
      <c r="F69" s="17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</sheetData>
  <mergeCells count="256">
    <mergeCell ref="O3:P3"/>
    <mergeCell ref="O4:P4"/>
    <mergeCell ref="O54:P54"/>
    <mergeCell ref="O56:P56"/>
    <mergeCell ref="O58:P58"/>
    <mergeCell ref="O60:P60"/>
    <mergeCell ref="O46:P46"/>
    <mergeCell ref="O48:P48"/>
    <mergeCell ref="O50:P50"/>
    <mergeCell ref="O5:P5"/>
    <mergeCell ref="O8:P8"/>
    <mergeCell ref="O10:P10"/>
    <mergeCell ref="O12:P12"/>
    <mergeCell ref="O52:P52"/>
    <mergeCell ref="O38:P38"/>
    <mergeCell ref="O40:P40"/>
    <mergeCell ref="O42:P42"/>
    <mergeCell ref="O44:P44"/>
    <mergeCell ref="O30:P30"/>
    <mergeCell ref="O32:P32"/>
    <mergeCell ref="O34:P34"/>
    <mergeCell ref="O36:P36"/>
    <mergeCell ref="O22:P22"/>
    <mergeCell ref="O24:P24"/>
    <mergeCell ref="O14:P14"/>
    <mergeCell ref="O16:P16"/>
    <mergeCell ref="O18:P18"/>
    <mergeCell ref="O20:P20"/>
    <mergeCell ref="K16:L16"/>
    <mergeCell ref="K14:L14"/>
    <mergeCell ref="K18:L18"/>
    <mergeCell ref="M18:N18"/>
    <mergeCell ref="O66:P66"/>
    <mergeCell ref="O62:P62"/>
    <mergeCell ref="O64:P64"/>
    <mergeCell ref="O26:P26"/>
    <mergeCell ref="O28:P28"/>
    <mergeCell ref="K40:L40"/>
    <mergeCell ref="M40:N40"/>
    <mergeCell ref="K44:L44"/>
    <mergeCell ref="K30:L30"/>
    <mergeCell ref="M42:N42"/>
    <mergeCell ref="M44:N44"/>
    <mergeCell ref="K56:L56"/>
    <mergeCell ref="M46:N46"/>
    <mergeCell ref="M60:N60"/>
    <mergeCell ref="M58:N58"/>
    <mergeCell ref="B52:C52"/>
    <mergeCell ref="D52:D53"/>
    <mergeCell ref="D18:D19"/>
    <mergeCell ref="D38:D39"/>
    <mergeCell ref="D40:D41"/>
    <mergeCell ref="D36:D37"/>
    <mergeCell ref="B24:C24"/>
    <mergeCell ref="B22:C22"/>
    <mergeCell ref="D16:D17"/>
    <mergeCell ref="B32:C32"/>
    <mergeCell ref="D24:D25"/>
    <mergeCell ref="B36:C36"/>
    <mergeCell ref="B34:C34"/>
    <mergeCell ref="B40:C40"/>
    <mergeCell ref="B38:C38"/>
    <mergeCell ref="D22:D23"/>
    <mergeCell ref="G52:H52"/>
    <mergeCell ref="I52:J52"/>
    <mergeCell ref="K52:L52"/>
    <mergeCell ref="M16:N16"/>
    <mergeCell ref="E18:F18"/>
    <mergeCell ref="E16:F16"/>
    <mergeCell ref="E20:F20"/>
    <mergeCell ref="G20:H20"/>
    <mergeCell ref="E32:F32"/>
    <mergeCell ref="G32:H32"/>
    <mergeCell ref="I32:J32"/>
    <mergeCell ref="K32:L32"/>
    <mergeCell ref="M32:N32"/>
    <mergeCell ref="K38:L38"/>
    <mergeCell ref="I38:J38"/>
    <mergeCell ref="M34:N34"/>
    <mergeCell ref="E36:F36"/>
    <mergeCell ref="G36:H36"/>
    <mergeCell ref="I36:J36"/>
    <mergeCell ref="K36:L36"/>
    <mergeCell ref="M36:N36"/>
    <mergeCell ref="M38:N38"/>
    <mergeCell ref="G24:H24"/>
    <mergeCell ref="I24:J24"/>
    <mergeCell ref="D14:D15"/>
    <mergeCell ref="B14:C14"/>
    <mergeCell ref="E14:F14"/>
    <mergeCell ref="G16:H16"/>
    <mergeCell ref="D8:D9"/>
    <mergeCell ref="B10:C10"/>
    <mergeCell ref="B12:C12"/>
    <mergeCell ref="D10:D11"/>
    <mergeCell ref="D12:D13"/>
    <mergeCell ref="B16:C16"/>
    <mergeCell ref="E10:F10"/>
    <mergeCell ref="E12:F12"/>
    <mergeCell ref="G12:H12"/>
    <mergeCell ref="G10:H10"/>
    <mergeCell ref="I5:J5"/>
    <mergeCell ref="G5:H5"/>
    <mergeCell ref="I10:J10"/>
    <mergeCell ref="G14:H14"/>
    <mergeCell ref="I16:J16"/>
    <mergeCell ref="I12:J12"/>
    <mergeCell ref="E8:F8"/>
    <mergeCell ref="A1:N1"/>
    <mergeCell ref="A2:N2"/>
    <mergeCell ref="G8:H8"/>
    <mergeCell ref="I8:J8"/>
    <mergeCell ref="K8:L8"/>
    <mergeCell ref="E5:F5"/>
    <mergeCell ref="M5:N5"/>
    <mergeCell ref="M8:N8"/>
    <mergeCell ref="B5:D5"/>
    <mergeCell ref="B8:C8"/>
    <mergeCell ref="M3:N3"/>
    <mergeCell ref="M4:N4"/>
    <mergeCell ref="B3:K3"/>
    <mergeCell ref="B4:K4"/>
    <mergeCell ref="K5:L5"/>
    <mergeCell ref="A5:A6"/>
    <mergeCell ref="M12:N12"/>
    <mergeCell ref="M10:N10"/>
    <mergeCell ref="M14:N14"/>
    <mergeCell ref="M26:N26"/>
    <mergeCell ref="K22:L22"/>
    <mergeCell ref="K24:L24"/>
    <mergeCell ref="K20:L20"/>
    <mergeCell ref="M20:N20"/>
    <mergeCell ref="I18:J18"/>
    <mergeCell ref="K12:L12"/>
    <mergeCell ref="K10:L10"/>
    <mergeCell ref="I14:J14"/>
    <mergeCell ref="I20:J20"/>
    <mergeCell ref="M24:N24"/>
    <mergeCell ref="I22:J22"/>
    <mergeCell ref="D48:D49"/>
    <mergeCell ref="E48:F48"/>
    <mergeCell ref="G48:H48"/>
    <mergeCell ref="B50:C50"/>
    <mergeCell ref="G46:H46"/>
    <mergeCell ref="B44:C44"/>
    <mergeCell ref="D44:D45"/>
    <mergeCell ref="B42:C42"/>
    <mergeCell ref="D42:D43"/>
    <mergeCell ref="B46:C46"/>
    <mergeCell ref="D46:D47"/>
    <mergeCell ref="I46:J46"/>
    <mergeCell ref="K46:L46"/>
    <mergeCell ref="I48:J48"/>
    <mergeCell ref="E40:F40"/>
    <mergeCell ref="G40:H40"/>
    <mergeCell ref="I40:J40"/>
    <mergeCell ref="I34:J34"/>
    <mergeCell ref="K34:L34"/>
    <mergeCell ref="E44:F44"/>
    <mergeCell ref="G44:H44"/>
    <mergeCell ref="I44:J44"/>
    <mergeCell ref="E42:F42"/>
    <mergeCell ref="G42:H42"/>
    <mergeCell ref="I42:J42"/>
    <mergeCell ref="K42:L42"/>
    <mergeCell ref="E46:F46"/>
    <mergeCell ref="E38:F38"/>
    <mergeCell ref="G38:H38"/>
    <mergeCell ref="D34:D35"/>
    <mergeCell ref="E34:F34"/>
    <mergeCell ref="D32:D33"/>
    <mergeCell ref="E30:F30"/>
    <mergeCell ref="E26:F26"/>
    <mergeCell ref="D26:D27"/>
    <mergeCell ref="I30:J30"/>
    <mergeCell ref="B30:C30"/>
    <mergeCell ref="G34:H34"/>
    <mergeCell ref="D30:D31"/>
    <mergeCell ref="B26:C26"/>
    <mergeCell ref="D28:D29"/>
    <mergeCell ref="B28:C28"/>
    <mergeCell ref="G18:H18"/>
    <mergeCell ref="G30:H30"/>
    <mergeCell ref="B18:C18"/>
    <mergeCell ref="B20:C20"/>
    <mergeCell ref="E22:F22"/>
    <mergeCell ref="E24:F24"/>
    <mergeCell ref="G22:H22"/>
    <mergeCell ref="M30:N30"/>
    <mergeCell ref="G28:H28"/>
    <mergeCell ref="I28:J28"/>
    <mergeCell ref="M28:N28"/>
    <mergeCell ref="E28:F28"/>
    <mergeCell ref="K26:L26"/>
    <mergeCell ref="D20:D21"/>
    <mergeCell ref="K28:L28"/>
    <mergeCell ref="I26:J26"/>
    <mergeCell ref="M22:N22"/>
    <mergeCell ref="G26:H26"/>
    <mergeCell ref="B54:C54"/>
    <mergeCell ref="D54:D55"/>
    <mergeCell ref="E54:F54"/>
    <mergeCell ref="G54:H54"/>
    <mergeCell ref="I54:J54"/>
    <mergeCell ref="M56:N56"/>
    <mergeCell ref="M48:N48"/>
    <mergeCell ref="G50:H50"/>
    <mergeCell ref="B56:C56"/>
    <mergeCell ref="D56:D57"/>
    <mergeCell ref="E56:F56"/>
    <mergeCell ref="G56:H56"/>
    <mergeCell ref="I56:J56"/>
    <mergeCell ref="K54:L54"/>
    <mergeCell ref="M54:N54"/>
    <mergeCell ref="M50:N50"/>
    <mergeCell ref="K48:L48"/>
    <mergeCell ref="M52:N52"/>
    <mergeCell ref="E52:F52"/>
    <mergeCell ref="I50:J50"/>
    <mergeCell ref="K50:L50"/>
    <mergeCell ref="E50:F50"/>
    <mergeCell ref="B48:C48"/>
    <mergeCell ref="D50:D51"/>
    <mergeCell ref="M64:N64"/>
    <mergeCell ref="K62:L62"/>
    <mergeCell ref="M62:N62"/>
    <mergeCell ref="B60:C60"/>
    <mergeCell ref="D60:D61"/>
    <mergeCell ref="E60:F60"/>
    <mergeCell ref="G60:H60"/>
    <mergeCell ref="I60:J60"/>
    <mergeCell ref="K60:L60"/>
    <mergeCell ref="B58:C58"/>
    <mergeCell ref="D58:D59"/>
    <mergeCell ref="E58:F58"/>
    <mergeCell ref="G58:H58"/>
    <mergeCell ref="I58:J58"/>
    <mergeCell ref="K58:L58"/>
    <mergeCell ref="G64:H64"/>
    <mergeCell ref="I64:J64"/>
    <mergeCell ref="M66:N66"/>
    <mergeCell ref="B64:C64"/>
    <mergeCell ref="D64:D65"/>
    <mergeCell ref="B66:C66"/>
    <mergeCell ref="D66:D67"/>
    <mergeCell ref="E66:F66"/>
    <mergeCell ref="G66:H66"/>
    <mergeCell ref="I66:J66"/>
    <mergeCell ref="K66:L66"/>
    <mergeCell ref="E64:F64"/>
    <mergeCell ref="K64:L64"/>
    <mergeCell ref="B62:C62"/>
    <mergeCell ref="D62:D63"/>
    <mergeCell ref="E62:F62"/>
    <mergeCell ref="G62:H62"/>
    <mergeCell ref="I62:J62"/>
  </mergeCells>
  <phoneticPr fontId="2" type="noConversion"/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72" orientation="landscape" horizontalDpi="180" verticalDpi="18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V71"/>
  <sheetViews>
    <sheetView workbookViewId="0">
      <selection activeCell="A5" sqref="A5:A6"/>
    </sheetView>
  </sheetViews>
  <sheetFormatPr defaultRowHeight="16.5"/>
  <cols>
    <col min="1" max="1" width="25.125" style="53" customWidth="1"/>
    <col min="2" max="14" width="12.5" style="53" customWidth="1"/>
    <col min="15" max="15" width="14.875" style="53" customWidth="1"/>
    <col min="16" max="16" width="11.5" style="53" customWidth="1"/>
    <col min="17" max="16384" width="9" style="53"/>
  </cols>
  <sheetData>
    <row r="1" spans="1:16" ht="19.5">
      <c r="A1" s="193" t="s">
        <v>2069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</row>
    <row r="2" spans="1:16" ht="19.5">
      <c r="A2" s="194" t="s">
        <v>2070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</row>
    <row r="3" spans="1:16" ht="19.5">
      <c r="A3" s="2"/>
      <c r="B3" s="200" t="s">
        <v>2071</v>
      </c>
      <c r="C3" s="200"/>
      <c r="D3" s="200"/>
      <c r="E3" s="200"/>
      <c r="F3" s="200"/>
      <c r="G3" s="200"/>
      <c r="H3" s="200"/>
      <c r="I3" s="200"/>
      <c r="J3" s="200"/>
      <c r="K3" s="200"/>
      <c r="L3" s="3"/>
      <c r="M3" s="201"/>
      <c r="N3" s="202"/>
      <c r="O3" s="201" t="s">
        <v>2072</v>
      </c>
      <c r="P3" s="202"/>
    </row>
    <row r="4" spans="1:16">
      <c r="B4" s="203" t="s">
        <v>2073</v>
      </c>
      <c r="C4" s="203"/>
      <c r="D4" s="203"/>
      <c r="E4" s="203"/>
      <c r="F4" s="203"/>
      <c r="G4" s="203"/>
      <c r="H4" s="203"/>
      <c r="I4" s="203"/>
      <c r="J4" s="203"/>
      <c r="K4" s="203"/>
      <c r="L4" s="4"/>
      <c r="M4" s="204"/>
      <c r="N4" s="205"/>
      <c r="O4" s="204" t="s">
        <v>2074</v>
      </c>
      <c r="P4" s="205"/>
    </row>
    <row r="5" spans="1:16">
      <c r="A5" s="206" t="s">
        <v>0</v>
      </c>
      <c r="B5" s="208" t="s">
        <v>2075</v>
      </c>
      <c r="C5" s="208"/>
      <c r="D5" s="208"/>
      <c r="E5" s="208" t="s">
        <v>2076</v>
      </c>
      <c r="F5" s="208"/>
      <c r="G5" s="208" t="s">
        <v>2077</v>
      </c>
      <c r="H5" s="208"/>
      <c r="I5" s="208" t="s">
        <v>2078</v>
      </c>
      <c r="J5" s="208"/>
      <c r="K5" s="208" t="s">
        <v>2079</v>
      </c>
      <c r="L5" s="208"/>
      <c r="M5" s="208" t="s">
        <v>2080</v>
      </c>
      <c r="N5" s="208"/>
      <c r="O5" s="208" t="s">
        <v>2081</v>
      </c>
      <c r="P5" s="208"/>
    </row>
    <row r="6" spans="1:16" ht="17.25" customHeight="1">
      <c r="A6" s="207"/>
      <c r="B6" s="57" t="s">
        <v>2082</v>
      </c>
      <c r="C6" s="57" t="s">
        <v>2083</v>
      </c>
      <c r="D6" s="6" t="s">
        <v>2084</v>
      </c>
      <c r="E6" s="57" t="s">
        <v>2082</v>
      </c>
      <c r="F6" s="57" t="s">
        <v>2083</v>
      </c>
      <c r="G6" s="57" t="s">
        <v>2082</v>
      </c>
      <c r="H6" s="57" t="s">
        <v>2083</v>
      </c>
      <c r="I6" s="57" t="s">
        <v>2082</v>
      </c>
      <c r="J6" s="57" t="s">
        <v>2083</v>
      </c>
      <c r="K6" s="57" t="s">
        <v>2082</v>
      </c>
      <c r="L6" s="57" t="s">
        <v>2083</v>
      </c>
      <c r="M6" s="57" t="s">
        <v>2082</v>
      </c>
      <c r="N6" s="57" t="s">
        <v>2083</v>
      </c>
      <c r="O6" s="57" t="s">
        <v>2082</v>
      </c>
      <c r="P6" s="57" t="s">
        <v>2083</v>
      </c>
    </row>
    <row r="7" spans="1:16" ht="17.25" customHeight="1">
      <c r="A7" s="7" t="s">
        <v>2085</v>
      </c>
      <c r="B7" s="8" t="s">
        <v>2086</v>
      </c>
      <c r="C7" s="9" t="s">
        <v>2087</v>
      </c>
      <c r="D7" s="9" t="s">
        <v>2088</v>
      </c>
      <c r="E7" s="8" t="s">
        <v>2086</v>
      </c>
      <c r="F7" s="9" t="s">
        <v>2087</v>
      </c>
      <c r="G7" s="8" t="s">
        <v>2086</v>
      </c>
      <c r="H7" s="9" t="s">
        <v>2087</v>
      </c>
      <c r="I7" s="8" t="s">
        <v>2086</v>
      </c>
      <c r="J7" s="9" t="s">
        <v>2087</v>
      </c>
      <c r="K7" s="8" t="s">
        <v>2086</v>
      </c>
      <c r="L7" s="9" t="s">
        <v>2087</v>
      </c>
      <c r="M7" s="8" t="s">
        <v>2086</v>
      </c>
      <c r="N7" s="9" t="s">
        <v>2087</v>
      </c>
      <c r="O7" s="8" t="s">
        <v>2086</v>
      </c>
      <c r="P7" s="9" t="s">
        <v>2087</v>
      </c>
    </row>
    <row r="8" spans="1:16" ht="17.25" customHeight="1">
      <c r="A8" s="10" t="s">
        <v>2089</v>
      </c>
      <c r="B8" s="196">
        <f>B9+C9</f>
        <v>77938</v>
      </c>
      <c r="C8" s="196"/>
      <c r="D8" s="197">
        <f>B8/$B$8</f>
        <v>1</v>
      </c>
      <c r="E8" s="199">
        <f>IF(E9+F9=0,"-",E9+F9)</f>
        <v>40870</v>
      </c>
      <c r="F8" s="199"/>
      <c r="G8" s="199">
        <f>IF(G9+H9=0,"-",G9+H9)</f>
        <v>14574</v>
      </c>
      <c r="H8" s="199"/>
      <c r="I8" s="199">
        <f>IF(I9+J9=0,"-",I9+J9)</f>
        <v>9680</v>
      </c>
      <c r="J8" s="199"/>
      <c r="K8" s="199">
        <f>IF(K9+L9=0,"-",K9+L9)</f>
        <v>7377</v>
      </c>
      <c r="L8" s="199"/>
      <c r="M8" s="199">
        <f>IF(M9+N9=0,"-",M9+N9)</f>
        <v>2247</v>
      </c>
      <c r="N8" s="199"/>
      <c r="O8" s="199">
        <f>IF(O9+P9=0,"-",O9+P9)</f>
        <v>3190</v>
      </c>
      <c r="P8" s="199"/>
    </row>
    <row r="9" spans="1:16" ht="17.25" customHeight="1">
      <c r="A9" s="12" t="s">
        <v>2090</v>
      </c>
      <c r="B9" s="56">
        <v>37522</v>
      </c>
      <c r="C9" s="56">
        <v>40416</v>
      </c>
      <c r="D9" s="198"/>
      <c r="E9" s="56">
        <v>19701</v>
      </c>
      <c r="F9" s="56">
        <v>21169</v>
      </c>
      <c r="G9" s="56">
        <v>6524</v>
      </c>
      <c r="H9" s="56">
        <v>8050</v>
      </c>
      <c r="I9" s="56">
        <v>3627</v>
      </c>
      <c r="J9" s="56">
        <v>6053</v>
      </c>
      <c r="K9" s="56">
        <v>4749</v>
      </c>
      <c r="L9" s="56">
        <v>2628</v>
      </c>
      <c r="M9" s="56">
        <v>1200</v>
      </c>
      <c r="N9" s="56">
        <v>1047</v>
      </c>
      <c r="O9" s="56">
        <v>1721</v>
      </c>
      <c r="P9" s="56">
        <v>1469</v>
      </c>
    </row>
    <row r="10" spans="1:16" ht="17.25" customHeight="1">
      <c r="A10" s="10" t="s">
        <v>20</v>
      </c>
      <c r="B10" s="196">
        <f>B11+C11</f>
        <v>369</v>
      </c>
      <c r="C10" s="196"/>
      <c r="D10" s="197">
        <f>B10/$B$8</f>
        <v>4.7345325771767305E-3</v>
      </c>
      <c r="E10" s="199" t="str">
        <f>IF(E11+F11=0,"-",E11+F11)</f>
        <v>-</v>
      </c>
      <c r="F10" s="199"/>
      <c r="G10" s="199">
        <f>IF(G11+H11=0,"-",G11+H11)</f>
        <v>9</v>
      </c>
      <c r="H10" s="199"/>
      <c r="I10" s="199">
        <f>IF(I11+J11=0,"-",I11+J11)</f>
        <v>46</v>
      </c>
      <c r="J10" s="199"/>
      <c r="K10" s="199">
        <f>IF(K11+L11=0,"-",K11+L11)</f>
        <v>143</v>
      </c>
      <c r="L10" s="199"/>
      <c r="M10" s="199">
        <f>IF(M11+N11=0,"-",M11+N11)</f>
        <v>66</v>
      </c>
      <c r="N10" s="199"/>
      <c r="O10" s="199">
        <f>IF(O11+P11=0,"-",O11+P11)</f>
        <v>105</v>
      </c>
      <c r="P10" s="199"/>
    </row>
    <row r="11" spans="1:16" ht="17.25" customHeight="1">
      <c r="A11" s="13" t="s">
        <v>21</v>
      </c>
      <c r="B11" s="56">
        <v>152</v>
      </c>
      <c r="C11" s="56">
        <v>217</v>
      </c>
      <c r="D11" s="198"/>
      <c r="E11" s="56">
        <v>0</v>
      </c>
      <c r="F11" s="56">
        <v>0</v>
      </c>
      <c r="G11" s="56">
        <v>4</v>
      </c>
      <c r="H11" s="56">
        <v>5</v>
      </c>
      <c r="I11" s="56">
        <v>13</v>
      </c>
      <c r="J11" s="56">
        <v>33</v>
      </c>
      <c r="K11" s="56">
        <v>81</v>
      </c>
      <c r="L11" s="56">
        <v>62</v>
      </c>
      <c r="M11" s="56">
        <v>27</v>
      </c>
      <c r="N11" s="56">
        <v>39</v>
      </c>
      <c r="O11" s="56">
        <v>27</v>
      </c>
      <c r="P11" s="56">
        <v>78</v>
      </c>
    </row>
    <row r="12" spans="1:16" ht="17.25" customHeight="1">
      <c r="A12" s="10" t="s">
        <v>22</v>
      </c>
      <c r="B12" s="196">
        <f>B13+C13</f>
        <v>392</v>
      </c>
      <c r="C12" s="196"/>
      <c r="D12" s="197">
        <f>B12/$B$8</f>
        <v>5.0296389437758217E-3</v>
      </c>
      <c r="E12" s="199" t="str">
        <f>IF(E13+F13=0,"-",E13+F13)</f>
        <v>-</v>
      </c>
      <c r="F12" s="199"/>
      <c r="G12" s="199" t="str">
        <f>IF(G13+H13=0,"-",G13+H13)</f>
        <v>-</v>
      </c>
      <c r="H12" s="199"/>
      <c r="I12" s="199" t="str">
        <f>IF(I13+J13=0,"-",I13+J13)</f>
        <v>-</v>
      </c>
      <c r="J12" s="199"/>
      <c r="K12" s="199">
        <f>IF(K13+L13=0,"-",K13+L13)</f>
        <v>372</v>
      </c>
      <c r="L12" s="199"/>
      <c r="M12" s="199" t="str">
        <f>IF(M13+N13=0,"-",M13+N13)</f>
        <v>-</v>
      </c>
      <c r="N12" s="199"/>
      <c r="O12" s="199">
        <f>IF(O13+P13=0,"-",O13+P13)</f>
        <v>20</v>
      </c>
      <c r="P12" s="199"/>
    </row>
    <row r="13" spans="1:16" ht="21" customHeight="1">
      <c r="A13" s="13" t="s">
        <v>23</v>
      </c>
      <c r="B13" s="56">
        <v>301</v>
      </c>
      <c r="C13" s="56">
        <v>91</v>
      </c>
      <c r="D13" s="198"/>
      <c r="E13" s="56">
        <v>0</v>
      </c>
      <c r="F13" s="56">
        <v>0</v>
      </c>
      <c r="G13" s="56">
        <v>0</v>
      </c>
      <c r="H13" s="56">
        <v>0</v>
      </c>
      <c r="I13" s="56">
        <v>0</v>
      </c>
      <c r="J13" s="56">
        <v>0</v>
      </c>
      <c r="K13" s="56">
        <v>295</v>
      </c>
      <c r="L13" s="56">
        <v>77</v>
      </c>
      <c r="M13" s="56">
        <v>0</v>
      </c>
      <c r="N13" s="56">
        <v>0</v>
      </c>
      <c r="O13" s="56">
        <v>6</v>
      </c>
      <c r="P13" s="56">
        <v>14</v>
      </c>
    </row>
    <row r="14" spans="1:16" ht="17.25" customHeight="1">
      <c r="A14" s="10" t="s">
        <v>24</v>
      </c>
      <c r="B14" s="196">
        <f>B15+C15</f>
        <v>123</v>
      </c>
      <c r="C14" s="196"/>
      <c r="D14" s="197">
        <f>B14/$B$8</f>
        <v>1.5781775257255768E-3</v>
      </c>
      <c r="E14" s="199">
        <f>IF(E15+F15=0,"-",E15+F15)</f>
        <v>54</v>
      </c>
      <c r="F14" s="199"/>
      <c r="G14" s="199">
        <f>IF(G15+H15=0,"-",G15+H15)</f>
        <v>45</v>
      </c>
      <c r="H14" s="199"/>
      <c r="I14" s="199" t="str">
        <f>IF(I15+J15=0,"-",I15+J15)</f>
        <v>-</v>
      </c>
      <c r="J14" s="199"/>
      <c r="K14" s="199">
        <f>IF(K15+L15=0,"-",K15+L15)</f>
        <v>24</v>
      </c>
      <c r="L14" s="199"/>
      <c r="M14" s="199" t="str">
        <f>IF(M15+N15=0,"-",M15+N15)</f>
        <v>-</v>
      </c>
      <c r="N14" s="199"/>
      <c r="O14" s="199" t="str">
        <f>IF(O15+P15=0,"-",O15+P15)</f>
        <v>-</v>
      </c>
      <c r="P14" s="199"/>
    </row>
    <row r="15" spans="1:16" ht="17.25" customHeight="1">
      <c r="A15" s="13" t="s">
        <v>25</v>
      </c>
      <c r="B15" s="56">
        <v>22</v>
      </c>
      <c r="C15" s="56">
        <v>101</v>
      </c>
      <c r="D15" s="198"/>
      <c r="E15" s="56">
        <v>6</v>
      </c>
      <c r="F15" s="56">
        <v>48</v>
      </c>
      <c r="G15" s="56">
        <v>6</v>
      </c>
      <c r="H15" s="56">
        <v>39</v>
      </c>
      <c r="I15" s="56">
        <v>0</v>
      </c>
      <c r="J15" s="56">
        <v>0</v>
      </c>
      <c r="K15" s="56">
        <v>10</v>
      </c>
      <c r="L15" s="56">
        <v>14</v>
      </c>
      <c r="M15" s="56">
        <v>0</v>
      </c>
      <c r="N15" s="56">
        <v>0</v>
      </c>
      <c r="O15" s="56">
        <v>0</v>
      </c>
      <c r="P15" s="56">
        <v>0</v>
      </c>
    </row>
    <row r="16" spans="1:16" ht="17.25" customHeight="1">
      <c r="A16" s="19" t="s">
        <v>26</v>
      </c>
      <c r="B16" s="196">
        <f>B17+C17</f>
        <v>58</v>
      </c>
      <c r="C16" s="196"/>
      <c r="D16" s="197">
        <f>B16/$B$8</f>
        <v>7.4418127229336137E-4</v>
      </c>
      <c r="E16" s="199" t="str">
        <f>IF(E17+F17=0,"-",E17+F17)</f>
        <v>-</v>
      </c>
      <c r="F16" s="199"/>
      <c r="G16" s="199">
        <f>IF(G17+H17=0,"-",G17+H17)</f>
        <v>29</v>
      </c>
      <c r="H16" s="199"/>
      <c r="I16" s="199" t="str">
        <f>IF(I17+J17=0,"-",I17+J17)</f>
        <v>-</v>
      </c>
      <c r="J16" s="199"/>
      <c r="K16" s="199">
        <f>IF(K17+L17=0,"-",K17+L17)</f>
        <v>29</v>
      </c>
      <c r="L16" s="199"/>
      <c r="M16" s="199" t="str">
        <f>IF(M17+N17=0,"-",M17+N17)</f>
        <v>-</v>
      </c>
      <c r="N16" s="199"/>
      <c r="O16" s="199" t="str">
        <f>IF(O17+P17=0,"-",O17+P17)</f>
        <v>-</v>
      </c>
      <c r="P16" s="199"/>
    </row>
    <row r="17" spans="1:16" ht="17.25" customHeight="1">
      <c r="A17" s="14" t="s">
        <v>27</v>
      </c>
      <c r="B17" s="56">
        <v>51</v>
      </c>
      <c r="C17" s="56">
        <v>7</v>
      </c>
      <c r="D17" s="198"/>
      <c r="E17" s="56">
        <v>0</v>
      </c>
      <c r="F17" s="56">
        <v>0</v>
      </c>
      <c r="G17" s="56">
        <v>29</v>
      </c>
      <c r="H17" s="56">
        <v>0</v>
      </c>
      <c r="I17" s="56">
        <v>0</v>
      </c>
      <c r="J17" s="56">
        <v>0</v>
      </c>
      <c r="K17" s="56">
        <v>22</v>
      </c>
      <c r="L17" s="56">
        <v>7</v>
      </c>
      <c r="M17" s="56">
        <v>0</v>
      </c>
      <c r="N17" s="56">
        <v>0</v>
      </c>
      <c r="O17" s="56">
        <v>0</v>
      </c>
      <c r="P17" s="56">
        <v>0</v>
      </c>
    </row>
    <row r="18" spans="1:16" ht="17.25" customHeight="1">
      <c r="A18" s="10" t="s">
        <v>28</v>
      </c>
      <c r="B18" s="196">
        <f>B19+C19</f>
        <v>14</v>
      </c>
      <c r="C18" s="196"/>
      <c r="D18" s="197">
        <f>B18/$B$8</f>
        <v>1.7962996227770793E-4</v>
      </c>
      <c r="E18" s="199" t="str">
        <f>IF(E19+F19=0,"-",E19+F19)</f>
        <v>-</v>
      </c>
      <c r="F18" s="199"/>
      <c r="G18" s="199">
        <f>IF(G19+H19=0,"-",G19+H19)</f>
        <v>14</v>
      </c>
      <c r="H18" s="199"/>
      <c r="I18" s="199" t="str">
        <f>IF(I19+J19=0,"-",I19+J19)</f>
        <v>-</v>
      </c>
      <c r="J18" s="199"/>
      <c r="K18" s="199" t="str">
        <f>IF(K19+L19=0,"-",K19+L19)</f>
        <v>-</v>
      </c>
      <c r="L18" s="199"/>
      <c r="M18" s="199" t="str">
        <f>IF(M19+N19=0,"-",M19+N19)</f>
        <v>-</v>
      </c>
      <c r="N18" s="199"/>
      <c r="O18" s="199" t="str">
        <f>IF(O19+P19=0,"-",O19+P19)</f>
        <v>-</v>
      </c>
      <c r="P18" s="199"/>
    </row>
    <row r="19" spans="1:16" ht="17.25" customHeight="1">
      <c r="A19" s="13" t="s">
        <v>29</v>
      </c>
      <c r="B19" s="56">
        <v>7</v>
      </c>
      <c r="C19" s="56">
        <v>7</v>
      </c>
      <c r="D19" s="198"/>
      <c r="E19" s="56">
        <v>0</v>
      </c>
      <c r="F19" s="56">
        <v>0</v>
      </c>
      <c r="G19" s="56">
        <v>7</v>
      </c>
      <c r="H19" s="56">
        <v>7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6">
        <v>0</v>
      </c>
    </row>
    <row r="20" spans="1:16" ht="17.25" customHeight="1">
      <c r="A20" s="10" t="s">
        <v>30</v>
      </c>
      <c r="B20" s="196">
        <f>B21+C21</f>
        <v>390</v>
      </c>
      <c r="C20" s="196"/>
      <c r="D20" s="197">
        <f>B20/$B$8</f>
        <v>5.0039775205932922E-3</v>
      </c>
      <c r="E20" s="199">
        <f>IF(E21+F21=0,"-",E21+F21)</f>
        <v>29</v>
      </c>
      <c r="F20" s="199"/>
      <c r="G20" s="199" t="str">
        <f>IF(G21+H21=0,"-",G21+H21)</f>
        <v>-</v>
      </c>
      <c r="H20" s="199"/>
      <c r="I20" s="199" t="str">
        <f>IF(I21+J21=0,"-",I21+J21)</f>
        <v>-</v>
      </c>
      <c r="J20" s="199"/>
      <c r="K20" s="199">
        <f>IF(K21+L21=0,"-",K21+L21)</f>
        <v>361</v>
      </c>
      <c r="L20" s="199"/>
      <c r="M20" s="199" t="str">
        <f>IF(M21+N21=0,"-",M21+N21)</f>
        <v>-</v>
      </c>
      <c r="N20" s="199"/>
      <c r="O20" s="199" t="str">
        <f>IF(O21+P21=0,"-",O21+P21)</f>
        <v>-</v>
      </c>
      <c r="P20" s="199"/>
    </row>
    <row r="21" spans="1:16" ht="17.25" customHeight="1">
      <c r="A21" s="13" t="s">
        <v>31</v>
      </c>
      <c r="B21" s="56">
        <v>235</v>
      </c>
      <c r="C21" s="56">
        <v>155</v>
      </c>
      <c r="D21" s="198"/>
      <c r="E21" s="56">
        <v>9</v>
      </c>
      <c r="F21" s="56">
        <v>20</v>
      </c>
      <c r="G21" s="56">
        <v>0</v>
      </c>
      <c r="H21" s="56">
        <v>0</v>
      </c>
      <c r="I21" s="56">
        <v>0</v>
      </c>
      <c r="J21" s="56">
        <v>0</v>
      </c>
      <c r="K21" s="56">
        <v>226</v>
      </c>
      <c r="L21" s="56">
        <v>135</v>
      </c>
      <c r="M21" s="56">
        <v>0</v>
      </c>
      <c r="N21" s="56">
        <v>0</v>
      </c>
      <c r="O21" s="56">
        <v>0</v>
      </c>
      <c r="P21" s="56">
        <v>0</v>
      </c>
    </row>
    <row r="22" spans="1:16" ht="17.25" customHeight="1">
      <c r="A22" s="15" t="s">
        <v>32</v>
      </c>
      <c r="B22" s="196">
        <f>B23+C23</f>
        <v>534</v>
      </c>
      <c r="C22" s="196"/>
      <c r="D22" s="197">
        <f>B22/$B$8</f>
        <v>6.8515999897354306E-3</v>
      </c>
      <c r="E22" s="199">
        <f>IF(E23+F23=0,"-",E23+F23)</f>
        <v>134</v>
      </c>
      <c r="F22" s="199"/>
      <c r="G22" s="199">
        <f>IF(G23+H23=0,"-",G23+H23)</f>
        <v>9</v>
      </c>
      <c r="H22" s="199"/>
      <c r="I22" s="199" t="str">
        <f>IF(I23+J23=0,"-",I23+J23)</f>
        <v>-</v>
      </c>
      <c r="J22" s="199"/>
      <c r="K22" s="199">
        <f>IF(K23+L23=0,"-",K23+L23)</f>
        <v>301</v>
      </c>
      <c r="L22" s="199"/>
      <c r="M22" s="199">
        <f>IF(M23+N23=0,"-",M23+N23)</f>
        <v>90</v>
      </c>
      <c r="N22" s="199"/>
      <c r="O22" s="199" t="str">
        <f>IF(O23+P23=0,"-",O23+P23)</f>
        <v>-</v>
      </c>
      <c r="P22" s="199"/>
    </row>
    <row r="23" spans="1:16" ht="17.25" customHeight="1">
      <c r="A23" s="14" t="s">
        <v>33</v>
      </c>
      <c r="B23" s="56">
        <v>406</v>
      </c>
      <c r="C23" s="56">
        <v>128</v>
      </c>
      <c r="D23" s="198"/>
      <c r="E23" s="56">
        <v>97</v>
      </c>
      <c r="F23" s="56">
        <v>37</v>
      </c>
      <c r="G23" s="56">
        <v>9</v>
      </c>
      <c r="H23" s="56">
        <v>0</v>
      </c>
      <c r="I23" s="56">
        <v>0</v>
      </c>
      <c r="J23" s="56">
        <v>0</v>
      </c>
      <c r="K23" s="56">
        <v>230</v>
      </c>
      <c r="L23" s="56">
        <v>71</v>
      </c>
      <c r="M23" s="56">
        <v>70</v>
      </c>
      <c r="N23" s="56">
        <v>20</v>
      </c>
      <c r="O23" s="56">
        <v>0</v>
      </c>
      <c r="P23" s="56">
        <v>0</v>
      </c>
    </row>
    <row r="24" spans="1:16" ht="17.25" customHeight="1">
      <c r="A24" s="16" t="s">
        <v>34</v>
      </c>
      <c r="B24" s="196">
        <f>B25+C25</f>
        <v>583</v>
      </c>
      <c r="C24" s="196"/>
      <c r="D24" s="197">
        <f>B24/$B$8</f>
        <v>7.4803048577074087E-3</v>
      </c>
      <c r="E24" s="199">
        <f>IF(E25+F25=0,"-",E25+F25)</f>
        <v>227</v>
      </c>
      <c r="F24" s="199"/>
      <c r="G24" s="199">
        <f>IF(G25+H25=0,"-",G25+H25)</f>
        <v>111</v>
      </c>
      <c r="H24" s="199"/>
      <c r="I24" s="199" t="str">
        <f>IF(I25+J25=0,"-",I25+J25)</f>
        <v>-</v>
      </c>
      <c r="J24" s="199"/>
      <c r="K24" s="199">
        <f>IF(K25+L25=0,"-",K25+L25)</f>
        <v>188</v>
      </c>
      <c r="L24" s="199"/>
      <c r="M24" s="199">
        <f>IF(M25+N25=0,"-",M25+N25)</f>
        <v>39</v>
      </c>
      <c r="N24" s="199"/>
      <c r="O24" s="199">
        <f>IF(O25+P25=0,"-",O25+P25)</f>
        <v>18</v>
      </c>
      <c r="P24" s="199"/>
    </row>
    <row r="25" spans="1:16" ht="17.25" customHeight="1">
      <c r="A25" s="13" t="s">
        <v>35</v>
      </c>
      <c r="B25" s="56">
        <v>417</v>
      </c>
      <c r="C25" s="56">
        <v>166</v>
      </c>
      <c r="D25" s="198"/>
      <c r="E25" s="56">
        <v>179</v>
      </c>
      <c r="F25" s="56">
        <v>48</v>
      </c>
      <c r="G25" s="56">
        <v>55</v>
      </c>
      <c r="H25" s="56">
        <v>56</v>
      </c>
      <c r="I25" s="56">
        <v>0</v>
      </c>
      <c r="J25" s="56">
        <v>0</v>
      </c>
      <c r="K25" s="56">
        <v>141</v>
      </c>
      <c r="L25" s="56">
        <v>47</v>
      </c>
      <c r="M25" s="56">
        <v>33</v>
      </c>
      <c r="N25" s="56">
        <v>6</v>
      </c>
      <c r="O25" s="56">
        <v>9</v>
      </c>
      <c r="P25" s="56">
        <v>9</v>
      </c>
    </row>
    <row r="26" spans="1:16" ht="17.25" customHeight="1">
      <c r="A26" s="15" t="s">
        <v>36</v>
      </c>
      <c r="B26" s="196">
        <f>B27+C27</f>
        <v>41</v>
      </c>
      <c r="C26" s="196"/>
      <c r="D26" s="197">
        <f>B26/$B$8</f>
        <v>5.2605917524185895E-4</v>
      </c>
      <c r="E26" s="199">
        <f>IF(E27+F27=0,"-",E27+F27)</f>
        <v>3</v>
      </c>
      <c r="F26" s="199"/>
      <c r="G26" s="199" t="str">
        <f>IF(G27+H27=0,"-",G27+H27)</f>
        <v>-</v>
      </c>
      <c r="H26" s="199"/>
      <c r="I26" s="199" t="str">
        <f>IF(I27+J27=0,"-",I27+J27)</f>
        <v>-</v>
      </c>
      <c r="J26" s="199"/>
      <c r="K26" s="199">
        <f>IF(K27+L27=0,"-",K27+L27)</f>
        <v>32</v>
      </c>
      <c r="L26" s="199"/>
      <c r="M26" s="199" t="str">
        <f>IF(M27+N27=0,"-",M27+N27)</f>
        <v>-</v>
      </c>
      <c r="N26" s="199"/>
      <c r="O26" s="199">
        <f>IF(O27+P27=0,"-",O27+P27)</f>
        <v>6</v>
      </c>
      <c r="P26" s="199"/>
    </row>
    <row r="27" spans="1:16" ht="21" customHeight="1">
      <c r="A27" s="14" t="s">
        <v>37</v>
      </c>
      <c r="B27" s="56">
        <v>16</v>
      </c>
      <c r="C27" s="56">
        <v>25</v>
      </c>
      <c r="D27" s="198"/>
      <c r="E27" s="56">
        <v>0</v>
      </c>
      <c r="F27" s="56">
        <v>3</v>
      </c>
      <c r="G27" s="56">
        <v>0</v>
      </c>
      <c r="H27" s="56">
        <v>0</v>
      </c>
      <c r="I27" s="56">
        <v>0</v>
      </c>
      <c r="J27" s="56">
        <v>0</v>
      </c>
      <c r="K27" s="56">
        <v>14</v>
      </c>
      <c r="L27" s="56">
        <v>18</v>
      </c>
      <c r="M27" s="56">
        <v>0</v>
      </c>
      <c r="N27" s="56">
        <v>0</v>
      </c>
      <c r="O27" s="56">
        <v>2</v>
      </c>
      <c r="P27" s="56">
        <v>4</v>
      </c>
    </row>
    <row r="28" spans="1:16" ht="17.25" customHeight="1">
      <c r="A28" s="10" t="s">
        <v>38</v>
      </c>
      <c r="B28" s="196">
        <f>B29+C29</f>
        <v>8</v>
      </c>
      <c r="C28" s="196"/>
      <c r="D28" s="197">
        <f>B28/$B$8</f>
        <v>1.0264569273011881E-4</v>
      </c>
      <c r="E28" s="199" t="str">
        <f>IF(E29+F29=0,"-",E29+F29)</f>
        <v>-</v>
      </c>
      <c r="F28" s="199"/>
      <c r="G28" s="199" t="str">
        <f>IF(G29+H29=0,"-",G29+H29)</f>
        <v>-</v>
      </c>
      <c r="H28" s="199"/>
      <c r="I28" s="199" t="str">
        <f>IF(I29+J29=0,"-",I29+J29)</f>
        <v>-</v>
      </c>
      <c r="J28" s="199"/>
      <c r="K28" s="199">
        <f>IF(K29+L29=0,"-",K29+L29)</f>
        <v>8</v>
      </c>
      <c r="L28" s="199"/>
      <c r="M28" s="199" t="str">
        <f>IF(M29+N29=0,"-",M29+N29)</f>
        <v>-</v>
      </c>
      <c r="N28" s="199"/>
      <c r="O28" s="199" t="str">
        <f>IF(O29+P29=0,"-",O29+P29)</f>
        <v>-</v>
      </c>
      <c r="P28" s="199"/>
    </row>
    <row r="29" spans="1:16" ht="17.25" customHeight="1">
      <c r="A29" s="13" t="s">
        <v>39</v>
      </c>
      <c r="B29" s="56">
        <v>4</v>
      </c>
      <c r="C29" s="56">
        <v>4</v>
      </c>
      <c r="D29" s="198"/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4</v>
      </c>
      <c r="L29" s="56">
        <v>4</v>
      </c>
      <c r="M29" s="56">
        <v>0</v>
      </c>
      <c r="N29" s="56">
        <v>0</v>
      </c>
      <c r="O29" s="56">
        <v>0</v>
      </c>
      <c r="P29" s="56">
        <v>0</v>
      </c>
    </row>
    <row r="30" spans="1:16" ht="17.25" customHeight="1">
      <c r="A30" s="15" t="s">
        <v>40</v>
      </c>
      <c r="B30" s="196">
        <f>B31+C31</f>
        <v>2487</v>
      </c>
      <c r="C30" s="196"/>
      <c r="D30" s="197">
        <f>B30/$B$8</f>
        <v>3.1909979727475689E-2</v>
      </c>
      <c r="E30" s="199">
        <f>IF(E31+F31=0,"-",E31+F31)</f>
        <v>148</v>
      </c>
      <c r="F30" s="199"/>
      <c r="G30" s="199">
        <f>IF(G31+H31=0,"-",G31+H31)</f>
        <v>385</v>
      </c>
      <c r="H30" s="199"/>
      <c r="I30" s="199" t="str">
        <f>IF(I31+J31=0,"-",I31+J31)</f>
        <v>-</v>
      </c>
      <c r="J30" s="199"/>
      <c r="K30" s="199">
        <f>IF(K31+L31=0,"-",K31+L31)</f>
        <v>1018</v>
      </c>
      <c r="L30" s="199"/>
      <c r="M30" s="199">
        <f>IF(M31+N31=0,"-",M31+N31)</f>
        <v>925</v>
      </c>
      <c r="N30" s="199"/>
      <c r="O30" s="199">
        <f>IF(O31+P31=0,"-",O31+P31)</f>
        <v>11</v>
      </c>
      <c r="P30" s="199"/>
    </row>
    <row r="31" spans="1:16" ht="17.25" customHeight="1">
      <c r="A31" s="14" t="s">
        <v>41</v>
      </c>
      <c r="B31" s="56">
        <v>1378</v>
      </c>
      <c r="C31" s="56">
        <v>1109</v>
      </c>
      <c r="D31" s="198"/>
      <c r="E31" s="56">
        <v>55</v>
      </c>
      <c r="F31" s="56">
        <v>93</v>
      </c>
      <c r="G31" s="56">
        <v>267</v>
      </c>
      <c r="H31" s="56">
        <v>118</v>
      </c>
      <c r="I31" s="56">
        <v>0</v>
      </c>
      <c r="J31" s="56">
        <v>0</v>
      </c>
      <c r="K31" s="56">
        <v>644</v>
      </c>
      <c r="L31" s="56">
        <v>374</v>
      </c>
      <c r="M31" s="56">
        <v>407</v>
      </c>
      <c r="N31" s="56">
        <v>518</v>
      </c>
      <c r="O31" s="56">
        <v>5</v>
      </c>
      <c r="P31" s="56">
        <v>6</v>
      </c>
    </row>
    <row r="32" spans="1:16" ht="17.25" customHeight="1">
      <c r="A32" s="10" t="s">
        <v>42</v>
      </c>
      <c r="B32" s="196">
        <f>B33+C33</f>
        <v>661</v>
      </c>
      <c r="C32" s="196"/>
      <c r="D32" s="197">
        <f>B32/$B$8</f>
        <v>8.4811003618260675E-3</v>
      </c>
      <c r="E32" s="199">
        <f>IF(E33+F33=0,"-",E33+F33)</f>
        <v>69</v>
      </c>
      <c r="F32" s="199"/>
      <c r="G32" s="199">
        <f>IF(G33+H33=0,"-",G33+H33)</f>
        <v>2</v>
      </c>
      <c r="H32" s="199"/>
      <c r="I32" s="199" t="str">
        <f>IF(I33+J33=0,"-",I33+J33)</f>
        <v>-</v>
      </c>
      <c r="J32" s="199"/>
      <c r="K32" s="199">
        <f>IF(K33+L33=0,"-",K33+L33)</f>
        <v>590</v>
      </c>
      <c r="L32" s="199"/>
      <c r="M32" s="199" t="str">
        <f>IF(M33+N33=0,"-",M33+N33)</f>
        <v>-</v>
      </c>
      <c r="N32" s="199"/>
      <c r="O32" s="199" t="str">
        <f>IF(O33+P33=0,"-",O33+P33)</f>
        <v>-</v>
      </c>
      <c r="P32" s="199"/>
    </row>
    <row r="33" spans="1:16" ht="17.25" customHeight="1">
      <c r="A33" s="13" t="s">
        <v>43</v>
      </c>
      <c r="B33" s="56">
        <v>478</v>
      </c>
      <c r="C33" s="56">
        <v>183</v>
      </c>
      <c r="D33" s="198"/>
      <c r="E33" s="56">
        <v>41</v>
      </c>
      <c r="F33" s="56">
        <v>28</v>
      </c>
      <c r="G33" s="56">
        <v>0</v>
      </c>
      <c r="H33" s="56">
        <v>2</v>
      </c>
      <c r="I33" s="56">
        <v>0</v>
      </c>
      <c r="J33" s="56">
        <v>0</v>
      </c>
      <c r="K33" s="56">
        <v>437</v>
      </c>
      <c r="L33" s="56">
        <v>153</v>
      </c>
      <c r="M33" s="56">
        <v>0</v>
      </c>
      <c r="N33" s="56">
        <v>0</v>
      </c>
      <c r="O33" s="56">
        <v>0</v>
      </c>
      <c r="P33" s="56">
        <v>0</v>
      </c>
    </row>
    <row r="34" spans="1:16" ht="17.25" customHeight="1">
      <c r="A34" s="15" t="s">
        <v>44</v>
      </c>
      <c r="B34" s="196">
        <f>B35+C35</f>
        <v>375</v>
      </c>
      <c r="C34" s="196"/>
      <c r="D34" s="197">
        <f>B34/$B$8</f>
        <v>4.8115168467243192E-3</v>
      </c>
      <c r="E34" s="199" t="str">
        <f>IF(E35+F35=0,"-",E35+F35)</f>
        <v>-</v>
      </c>
      <c r="F34" s="199"/>
      <c r="G34" s="199" t="str">
        <f>IF(G35+H35=0,"-",G35+H35)</f>
        <v>-</v>
      </c>
      <c r="H34" s="199"/>
      <c r="I34" s="199" t="str">
        <f>IF(I35+J35=0,"-",I35+J35)</f>
        <v>-</v>
      </c>
      <c r="J34" s="199"/>
      <c r="K34" s="199">
        <f>IF(K35+L35=0,"-",K35+L35)</f>
        <v>352</v>
      </c>
      <c r="L34" s="199"/>
      <c r="M34" s="199">
        <f>IF(M35+N35=0,"-",M35+N35)</f>
        <v>2</v>
      </c>
      <c r="N34" s="199"/>
      <c r="O34" s="199">
        <f>IF(O35+P35=0,"-",O35+P35)</f>
        <v>21</v>
      </c>
      <c r="P34" s="199"/>
    </row>
    <row r="35" spans="1:16" ht="17.25" customHeight="1">
      <c r="A35" s="14" t="s">
        <v>45</v>
      </c>
      <c r="B35" s="56">
        <v>354</v>
      </c>
      <c r="C35" s="56">
        <v>21</v>
      </c>
      <c r="D35" s="198"/>
      <c r="E35" s="56">
        <v>0</v>
      </c>
      <c r="F35" s="56">
        <v>0</v>
      </c>
      <c r="G35" s="56">
        <v>0</v>
      </c>
      <c r="H35" s="56">
        <v>0</v>
      </c>
      <c r="I35" s="56">
        <v>0</v>
      </c>
      <c r="J35" s="56">
        <v>0</v>
      </c>
      <c r="K35" s="56">
        <v>346</v>
      </c>
      <c r="L35" s="56">
        <v>6</v>
      </c>
      <c r="M35" s="56">
        <v>0</v>
      </c>
      <c r="N35" s="56">
        <v>2</v>
      </c>
      <c r="O35" s="56">
        <v>8</v>
      </c>
      <c r="P35" s="56">
        <v>13</v>
      </c>
    </row>
    <row r="36" spans="1:16" ht="17.25" customHeight="1">
      <c r="A36" s="10" t="s">
        <v>46</v>
      </c>
      <c r="B36" s="196">
        <f>B37+C37</f>
        <v>1861</v>
      </c>
      <c r="C36" s="196"/>
      <c r="D36" s="197">
        <f>B36/$B$8</f>
        <v>2.3877954271343888E-2</v>
      </c>
      <c r="E36" s="199">
        <f>IF(E37+F37=0,"-",E37+F37)</f>
        <v>518</v>
      </c>
      <c r="F36" s="199"/>
      <c r="G36" s="199">
        <f>IF(G37+H37=0,"-",G37+H37)</f>
        <v>186</v>
      </c>
      <c r="H36" s="199"/>
      <c r="I36" s="199">
        <f>IF(I37+J37=0,"-",I37+J37)</f>
        <v>159</v>
      </c>
      <c r="J36" s="199"/>
      <c r="K36" s="199">
        <f>IF(K37+L37=0,"-",K37+L37)</f>
        <v>810</v>
      </c>
      <c r="L36" s="199"/>
      <c r="M36" s="199">
        <f>IF(M37+N37=0,"-",M37+N37)</f>
        <v>168</v>
      </c>
      <c r="N36" s="199"/>
      <c r="O36" s="199">
        <f>IF(O37+P37=0,"-",O37+P37)</f>
        <v>20</v>
      </c>
      <c r="P36" s="199"/>
    </row>
    <row r="37" spans="1:16" ht="17.25" customHeight="1">
      <c r="A37" s="13" t="s">
        <v>47</v>
      </c>
      <c r="B37" s="56">
        <v>937</v>
      </c>
      <c r="C37" s="56">
        <v>924</v>
      </c>
      <c r="D37" s="198"/>
      <c r="E37" s="56">
        <v>318</v>
      </c>
      <c r="F37" s="56">
        <v>200</v>
      </c>
      <c r="G37" s="56">
        <v>101</v>
      </c>
      <c r="H37" s="56">
        <v>85</v>
      </c>
      <c r="I37" s="56">
        <v>81</v>
      </c>
      <c r="J37" s="56">
        <v>78</v>
      </c>
      <c r="K37" s="56">
        <v>387</v>
      </c>
      <c r="L37" s="56">
        <v>423</v>
      </c>
      <c r="M37" s="56">
        <v>41</v>
      </c>
      <c r="N37" s="56">
        <v>127</v>
      </c>
      <c r="O37" s="56">
        <v>9</v>
      </c>
      <c r="P37" s="56">
        <v>11</v>
      </c>
    </row>
    <row r="38" spans="1:16" ht="17.25" customHeight="1">
      <c r="A38" s="15" t="s">
        <v>48</v>
      </c>
      <c r="B38" s="196">
        <f>B39+C39</f>
        <v>54994</v>
      </c>
      <c r="C38" s="196"/>
      <c r="D38" s="197">
        <f>B38/$B$8</f>
        <v>0.70561215325001925</v>
      </c>
      <c r="E38" s="199">
        <f>IF(E39+F39=0,"-",E39+F39)</f>
        <v>36747</v>
      </c>
      <c r="F38" s="199"/>
      <c r="G38" s="199">
        <f>IF(G39+H39=0,"-",G39+H39)</f>
        <v>11836</v>
      </c>
      <c r="H38" s="199"/>
      <c r="I38" s="199">
        <f>IF(I39+J39=0,"-",I39+J39)</f>
        <v>4203</v>
      </c>
      <c r="J38" s="199"/>
      <c r="K38" s="199">
        <f>IF(K39+L39=0,"-",K39+L39)</f>
        <v>1299</v>
      </c>
      <c r="L38" s="199"/>
      <c r="M38" s="199">
        <f>IF(M39+N39=0,"-",M39+N39)</f>
        <v>129</v>
      </c>
      <c r="N38" s="199"/>
      <c r="O38" s="199">
        <f>IF(O39+P39=0,"-",O39+P39)</f>
        <v>780</v>
      </c>
      <c r="P38" s="199"/>
    </row>
    <row r="39" spans="1:16" ht="17.25" customHeight="1">
      <c r="A39" s="14" t="s">
        <v>49</v>
      </c>
      <c r="B39" s="56">
        <v>25524</v>
      </c>
      <c r="C39" s="56">
        <v>29470</v>
      </c>
      <c r="D39" s="198"/>
      <c r="E39" s="56">
        <v>17413</v>
      </c>
      <c r="F39" s="56">
        <v>19334</v>
      </c>
      <c r="G39" s="56">
        <v>5203</v>
      </c>
      <c r="H39" s="56">
        <v>6633</v>
      </c>
      <c r="I39" s="56">
        <v>1494</v>
      </c>
      <c r="J39" s="56">
        <v>2709</v>
      </c>
      <c r="K39" s="56">
        <v>963</v>
      </c>
      <c r="L39" s="56">
        <v>336</v>
      </c>
      <c r="M39" s="56">
        <v>76</v>
      </c>
      <c r="N39" s="56">
        <v>53</v>
      </c>
      <c r="O39" s="56">
        <v>375</v>
      </c>
      <c r="P39" s="56">
        <v>405</v>
      </c>
    </row>
    <row r="40" spans="1:16" ht="17.25" customHeight="1">
      <c r="A40" s="10" t="s">
        <v>50</v>
      </c>
      <c r="B40" s="196">
        <f>B41+C41</f>
        <v>7716</v>
      </c>
      <c r="C40" s="196"/>
      <c r="D40" s="197">
        <f>B40/$B$8</f>
        <v>9.9001770638199593E-2</v>
      </c>
      <c r="E40" s="199">
        <f>IF(E41+F41=0,"-",E41+F41)</f>
        <v>507</v>
      </c>
      <c r="F40" s="199"/>
      <c r="G40" s="199">
        <f>IF(G41+H41=0,"-",G41+H41)</f>
        <v>1264</v>
      </c>
      <c r="H40" s="199"/>
      <c r="I40" s="199">
        <f>IF(I41+J41=0,"-",I41+J41)</f>
        <v>4504</v>
      </c>
      <c r="J40" s="199"/>
      <c r="K40" s="199">
        <f>IF(K41+L41=0,"-",K41+L41)</f>
        <v>993</v>
      </c>
      <c r="L40" s="199"/>
      <c r="M40" s="199" t="str">
        <f>IF(M41+N41=0,"-",M41+N41)</f>
        <v>-</v>
      </c>
      <c r="N40" s="199"/>
      <c r="O40" s="199">
        <f>IF(O41+P41=0,"-",O41+P41)</f>
        <v>448</v>
      </c>
      <c r="P40" s="199"/>
    </row>
    <row r="41" spans="1:16" ht="17.25" customHeight="1">
      <c r="A41" s="13" t="s">
        <v>51</v>
      </c>
      <c r="B41" s="56">
        <v>3088</v>
      </c>
      <c r="C41" s="56">
        <v>4628</v>
      </c>
      <c r="D41" s="198"/>
      <c r="E41" s="56">
        <v>271</v>
      </c>
      <c r="F41" s="56">
        <v>236</v>
      </c>
      <c r="G41" s="56">
        <v>497</v>
      </c>
      <c r="H41" s="56">
        <v>767</v>
      </c>
      <c r="I41" s="56">
        <v>1727</v>
      </c>
      <c r="J41" s="56">
        <v>2777</v>
      </c>
      <c r="K41" s="56">
        <v>423</v>
      </c>
      <c r="L41" s="56">
        <v>570</v>
      </c>
      <c r="M41" s="56">
        <v>0</v>
      </c>
      <c r="N41" s="56">
        <v>0</v>
      </c>
      <c r="O41" s="56">
        <v>170</v>
      </c>
      <c r="P41" s="56">
        <v>278</v>
      </c>
    </row>
    <row r="42" spans="1:16" ht="17.25" customHeight="1">
      <c r="A42" s="15" t="s">
        <v>52</v>
      </c>
      <c r="B42" s="196">
        <f>B43+C43</f>
        <v>1169</v>
      </c>
      <c r="C42" s="196"/>
      <c r="D42" s="197">
        <f>B42/$B$8</f>
        <v>1.4999101850188611E-2</v>
      </c>
      <c r="E42" s="199">
        <f>IF(E43+F43=0,"-",E43+F43)</f>
        <v>348</v>
      </c>
      <c r="F42" s="199"/>
      <c r="G42" s="199">
        <f>IF(G43+H43=0,"-",G43+H43)</f>
        <v>244</v>
      </c>
      <c r="H42" s="199"/>
      <c r="I42" s="199">
        <f>IF(I43+J43=0,"-",I43+J43)</f>
        <v>271</v>
      </c>
      <c r="J42" s="199"/>
      <c r="K42" s="199" t="str">
        <f>IF(K43+L43=0,"-",K43+L43)</f>
        <v>-</v>
      </c>
      <c r="L42" s="199"/>
      <c r="M42" s="199">
        <f>IF(M43+N43=0,"-",M43+N43)</f>
        <v>213</v>
      </c>
      <c r="N42" s="199"/>
      <c r="O42" s="199">
        <f>IF(O43+P43=0,"-",O43+P43)</f>
        <v>93</v>
      </c>
      <c r="P42" s="199"/>
    </row>
    <row r="43" spans="1:16" ht="17.25" customHeight="1">
      <c r="A43" s="14" t="s">
        <v>53</v>
      </c>
      <c r="B43" s="56">
        <v>559</v>
      </c>
      <c r="C43" s="56">
        <v>610</v>
      </c>
      <c r="D43" s="198"/>
      <c r="E43" s="56">
        <v>132</v>
      </c>
      <c r="F43" s="56">
        <v>216</v>
      </c>
      <c r="G43" s="56">
        <v>124</v>
      </c>
      <c r="H43" s="56">
        <v>120</v>
      </c>
      <c r="I43" s="56">
        <v>128</v>
      </c>
      <c r="J43" s="56">
        <v>143</v>
      </c>
      <c r="K43" s="56">
        <v>0</v>
      </c>
      <c r="L43" s="56">
        <v>0</v>
      </c>
      <c r="M43" s="56">
        <v>130</v>
      </c>
      <c r="N43" s="56">
        <v>83</v>
      </c>
      <c r="O43" s="56">
        <v>45</v>
      </c>
      <c r="P43" s="56">
        <v>48</v>
      </c>
    </row>
    <row r="44" spans="1:16" ht="17.25" customHeight="1">
      <c r="A44" s="10" t="s">
        <v>54</v>
      </c>
      <c r="B44" s="196">
        <f>B45+C45</f>
        <v>912</v>
      </c>
      <c r="C44" s="196"/>
      <c r="D44" s="197">
        <f>B44/$B$8</f>
        <v>1.1701608971233545E-2</v>
      </c>
      <c r="E44" s="199">
        <f>IF(E45+F45=0,"-",E45+F45)</f>
        <v>415</v>
      </c>
      <c r="F44" s="199"/>
      <c r="G44" s="199">
        <f>IF(G45+H45=0,"-",G45+H45)</f>
        <v>6</v>
      </c>
      <c r="H44" s="199"/>
      <c r="I44" s="199">
        <f>IF(I45+J45=0,"-",I45+J45)</f>
        <v>99</v>
      </c>
      <c r="J44" s="199"/>
      <c r="K44" s="199">
        <f>IF(K45+L45=0,"-",K45+L45)</f>
        <v>225</v>
      </c>
      <c r="L44" s="199"/>
      <c r="M44" s="199">
        <f>IF(M45+N45=0,"-",M45+N45)</f>
        <v>157</v>
      </c>
      <c r="N44" s="199"/>
      <c r="O44" s="199">
        <f>IF(O45+P45=0,"-",O45+P45)</f>
        <v>10</v>
      </c>
      <c r="P44" s="199"/>
    </row>
    <row r="45" spans="1:16" ht="17.25" customHeight="1">
      <c r="A45" s="13" t="s">
        <v>55</v>
      </c>
      <c r="B45" s="56">
        <v>475</v>
      </c>
      <c r="C45" s="56">
        <v>437</v>
      </c>
      <c r="D45" s="198"/>
      <c r="E45" s="56">
        <v>170</v>
      </c>
      <c r="F45" s="56">
        <v>245</v>
      </c>
      <c r="G45" s="56">
        <v>3</v>
      </c>
      <c r="H45" s="56">
        <v>3</v>
      </c>
      <c r="I45" s="56">
        <v>29</v>
      </c>
      <c r="J45" s="56">
        <v>70</v>
      </c>
      <c r="K45" s="56">
        <v>176</v>
      </c>
      <c r="L45" s="56">
        <v>49</v>
      </c>
      <c r="M45" s="56">
        <v>92</v>
      </c>
      <c r="N45" s="56">
        <v>65</v>
      </c>
      <c r="O45" s="56">
        <v>5</v>
      </c>
      <c r="P45" s="56">
        <v>5</v>
      </c>
    </row>
    <row r="46" spans="1:16" ht="17.25" customHeight="1">
      <c r="A46" s="10" t="s">
        <v>58</v>
      </c>
      <c r="B46" s="196">
        <f>B47+C47</f>
        <v>73</v>
      </c>
      <c r="C46" s="196"/>
      <c r="D46" s="197">
        <f>B46/$B$8</f>
        <v>9.3664194616233413E-4</v>
      </c>
      <c r="E46" s="199" t="str">
        <f>IF(E47+F47=0,"-",E47+F47)</f>
        <v>-</v>
      </c>
      <c r="F46" s="199"/>
      <c r="G46" s="199" t="str">
        <f>IF(G47+H47=0,"-",G47+H47)</f>
        <v>-</v>
      </c>
      <c r="H46" s="199"/>
      <c r="I46" s="199" t="str">
        <f>IF(I47+J47=0,"-",I47+J47)</f>
        <v>-</v>
      </c>
      <c r="J46" s="199"/>
      <c r="K46" s="199">
        <f>IF(K47+L47=0,"-",K47+L47)</f>
        <v>73</v>
      </c>
      <c r="L46" s="199"/>
      <c r="M46" s="199" t="str">
        <f>IF(M47+N47=0,"-",M47+N47)</f>
        <v>-</v>
      </c>
      <c r="N46" s="199"/>
      <c r="O46" s="199" t="str">
        <f>IF(O47+P47=0,"-",O47+P47)</f>
        <v>-</v>
      </c>
      <c r="P46" s="199"/>
    </row>
    <row r="47" spans="1:16" ht="17.25" customHeight="1">
      <c r="A47" s="13" t="s">
        <v>59</v>
      </c>
      <c r="B47" s="56">
        <v>36</v>
      </c>
      <c r="C47" s="56">
        <v>37</v>
      </c>
      <c r="D47" s="198"/>
      <c r="E47" s="56">
        <v>0</v>
      </c>
      <c r="F47" s="56">
        <v>0</v>
      </c>
      <c r="G47" s="56">
        <v>0</v>
      </c>
      <c r="H47" s="56">
        <v>0</v>
      </c>
      <c r="I47" s="56">
        <v>0</v>
      </c>
      <c r="J47" s="56">
        <v>0</v>
      </c>
      <c r="K47" s="56">
        <v>36</v>
      </c>
      <c r="L47" s="56">
        <v>37</v>
      </c>
      <c r="M47" s="56">
        <v>0</v>
      </c>
      <c r="N47" s="56">
        <v>0</v>
      </c>
      <c r="O47" s="56">
        <v>0</v>
      </c>
      <c r="P47" s="56">
        <v>0</v>
      </c>
    </row>
    <row r="48" spans="1:16" ht="17.25" customHeight="1">
      <c r="A48" s="10" t="s">
        <v>60</v>
      </c>
      <c r="B48" s="196">
        <f>B49+C49</f>
        <v>522</v>
      </c>
      <c r="C48" s="196"/>
      <c r="D48" s="197">
        <f>B48/$B$8</f>
        <v>6.6976314506402524E-3</v>
      </c>
      <c r="E48" s="199">
        <f>IF(E49+F49=0,"-",E49+F49)</f>
        <v>7</v>
      </c>
      <c r="F48" s="199"/>
      <c r="G48" s="199">
        <f>IF(G49+H49=0,"-",G49+H49)</f>
        <v>190</v>
      </c>
      <c r="H48" s="199"/>
      <c r="I48" s="199" t="str">
        <f>IF(I49+J49=0,"-",I49+J49)</f>
        <v>-</v>
      </c>
      <c r="J48" s="199"/>
      <c r="K48" s="199">
        <f>IF(K49+L49=0,"-",K49+L49)</f>
        <v>53</v>
      </c>
      <c r="L48" s="199"/>
      <c r="M48" s="199">
        <f>IF(M49+N49=0,"-",M49+N49)</f>
        <v>17</v>
      </c>
      <c r="N48" s="199"/>
      <c r="O48" s="199">
        <f>IF(O49+P49=0,"-",O49+P49)</f>
        <v>255</v>
      </c>
      <c r="P48" s="199"/>
    </row>
    <row r="49" spans="1:16" ht="17.25" customHeight="1">
      <c r="A49" s="13" t="s">
        <v>61</v>
      </c>
      <c r="B49" s="56">
        <v>327</v>
      </c>
      <c r="C49" s="56">
        <v>195</v>
      </c>
      <c r="D49" s="198"/>
      <c r="E49" s="56">
        <v>5</v>
      </c>
      <c r="F49" s="56">
        <v>2</v>
      </c>
      <c r="G49" s="56">
        <v>101</v>
      </c>
      <c r="H49" s="56">
        <v>89</v>
      </c>
      <c r="I49" s="56">
        <v>0</v>
      </c>
      <c r="J49" s="56">
        <v>0</v>
      </c>
      <c r="K49" s="56">
        <v>28</v>
      </c>
      <c r="L49" s="56">
        <v>25</v>
      </c>
      <c r="M49" s="56">
        <v>13</v>
      </c>
      <c r="N49" s="56">
        <v>4</v>
      </c>
      <c r="O49" s="56">
        <v>180</v>
      </c>
      <c r="P49" s="56">
        <v>75</v>
      </c>
    </row>
    <row r="50" spans="1:16" ht="17.25" customHeight="1">
      <c r="A50" s="15" t="s">
        <v>62</v>
      </c>
      <c r="B50" s="196">
        <f>B51+C51</f>
        <v>737</v>
      </c>
      <c r="C50" s="196"/>
      <c r="D50" s="197">
        <f>B50/$B$8</f>
        <v>9.4562344427621958E-3</v>
      </c>
      <c r="E50" s="199">
        <f>IF(E51+F51=0,"-",E51+F51)</f>
        <v>2</v>
      </c>
      <c r="F50" s="199"/>
      <c r="G50" s="199">
        <f>IF(G51+H51=0,"-",G51+H51)</f>
        <v>20</v>
      </c>
      <c r="H50" s="199"/>
      <c r="I50" s="199">
        <f>IF(I51+J51=0,"-",I51+J51)</f>
        <v>316</v>
      </c>
      <c r="J50" s="199"/>
      <c r="K50" s="199" t="str">
        <f>IF(K51+L51=0,"-",K51+L51)</f>
        <v>-</v>
      </c>
      <c r="L50" s="199"/>
      <c r="M50" s="199">
        <f>IF(M51+N51=0,"-",M51+N51)</f>
        <v>388</v>
      </c>
      <c r="N50" s="199"/>
      <c r="O50" s="199">
        <f>IF(O51+P51=0,"-",O51+P51)</f>
        <v>11</v>
      </c>
      <c r="P50" s="199"/>
    </row>
    <row r="51" spans="1:16" ht="24.75" customHeight="1">
      <c r="A51" s="13" t="s">
        <v>63</v>
      </c>
      <c r="B51" s="56">
        <v>404</v>
      </c>
      <c r="C51" s="56">
        <v>333</v>
      </c>
      <c r="D51" s="198"/>
      <c r="E51" s="56">
        <v>0</v>
      </c>
      <c r="F51" s="56">
        <v>2</v>
      </c>
      <c r="G51" s="56">
        <v>8</v>
      </c>
      <c r="H51" s="56">
        <v>12</v>
      </c>
      <c r="I51" s="56">
        <v>120</v>
      </c>
      <c r="J51" s="56">
        <v>196</v>
      </c>
      <c r="K51" s="56">
        <v>0</v>
      </c>
      <c r="L51" s="56">
        <v>0</v>
      </c>
      <c r="M51" s="56">
        <v>268</v>
      </c>
      <c r="N51" s="56">
        <v>120</v>
      </c>
      <c r="O51" s="56">
        <v>8</v>
      </c>
      <c r="P51" s="56">
        <v>3</v>
      </c>
    </row>
    <row r="52" spans="1:16" ht="17.25" customHeight="1">
      <c r="A52" s="15" t="s">
        <v>56</v>
      </c>
      <c r="B52" s="196">
        <f>B53+C53</f>
        <v>28</v>
      </c>
      <c r="C52" s="196"/>
      <c r="D52" s="197">
        <f>B52/$B$8</f>
        <v>3.5925992455541585E-4</v>
      </c>
      <c r="E52" s="199" t="str">
        <f>IF(E53+F53=0,"-",E53+F53)</f>
        <v>-</v>
      </c>
      <c r="F52" s="199"/>
      <c r="G52" s="199" t="str">
        <f>IF(G53+H53=0,"-",G53+H53)</f>
        <v>-</v>
      </c>
      <c r="H52" s="199"/>
      <c r="I52" s="199" t="str">
        <f>IF(I53+J53=0,"-",I53+J53)</f>
        <v>-</v>
      </c>
      <c r="J52" s="199"/>
      <c r="K52" s="199" t="str">
        <f>IF(K53+L53=0,"-",K53+L53)</f>
        <v>-</v>
      </c>
      <c r="L52" s="199"/>
      <c r="M52" s="199" t="str">
        <f>IF(M53+N53=0,"-",M53+N53)</f>
        <v>-</v>
      </c>
      <c r="N52" s="199"/>
      <c r="O52" s="199">
        <f>IF(O53+P53=0,"-",O53+P53)</f>
        <v>28</v>
      </c>
      <c r="P52" s="199"/>
    </row>
    <row r="53" spans="1:16" ht="17.25" customHeight="1">
      <c r="A53" s="14" t="s">
        <v>57</v>
      </c>
      <c r="B53" s="56">
        <v>12</v>
      </c>
      <c r="C53" s="56">
        <v>16</v>
      </c>
      <c r="D53" s="198"/>
      <c r="E53" s="56">
        <v>0</v>
      </c>
      <c r="F53" s="56">
        <v>0</v>
      </c>
      <c r="G53" s="56">
        <v>0</v>
      </c>
      <c r="H53" s="56">
        <v>0</v>
      </c>
      <c r="I53" s="56">
        <v>0</v>
      </c>
      <c r="J53" s="56">
        <v>0</v>
      </c>
      <c r="K53" s="56">
        <v>0</v>
      </c>
      <c r="L53" s="56">
        <v>0</v>
      </c>
      <c r="M53" s="56">
        <v>0</v>
      </c>
      <c r="N53" s="56">
        <v>0</v>
      </c>
      <c r="O53" s="56">
        <v>12</v>
      </c>
      <c r="P53" s="56">
        <v>16</v>
      </c>
    </row>
    <row r="54" spans="1:16" ht="15.75" customHeight="1">
      <c r="A54" s="15" t="s">
        <v>64</v>
      </c>
      <c r="B54" s="196">
        <f>B55+C55</f>
        <v>1047</v>
      </c>
      <c r="C54" s="196"/>
      <c r="D54" s="197">
        <f>B54/$B$8</f>
        <v>1.3433755036054299E-2</v>
      </c>
      <c r="E54" s="199">
        <f>IF(E55+F55=0,"-",E55+F55)</f>
        <v>343</v>
      </c>
      <c r="F54" s="199"/>
      <c r="G54" s="199">
        <f>IF(G55+H55=0,"-",G55+H55)</f>
        <v>166</v>
      </c>
      <c r="H54" s="199"/>
      <c r="I54" s="199">
        <f>IF(I55+J55=0,"-",I55+J55)</f>
        <v>13</v>
      </c>
      <c r="J54" s="199"/>
      <c r="K54" s="199">
        <f>IF(K55+L55=0,"-",K55+L55)</f>
        <v>204</v>
      </c>
      <c r="L54" s="199"/>
      <c r="M54" s="199">
        <f>IF(M55+N55=0,"-",M55+N55)</f>
        <v>39</v>
      </c>
      <c r="N54" s="199"/>
      <c r="O54" s="199">
        <f>IF(O55+P55=0,"-",O55+P55)</f>
        <v>282</v>
      </c>
      <c r="P54" s="199"/>
    </row>
    <row r="55" spans="1:16" ht="15.75" customHeight="1">
      <c r="A55" s="14" t="s">
        <v>65</v>
      </c>
      <c r="B55" s="56">
        <v>635</v>
      </c>
      <c r="C55" s="56">
        <v>412</v>
      </c>
      <c r="D55" s="198"/>
      <c r="E55" s="56">
        <v>236</v>
      </c>
      <c r="F55" s="56">
        <v>107</v>
      </c>
      <c r="G55" s="56">
        <v>81</v>
      </c>
      <c r="H55" s="56">
        <v>85</v>
      </c>
      <c r="I55" s="56">
        <v>5</v>
      </c>
      <c r="J55" s="56">
        <v>8</v>
      </c>
      <c r="K55" s="56">
        <v>156</v>
      </c>
      <c r="L55" s="56">
        <v>48</v>
      </c>
      <c r="M55" s="56">
        <v>32</v>
      </c>
      <c r="N55" s="56">
        <v>7</v>
      </c>
      <c r="O55" s="56">
        <v>125</v>
      </c>
      <c r="P55" s="56">
        <v>157</v>
      </c>
    </row>
    <row r="56" spans="1:16" ht="15.75" customHeight="1">
      <c r="A56" s="10" t="s">
        <v>66</v>
      </c>
      <c r="B56" s="196">
        <f>B57+C57</f>
        <v>142</v>
      </c>
      <c r="C56" s="196"/>
      <c r="D56" s="197">
        <f>B56/$B$8</f>
        <v>1.8219610459596089E-3</v>
      </c>
      <c r="E56" s="199">
        <f>IF(E57+F57=0,"-",E57+F57)</f>
        <v>142</v>
      </c>
      <c r="F56" s="199"/>
      <c r="G56" s="199" t="str">
        <f>IF(G57+H57=0,"-",G57+H57)</f>
        <v>-</v>
      </c>
      <c r="H56" s="199"/>
      <c r="I56" s="199" t="str">
        <f>IF(I57+J57=0,"-",I57+J57)</f>
        <v>-</v>
      </c>
      <c r="J56" s="199"/>
      <c r="K56" s="199" t="str">
        <f>IF(K57+L57=0,"-",K57+L57)</f>
        <v>-</v>
      </c>
      <c r="L56" s="199"/>
      <c r="M56" s="199" t="str">
        <f>IF(M57+N57=0,"-",M57+N57)</f>
        <v>-</v>
      </c>
      <c r="N56" s="199"/>
      <c r="O56" s="199" t="str">
        <f>IF(O57+P57=0,"-",O57+P57)</f>
        <v>-</v>
      </c>
      <c r="P56" s="199"/>
    </row>
    <row r="57" spans="1:16" ht="15.75" customHeight="1">
      <c r="A57" s="13" t="s">
        <v>67</v>
      </c>
      <c r="B57" s="56">
        <v>129</v>
      </c>
      <c r="C57" s="56">
        <v>13</v>
      </c>
      <c r="D57" s="198"/>
      <c r="E57" s="56">
        <v>129</v>
      </c>
      <c r="F57" s="56">
        <v>13</v>
      </c>
      <c r="G57" s="56">
        <v>0</v>
      </c>
      <c r="H57" s="56">
        <v>0</v>
      </c>
      <c r="I57" s="56">
        <v>0</v>
      </c>
      <c r="J57" s="56">
        <v>0</v>
      </c>
      <c r="K57" s="56">
        <v>0</v>
      </c>
      <c r="L57" s="56">
        <v>0</v>
      </c>
      <c r="M57" s="56">
        <v>0</v>
      </c>
      <c r="N57" s="56">
        <v>0</v>
      </c>
      <c r="O57" s="56">
        <v>0</v>
      </c>
      <c r="P57" s="56">
        <v>0</v>
      </c>
    </row>
    <row r="58" spans="1:16" ht="15.75" customHeight="1">
      <c r="A58" s="15" t="s">
        <v>68</v>
      </c>
      <c r="B58" s="196">
        <f>B59+C59</f>
        <v>204</v>
      </c>
      <c r="C58" s="196"/>
      <c r="D58" s="197">
        <f>B58/$B$8</f>
        <v>2.6174651646180295E-3</v>
      </c>
      <c r="E58" s="199" t="str">
        <f>IF(E59+F59=0,"-",E59+F59)</f>
        <v>-</v>
      </c>
      <c r="F58" s="199"/>
      <c r="G58" s="199" t="str">
        <f>IF(G59+H59=0,"-",G59+H59)</f>
        <v>-</v>
      </c>
      <c r="H58" s="199"/>
      <c r="I58" s="199" t="str">
        <f>IF(I59+J59=0,"-",I59+J59)</f>
        <v>-</v>
      </c>
      <c r="J58" s="199"/>
      <c r="K58" s="199">
        <f>IF(K59+L59=0,"-",K59+L59)</f>
        <v>36</v>
      </c>
      <c r="L58" s="199"/>
      <c r="M58" s="199">
        <f>IF(M59+N59=0,"-",M59+N59)</f>
        <v>14</v>
      </c>
      <c r="N58" s="199"/>
      <c r="O58" s="199">
        <f>IF(O59+P59=0,"-",O59+P59)</f>
        <v>154</v>
      </c>
      <c r="P58" s="199"/>
    </row>
    <row r="59" spans="1:16" ht="15.75" customHeight="1">
      <c r="A59" s="14" t="s">
        <v>69</v>
      </c>
      <c r="B59" s="56">
        <v>144</v>
      </c>
      <c r="C59" s="56">
        <v>60</v>
      </c>
      <c r="D59" s="198"/>
      <c r="E59" s="56">
        <v>0</v>
      </c>
      <c r="F59" s="56">
        <v>0</v>
      </c>
      <c r="G59" s="56">
        <v>0</v>
      </c>
      <c r="H59" s="56">
        <v>0</v>
      </c>
      <c r="I59" s="56">
        <v>0</v>
      </c>
      <c r="J59" s="56">
        <v>0</v>
      </c>
      <c r="K59" s="56">
        <v>24</v>
      </c>
      <c r="L59" s="56">
        <v>12</v>
      </c>
      <c r="M59" s="56">
        <v>11</v>
      </c>
      <c r="N59" s="56">
        <v>3</v>
      </c>
      <c r="O59" s="56">
        <v>109</v>
      </c>
      <c r="P59" s="56">
        <v>45</v>
      </c>
    </row>
    <row r="60" spans="1:16" ht="15.75" customHeight="1">
      <c r="A60" s="10" t="s">
        <v>70</v>
      </c>
      <c r="B60" s="196">
        <f>B61+C61</f>
        <v>925</v>
      </c>
      <c r="C60" s="196"/>
      <c r="D60" s="197">
        <f>B60/$B$8</f>
        <v>1.1868408221919988E-2</v>
      </c>
      <c r="E60" s="199">
        <f>IF(E61+F61=0,"-",E61+F61)</f>
        <v>195</v>
      </c>
      <c r="F60" s="199"/>
      <c r="G60" s="199" t="str">
        <f>IF(G61+H61=0,"-",G61+H61)</f>
        <v>-</v>
      </c>
      <c r="H60" s="199"/>
      <c r="I60" s="199" t="str">
        <f>IF(I61+J61=0,"-",I61+J61)</f>
        <v>-</v>
      </c>
      <c r="J60" s="199"/>
      <c r="K60" s="199" t="str">
        <f>IF(K61+L61=0,"-",K61+L61)</f>
        <v>-</v>
      </c>
      <c r="L60" s="199"/>
      <c r="M60" s="199" t="str">
        <f>IF(M61+N61=0,"-",M61+N61)</f>
        <v>-</v>
      </c>
      <c r="N60" s="199"/>
      <c r="O60" s="199">
        <f>IF(O61+P61=0,"-",O61+P61)</f>
        <v>730</v>
      </c>
      <c r="P60" s="199"/>
    </row>
    <row r="61" spans="1:16" ht="15.75" customHeight="1">
      <c r="A61" s="13" t="s">
        <v>71</v>
      </c>
      <c r="B61" s="56">
        <v>619</v>
      </c>
      <c r="C61" s="56">
        <v>306</v>
      </c>
      <c r="D61" s="198"/>
      <c r="E61" s="56">
        <v>109</v>
      </c>
      <c r="F61" s="56">
        <v>86</v>
      </c>
      <c r="G61" s="56">
        <v>0</v>
      </c>
      <c r="H61" s="56">
        <v>0</v>
      </c>
      <c r="I61" s="56">
        <v>0</v>
      </c>
      <c r="J61" s="56">
        <v>0</v>
      </c>
      <c r="K61" s="56">
        <v>0</v>
      </c>
      <c r="L61" s="56">
        <v>0</v>
      </c>
      <c r="M61" s="56">
        <v>0</v>
      </c>
      <c r="N61" s="56">
        <v>0</v>
      </c>
      <c r="O61" s="56">
        <v>510</v>
      </c>
      <c r="P61" s="56">
        <v>220</v>
      </c>
    </row>
    <row r="62" spans="1:16" ht="15.75" customHeight="1">
      <c r="A62" s="15" t="s">
        <v>2091</v>
      </c>
      <c r="B62" s="196">
        <f>B63+C63</f>
        <v>59</v>
      </c>
      <c r="C62" s="196"/>
      <c r="D62" s="197">
        <f>B62/$B$8</f>
        <v>7.5701198388462626E-4</v>
      </c>
      <c r="E62" s="199" t="str">
        <f>IF(E63+F63=0,"-",E63+F63)</f>
        <v>-</v>
      </c>
      <c r="F62" s="199"/>
      <c r="G62" s="199" t="str">
        <f>IF(G63+H63=0,"-",G63+H63)</f>
        <v>-</v>
      </c>
      <c r="H62" s="199"/>
      <c r="I62" s="199" t="str">
        <f>IF(I63+J63=0,"-",I63+J63)</f>
        <v>-</v>
      </c>
      <c r="J62" s="199"/>
      <c r="K62" s="199" t="str">
        <f>IF(K63+L63=0,"-",K63+L63)</f>
        <v>-</v>
      </c>
      <c r="L62" s="199"/>
      <c r="M62" s="199" t="str">
        <f>IF(M63+N63=0,"-",M63+N63)</f>
        <v>-</v>
      </c>
      <c r="N62" s="199"/>
      <c r="O62" s="199">
        <f>IF(O63+P63=0,"-",O63+P63)</f>
        <v>59</v>
      </c>
      <c r="P62" s="199"/>
    </row>
    <row r="63" spans="1:16" ht="15.75" customHeight="1">
      <c r="A63" s="14" t="s">
        <v>73</v>
      </c>
      <c r="B63" s="56">
        <v>33</v>
      </c>
      <c r="C63" s="56">
        <v>26</v>
      </c>
      <c r="D63" s="198"/>
      <c r="E63" s="56">
        <v>0</v>
      </c>
      <c r="F63" s="56">
        <v>0</v>
      </c>
      <c r="G63" s="56">
        <v>0</v>
      </c>
      <c r="H63" s="56">
        <v>0</v>
      </c>
      <c r="I63" s="56">
        <v>0</v>
      </c>
      <c r="J63" s="56">
        <v>0</v>
      </c>
      <c r="K63" s="56">
        <v>0</v>
      </c>
      <c r="L63" s="56">
        <v>0</v>
      </c>
      <c r="M63" s="56">
        <v>0</v>
      </c>
      <c r="N63" s="56">
        <v>0</v>
      </c>
      <c r="O63" s="56">
        <v>33</v>
      </c>
      <c r="P63" s="56">
        <v>26</v>
      </c>
    </row>
    <row r="64" spans="1:16" ht="15.75" customHeight="1">
      <c r="A64" s="15" t="s">
        <v>2092</v>
      </c>
      <c r="B64" s="196">
        <f>B65+C65</f>
        <v>11</v>
      </c>
      <c r="C64" s="196"/>
      <c r="D64" s="197">
        <f>B64/$B$8</f>
        <v>1.4113782750391337E-4</v>
      </c>
      <c r="E64" s="199" t="str">
        <f>IF(E65+F65=0,"-",E65+F65)</f>
        <v>-</v>
      </c>
      <c r="F64" s="199"/>
      <c r="G64" s="199" t="str">
        <f>IF(G65+H65=0,"-",G65+H65)</f>
        <v>-</v>
      </c>
      <c r="H64" s="199"/>
      <c r="I64" s="199" t="str">
        <f>IF(I65+J65=0,"-",I65+J65)</f>
        <v>-</v>
      </c>
      <c r="J64" s="199"/>
      <c r="K64" s="199" t="str">
        <f>IF(K65+L65=0,"-",K65+L65)</f>
        <v>-</v>
      </c>
      <c r="L64" s="199"/>
      <c r="M64" s="199" t="str">
        <f>IF(M65+N65=0,"-",M65+N65)</f>
        <v>-</v>
      </c>
      <c r="N64" s="199"/>
      <c r="O64" s="199">
        <f>IF(O65+P65=0,"-",O65+P65)</f>
        <v>11</v>
      </c>
      <c r="P64" s="199"/>
    </row>
    <row r="65" spans="1:256" ht="15.75" customHeight="1">
      <c r="A65" s="14" t="s">
        <v>2093</v>
      </c>
      <c r="B65" s="56">
        <v>7</v>
      </c>
      <c r="C65" s="56">
        <v>4</v>
      </c>
      <c r="D65" s="198"/>
      <c r="E65" s="56">
        <v>0</v>
      </c>
      <c r="F65" s="56">
        <v>0</v>
      </c>
      <c r="G65" s="56">
        <v>0</v>
      </c>
      <c r="H65" s="56">
        <v>0</v>
      </c>
      <c r="I65" s="56">
        <v>0</v>
      </c>
      <c r="J65" s="56">
        <v>0</v>
      </c>
      <c r="K65" s="56">
        <v>0</v>
      </c>
      <c r="L65" s="56">
        <v>0</v>
      </c>
      <c r="M65" s="56">
        <v>0</v>
      </c>
      <c r="N65" s="56">
        <v>0</v>
      </c>
      <c r="O65" s="56">
        <v>7</v>
      </c>
      <c r="P65" s="56">
        <v>4</v>
      </c>
    </row>
    <row r="66" spans="1:256" ht="15.75" customHeight="1">
      <c r="A66" s="10" t="s">
        <v>74</v>
      </c>
      <c r="B66" s="196">
        <f>B67+C67</f>
        <v>940</v>
      </c>
      <c r="C66" s="196"/>
      <c r="D66" s="197">
        <f>B66/$B$8</f>
        <v>1.2060868895788961E-2</v>
      </c>
      <c r="E66" s="199">
        <f>IF(E67+F67=0,"-",E67+F67)</f>
        <v>880</v>
      </c>
      <c r="F66" s="199"/>
      <c r="G66" s="199" t="str">
        <f>IF(G67+H67=0,"-",G67+H67)</f>
        <v>-</v>
      </c>
      <c r="H66" s="199"/>
      <c r="I66" s="199" t="str">
        <f>IF(I67+J67=0,"-",I67+J67)</f>
        <v>-</v>
      </c>
      <c r="J66" s="199"/>
      <c r="K66" s="199" t="str">
        <f>IF(K67+L67=0,"-",K67+L67)</f>
        <v>-</v>
      </c>
      <c r="L66" s="199"/>
      <c r="M66" s="199" t="str">
        <f>IF(M67+N67=0,"-",M67+N67)</f>
        <v>-</v>
      </c>
      <c r="N66" s="199"/>
      <c r="O66" s="199">
        <f>IF(O67+P67=0,"-",O67+P67)</f>
        <v>60</v>
      </c>
      <c r="P66" s="199"/>
    </row>
    <row r="67" spans="1:256" ht="15.75" customHeight="1">
      <c r="A67" s="13" t="s">
        <v>75</v>
      </c>
      <c r="B67" s="56">
        <v>517</v>
      </c>
      <c r="C67" s="56">
        <v>423</v>
      </c>
      <c r="D67" s="198"/>
      <c r="E67" s="56">
        <v>480</v>
      </c>
      <c r="F67" s="56">
        <v>400</v>
      </c>
      <c r="G67" s="56">
        <v>0</v>
      </c>
      <c r="H67" s="56">
        <v>0</v>
      </c>
      <c r="I67" s="56">
        <v>0</v>
      </c>
      <c r="J67" s="56">
        <v>0</v>
      </c>
      <c r="K67" s="56">
        <v>0</v>
      </c>
      <c r="L67" s="56">
        <v>0</v>
      </c>
      <c r="M67" s="56">
        <v>0</v>
      </c>
      <c r="N67" s="56">
        <v>0</v>
      </c>
      <c r="O67" s="56">
        <v>37</v>
      </c>
      <c r="P67" s="56">
        <v>23</v>
      </c>
    </row>
    <row r="68" spans="1:256" ht="15.75" customHeight="1">
      <c r="A68" s="10" t="s">
        <v>2094</v>
      </c>
      <c r="B68" s="196">
        <f>B69+C69</f>
        <v>563</v>
      </c>
      <c r="C68" s="196"/>
      <c r="D68" s="197">
        <f>B68/$B$8</f>
        <v>7.2236906258821114E-3</v>
      </c>
      <c r="E68" s="199">
        <f>IF(E69+F69=0,"-",E69+F69)</f>
        <v>102</v>
      </c>
      <c r="F68" s="199"/>
      <c r="G68" s="199">
        <f>IF(G69+H69=0,"-",G69+H69)</f>
        <v>58</v>
      </c>
      <c r="H68" s="199"/>
      <c r="I68" s="199">
        <f>IF(I69+J69=0,"-",I69+J69)</f>
        <v>69</v>
      </c>
      <c r="J68" s="199"/>
      <c r="K68" s="199">
        <f>IF(K69+L69=0,"-",K69+L69)</f>
        <v>266</v>
      </c>
      <c r="L68" s="199"/>
      <c r="M68" s="199" t="str">
        <f>IF(M69+N69=0,"-",M69+N69)</f>
        <v>-</v>
      </c>
      <c r="N68" s="199"/>
      <c r="O68" s="199">
        <f>IF(O69+P69=0,"-",O69+P69)</f>
        <v>68</v>
      </c>
      <c r="P68" s="199"/>
    </row>
    <row r="69" spans="1:256" ht="19.5" customHeight="1">
      <c r="A69" s="13" t="s">
        <v>2095</v>
      </c>
      <c r="B69" s="56">
        <v>255</v>
      </c>
      <c r="C69" s="56">
        <v>308</v>
      </c>
      <c r="D69" s="198"/>
      <c r="E69" s="56">
        <v>51</v>
      </c>
      <c r="F69" s="56">
        <v>51</v>
      </c>
      <c r="G69" s="56">
        <v>29</v>
      </c>
      <c r="H69" s="56">
        <v>29</v>
      </c>
      <c r="I69" s="56">
        <v>30</v>
      </c>
      <c r="J69" s="56">
        <v>39</v>
      </c>
      <c r="K69" s="56">
        <v>106</v>
      </c>
      <c r="L69" s="56">
        <v>160</v>
      </c>
      <c r="M69" s="56">
        <v>0</v>
      </c>
      <c r="N69" s="56">
        <v>0</v>
      </c>
      <c r="O69" s="56">
        <v>39</v>
      </c>
      <c r="P69" s="56">
        <v>29</v>
      </c>
    </row>
    <row r="70" spans="1:256" s="54" customFormat="1">
      <c r="A70" s="55" t="s">
        <v>2096</v>
      </c>
      <c r="B70" s="55"/>
      <c r="C70" s="55"/>
      <c r="D70" s="55"/>
      <c r="E70" s="55"/>
      <c r="F70" s="55"/>
      <c r="FA70" s="53"/>
      <c r="FB70" s="53"/>
      <c r="FC70" s="53"/>
      <c r="FD70" s="53"/>
      <c r="FE70" s="53"/>
      <c r="FF70" s="53"/>
      <c r="FG70" s="53"/>
      <c r="FH70" s="53"/>
      <c r="FI70" s="53"/>
      <c r="FJ70" s="53"/>
      <c r="FK70" s="53"/>
      <c r="FL70" s="53"/>
      <c r="FM70" s="53"/>
      <c r="FN70" s="53"/>
      <c r="FO70" s="53"/>
      <c r="FP70" s="53"/>
      <c r="FQ70" s="53"/>
      <c r="FR70" s="53"/>
      <c r="FS70" s="53"/>
      <c r="FT70" s="53"/>
      <c r="FU70" s="53"/>
      <c r="FV70" s="53"/>
      <c r="FW70" s="53"/>
      <c r="FX70" s="53"/>
      <c r="FY70" s="53"/>
      <c r="FZ70" s="53"/>
      <c r="GA70" s="53"/>
      <c r="GB70" s="53"/>
      <c r="GC70" s="53"/>
      <c r="GD70" s="53"/>
      <c r="GE70" s="53"/>
      <c r="GF70" s="53"/>
      <c r="GG70" s="53"/>
      <c r="GH70" s="53"/>
      <c r="GI70" s="53"/>
      <c r="GJ70" s="53"/>
      <c r="GK70" s="53"/>
      <c r="GL70" s="53"/>
      <c r="GM70" s="53"/>
      <c r="GN70" s="53"/>
      <c r="GO70" s="53"/>
      <c r="GP70" s="53"/>
      <c r="GQ70" s="53"/>
      <c r="GR70" s="53"/>
      <c r="GS70" s="53"/>
      <c r="GT70" s="53"/>
      <c r="GU70" s="53"/>
      <c r="GV70" s="53"/>
      <c r="GW70" s="53"/>
      <c r="GX70" s="53"/>
      <c r="GY70" s="53"/>
      <c r="GZ70" s="53"/>
      <c r="HA70" s="53"/>
      <c r="HB70" s="53"/>
      <c r="HC70" s="53"/>
      <c r="HD70" s="53"/>
      <c r="HE70" s="53"/>
      <c r="HF70" s="53"/>
      <c r="HG70" s="53"/>
      <c r="HH70" s="53"/>
      <c r="HI70" s="53"/>
      <c r="HJ70" s="53"/>
      <c r="HK70" s="53"/>
      <c r="HL70" s="53"/>
      <c r="HM70" s="53"/>
      <c r="HN70" s="53"/>
      <c r="HO70" s="53"/>
      <c r="HP70" s="53"/>
      <c r="HQ70" s="53"/>
      <c r="HR70" s="53"/>
      <c r="HS70" s="53"/>
      <c r="HT70" s="53"/>
      <c r="HU70" s="53"/>
      <c r="HV70" s="53"/>
      <c r="HW70" s="53"/>
      <c r="HX70" s="53"/>
      <c r="HY70" s="53"/>
      <c r="HZ70" s="53"/>
      <c r="IA70" s="53"/>
      <c r="IB70" s="53"/>
      <c r="IC70" s="53"/>
      <c r="ID70" s="53"/>
      <c r="IE70" s="53"/>
      <c r="IF70" s="53"/>
      <c r="IG70" s="53"/>
      <c r="IH70" s="53"/>
      <c r="II70" s="53"/>
      <c r="IJ70" s="53"/>
      <c r="IK70" s="53"/>
      <c r="IL70" s="53"/>
      <c r="IM70" s="53"/>
      <c r="IN70" s="53"/>
      <c r="IO70" s="53"/>
      <c r="IP70" s="53"/>
      <c r="IQ70" s="53"/>
      <c r="IR70" s="53"/>
      <c r="IS70" s="53"/>
      <c r="IT70" s="53"/>
      <c r="IU70" s="53"/>
      <c r="IV70" s="53"/>
    </row>
    <row r="71" spans="1:256" s="54" customFormat="1">
      <c r="A71" s="55" t="s">
        <v>2097</v>
      </c>
      <c r="B71" s="55"/>
      <c r="C71" s="55"/>
      <c r="D71" s="55"/>
      <c r="E71" s="55"/>
      <c r="F71" s="55"/>
      <c r="FA71" s="53"/>
      <c r="FB71" s="53"/>
      <c r="FC71" s="53"/>
      <c r="FD71" s="53"/>
      <c r="FE71" s="53"/>
      <c r="FF71" s="53"/>
      <c r="FG71" s="53"/>
      <c r="FH71" s="53"/>
      <c r="FI71" s="53"/>
      <c r="FJ71" s="53"/>
      <c r="FK71" s="53"/>
      <c r="FL71" s="53"/>
      <c r="FM71" s="53"/>
      <c r="FN71" s="53"/>
      <c r="FO71" s="53"/>
      <c r="FP71" s="53"/>
      <c r="FQ71" s="53"/>
      <c r="FR71" s="53"/>
      <c r="FS71" s="53"/>
      <c r="FT71" s="53"/>
      <c r="FU71" s="53"/>
      <c r="FV71" s="53"/>
      <c r="FW71" s="53"/>
      <c r="FX71" s="53"/>
      <c r="FY71" s="53"/>
      <c r="FZ71" s="53"/>
      <c r="GA71" s="53"/>
      <c r="GB71" s="53"/>
      <c r="GC71" s="53"/>
      <c r="GD71" s="53"/>
      <c r="GE71" s="53"/>
      <c r="GF71" s="53"/>
      <c r="GG71" s="53"/>
      <c r="GH71" s="53"/>
      <c r="GI71" s="53"/>
      <c r="GJ71" s="53"/>
      <c r="GK71" s="53"/>
      <c r="GL71" s="53"/>
      <c r="GM71" s="53"/>
      <c r="GN71" s="53"/>
      <c r="GO71" s="53"/>
      <c r="GP71" s="53"/>
      <c r="GQ71" s="53"/>
      <c r="GR71" s="53"/>
      <c r="GS71" s="53"/>
      <c r="GT71" s="53"/>
      <c r="GU71" s="53"/>
      <c r="GV71" s="53"/>
      <c r="GW71" s="53"/>
      <c r="GX71" s="53"/>
      <c r="GY71" s="53"/>
      <c r="GZ71" s="53"/>
      <c r="HA71" s="53"/>
      <c r="HB71" s="53"/>
      <c r="HC71" s="53"/>
      <c r="HD71" s="53"/>
      <c r="HE71" s="53"/>
      <c r="HF71" s="53"/>
      <c r="HG71" s="53"/>
      <c r="HH71" s="53"/>
      <c r="HI71" s="53"/>
      <c r="HJ71" s="53"/>
      <c r="HK71" s="53"/>
      <c r="HL71" s="53"/>
      <c r="HM71" s="53"/>
      <c r="HN71" s="53"/>
      <c r="HO71" s="53"/>
      <c r="HP71" s="53"/>
      <c r="HQ71" s="53"/>
      <c r="HR71" s="53"/>
      <c r="HS71" s="53"/>
      <c r="HT71" s="53"/>
      <c r="HU71" s="53"/>
      <c r="HV71" s="53"/>
      <c r="HW71" s="53"/>
      <c r="HX71" s="53"/>
      <c r="HY71" s="53"/>
      <c r="HZ71" s="53"/>
      <c r="IA71" s="53"/>
      <c r="IB71" s="53"/>
      <c r="IC71" s="53"/>
      <c r="ID71" s="53"/>
      <c r="IE71" s="53"/>
      <c r="IF71" s="53"/>
      <c r="IG71" s="53"/>
      <c r="IH71" s="53"/>
      <c r="II71" s="53"/>
      <c r="IJ71" s="53"/>
      <c r="IK71" s="53"/>
      <c r="IL71" s="53"/>
      <c r="IM71" s="53"/>
      <c r="IN71" s="53"/>
      <c r="IO71" s="53"/>
      <c r="IP71" s="53"/>
      <c r="IQ71" s="53"/>
      <c r="IR71" s="53"/>
      <c r="IS71" s="53"/>
      <c r="IT71" s="53"/>
      <c r="IU71" s="53"/>
      <c r="IV71" s="53"/>
    </row>
  </sheetData>
  <mergeCells count="264"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</mergeCells>
  <phoneticPr fontId="12" type="noConversion"/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pageSetUpPr fitToPage="1"/>
  </sheetPr>
  <dimension ref="A1:IV69"/>
  <sheetViews>
    <sheetView workbookViewId="0">
      <selection activeCell="B3" sqref="B3:K3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193" t="s">
        <v>434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</row>
    <row r="2" spans="1:16" ht="19.5">
      <c r="A2" s="194" t="s">
        <v>435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</row>
    <row r="3" spans="1:16" ht="19.5">
      <c r="A3" s="2"/>
      <c r="B3" s="200" t="s">
        <v>432</v>
      </c>
      <c r="C3" s="200"/>
      <c r="D3" s="200"/>
      <c r="E3" s="200"/>
      <c r="F3" s="200"/>
      <c r="G3" s="200"/>
      <c r="H3" s="200"/>
      <c r="I3" s="200"/>
      <c r="J3" s="200"/>
      <c r="K3" s="200"/>
      <c r="L3" s="3"/>
      <c r="M3" s="201"/>
      <c r="N3" s="221"/>
      <c r="O3" s="201" t="s">
        <v>436</v>
      </c>
      <c r="P3" s="221"/>
    </row>
    <row r="4" spans="1:16">
      <c r="B4" s="203" t="s">
        <v>433</v>
      </c>
      <c r="C4" s="203"/>
      <c r="D4" s="203"/>
      <c r="E4" s="203"/>
      <c r="F4" s="203"/>
      <c r="G4" s="203"/>
      <c r="H4" s="203"/>
      <c r="I4" s="203"/>
      <c r="J4" s="203"/>
      <c r="K4" s="203"/>
      <c r="L4" s="4"/>
      <c r="M4" s="204"/>
      <c r="N4" s="222"/>
      <c r="O4" s="204" t="s">
        <v>437</v>
      </c>
      <c r="P4" s="222"/>
    </row>
    <row r="5" spans="1:16">
      <c r="A5" s="206" t="s">
        <v>0</v>
      </c>
      <c r="B5" s="223" t="s">
        <v>438</v>
      </c>
      <c r="C5" s="223"/>
      <c r="D5" s="223"/>
      <c r="E5" s="223" t="s">
        <v>439</v>
      </c>
      <c r="F5" s="223"/>
      <c r="G5" s="223" t="s">
        <v>440</v>
      </c>
      <c r="H5" s="223"/>
      <c r="I5" s="223" t="s">
        <v>441</v>
      </c>
      <c r="J5" s="223"/>
      <c r="K5" s="223" t="s">
        <v>442</v>
      </c>
      <c r="L5" s="223"/>
      <c r="M5" s="223" t="s">
        <v>443</v>
      </c>
      <c r="N5" s="223"/>
      <c r="O5" s="223" t="s">
        <v>444</v>
      </c>
      <c r="P5" s="223"/>
    </row>
    <row r="6" spans="1:16" ht="17.25" customHeight="1">
      <c r="A6" s="207"/>
      <c r="B6" s="5" t="s">
        <v>445</v>
      </c>
      <c r="C6" s="5" t="s">
        <v>446</v>
      </c>
      <c r="D6" s="6" t="s">
        <v>447</v>
      </c>
      <c r="E6" s="5" t="s">
        <v>445</v>
      </c>
      <c r="F6" s="5" t="s">
        <v>446</v>
      </c>
      <c r="G6" s="5" t="s">
        <v>445</v>
      </c>
      <c r="H6" s="5" t="s">
        <v>446</v>
      </c>
      <c r="I6" s="5" t="s">
        <v>445</v>
      </c>
      <c r="J6" s="5" t="s">
        <v>446</v>
      </c>
      <c r="K6" s="5" t="s">
        <v>445</v>
      </c>
      <c r="L6" s="5" t="s">
        <v>446</v>
      </c>
      <c r="M6" s="5" t="s">
        <v>445</v>
      </c>
      <c r="N6" s="5" t="s">
        <v>446</v>
      </c>
      <c r="O6" s="5" t="s">
        <v>445</v>
      </c>
      <c r="P6" s="5" t="s">
        <v>446</v>
      </c>
    </row>
    <row r="7" spans="1:16" ht="17.25" customHeight="1">
      <c r="A7" s="7" t="s">
        <v>448</v>
      </c>
      <c r="B7" s="8" t="s">
        <v>449</v>
      </c>
      <c r="C7" s="9" t="s">
        <v>450</v>
      </c>
      <c r="D7" s="9" t="s">
        <v>451</v>
      </c>
      <c r="E7" s="8" t="s">
        <v>449</v>
      </c>
      <c r="F7" s="9" t="s">
        <v>450</v>
      </c>
      <c r="G7" s="8" t="s">
        <v>449</v>
      </c>
      <c r="H7" s="9" t="s">
        <v>450</v>
      </c>
      <c r="I7" s="8" t="s">
        <v>449</v>
      </c>
      <c r="J7" s="9" t="s">
        <v>450</v>
      </c>
      <c r="K7" s="8" t="s">
        <v>449</v>
      </c>
      <c r="L7" s="9" t="s">
        <v>450</v>
      </c>
      <c r="M7" s="8" t="s">
        <v>449</v>
      </c>
      <c r="N7" s="9" t="s">
        <v>450</v>
      </c>
      <c r="O7" s="8" t="s">
        <v>449</v>
      </c>
      <c r="P7" s="9" t="s">
        <v>450</v>
      </c>
    </row>
    <row r="8" spans="1:16" ht="17.25" customHeight="1">
      <c r="A8" s="10" t="s">
        <v>452</v>
      </c>
      <c r="B8" s="217">
        <f>B9+C9</f>
        <v>24146</v>
      </c>
      <c r="C8" s="217"/>
      <c r="D8" s="218">
        <f>B8/$B$8</f>
        <v>1</v>
      </c>
      <c r="E8" s="220">
        <f>IF(E9+F9=0,"-",E9+F9)</f>
        <v>12029</v>
      </c>
      <c r="F8" s="220"/>
      <c r="G8" s="220">
        <f>IF(G9+H9=0,"-",G9+H9)</f>
        <v>4809</v>
      </c>
      <c r="H8" s="220"/>
      <c r="I8" s="220">
        <f>IF(I9+J9=0,"-",I9+J9)</f>
        <v>4288</v>
      </c>
      <c r="J8" s="220"/>
      <c r="K8" s="220">
        <f>IF(K9+L9=0,"-",K9+L9)</f>
        <v>1285</v>
      </c>
      <c r="L8" s="220"/>
      <c r="M8" s="220">
        <f>IF(M9+N9=0,"-",M9+N9)</f>
        <v>568</v>
      </c>
      <c r="N8" s="220"/>
      <c r="O8" s="220">
        <f>IF(O9+P9=0,"-",O9+P9)</f>
        <v>1167</v>
      </c>
      <c r="P8" s="220"/>
    </row>
    <row r="9" spans="1:16" ht="17.25" customHeight="1">
      <c r="A9" s="12" t="s">
        <v>453</v>
      </c>
      <c r="B9" s="11">
        <v>15477</v>
      </c>
      <c r="C9" s="11">
        <v>8669</v>
      </c>
      <c r="D9" s="219"/>
      <c r="E9" s="11">
        <v>8068</v>
      </c>
      <c r="F9" s="11">
        <v>3961</v>
      </c>
      <c r="G9" s="11">
        <v>2884</v>
      </c>
      <c r="H9" s="11">
        <v>1925</v>
      </c>
      <c r="I9" s="11">
        <v>2735</v>
      </c>
      <c r="J9" s="11">
        <v>1553</v>
      </c>
      <c r="K9" s="11">
        <v>720</v>
      </c>
      <c r="L9" s="11">
        <v>565</v>
      </c>
      <c r="M9" s="11">
        <v>333</v>
      </c>
      <c r="N9" s="11">
        <v>235</v>
      </c>
      <c r="O9" s="11">
        <v>737</v>
      </c>
      <c r="P9" s="11">
        <v>430</v>
      </c>
    </row>
    <row r="10" spans="1:16" ht="17.25" customHeight="1">
      <c r="A10" s="10" t="s">
        <v>20</v>
      </c>
      <c r="B10" s="217">
        <f>B11+C11</f>
        <v>4</v>
      </c>
      <c r="C10" s="217"/>
      <c r="D10" s="218">
        <f>B10/$B$8</f>
        <v>1.6565890830779425E-4</v>
      </c>
      <c r="E10" s="220" t="str">
        <f>IF(E11+F11=0,"-",E11+F11)</f>
        <v>-</v>
      </c>
      <c r="F10" s="220"/>
      <c r="G10" s="220" t="str">
        <f>IF(G11+H11=0,"-",G11+H11)</f>
        <v>-</v>
      </c>
      <c r="H10" s="220"/>
      <c r="I10" s="220">
        <f>IF(I11+J11=0,"-",I11+J11)</f>
        <v>4</v>
      </c>
      <c r="J10" s="220"/>
      <c r="K10" s="220" t="str">
        <f>IF(K11+L11=0,"-",K11+L11)</f>
        <v>-</v>
      </c>
      <c r="L10" s="220"/>
      <c r="M10" s="220" t="str">
        <f>IF(M11+N11=0,"-",M11+N11)</f>
        <v>-</v>
      </c>
      <c r="N10" s="220"/>
      <c r="O10" s="220" t="str">
        <f>IF(O11+P11=0,"-",O11+P11)</f>
        <v>-</v>
      </c>
      <c r="P10" s="220"/>
    </row>
    <row r="11" spans="1:16" ht="17.25" customHeight="1">
      <c r="A11" s="13" t="s">
        <v>21</v>
      </c>
      <c r="B11" s="11">
        <v>2</v>
      </c>
      <c r="C11" s="11">
        <v>2</v>
      </c>
      <c r="D11" s="219"/>
      <c r="E11" s="11">
        <v>0</v>
      </c>
      <c r="F11" s="11">
        <v>0</v>
      </c>
      <c r="G11" s="11">
        <v>0</v>
      </c>
      <c r="H11" s="11">
        <v>0</v>
      </c>
      <c r="I11" s="11">
        <v>2</v>
      </c>
      <c r="J11" s="11">
        <v>2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</row>
    <row r="12" spans="1:16" ht="17.25" customHeight="1">
      <c r="A12" s="10" t="s">
        <v>22</v>
      </c>
      <c r="B12" s="217">
        <f>B13+C13</f>
        <v>51</v>
      </c>
      <c r="C12" s="217"/>
      <c r="D12" s="218">
        <f>B12/$B$8</f>
        <v>2.1121510809243766E-3</v>
      </c>
      <c r="E12" s="220" t="str">
        <f>IF(E13+F13=0,"-",E13+F13)</f>
        <v>-</v>
      </c>
      <c r="F12" s="220"/>
      <c r="G12" s="220" t="str">
        <f>IF(G13+H13=0,"-",G13+H13)</f>
        <v>-</v>
      </c>
      <c r="H12" s="220"/>
      <c r="I12" s="220" t="str">
        <f>IF(I13+J13=0,"-",I13+J13)</f>
        <v>-</v>
      </c>
      <c r="J12" s="220"/>
      <c r="K12" s="220">
        <f>IF(K13+L13=0,"-",K13+L13)</f>
        <v>51</v>
      </c>
      <c r="L12" s="220"/>
      <c r="M12" s="220" t="str">
        <f>IF(M13+N13=0,"-",M13+N13)</f>
        <v>-</v>
      </c>
      <c r="N12" s="220"/>
      <c r="O12" s="220" t="str">
        <f>IF(O13+P13=0,"-",O13+P13)</f>
        <v>-</v>
      </c>
      <c r="P12" s="220"/>
    </row>
    <row r="13" spans="1:16" ht="21.2" customHeight="1">
      <c r="A13" s="13" t="s">
        <v>23</v>
      </c>
      <c r="B13" s="11">
        <v>31</v>
      </c>
      <c r="C13" s="11">
        <v>20</v>
      </c>
      <c r="D13" s="219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31</v>
      </c>
      <c r="L13" s="11">
        <v>20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17">
        <f>B15+C15</f>
        <v>115</v>
      </c>
      <c r="C14" s="217"/>
      <c r="D14" s="218">
        <f>B14/$B$8</f>
        <v>4.7626936138490845E-3</v>
      </c>
      <c r="E14" s="220">
        <f>IF(E15+F15=0,"-",E15+F15)</f>
        <v>72</v>
      </c>
      <c r="F14" s="220"/>
      <c r="G14" s="220">
        <f>IF(G15+H15=0,"-",G15+H15)</f>
        <v>43</v>
      </c>
      <c r="H14" s="220"/>
      <c r="I14" s="220" t="str">
        <f>IF(I15+J15=0,"-",I15+J15)</f>
        <v>-</v>
      </c>
      <c r="J14" s="220"/>
      <c r="K14" s="220" t="str">
        <f>IF(K15+L15=0,"-",K15+L15)</f>
        <v>-</v>
      </c>
      <c r="L14" s="220"/>
      <c r="M14" s="220" t="str">
        <f>IF(M15+N15=0,"-",M15+N15)</f>
        <v>-</v>
      </c>
      <c r="N14" s="220"/>
      <c r="O14" s="220" t="str">
        <f>IF(O15+P15=0,"-",O15+P15)</f>
        <v>-</v>
      </c>
      <c r="P14" s="220"/>
    </row>
    <row r="15" spans="1:16" ht="17.25" customHeight="1">
      <c r="A15" s="13" t="s">
        <v>25</v>
      </c>
      <c r="B15" s="11">
        <v>16</v>
      </c>
      <c r="C15" s="11">
        <v>99</v>
      </c>
      <c r="D15" s="219"/>
      <c r="E15" s="11">
        <v>7</v>
      </c>
      <c r="F15" s="11">
        <v>65</v>
      </c>
      <c r="G15" s="11">
        <v>9</v>
      </c>
      <c r="H15" s="11">
        <v>34</v>
      </c>
      <c r="I15" s="11">
        <v>0</v>
      </c>
      <c r="J15" s="11">
        <v>0</v>
      </c>
      <c r="K15" s="11">
        <v>0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17">
        <f>B17+C17</f>
        <v>23</v>
      </c>
      <c r="C16" s="217"/>
      <c r="D16" s="218">
        <f>B16/$B$8</f>
        <v>9.5253872276981693E-4</v>
      </c>
      <c r="E16" s="220" t="str">
        <f>IF(E17+F17=0,"-",E17+F17)</f>
        <v>-</v>
      </c>
      <c r="F16" s="220"/>
      <c r="G16" s="220">
        <f>IF(G17+H17=0,"-",G17+H17)</f>
        <v>1</v>
      </c>
      <c r="H16" s="220"/>
      <c r="I16" s="220" t="str">
        <f>IF(I17+J17=0,"-",I17+J17)</f>
        <v>-</v>
      </c>
      <c r="J16" s="220"/>
      <c r="K16" s="220">
        <f>IF(K17+L17=0,"-",K17+L17)</f>
        <v>9</v>
      </c>
      <c r="L16" s="220"/>
      <c r="M16" s="220">
        <f>IF(M17+N17=0,"-",M17+N17)</f>
        <v>6</v>
      </c>
      <c r="N16" s="220"/>
      <c r="O16" s="220">
        <f>IF(O17+P17=0,"-",O17+P17)</f>
        <v>7</v>
      </c>
      <c r="P16" s="220"/>
    </row>
    <row r="17" spans="1:16" ht="17.25" customHeight="1">
      <c r="A17" s="14" t="s">
        <v>27</v>
      </c>
      <c r="B17" s="11">
        <v>9</v>
      </c>
      <c r="C17" s="11">
        <v>14</v>
      </c>
      <c r="D17" s="219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2</v>
      </c>
      <c r="N17" s="11">
        <v>4</v>
      </c>
      <c r="O17" s="11">
        <v>3</v>
      </c>
      <c r="P17" s="11">
        <v>4</v>
      </c>
    </row>
    <row r="18" spans="1:16" ht="17.25" customHeight="1">
      <c r="A18" s="10" t="s">
        <v>28</v>
      </c>
      <c r="B18" s="217">
        <f>B19+C19</f>
        <v>3</v>
      </c>
      <c r="C18" s="217"/>
      <c r="D18" s="218">
        <f>B18/$B$8</f>
        <v>1.2424418123084568E-4</v>
      </c>
      <c r="E18" s="220" t="str">
        <f>IF(E19+F19=0,"-",E19+F19)</f>
        <v>-</v>
      </c>
      <c r="F18" s="220"/>
      <c r="G18" s="220">
        <f>IF(G19+H19=0,"-",G19+H19)</f>
        <v>3</v>
      </c>
      <c r="H18" s="220"/>
      <c r="I18" s="220" t="str">
        <f>IF(I19+J19=0,"-",I19+J19)</f>
        <v>-</v>
      </c>
      <c r="J18" s="220"/>
      <c r="K18" s="220" t="str">
        <f>IF(K19+L19=0,"-",K19+L19)</f>
        <v>-</v>
      </c>
      <c r="L18" s="220"/>
      <c r="M18" s="220" t="str">
        <f>IF(M19+N19=0,"-",M19+N19)</f>
        <v>-</v>
      </c>
      <c r="N18" s="220"/>
      <c r="O18" s="220" t="str">
        <f>IF(O19+P19=0,"-",O19+P19)</f>
        <v>-</v>
      </c>
      <c r="P18" s="220"/>
    </row>
    <row r="19" spans="1:16" ht="17.25" customHeight="1">
      <c r="A19" s="13" t="s">
        <v>29</v>
      </c>
      <c r="B19" s="11">
        <v>1</v>
      </c>
      <c r="C19" s="11">
        <v>2</v>
      </c>
      <c r="D19" s="219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17">
        <f>B21+C21</f>
        <v>105</v>
      </c>
      <c r="C20" s="217"/>
      <c r="D20" s="218">
        <f>B20/$B$8</f>
        <v>4.3485463430795995E-3</v>
      </c>
      <c r="E20" s="220">
        <f>IF(E21+F21=0,"-",E21+F21)</f>
        <v>3</v>
      </c>
      <c r="F20" s="220"/>
      <c r="G20" s="220" t="str">
        <f>IF(G21+H21=0,"-",G21+H21)</f>
        <v>-</v>
      </c>
      <c r="H20" s="220"/>
      <c r="I20" s="220" t="str">
        <f>IF(I21+J21=0,"-",I21+J21)</f>
        <v>-</v>
      </c>
      <c r="J20" s="220"/>
      <c r="K20" s="220">
        <f>IF(K21+L21=0,"-",K21+L21)</f>
        <v>102</v>
      </c>
      <c r="L20" s="220"/>
      <c r="M20" s="220" t="str">
        <f>IF(M21+N21=0,"-",M21+N21)</f>
        <v>-</v>
      </c>
      <c r="N20" s="220"/>
      <c r="O20" s="220" t="str">
        <f>IF(O21+P21=0,"-",O21+P21)</f>
        <v>-</v>
      </c>
      <c r="P20" s="220"/>
    </row>
    <row r="21" spans="1:16" ht="17.25" customHeight="1">
      <c r="A21" s="13" t="s">
        <v>31</v>
      </c>
      <c r="B21" s="11">
        <v>45</v>
      </c>
      <c r="C21" s="11">
        <v>60</v>
      </c>
      <c r="D21" s="219"/>
      <c r="E21" s="11">
        <v>0</v>
      </c>
      <c r="F21" s="11">
        <v>3</v>
      </c>
      <c r="G21" s="11">
        <v>0</v>
      </c>
      <c r="H21" s="11">
        <v>0</v>
      </c>
      <c r="I21" s="11">
        <v>0</v>
      </c>
      <c r="J21" s="11">
        <v>0</v>
      </c>
      <c r="K21" s="11">
        <v>45</v>
      </c>
      <c r="L21" s="11">
        <v>57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17">
        <f>B23+C23</f>
        <v>234</v>
      </c>
      <c r="C22" s="217"/>
      <c r="D22" s="218">
        <f>B22/$B$8</f>
        <v>9.6910461360059635E-3</v>
      </c>
      <c r="E22" s="220">
        <f>IF(E23+F23=0,"-",E23+F23)</f>
        <v>16</v>
      </c>
      <c r="F22" s="220"/>
      <c r="G22" s="220" t="str">
        <f>IF(G23+H23=0,"-",G23+H23)</f>
        <v>-</v>
      </c>
      <c r="H22" s="220"/>
      <c r="I22" s="220" t="str">
        <f>IF(I23+J23=0,"-",I23+J23)</f>
        <v>-</v>
      </c>
      <c r="J22" s="220"/>
      <c r="K22" s="220">
        <f>IF(K23+L23=0,"-",K23+L23)</f>
        <v>133</v>
      </c>
      <c r="L22" s="220"/>
      <c r="M22" s="220">
        <f>IF(M23+N23=0,"-",M23+N23)</f>
        <v>85</v>
      </c>
      <c r="N22" s="220"/>
      <c r="O22" s="220" t="str">
        <f>IF(O23+P23=0,"-",O23+P23)</f>
        <v>-</v>
      </c>
      <c r="P22" s="220"/>
    </row>
    <row r="23" spans="1:16" ht="17.25" customHeight="1">
      <c r="A23" s="14" t="s">
        <v>33</v>
      </c>
      <c r="B23" s="11">
        <v>165</v>
      </c>
      <c r="C23" s="11">
        <v>69</v>
      </c>
      <c r="D23" s="219"/>
      <c r="E23" s="11">
        <v>10</v>
      </c>
      <c r="F23" s="11">
        <v>6</v>
      </c>
      <c r="G23" s="11">
        <v>0</v>
      </c>
      <c r="H23" s="11">
        <v>0</v>
      </c>
      <c r="I23" s="11">
        <v>0</v>
      </c>
      <c r="J23" s="11">
        <v>0</v>
      </c>
      <c r="K23" s="11">
        <v>87</v>
      </c>
      <c r="L23" s="11">
        <v>46</v>
      </c>
      <c r="M23" s="11">
        <v>68</v>
      </c>
      <c r="N23" s="11">
        <v>17</v>
      </c>
      <c r="O23" s="11">
        <v>0</v>
      </c>
      <c r="P23" s="11">
        <v>0</v>
      </c>
    </row>
    <row r="24" spans="1:16" ht="17.25" customHeight="1">
      <c r="A24" s="16" t="s">
        <v>34</v>
      </c>
      <c r="B24" s="217">
        <f>B25+C25</f>
        <v>309</v>
      </c>
      <c r="C24" s="217"/>
      <c r="D24" s="218">
        <f>B24/$B$8</f>
        <v>1.2797150666777106E-2</v>
      </c>
      <c r="E24" s="220">
        <f>IF(E25+F25=0,"-",E25+F25)</f>
        <v>190</v>
      </c>
      <c r="F24" s="220"/>
      <c r="G24" s="220">
        <f>IF(G25+H25=0,"-",G25+H25)</f>
        <v>51</v>
      </c>
      <c r="H24" s="220"/>
      <c r="I24" s="220" t="str">
        <f>IF(I25+J25=0,"-",I25+J25)</f>
        <v>-</v>
      </c>
      <c r="J24" s="220"/>
      <c r="K24" s="220">
        <f>IF(K25+L25=0,"-",K25+L25)</f>
        <v>53</v>
      </c>
      <c r="L24" s="220"/>
      <c r="M24" s="220">
        <f>IF(M25+N25=0,"-",M25+N25)</f>
        <v>3</v>
      </c>
      <c r="N24" s="220"/>
      <c r="O24" s="220">
        <f>IF(O25+P25=0,"-",O25+P25)</f>
        <v>12</v>
      </c>
      <c r="P24" s="220"/>
    </row>
    <row r="25" spans="1:16" ht="17.25" customHeight="1">
      <c r="A25" s="13" t="s">
        <v>35</v>
      </c>
      <c r="B25" s="11">
        <v>234</v>
      </c>
      <c r="C25" s="11">
        <v>75</v>
      </c>
      <c r="D25" s="219"/>
      <c r="E25" s="11">
        <v>155</v>
      </c>
      <c r="F25" s="11">
        <v>35</v>
      </c>
      <c r="G25" s="11">
        <v>28</v>
      </c>
      <c r="H25" s="11">
        <v>23</v>
      </c>
      <c r="I25" s="11">
        <v>0</v>
      </c>
      <c r="J25" s="11">
        <v>0</v>
      </c>
      <c r="K25" s="11">
        <v>42</v>
      </c>
      <c r="L25" s="11">
        <v>11</v>
      </c>
      <c r="M25" s="11">
        <v>2</v>
      </c>
      <c r="N25" s="11">
        <v>1</v>
      </c>
      <c r="O25" s="11">
        <v>7</v>
      </c>
      <c r="P25" s="11">
        <v>5</v>
      </c>
    </row>
    <row r="26" spans="1:16" ht="17.25" customHeight="1">
      <c r="A26" s="15" t="s">
        <v>36</v>
      </c>
      <c r="B26" s="217">
        <f>B27+C27</f>
        <v>0</v>
      </c>
      <c r="C26" s="217"/>
      <c r="D26" s="218">
        <f>B26/$B$8</f>
        <v>0</v>
      </c>
      <c r="E26" s="220" t="str">
        <f>IF(E27+F27=0,"-",E27+F27)</f>
        <v>-</v>
      </c>
      <c r="F26" s="220"/>
      <c r="G26" s="220" t="str">
        <f>IF(G27+H27=0,"-",G27+H27)</f>
        <v>-</v>
      </c>
      <c r="H26" s="220"/>
      <c r="I26" s="220" t="str">
        <f>IF(I27+J27=0,"-",I27+J27)</f>
        <v>-</v>
      </c>
      <c r="J26" s="220"/>
      <c r="K26" s="220" t="str">
        <f>IF(K27+L27=0,"-",K27+L27)</f>
        <v>-</v>
      </c>
      <c r="L26" s="220"/>
      <c r="M26" s="220" t="str">
        <f>IF(M27+N27=0,"-",M27+N27)</f>
        <v>-</v>
      </c>
      <c r="N26" s="220"/>
      <c r="O26" s="220" t="str">
        <f>IF(O27+P27=0,"-",O27+P27)</f>
        <v>-</v>
      </c>
      <c r="P26" s="220"/>
    </row>
    <row r="27" spans="1:16" ht="21.2" customHeight="1">
      <c r="A27" s="14" t="s">
        <v>37</v>
      </c>
      <c r="B27" s="11">
        <v>0</v>
      </c>
      <c r="C27" s="11">
        <v>0</v>
      </c>
      <c r="D27" s="219"/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17">
        <f>B29+C29</f>
        <v>2</v>
      </c>
      <c r="C28" s="217"/>
      <c r="D28" s="218">
        <f>B28/$B$8</f>
        <v>8.2829454153897123E-5</v>
      </c>
      <c r="E28" s="220" t="str">
        <f>IF(E29+F29=0,"-",E29+F29)</f>
        <v>-</v>
      </c>
      <c r="F28" s="220"/>
      <c r="G28" s="220" t="str">
        <f>IF(G29+H29=0,"-",G29+H29)</f>
        <v>-</v>
      </c>
      <c r="H28" s="220"/>
      <c r="I28" s="220" t="str">
        <f>IF(I29+J29=0,"-",I29+J29)</f>
        <v>-</v>
      </c>
      <c r="J28" s="220"/>
      <c r="K28" s="220">
        <f>IF(K29+L29=0,"-",K29+L29)</f>
        <v>2</v>
      </c>
      <c r="L28" s="220"/>
      <c r="M28" s="220" t="str">
        <f>IF(M29+N29=0,"-",M29+N29)</f>
        <v>-</v>
      </c>
      <c r="N28" s="220"/>
      <c r="O28" s="220" t="str">
        <f>IF(O29+P29=0,"-",O29+P29)</f>
        <v>-</v>
      </c>
      <c r="P28" s="220"/>
    </row>
    <row r="29" spans="1:16" ht="17.25" customHeight="1">
      <c r="A29" s="13" t="s">
        <v>39</v>
      </c>
      <c r="B29" s="11">
        <v>0</v>
      </c>
      <c r="C29" s="11">
        <v>2</v>
      </c>
      <c r="D29" s="219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17">
        <f>B31+C31</f>
        <v>505</v>
      </c>
      <c r="C30" s="217"/>
      <c r="D30" s="218">
        <f>B30/$B$8</f>
        <v>2.0914437173859025E-2</v>
      </c>
      <c r="E30" s="220">
        <f>IF(E31+F31=0,"-",E31+F31)</f>
        <v>48</v>
      </c>
      <c r="F30" s="220"/>
      <c r="G30" s="220">
        <f>IF(G31+H31=0,"-",G31+H31)</f>
        <v>75</v>
      </c>
      <c r="H30" s="220"/>
      <c r="I30" s="220" t="str">
        <f>IF(I31+J31=0,"-",I31+J31)</f>
        <v>-</v>
      </c>
      <c r="J30" s="220"/>
      <c r="K30" s="220">
        <f>IF(K31+L31=0,"-",K31+L31)</f>
        <v>184</v>
      </c>
      <c r="L30" s="220"/>
      <c r="M30" s="220">
        <f>IF(M31+N31=0,"-",M31+N31)</f>
        <v>198</v>
      </c>
      <c r="N30" s="220"/>
      <c r="O30" s="220" t="str">
        <f>IF(O31+P31=0,"-",O31+P31)</f>
        <v>-</v>
      </c>
      <c r="P30" s="220"/>
    </row>
    <row r="31" spans="1:16" ht="17.25" customHeight="1">
      <c r="A31" s="14" t="s">
        <v>41</v>
      </c>
      <c r="B31" s="11">
        <v>268</v>
      </c>
      <c r="C31" s="11">
        <v>237</v>
      </c>
      <c r="D31" s="219"/>
      <c r="E31" s="11">
        <v>21</v>
      </c>
      <c r="F31" s="11">
        <v>27</v>
      </c>
      <c r="G31" s="11">
        <v>42</v>
      </c>
      <c r="H31" s="11">
        <v>33</v>
      </c>
      <c r="I31" s="11">
        <v>0</v>
      </c>
      <c r="J31" s="11">
        <v>0</v>
      </c>
      <c r="K31" s="11">
        <v>94</v>
      </c>
      <c r="L31" s="11">
        <v>90</v>
      </c>
      <c r="M31" s="11">
        <v>111</v>
      </c>
      <c r="N31" s="11">
        <v>87</v>
      </c>
      <c r="O31" s="11">
        <v>0</v>
      </c>
      <c r="P31" s="11">
        <v>0</v>
      </c>
    </row>
    <row r="32" spans="1:16" ht="17.25" customHeight="1">
      <c r="A32" s="10" t="s">
        <v>42</v>
      </c>
      <c r="B32" s="217">
        <f>B33+C33</f>
        <v>143</v>
      </c>
      <c r="C32" s="217"/>
      <c r="D32" s="218">
        <f>B32/$B$8</f>
        <v>5.9223059720036443E-3</v>
      </c>
      <c r="E32" s="220">
        <f>IF(E33+F33=0,"-",E33+F33)</f>
        <v>10</v>
      </c>
      <c r="F32" s="220"/>
      <c r="G32" s="220">
        <f>IF(G33+H33=0,"-",G33+H33)</f>
        <v>4</v>
      </c>
      <c r="H32" s="220"/>
      <c r="I32" s="220" t="str">
        <f>IF(I33+J33=0,"-",I33+J33)</f>
        <v>-</v>
      </c>
      <c r="J32" s="220"/>
      <c r="K32" s="220">
        <f>IF(K33+L33=0,"-",K33+L33)</f>
        <v>129</v>
      </c>
      <c r="L32" s="220"/>
      <c r="M32" s="220" t="str">
        <f>IF(M33+N33=0,"-",M33+N33)</f>
        <v>-</v>
      </c>
      <c r="N32" s="220"/>
      <c r="O32" s="220" t="str">
        <f>IF(O33+P33=0,"-",O33+P33)</f>
        <v>-</v>
      </c>
      <c r="P32" s="220"/>
    </row>
    <row r="33" spans="1:16" ht="17.25" customHeight="1">
      <c r="A33" s="13" t="s">
        <v>43</v>
      </c>
      <c r="B33" s="11">
        <v>96</v>
      </c>
      <c r="C33" s="11">
        <v>47</v>
      </c>
      <c r="D33" s="219"/>
      <c r="E33" s="11">
        <v>5</v>
      </c>
      <c r="F33" s="11">
        <v>5</v>
      </c>
      <c r="G33" s="11">
        <v>2</v>
      </c>
      <c r="H33" s="11">
        <v>2</v>
      </c>
      <c r="I33" s="11">
        <v>0</v>
      </c>
      <c r="J33" s="11">
        <v>0</v>
      </c>
      <c r="K33" s="11">
        <v>89</v>
      </c>
      <c r="L33" s="11">
        <v>40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17">
        <f>B35+C35</f>
        <v>66</v>
      </c>
      <c r="C34" s="217"/>
      <c r="D34" s="218">
        <f>B34/$B$8</f>
        <v>2.7333719870786051E-3</v>
      </c>
      <c r="E34" s="220" t="str">
        <f>IF(E35+F35=0,"-",E35+F35)</f>
        <v>-</v>
      </c>
      <c r="F34" s="220"/>
      <c r="G34" s="220" t="str">
        <f>IF(G35+H35=0,"-",G35+H35)</f>
        <v>-</v>
      </c>
      <c r="H34" s="220"/>
      <c r="I34" s="220" t="str">
        <f>IF(I35+J35=0,"-",I35+J35)</f>
        <v>-</v>
      </c>
      <c r="J34" s="220"/>
      <c r="K34" s="220" t="str">
        <f>IF(K35+L35=0,"-",K35+L35)</f>
        <v>-</v>
      </c>
      <c r="L34" s="220"/>
      <c r="M34" s="220">
        <f>IF(M35+N35=0,"-",M35+N35)</f>
        <v>54</v>
      </c>
      <c r="N34" s="220"/>
      <c r="O34" s="220">
        <f>IF(O35+P35=0,"-",O35+P35)</f>
        <v>12</v>
      </c>
      <c r="P34" s="220"/>
    </row>
    <row r="35" spans="1:16" ht="17.25" customHeight="1">
      <c r="A35" s="14" t="s">
        <v>45</v>
      </c>
      <c r="B35" s="11">
        <v>34</v>
      </c>
      <c r="C35" s="11">
        <v>32</v>
      </c>
      <c r="D35" s="219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27</v>
      </c>
      <c r="N35" s="11">
        <v>27</v>
      </c>
      <c r="O35" s="11">
        <v>7</v>
      </c>
      <c r="P35" s="11">
        <v>5</v>
      </c>
    </row>
    <row r="36" spans="1:16" ht="17.25" customHeight="1">
      <c r="A36" s="10" t="s">
        <v>46</v>
      </c>
      <c r="B36" s="217">
        <f>B37+C37</f>
        <v>583</v>
      </c>
      <c r="C36" s="217"/>
      <c r="D36" s="218">
        <f>B36/$B$8</f>
        <v>2.4144785885861011E-2</v>
      </c>
      <c r="E36" s="220">
        <f>IF(E37+F37=0,"-",E37+F37)</f>
        <v>64</v>
      </c>
      <c r="F36" s="220"/>
      <c r="G36" s="220">
        <f>IF(G37+H37=0,"-",G37+H37)</f>
        <v>38</v>
      </c>
      <c r="H36" s="220"/>
      <c r="I36" s="220">
        <f>IF(I37+J37=0,"-",I37+J37)</f>
        <v>215</v>
      </c>
      <c r="J36" s="220"/>
      <c r="K36" s="220">
        <f>IF(K37+L37=0,"-",K37+L37)</f>
        <v>218</v>
      </c>
      <c r="L36" s="220"/>
      <c r="M36" s="220">
        <f>IF(M37+N37=0,"-",M37+N37)</f>
        <v>47</v>
      </c>
      <c r="N36" s="220"/>
      <c r="O36" s="220">
        <f>IF(O37+P37=0,"-",O37+P37)</f>
        <v>1</v>
      </c>
      <c r="P36" s="220"/>
    </row>
    <row r="37" spans="1:16" ht="17.25" customHeight="1">
      <c r="A37" s="13" t="s">
        <v>47</v>
      </c>
      <c r="B37" s="11">
        <v>266</v>
      </c>
      <c r="C37" s="11">
        <v>317</v>
      </c>
      <c r="D37" s="219"/>
      <c r="E37" s="11">
        <v>31</v>
      </c>
      <c r="F37" s="11">
        <v>33</v>
      </c>
      <c r="G37" s="11">
        <v>22</v>
      </c>
      <c r="H37" s="11">
        <v>16</v>
      </c>
      <c r="I37" s="11">
        <v>117</v>
      </c>
      <c r="J37" s="11">
        <v>98</v>
      </c>
      <c r="K37" s="11">
        <v>81</v>
      </c>
      <c r="L37" s="11">
        <v>137</v>
      </c>
      <c r="M37" s="11">
        <v>15</v>
      </c>
      <c r="N37" s="11">
        <v>32</v>
      </c>
      <c r="O37" s="11">
        <v>0</v>
      </c>
      <c r="P37" s="11">
        <v>1</v>
      </c>
    </row>
    <row r="38" spans="1:16" ht="17.25" customHeight="1">
      <c r="A38" s="15" t="s">
        <v>48</v>
      </c>
      <c r="B38" s="217">
        <f>B39+C39</f>
        <v>17725</v>
      </c>
      <c r="C38" s="217"/>
      <c r="D38" s="218">
        <f>B38/$B$8</f>
        <v>0.73407603743891325</v>
      </c>
      <c r="E38" s="220">
        <f>IF(E39+F39=0,"-",E39+F39)</f>
        <v>10089</v>
      </c>
      <c r="F38" s="220"/>
      <c r="G38" s="220">
        <f>IF(G39+H39=0,"-",G39+H39)</f>
        <v>3870</v>
      </c>
      <c r="H38" s="220"/>
      <c r="I38" s="220">
        <f>IF(I39+J39=0,"-",I39+J39)</f>
        <v>3057</v>
      </c>
      <c r="J38" s="220"/>
      <c r="K38" s="220">
        <f>IF(K39+L39=0,"-",K39+L39)</f>
        <v>135</v>
      </c>
      <c r="L38" s="220"/>
      <c r="M38" s="220">
        <f>IF(M39+N39=0,"-",M39+N39)</f>
        <v>37</v>
      </c>
      <c r="N38" s="220"/>
      <c r="O38" s="220">
        <f>IF(O39+P39=0,"-",O39+P39)</f>
        <v>537</v>
      </c>
      <c r="P38" s="220"/>
    </row>
    <row r="39" spans="1:16" ht="17.25" customHeight="1">
      <c r="A39" s="14" t="s">
        <v>49</v>
      </c>
      <c r="B39" s="11">
        <v>11734</v>
      </c>
      <c r="C39" s="11">
        <v>5991</v>
      </c>
      <c r="D39" s="219"/>
      <c r="E39" s="11">
        <v>6881</v>
      </c>
      <c r="F39" s="11">
        <v>3208</v>
      </c>
      <c r="G39" s="11">
        <v>2400</v>
      </c>
      <c r="H39" s="11">
        <v>1470</v>
      </c>
      <c r="I39" s="11">
        <v>2025</v>
      </c>
      <c r="J39" s="11">
        <v>1032</v>
      </c>
      <c r="K39" s="11">
        <v>79</v>
      </c>
      <c r="L39" s="11">
        <v>56</v>
      </c>
      <c r="M39" s="11">
        <v>26</v>
      </c>
      <c r="N39" s="11">
        <v>11</v>
      </c>
      <c r="O39" s="11">
        <v>323</v>
      </c>
      <c r="P39" s="11">
        <v>214</v>
      </c>
    </row>
    <row r="40" spans="1:16" ht="17.25" customHeight="1">
      <c r="A40" s="10" t="s">
        <v>50</v>
      </c>
      <c r="B40" s="217">
        <f>B41+C41</f>
        <v>1893</v>
      </c>
      <c r="C40" s="217"/>
      <c r="D40" s="218">
        <f>B40/$B$8</f>
        <v>7.8398078356663625E-2</v>
      </c>
      <c r="E40" s="220">
        <f>IF(E41+F41=0,"-",E41+F41)</f>
        <v>412</v>
      </c>
      <c r="F40" s="220"/>
      <c r="G40" s="220">
        <f>IF(G41+H41=0,"-",G41+H41)</f>
        <v>513</v>
      </c>
      <c r="H40" s="220"/>
      <c r="I40" s="220">
        <f>IF(I41+J41=0,"-",I41+J41)</f>
        <v>753</v>
      </c>
      <c r="J40" s="220"/>
      <c r="K40" s="220">
        <f>IF(K41+L41=0,"-",K41+L41)</f>
        <v>65</v>
      </c>
      <c r="L40" s="220"/>
      <c r="M40" s="220" t="str">
        <f>IF(M41+N41=0,"-",M41+N41)</f>
        <v>-</v>
      </c>
      <c r="N40" s="220"/>
      <c r="O40" s="220">
        <f>IF(O41+P41=0,"-",O41+P41)</f>
        <v>150</v>
      </c>
      <c r="P40" s="220"/>
    </row>
    <row r="41" spans="1:16" ht="17.25" customHeight="1">
      <c r="A41" s="13" t="s">
        <v>51</v>
      </c>
      <c r="B41" s="11">
        <v>1130</v>
      </c>
      <c r="C41" s="11">
        <v>763</v>
      </c>
      <c r="D41" s="219"/>
      <c r="E41" s="11">
        <v>247</v>
      </c>
      <c r="F41" s="11">
        <v>165</v>
      </c>
      <c r="G41" s="11">
        <v>278</v>
      </c>
      <c r="H41" s="11">
        <v>235</v>
      </c>
      <c r="I41" s="11">
        <v>479</v>
      </c>
      <c r="J41" s="11">
        <v>274</v>
      </c>
      <c r="K41" s="11">
        <v>38</v>
      </c>
      <c r="L41" s="11">
        <v>27</v>
      </c>
      <c r="M41" s="11">
        <v>0</v>
      </c>
      <c r="N41" s="11">
        <v>0</v>
      </c>
      <c r="O41" s="11">
        <v>88</v>
      </c>
      <c r="P41" s="11">
        <v>62</v>
      </c>
    </row>
    <row r="42" spans="1:16" ht="17.25" customHeight="1">
      <c r="A42" s="15" t="s">
        <v>52</v>
      </c>
      <c r="B42" s="217">
        <f>B43+C43</f>
        <v>352</v>
      </c>
      <c r="C42" s="217"/>
      <c r="D42" s="218">
        <f>B42/$B$8</f>
        <v>1.4577983931085893E-2</v>
      </c>
      <c r="E42" s="220">
        <f>IF(E43+F43=0,"-",E43+F43)</f>
        <v>216</v>
      </c>
      <c r="F42" s="220"/>
      <c r="G42" s="220">
        <f>IF(G43+H43=0,"-",G43+H43)</f>
        <v>50</v>
      </c>
      <c r="H42" s="220"/>
      <c r="I42" s="220">
        <f>IF(I43+J43=0,"-",I43+J43)</f>
        <v>47</v>
      </c>
      <c r="J42" s="220"/>
      <c r="K42" s="220" t="str">
        <f>IF(K43+L43=0,"-",K43+L43)</f>
        <v>-</v>
      </c>
      <c r="L42" s="220"/>
      <c r="M42" s="220">
        <f>IF(M43+N43=0,"-",M43+N43)</f>
        <v>34</v>
      </c>
      <c r="N42" s="220"/>
      <c r="O42" s="220">
        <f>IF(O43+P43=0,"-",O43+P43)</f>
        <v>5</v>
      </c>
      <c r="P42" s="220"/>
    </row>
    <row r="43" spans="1:16" ht="17.25" customHeight="1">
      <c r="A43" s="14" t="s">
        <v>53</v>
      </c>
      <c r="B43" s="11">
        <v>175</v>
      </c>
      <c r="C43" s="11">
        <v>177</v>
      </c>
      <c r="D43" s="219"/>
      <c r="E43" s="11">
        <v>112</v>
      </c>
      <c r="F43" s="11">
        <v>104</v>
      </c>
      <c r="G43" s="11">
        <v>21</v>
      </c>
      <c r="H43" s="11">
        <v>29</v>
      </c>
      <c r="I43" s="11">
        <v>24</v>
      </c>
      <c r="J43" s="11">
        <v>23</v>
      </c>
      <c r="K43" s="11">
        <v>0</v>
      </c>
      <c r="L43" s="11">
        <v>0</v>
      </c>
      <c r="M43" s="11">
        <v>17</v>
      </c>
      <c r="N43" s="11">
        <v>17</v>
      </c>
      <c r="O43" s="11">
        <v>1</v>
      </c>
      <c r="P43" s="11">
        <v>4</v>
      </c>
    </row>
    <row r="44" spans="1:16" ht="17.25" customHeight="1">
      <c r="A44" s="10" t="s">
        <v>54</v>
      </c>
      <c r="B44" s="217">
        <f>B45+C45</f>
        <v>254</v>
      </c>
      <c r="C44" s="217"/>
      <c r="D44" s="218">
        <f>B44/$B$8</f>
        <v>1.0519340677544935E-2</v>
      </c>
      <c r="E44" s="220">
        <f>IF(E45+F45=0,"-",E45+F45)</f>
        <v>123</v>
      </c>
      <c r="F44" s="220"/>
      <c r="G44" s="220">
        <f>IF(G45+H45=0,"-",G45+H45)</f>
        <v>3</v>
      </c>
      <c r="H44" s="220"/>
      <c r="I44" s="220">
        <f>IF(I45+J45=0,"-",I45+J45)</f>
        <v>25</v>
      </c>
      <c r="J44" s="220"/>
      <c r="K44" s="220">
        <f>IF(K45+L45=0,"-",K45+L45)</f>
        <v>33</v>
      </c>
      <c r="L44" s="220"/>
      <c r="M44" s="220">
        <f>IF(M45+N45=0,"-",M45+N45)</f>
        <v>65</v>
      </c>
      <c r="N44" s="220"/>
      <c r="O44" s="220">
        <f>IF(O45+P45=0,"-",O45+P45)</f>
        <v>5</v>
      </c>
      <c r="P44" s="220"/>
    </row>
    <row r="45" spans="1:16" ht="17.25" customHeight="1">
      <c r="A45" s="13" t="s">
        <v>55</v>
      </c>
      <c r="B45" s="11">
        <v>130</v>
      </c>
      <c r="C45" s="11">
        <v>124</v>
      </c>
      <c r="D45" s="219"/>
      <c r="E45" s="11">
        <v>67</v>
      </c>
      <c r="F45" s="11">
        <v>56</v>
      </c>
      <c r="G45" s="11">
        <v>0</v>
      </c>
      <c r="H45" s="11">
        <v>3</v>
      </c>
      <c r="I45" s="11">
        <v>5</v>
      </c>
      <c r="J45" s="11">
        <v>20</v>
      </c>
      <c r="K45" s="11">
        <v>19</v>
      </c>
      <c r="L45" s="11">
        <v>14</v>
      </c>
      <c r="M45" s="11">
        <v>36</v>
      </c>
      <c r="N45" s="11">
        <v>29</v>
      </c>
      <c r="O45" s="11">
        <v>3</v>
      </c>
      <c r="P45" s="11">
        <v>2</v>
      </c>
    </row>
    <row r="46" spans="1:16" ht="17.25" customHeight="1">
      <c r="A46" s="10" t="s">
        <v>58</v>
      </c>
      <c r="B46" s="217">
        <f>B47+C47</f>
        <v>15</v>
      </c>
      <c r="C46" s="217"/>
      <c r="D46" s="218">
        <f>B46/$B$8</f>
        <v>6.2122090615422849E-4</v>
      </c>
      <c r="E46" s="220" t="str">
        <f>IF(E47+F47=0,"-",E47+F47)</f>
        <v>-</v>
      </c>
      <c r="F46" s="220"/>
      <c r="G46" s="220" t="str">
        <f>IF(G47+H47=0,"-",G47+H47)</f>
        <v>-</v>
      </c>
      <c r="H46" s="220"/>
      <c r="I46" s="220" t="str">
        <f>IF(I47+J47=0,"-",I47+J47)</f>
        <v>-</v>
      </c>
      <c r="J46" s="220"/>
      <c r="K46" s="220">
        <f>IF(K47+L47=0,"-",K47+L47)</f>
        <v>15</v>
      </c>
      <c r="L46" s="220"/>
      <c r="M46" s="220" t="str">
        <f>IF(M47+N47=0,"-",M47+N47)</f>
        <v>-</v>
      </c>
      <c r="N46" s="220"/>
      <c r="O46" s="220" t="str">
        <f>IF(O47+P47=0,"-",O47+P47)</f>
        <v>-</v>
      </c>
      <c r="P46" s="220"/>
    </row>
    <row r="47" spans="1:16" ht="17.25" customHeight="1">
      <c r="A47" s="13" t="s">
        <v>59</v>
      </c>
      <c r="B47" s="11">
        <v>3</v>
      </c>
      <c r="C47" s="11">
        <v>12</v>
      </c>
      <c r="D47" s="219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3</v>
      </c>
      <c r="L47" s="11">
        <v>12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17">
        <f>B49+C49</f>
        <v>194</v>
      </c>
      <c r="C48" s="217"/>
      <c r="D48" s="218">
        <f>B48/$B$8</f>
        <v>8.0344570529280214E-3</v>
      </c>
      <c r="E48" s="220" t="str">
        <f>IF(E49+F49=0,"-",E49+F49)</f>
        <v>-</v>
      </c>
      <c r="F48" s="220"/>
      <c r="G48" s="220">
        <f>IF(G49+H49=0,"-",G49+H49)</f>
        <v>33</v>
      </c>
      <c r="H48" s="220"/>
      <c r="I48" s="220" t="str">
        <f>IF(I49+J49=0,"-",I49+J49)</f>
        <v>-</v>
      </c>
      <c r="J48" s="220"/>
      <c r="K48" s="220">
        <f>IF(K49+L49=0,"-",K49+L49)</f>
        <v>22</v>
      </c>
      <c r="L48" s="220"/>
      <c r="M48" s="220">
        <f>IF(M49+N49=0,"-",M49+N49)</f>
        <v>18</v>
      </c>
      <c r="N48" s="220"/>
      <c r="O48" s="220">
        <f>IF(O49+P49=0,"-",O49+P49)</f>
        <v>121</v>
      </c>
      <c r="P48" s="220"/>
    </row>
    <row r="49" spans="1:16" ht="17.25" customHeight="1">
      <c r="A49" s="13" t="s">
        <v>61</v>
      </c>
      <c r="B49" s="11">
        <v>137</v>
      </c>
      <c r="C49" s="11">
        <v>57</v>
      </c>
      <c r="D49" s="219"/>
      <c r="E49" s="11">
        <v>0</v>
      </c>
      <c r="F49" s="11">
        <v>0</v>
      </c>
      <c r="G49" s="11">
        <v>18</v>
      </c>
      <c r="H49" s="11">
        <v>15</v>
      </c>
      <c r="I49" s="11">
        <v>0</v>
      </c>
      <c r="J49" s="11">
        <v>0</v>
      </c>
      <c r="K49" s="11">
        <v>13</v>
      </c>
      <c r="L49" s="11">
        <v>9</v>
      </c>
      <c r="M49" s="11">
        <v>12</v>
      </c>
      <c r="N49" s="11">
        <v>6</v>
      </c>
      <c r="O49" s="11">
        <v>94</v>
      </c>
      <c r="P49" s="11">
        <v>27</v>
      </c>
    </row>
    <row r="50" spans="1:16" ht="17.25" customHeight="1">
      <c r="A50" s="15" t="s">
        <v>62</v>
      </c>
      <c r="B50" s="217">
        <f>B51+C51</f>
        <v>140</v>
      </c>
      <c r="C50" s="217"/>
      <c r="D50" s="218">
        <f>B50/$B$8</f>
        <v>5.798061790772799E-3</v>
      </c>
      <c r="E50" s="220">
        <f>IF(E51+F51=0,"-",E51+F51)</f>
        <v>64</v>
      </c>
      <c r="F50" s="220"/>
      <c r="G50" s="220" t="str">
        <f>IF(G51+H51=0,"-",G51+H51)</f>
        <v>-</v>
      </c>
      <c r="H50" s="220"/>
      <c r="I50" s="220">
        <f>IF(I51+J51=0,"-",I51+J51)</f>
        <v>75</v>
      </c>
      <c r="J50" s="220"/>
      <c r="K50" s="220" t="str">
        <f>IF(K51+L51=0,"-",K51+L51)</f>
        <v>-</v>
      </c>
      <c r="L50" s="220"/>
      <c r="M50" s="220" t="str">
        <f>IF(M51+N51=0,"-",M51+N51)</f>
        <v>-</v>
      </c>
      <c r="N50" s="220"/>
      <c r="O50" s="220">
        <f>IF(O51+P51=0,"-",O51+P51)</f>
        <v>1</v>
      </c>
      <c r="P50" s="220"/>
    </row>
    <row r="51" spans="1:16" ht="25.15" customHeight="1">
      <c r="A51" s="13" t="s">
        <v>63</v>
      </c>
      <c r="B51" s="11">
        <v>57</v>
      </c>
      <c r="C51" s="11">
        <v>83</v>
      </c>
      <c r="D51" s="219"/>
      <c r="E51" s="11">
        <v>29</v>
      </c>
      <c r="F51" s="11">
        <v>35</v>
      </c>
      <c r="G51" s="11">
        <v>0</v>
      </c>
      <c r="H51" s="11">
        <v>0</v>
      </c>
      <c r="I51" s="11">
        <v>28</v>
      </c>
      <c r="J51" s="11">
        <v>47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1</v>
      </c>
    </row>
    <row r="52" spans="1:16" ht="17.25" customHeight="1">
      <c r="A52" s="15" t="s">
        <v>56</v>
      </c>
      <c r="B52" s="217">
        <f>B53+C53</f>
        <v>12</v>
      </c>
      <c r="C52" s="217"/>
      <c r="D52" s="218">
        <f>B52/$B$8</f>
        <v>4.9697672492338271E-4</v>
      </c>
      <c r="E52" s="220" t="str">
        <f>IF(E53+F53=0,"-",E53+F53)</f>
        <v>-</v>
      </c>
      <c r="F52" s="220"/>
      <c r="G52" s="220" t="str">
        <f>IF(G53+H53=0,"-",G53+H53)</f>
        <v>-</v>
      </c>
      <c r="H52" s="220"/>
      <c r="I52" s="220" t="str">
        <f>IF(I53+J53=0,"-",I53+J53)</f>
        <v>-</v>
      </c>
      <c r="J52" s="220"/>
      <c r="K52" s="220" t="str">
        <f>IF(K53+L53=0,"-",K53+L53)</f>
        <v>-</v>
      </c>
      <c r="L52" s="220"/>
      <c r="M52" s="220" t="str">
        <f>IF(M53+N53=0,"-",M53+N53)</f>
        <v>-</v>
      </c>
      <c r="N52" s="220"/>
      <c r="O52" s="220">
        <f>IF(O53+P53=0,"-",O53+P53)</f>
        <v>12</v>
      </c>
      <c r="P52" s="220"/>
    </row>
    <row r="53" spans="1:16" ht="17.25" customHeight="1">
      <c r="A53" s="14" t="s">
        <v>57</v>
      </c>
      <c r="B53" s="11">
        <v>8</v>
      </c>
      <c r="C53" s="11">
        <v>4</v>
      </c>
      <c r="D53" s="219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8</v>
      </c>
      <c r="P53" s="11">
        <v>4</v>
      </c>
    </row>
    <row r="54" spans="1:16" ht="16.149999999999999" customHeight="1">
      <c r="A54" s="15" t="s">
        <v>64</v>
      </c>
      <c r="B54" s="217">
        <f>B55+C55</f>
        <v>338</v>
      </c>
      <c r="C54" s="217"/>
      <c r="D54" s="218">
        <f>B54/$B$8</f>
        <v>1.3998177752008614E-2</v>
      </c>
      <c r="E54" s="220">
        <f>IF(E55+F55=0,"-",E55+F55)</f>
        <v>86</v>
      </c>
      <c r="F54" s="220"/>
      <c r="G54" s="220">
        <f>IF(G55+H55=0,"-",G55+H55)</f>
        <v>67</v>
      </c>
      <c r="H54" s="220"/>
      <c r="I54" s="220">
        <f>IF(I55+J55=0,"-",I55+J55)</f>
        <v>44</v>
      </c>
      <c r="J54" s="220"/>
      <c r="K54" s="220">
        <f>IF(K55+L55=0,"-",K55+L55)</f>
        <v>52</v>
      </c>
      <c r="L54" s="220"/>
      <c r="M54" s="220">
        <f>IF(M55+N55=0,"-",M55+N55)</f>
        <v>4</v>
      </c>
      <c r="N54" s="220"/>
      <c r="O54" s="220">
        <f>IF(O55+P55=0,"-",O55+P55)</f>
        <v>85</v>
      </c>
      <c r="P54" s="220"/>
    </row>
    <row r="55" spans="1:16" ht="16.149999999999999" customHeight="1">
      <c r="A55" s="14" t="s">
        <v>65</v>
      </c>
      <c r="B55" s="11">
        <v>215</v>
      </c>
      <c r="C55" s="11">
        <v>123</v>
      </c>
      <c r="D55" s="219"/>
      <c r="E55" s="11">
        <v>57</v>
      </c>
      <c r="F55" s="11">
        <v>29</v>
      </c>
      <c r="G55" s="11">
        <v>33</v>
      </c>
      <c r="H55" s="11">
        <v>34</v>
      </c>
      <c r="I55" s="11">
        <v>23</v>
      </c>
      <c r="J55" s="11">
        <v>21</v>
      </c>
      <c r="K55" s="11">
        <v>46</v>
      </c>
      <c r="L55" s="11">
        <v>6</v>
      </c>
      <c r="M55" s="11">
        <v>4</v>
      </c>
      <c r="N55" s="11">
        <v>0</v>
      </c>
      <c r="O55" s="11">
        <v>52</v>
      </c>
      <c r="P55" s="11">
        <v>33</v>
      </c>
    </row>
    <row r="56" spans="1:16" ht="16.149999999999999" customHeight="1">
      <c r="A56" s="10" t="s">
        <v>66</v>
      </c>
      <c r="B56" s="217">
        <f>B57+C57</f>
        <v>23</v>
      </c>
      <c r="C56" s="217"/>
      <c r="D56" s="218">
        <f>B56/$B$8</f>
        <v>9.5253872276981693E-4</v>
      </c>
      <c r="E56" s="220">
        <f>IF(E57+F57=0,"-",E57+F57)</f>
        <v>20</v>
      </c>
      <c r="F56" s="220"/>
      <c r="G56" s="220" t="str">
        <f>IF(G57+H57=0,"-",G57+H57)</f>
        <v>-</v>
      </c>
      <c r="H56" s="220"/>
      <c r="I56" s="220" t="str">
        <f>IF(I57+J57=0,"-",I57+J57)</f>
        <v>-</v>
      </c>
      <c r="J56" s="220"/>
      <c r="K56" s="220" t="str">
        <f>IF(K57+L57=0,"-",K57+L57)</f>
        <v>-</v>
      </c>
      <c r="L56" s="220"/>
      <c r="M56" s="220" t="str">
        <f>IF(M57+N57=0,"-",M57+N57)</f>
        <v>-</v>
      </c>
      <c r="N56" s="220"/>
      <c r="O56" s="220">
        <f>IF(O57+P57=0,"-",O57+P57)</f>
        <v>3</v>
      </c>
      <c r="P56" s="220"/>
    </row>
    <row r="57" spans="1:16" ht="16.149999999999999" customHeight="1">
      <c r="A57" s="13" t="s">
        <v>67</v>
      </c>
      <c r="B57" s="11">
        <v>23</v>
      </c>
      <c r="C57" s="11">
        <v>0</v>
      </c>
      <c r="D57" s="219"/>
      <c r="E57" s="11">
        <v>20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6.149999999999999" customHeight="1">
      <c r="A58" s="15" t="s">
        <v>68</v>
      </c>
      <c r="B58" s="217">
        <f>B59+C59</f>
        <v>51</v>
      </c>
      <c r="C58" s="217"/>
      <c r="D58" s="218">
        <f>B58/$B$8</f>
        <v>2.1121510809243766E-3</v>
      </c>
      <c r="E58" s="220" t="str">
        <f>IF(E59+F59=0,"-",E59+F59)</f>
        <v>-</v>
      </c>
      <c r="F58" s="220"/>
      <c r="G58" s="220" t="str">
        <f>IF(G59+H59=0,"-",G59+H59)</f>
        <v>-</v>
      </c>
      <c r="H58" s="220"/>
      <c r="I58" s="220" t="str">
        <f>IF(I59+J59=0,"-",I59+J59)</f>
        <v>-</v>
      </c>
      <c r="J58" s="220"/>
      <c r="K58" s="220">
        <f>IF(K59+L59=0,"-",K59+L59)</f>
        <v>16</v>
      </c>
      <c r="L58" s="220"/>
      <c r="M58" s="220">
        <f>IF(M59+N59=0,"-",M59+N59)</f>
        <v>17</v>
      </c>
      <c r="N58" s="220"/>
      <c r="O58" s="220">
        <f>IF(O59+P59=0,"-",O59+P59)</f>
        <v>18</v>
      </c>
      <c r="P58" s="220"/>
    </row>
    <row r="59" spans="1:16" ht="16.149999999999999" customHeight="1">
      <c r="A59" s="14" t="s">
        <v>69</v>
      </c>
      <c r="B59" s="11">
        <v>29</v>
      </c>
      <c r="C59" s="11">
        <v>22</v>
      </c>
      <c r="D59" s="219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7</v>
      </c>
      <c r="L59" s="11">
        <v>9</v>
      </c>
      <c r="M59" s="11">
        <v>13</v>
      </c>
      <c r="N59" s="11">
        <v>4</v>
      </c>
      <c r="O59" s="11">
        <v>9</v>
      </c>
      <c r="P59" s="11">
        <v>9</v>
      </c>
    </row>
    <row r="60" spans="1:16" ht="16.149999999999999" customHeight="1">
      <c r="A60" s="10" t="s">
        <v>70</v>
      </c>
      <c r="B60" s="217">
        <f>B61+C61</f>
        <v>260</v>
      </c>
      <c r="C60" s="217"/>
      <c r="D60" s="218">
        <f>B60/$B$8</f>
        <v>1.0767829040006626E-2</v>
      </c>
      <c r="E60" s="220">
        <f>IF(E61+F61=0,"-",E61+F61)</f>
        <v>101</v>
      </c>
      <c r="F60" s="220"/>
      <c r="G60" s="220" t="str">
        <f>IF(G61+H61=0,"-",G61+H61)</f>
        <v>-</v>
      </c>
      <c r="H60" s="220"/>
      <c r="I60" s="220" t="str">
        <f>IF(I61+J61=0,"-",I61+J61)</f>
        <v>-</v>
      </c>
      <c r="J60" s="220"/>
      <c r="K60" s="220" t="str">
        <f>IF(K61+L61=0,"-",K61+L61)</f>
        <v>-</v>
      </c>
      <c r="L60" s="220"/>
      <c r="M60" s="220" t="str">
        <f>IF(M61+N61=0,"-",M61+N61)</f>
        <v>-</v>
      </c>
      <c r="N60" s="220"/>
      <c r="O60" s="220">
        <f>IF(O61+P61=0,"-",O61+P61)</f>
        <v>159</v>
      </c>
      <c r="P60" s="220"/>
    </row>
    <row r="61" spans="1:16" ht="16.149999999999999" customHeight="1">
      <c r="A61" s="13" t="s">
        <v>71</v>
      </c>
      <c r="B61" s="11">
        <v>184</v>
      </c>
      <c r="C61" s="11">
        <v>76</v>
      </c>
      <c r="D61" s="219"/>
      <c r="E61" s="11">
        <v>72</v>
      </c>
      <c r="F61" s="11">
        <v>29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112</v>
      </c>
      <c r="P61" s="11">
        <v>47</v>
      </c>
    </row>
    <row r="62" spans="1:16" ht="16.149999999999999" customHeight="1">
      <c r="A62" s="15" t="s">
        <v>72</v>
      </c>
      <c r="B62" s="217">
        <f>B63+C63</f>
        <v>1</v>
      </c>
      <c r="C62" s="217"/>
      <c r="D62" s="218">
        <f>B62/$B$8</f>
        <v>4.1414727076948561E-5</v>
      </c>
      <c r="E62" s="220">
        <f>IF(E63+F63=0,"-",E63+F63)</f>
        <v>1</v>
      </c>
      <c r="F62" s="220"/>
      <c r="G62" s="220" t="str">
        <f>IF(G63+H63=0,"-",G63+H63)</f>
        <v>-</v>
      </c>
      <c r="H62" s="220"/>
      <c r="I62" s="220" t="str">
        <f>IF(I63+J63=0,"-",I63+J63)</f>
        <v>-</v>
      </c>
      <c r="J62" s="220"/>
      <c r="K62" s="220" t="str">
        <f>IF(K63+L63=0,"-",K63+L63)</f>
        <v>-</v>
      </c>
      <c r="L62" s="220"/>
      <c r="M62" s="220" t="str">
        <f>IF(M63+N63=0,"-",M63+N63)</f>
        <v>-</v>
      </c>
      <c r="N62" s="220"/>
      <c r="O62" s="220" t="str">
        <f>IF(O63+P63=0,"-",O63+P63)</f>
        <v>-</v>
      </c>
      <c r="P62" s="220"/>
    </row>
    <row r="63" spans="1:16" ht="16.149999999999999" customHeight="1">
      <c r="A63" s="14" t="s">
        <v>73</v>
      </c>
      <c r="B63" s="11">
        <v>1</v>
      </c>
      <c r="C63" s="11">
        <v>0</v>
      </c>
      <c r="D63" s="219"/>
      <c r="E63" s="11">
        <v>1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</row>
    <row r="64" spans="1:16" ht="16.149999999999999" customHeight="1">
      <c r="A64" s="10" t="s">
        <v>74</v>
      </c>
      <c r="B64" s="217">
        <f>B65+C65</f>
        <v>398</v>
      </c>
      <c r="C64" s="217"/>
      <c r="D64" s="218">
        <f>B64/$B$8</f>
        <v>1.648306137662553E-2</v>
      </c>
      <c r="E64" s="220">
        <f>IF(E65+F65=0,"-",E65+F65)</f>
        <v>377</v>
      </c>
      <c r="F64" s="220"/>
      <c r="G64" s="220" t="str">
        <f>IF(G65+H65=0,"-",G65+H65)</f>
        <v>-</v>
      </c>
      <c r="H64" s="220"/>
      <c r="I64" s="220" t="str">
        <f>IF(I65+J65=0,"-",I65+J65)</f>
        <v>-</v>
      </c>
      <c r="J64" s="220"/>
      <c r="K64" s="220" t="str">
        <f>IF(K65+L65=0,"-",K65+L65)</f>
        <v>-</v>
      </c>
      <c r="L64" s="220"/>
      <c r="M64" s="220" t="str">
        <f>IF(M65+N65=0,"-",M65+N65)</f>
        <v>-</v>
      </c>
      <c r="N64" s="220"/>
      <c r="O64" s="220">
        <f>IF(O65+P65=0,"-",O65+P65)</f>
        <v>21</v>
      </c>
      <c r="P64" s="220"/>
    </row>
    <row r="65" spans="1:256" ht="16.149999999999999" customHeight="1">
      <c r="A65" s="13" t="s">
        <v>75</v>
      </c>
      <c r="B65" s="11">
        <v>292</v>
      </c>
      <c r="C65" s="11">
        <v>106</v>
      </c>
      <c r="D65" s="219"/>
      <c r="E65" s="11">
        <v>275</v>
      </c>
      <c r="F65" s="11">
        <v>102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17</v>
      </c>
      <c r="P65" s="11">
        <v>4</v>
      </c>
    </row>
    <row r="66" spans="1:256" ht="16.149999999999999" customHeight="1">
      <c r="A66" s="10" t="s">
        <v>454</v>
      </c>
      <c r="B66" s="217">
        <f>B67+C67</f>
        <v>347</v>
      </c>
      <c r="C66" s="217"/>
      <c r="D66" s="218">
        <f>B66/$B$8</f>
        <v>1.4370910295701152E-2</v>
      </c>
      <c r="E66" s="220">
        <f>IF(E67+F67=0,"-",E67+F67)</f>
        <v>137</v>
      </c>
      <c r="F66" s="220"/>
      <c r="G66" s="220">
        <f>IF(G67+H67=0,"-",G67+H67)</f>
        <v>58</v>
      </c>
      <c r="H66" s="220"/>
      <c r="I66" s="220">
        <f>IF(I67+J67=0,"-",I67+J67)</f>
        <v>68</v>
      </c>
      <c r="J66" s="220"/>
      <c r="K66" s="220">
        <f>IF(K67+L67=0,"-",K67+L67)</f>
        <v>66</v>
      </c>
      <c r="L66" s="220"/>
      <c r="M66" s="220" t="str">
        <f>IF(M67+N67=0,"-",M67+N67)</f>
        <v>-</v>
      </c>
      <c r="N66" s="220"/>
      <c r="O66" s="220">
        <f>IF(O67+P67=0,"-",O67+P67)</f>
        <v>18</v>
      </c>
      <c r="P66" s="220"/>
    </row>
    <row r="67" spans="1:256" ht="19.5" customHeight="1">
      <c r="A67" s="13" t="s">
        <v>455</v>
      </c>
      <c r="B67" s="11">
        <v>192</v>
      </c>
      <c r="C67" s="11">
        <v>155</v>
      </c>
      <c r="D67" s="219"/>
      <c r="E67" s="11">
        <v>78</v>
      </c>
      <c r="F67" s="11">
        <v>59</v>
      </c>
      <c r="G67" s="11">
        <v>29</v>
      </c>
      <c r="H67" s="11">
        <v>29</v>
      </c>
      <c r="I67" s="11">
        <v>32</v>
      </c>
      <c r="J67" s="11">
        <v>36</v>
      </c>
      <c r="K67" s="11">
        <v>43</v>
      </c>
      <c r="L67" s="11">
        <v>23</v>
      </c>
      <c r="M67" s="11">
        <v>0</v>
      </c>
      <c r="N67" s="11">
        <v>0</v>
      </c>
      <c r="O67" s="11">
        <v>10</v>
      </c>
      <c r="P67" s="11">
        <v>8</v>
      </c>
    </row>
    <row r="68" spans="1:256" s="18" customFormat="1">
      <c r="A68" s="17" t="s">
        <v>456</v>
      </c>
      <c r="B68" s="17"/>
      <c r="C68" s="17"/>
      <c r="D68" s="17"/>
      <c r="E68" s="17"/>
      <c r="F68" s="17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18" customFormat="1">
      <c r="A69" s="17" t="s">
        <v>457</v>
      </c>
      <c r="B69" s="17"/>
      <c r="C69" s="17"/>
      <c r="D69" s="17"/>
      <c r="E69" s="17"/>
      <c r="F69" s="17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</sheetData>
  <mergeCells count="256">
    <mergeCell ref="O3:P3"/>
    <mergeCell ref="O4:P4"/>
    <mergeCell ref="O54:P54"/>
    <mergeCell ref="O56:P56"/>
    <mergeCell ref="O58:P58"/>
    <mergeCell ref="O60:P60"/>
    <mergeCell ref="O46:P46"/>
    <mergeCell ref="O48:P48"/>
    <mergeCell ref="O50:P50"/>
    <mergeCell ref="O5:P5"/>
    <mergeCell ref="O8:P8"/>
    <mergeCell ref="O10:P10"/>
    <mergeCell ref="O12:P12"/>
    <mergeCell ref="O52:P52"/>
    <mergeCell ref="O38:P38"/>
    <mergeCell ref="O40:P40"/>
    <mergeCell ref="O42:P42"/>
    <mergeCell ref="O44:P44"/>
    <mergeCell ref="O30:P30"/>
    <mergeCell ref="O32:P32"/>
    <mergeCell ref="O34:P34"/>
    <mergeCell ref="O36:P36"/>
    <mergeCell ref="O22:P22"/>
    <mergeCell ref="O24:P24"/>
    <mergeCell ref="O14:P14"/>
    <mergeCell ref="O16:P16"/>
    <mergeCell ref="O18:P18"/>
    <mergeCell ref="O20:P20"/>
    <mergeCell ref="K16:L16"/>
    <mergeCell ref="K14:L14"/>
    <mergeCell ref="K18:L18"/>
    <mergeCell ref="M18:N18"/>
    <mergeCell ref="O66:P66"/>
    <mergeCell ref="O62:P62"/>
    <mergeCell ref="O64:P64"/>
    <mergeCell ref="O26:P26"/>
    <mergeCell ref="O28:P28"/>
    <mergeCell ref="K40:L40"/>
    <mergeCell ref="M40:N40"/>
    <mergeCell ref="K44:L44"/>
    <mergeCell ref="K30:L30"/>
    <mergeCell ref="M42:N42"/>
    <mergeCell ref="M44:N44"/>
    <mergeCell ref="K56:L56"/>
    <mergeCell ref="M46:N46"/>
    <mergeCell ref="M60:N60"/>
    <mergeCell ref="M58:N58"/>
    <mergeCell ref="B52:C52"/>
    <mergeCell ref="D52:D53"/>
    <mergeCell ref="D18:D19"/>
    <mergeCell ref="D38:D39"/>
    <mergeCell ref="D40:D41"/>
    <mergeCell ref="D36:D37"/>
    <mergeCell ref="B24:C24"/>
    <mergeCell ref="B22:C22"/>
    <mergeCell ref="D16:D17"/>
    <mergeCell ref="B32:C32"/>
    <mergeCell ref="D24:D25"/>
    <mergeCell ref="B36:C36"/>
    <mergeCell ref="B34:C34"/>
    <mergeCell ref="B40:C40"/>
    <mergeCell ref="B38:C38"/>
    <mergeCell ref="D22:D23"/>
    <mergeCell ref="G52:H52"/>
    <mergeCell ref="I52:J52"/>
    <mergeCell ref="K52:L52"/>
    <mergeCell ref="M16:N16"/>
    <mergeCell ref="E18:F18"/>
    <mergeCell ref="E16:F16"/>
    <mergeCell ref="E20:F20"/>
    <mergeCell ref="G20:H20"/>
    <mergeCell ref="E32:F32"/>
    <mergeCell ref="G32:H32"/>
    <mergeCell ref="I32:J32"/>
    <mergeCell ref="K32:L32"/>
    <mergeCell ref="M32:N32"/>
    <mergeCell ref="K38:L38"/>
    <mergeCell ref="I38:J38"/>
    <mergeCell ref="M34:N34"/>
    <mergeCell ref="E36:F36"/>
    <mergeCell ref="G36:H36"/>
    <mergeCell ref="I36:J36"/>
    <mergeCell ref="K36:L36"/>
    <mergeCell ref="M36:N36"/>
    <mergeCell ref="M38:N38"/>
    <mergeCell ref="G24:H24"/>
    <mergeCell ref="I24:J24"/>
    <mergeCell ref="D14:D15"/>
    <mergeCell ref="B14:C14"/>
    <mergeCell ref="E14:F14"/>
    <mergeCell ref="G16:H16"/>
    <mergeCell ref="D8:D9"/>
    <mergeCell ref="B10:C10"/>
    <mergeCell ref="B12:C12"/>
    <mergeCell ref="D10:D11"/>
    <mergeCell ref="D12:D13"/>
    <mergeCell ref="B16:C16"/>
    <mergeCell ref="E10:F10"/>
    <mergeCell ref="E12:F12"/>
    <mergeCell ref="G12:H12"/>
    <mergeCell ref="G10:H10"/>
    <mergeCell ref="I5:J5"/>
    <mergeCell ref="G5:H5"/>
    <mergeCell ref="I10:J10"/>
    <mergeCell ref="G14:H14"/>
    <mergeCell ref="I16:J16"/>
    <mergeCell ref="I12:J12"/>
    <mergeCell ref="E8:F8"/>
    <mergeCell ref="A1:N1"/>
    <mergeCell ref="A2:N2"/>
    <mergeCell ref="G8:H8"/>
    <mergeCell ref="I8:J8"/>
    <mergeCell ref="K8:L8"/>
    <mergeCell ref="E5:F5"/>
    <mergeCell ref="M5:N5"/>
    <mergeCell ref="M8:N8"/>
    <mergeCell ref="B5:D5"/>
    <mergeCell ref="B8:C8"/>
    <mergeCell ref="M3:N3"/>
    <mergeCell ref="M4:N4"/>
    <mergeCell ref="B3:K3"/>
    <mergeCell ref="B4:K4"/>
    <mergeCell ref="K5:L5"/>
    <mergeCell ref="A5:A6"/>
    <mergeCell ref="M12:N12"/>
    <mergeCell ref="M10:N10"/>
    <mergeCell ref="M14:N14"/>
    <mergeCell ref="M26:N26"/>
    <mergeCell ref="K22:L22"/>
    <mergeCell ref="K24:L24"/>
    <mergeCell ref="K20:L20"/>
    <mergeCell ref="M20:N20"/>
    <mergeCell ref="I18:J18"/>
    <mergeCell ref="K12:L12"/>
    <mergeCell ref="K10:L10"/>
    <mergeCell ref="I14:J14"/>
    <mergeCell ref="I20:J20"/>
    <mergeCell ref="M24:N24"/>
    <mergeCell ref="I22:J22"/>
    <mergeCell ref="D48:D49"/>
    <mergeCell ref="E48:F48"/>
    <mergeCell ref="G48:H48"/>
    <mergeCell ref="B50:C50"/>
    <mergeCell ref="G46:H46"/>
    <mergeCell ref="B44:C44"/>
    <mergeCell ref="D44:D45"/>
    <mergeCell ref="B42:C42"/>
    <mergeCell ref="D42:D43"/>
    <mergeCell ref="B46:C46"/>
    <mergeCell ref="D46:D47"/>
    <mergeCell ref="I46:J46"/>
    <mergeCell ref="K46:L46"/>
    <mergeCell ref="I48:J48"/>
    <mergeCell ref="E40:F40"/>
    <mergeCell ref="G40:H40"/>
    <mergeCell ref="I40:J40"/>
    <mergeCell ref="I34:J34"/>
    <mergeCell ref="K34:L34"/>
    <mergeCell ref="E44:F44"/>
    <mergeCell ref="G44:H44"/>
    <mergeCell ref="I44:J44"/>
    <mergeCell ref="E42:F42"/>
    <mergeCell ref="G42:H42"/>
    <mergeCell ref="I42:J42"/>
    <mergeCell ref="K42:L42"/>
    <mergeCell ref="E46:F46"/>
    <mergeCell ref="E38:F38"/>
    <mergeCell ref="G38:H38"/>
    <mergeCell ref="D34:D35"/>
    <mergeCell ref="E34:F34"/>
    <mergeCell ref="D32:D33"/>
    <mergeCell ref="E30:F30"/>
    <mergeCell ref="E26:F26"/>
    <mergeCell ref="D26:D27"/>
    <mergeCell ref="I30:J30"/>
    <mergeCell ref="B30:C30"/>
    <mergeCell ref="G34:H34"/>
    <mergeCell ref="D30:D31"/>
    <mergeCell ref="B26:C26"/>
    <mergeCell ref="D28:D29"/>
    <mergeCell ref="B28:C28"/>
    <mergeCell ref="G18:H18"/>
    <mergeCell ref="G30:H30"/>
    <mergeCell ref="B18:C18"/>
    <mergeCell ref="B20:C20"/>
    <mergeCell ref="E22:F22"/>
    <mergeCell ref="E24:F24"/>
    <mergeCell ref="G22:H22"/>
    <mergeCell ref="M30:N30"/>
    <mergeCell ref="G28:H28"/>
    <mergeCell ref="I28:J28"/>
    <mergeCell ref="M28:N28"/>
    <mergeCell ref="E28:F28"/>
    <mergeCell ref="K26:L26"/>
    <mergeCell ref="D20:D21"/>
    <mergeCell ref="K28:L28"/>
    <mergeCell ref="I26:J26"/>
    <mergeCell ref="M22:N22"/>
    <mergeCell ref="G26:H26"/>
    <mergeCell ref="B54:C54"/>
    <mergeCell ref="D54:D55"/>
    <mergeCell ref="E54:F54"/>
    <mergeCell ref="G54:H54"/>
    <mergeCell ref="I54:J54"/>
    <mergeCell ref="M56:N56"/>
    <mergeCell ref="M48:N48"/>
    <mergeCell ref="G50:H50"/>
    <mergeCell ref="B56:C56"/>
    <mergeCell ref="D56:D57"/>
    <mergeCell ref="E56:F56"/>
    <mergeCell ref="G56:H56"/>
    <mergeCell ref="I56:J56"/>
    <mergeCell ref="K54:L54"/>
    <mergeCell ref="M54:N54"/>
    <mergeCell ref="M50:N50"/>
    <mergeCell ref="K48:L48"/>
    <mergeCell ref="M52:N52"/>
    <mergeCell ref="E52:F52"/>
    <mergeCell ref="I50:J50"/>
    <mergeCell ref="K50:L50"/>
    <mergeCell ref="E50:F50"/>
    <mergeCell ref="B48:C48"/>
    <mergeCell ref="D50:D51"/>
    <mergeCell ref="M64:N64"/>
    <mergeCell ref="K62:L62"/>
    <mergeCell ref="M62:N62"/>
    <mergeCell ref="B60:C60"/>
    <mergeCell ref="D60:D61"/>
    <mergeCell ref="E60:F60"/>
    <mergeCell ref="G60:H60"/>
    <mergeCell ref="I60:J60"/>
    <mergeCell ref="K60:L60"/>
    <mergeCell ref="B58:C58"/>
    <mergeCell ref="D58:D59"/>
    <mergeCell ref="E58:F58"/>
    <mergeCell ref="G58:H58"/>
    <mergeCell ref="I58:J58"/>
    <mergeCell ref="K58:L58"/>
    <mergeCell ref="G64:H64"/>
    <mergeCell ref="I64:J64"/>
    <mergeCell ref="M66:N66"/>
    <mergeCell ref="B64:C64"/>
    <mergeCell ref="D64:D65"/>
    <mergeCell ref="B66:C66"/>
    <mergeCell ref="D66:D67"/>
    <mergeCell ref="E66:F66"/>
    <mergeCell ref="G66:H66"/>
    <mergeCell ref="I66:J66"/>
    <mergeCell ref="K66:L66"/>
    <mergeCell ref="E64:F64"/>
    <mergeCell ref="K64:L64"/>
    <mergeCell ref="B62:C62"/>
    <mergeCell ref="D62:D63"/>
    <mergeCell ref="E62:F62"/>
    <mergeCell ref="G62:H62"/>
    <mergeCell ref="I62:J62"/>
  </mergeCells>
  <phoneticPr fontId="2" type="noConversion"/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72" orientation="landscape" horizontalDpi="180" verticalDpi="180" r:id="rId1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pageSetUpPr fitToPage="1"/>
  </sheetPr>
  <dimension ref="A1:IV69"/>
  <sheetViews>
    <sheetView workbookViewId="0">
      <selection activeCell="B3" sqref="B3:K3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193" t="s">
        <v>1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</row>
    <row r="2" spans="1:16" ht="19.5">
      <c r="A2" s="194" t="s">
        <v>2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</row>
    <row r="3" spans="1:16" ht="19.5">
      <c r="A3" s="2"/>
      <c r="B3" s="200" t="s">
        <v>430</v>
      </c>
      <c r="C3" s="200"/>
      <c r="D3" s="200"/>
      <c r="E3" s="200"/>
      <c r="F3" s="200"/>
      <c r="G3" s="200"/>
      <c r="H3" s="200"/>
      <c r="I3" s="200"/>
      <c r="J3" s="200"/>
      <c r="K3" s="200"/>
      <c r="L3" s="3"/>
      <c r="M3" s="201"/>
      <c r="N3" s="221"/>
      <c r="O3" s="201" t="s">
        <v>3</v>
      </c>
      <c r="P3" s="221"/>
    </row>
    <row r="4" spans="1:16">
      <c r="B4" s="203" t="s">
        <v>431</v>
      </c>
      <c r="C4" s="203"/>
      <c r="D4" s="203"/>
      <c r="E4" s="203"/>
      <c r="F4" s="203"/>
      <c r="G4" s="203"/>
      <c r="H4" s="203"/>
      <c r="I4" s="203"/>
      <c r="J4" s="203"/>
      <c r="K4" s="203"/>
      <c r="L4" s="4"/>
      <c r="M4" s="204"/>
      <c r="N4" s="222"/>
      <c r="O4" s="204" t="s">
        <v>85</v>
      </c>
      <c r="P4" s="222"/>
    </row>
    <row r="5" spans="1:16">
      <c r="A5" s="206" t="s">
        <v>0</v>
      </c>
      <c r="B5" s="223" t="s">
        <v>86</v>
      </c>
      <c r="C5" s="223"/>
      <c r="D5" s="223"/>
      <c r="E5" s="223" t="s">
        <v>87</v>
      </c>
      <c r="F5" s="223"/>
      <c r="G5" s="223" t="s">
        <v>88</v>
      </c>
      <c r="H5" s="223"/>
      <c r="I5" s="223" t="s">
        <v>89</v>
      </c>
      <c r="J5" s="223"/>
      <c r="K5" s="223" t="s">
        <v>90</v>
      </c>
      <c r="L5" s="223"/>
      <c r="M5" s="223" t="s">
        <v>78</v>
      </c>
      <c r="N5" s="223"/>
      <c r="O5" s="223" t="s">
        <v>91</v>
      </c>
      <c r="P5" s="223"/>
    </row>
    <row r="6" spans="1:16" ht="17.25" customHeight="1">
      <c r="A6" s="207"/>
      <c r="B6" s="5" t="s">
        <v>92</v>
      </c>
      <c r="C6" s="5" t="s">
        <v>93</v>
      </c>
      <c r="D6" s="6" t="s">
        <v>94</v>
      </c>
      <c r="E6" s="5" t="s">
        <v>92</v>
      </c>
      <c r="F6" s="5" t="s">
        <v>93</v>
      </c>
      <c r="G6" s="5" t="s">
        <v>92</v>
      </c>
      <c r="H6" s="5" t="s">
        <v>93</v>
      </c>
      <c r="I6" s="5" t="s">
        <v>92</v>
      </c>
      <c r="J6" s="5" t="s">
        <v>93</v>
      </c>
      <c r="K6" s="5" t="s">
        <v>92</v>
      </c>
      <c r="L6" s="5" t="s">
        <v>93</v>
      </c>
      <c r="M6" s="5" t="s">
        <v>92</v>
      </c>
      <c r="N6" s="5" t="s">
        <v>93</v>
      </c>
      <c r="O6" s="5" t="s">
        <v>92</v>
      </c>
      <c r="P6" s="5" t="s">
        <v>93</v>
      </c>
    </row>
    <row r="7" spans="1:16" ht="17.25" customHeight="1">
      <c r="A7" s="7" t="s">
        <v>95</v>
      </c>
      <c r="B7" s="8" t="s">
        <v>96</v>
      </c>
      <c r="C7" s="9" t="s">
        <v>97</v>
      </c>
      <c r="D7" s="9" t="s">
        <v>98</v>
      </c>
      <c r="E7" s="8" t="s">
        <v>96</v>
      </c>
      <c r="F7" s="9" t="s">
        <v>97</v>
      </c>
      <c r="G7" s="8" t="s">
        <v>96</v>
      </c>
      <c r="H7" s="9" t="s">
        <v>97</v>
      </c>
      <c r="I7" s="8" t="s">
        <v>96</v>
      </c>
      <c r="J7" s="9" t="s">
        <v>97</v>
      </c>
      <c r="K7" s="8" t="s">
        <v>96</v>
      </c>
      <c r="L7" s="9" t="s">
        <v>97</v>
      </c>
      <c r="M7" s="8" t="s">
        <v>96</v>
      </c>
      <c r="N7" s="9" t="s">
        <v>97</v>
      </c>
      <c r="O7" s="8" t="s">
        <v>96</v>
      </c>
      <c r="P7" s="9" t="s">
        <v>97</v>
      </c>
    </row>
    <row r="8" spans="1:16" ht="17.25" customHeight="1">
      <c r="A8" s="10" t="s">
        <v>99</v>
      </c>
      <c r="B8" s="217">
        <f>B9+C9</f>
        <v>24240</v>
      </c>
      <c r="C8" s="217"/>
      <c r="D8" s="218">
        <f>B8/$B$8</f>
        <v>1</v>
      </c>
      <c r="E8" s="220">
        <f>IF(E9+F9=0,"-",E9+F9)</f>
        <v>11956</v>
      </c>
      <c r="F8" s="220"/>
      <c r="G8" s="220">
        <f>IF(G9+H9=0,"-",G9+H9)</f>
        <v>4792</v>
      </c>
      <c r="H8" s="220"/>
      <c r="I8" s="220">
        <f>IF(I9+J9=0,"-",I9+J9)</f>
        <v>4265</v>
      </c>
      <c r="J8" s="220"/>
      <c r="K8" s="220">
        <f>IF(K9+L9=0,"-",K9+L9)</f>
        <v>1508</v>
      </c>
      <c r="L8" s="220"/>
      <c r="M8" s="220">
        <f>IF(M9+N9=0,"-",M9+N9)</f>
        <v>562</v>
      </c>
      <c r="N8" s="220"/>
      <c r="O8" s="220">
        <f>IF(O9+P9=0,"-",O9+P9)</f>
        <v>1157</v>
      </c>
      <c r="P8" s="220"/>
    </row>
    <row r="9" spans="1:16" ht="17.25" customHeight="1">
      <c r="A9" s="12" t="s">
        <v>100</v>
      </c>
      <c r="B9" s="11">
        <v>15441</v>
      </c>
      <c r="C9" s="11">
        <v>8799</v>
      </c>
      <c r="D9" s="219"/>
      <c r="E9" s="11">
        <v>7994</v>
      </c>
      <c r="F9" s="11">
        <v>3962</v>
      </c>
      <c r="G9" s="11">
        <v>2872</v>
      </c>
      <c r="H9" s="11">
        <v>1920</v>
      </c>
      <c r="I9" s="11">
        <v>2719</v>
      </c>
      <c r="J9" s="11">
        <v>1546</v>
      </c>
      <c r="K9" s="11">
        <v>792</v>
      </c>
      <c r="L9" s="11">
        <v>716</v>
      </c>
      <c r="M9" s="11">
        <v>335</v>
      </c>
      <c r="N9" s="11">
        <v>227</v>
      </c>
      <c r="O9" s="11">
        <v>729</v>
      </c>
      <c r="P9" s="11">
        <v>428</v>
      </c>
    </row>
    <row r="10" spans="1:16" ht="17.25" customHeight="1">
      <c r="A10" s="10" t="s">
        <v>20</v>
      </c>
      <c r="B10" s="217">
        <f>B11+C11</f>
        <v>4</v>
      </c>
      <c r="C10" s="217"/>
      <c r="D10" s="218">
        <f>B10/$B$8</f>
        <v>1.6501650165016502E-4</v>
      </c>
      <c r="E10" s="220" t="str">
        <f>IF(E11+F11=0,"-",E11+F11)</f>
        <v>-</v>
      </c>
      <c r="F10" s="220"/>
      <c r="G10" s="220" t="str">
        <f>IF(G11+H11=0,"-",G11+H11)</f>
        <v>-</v>
      </c>
      <c r="H10" s="220"/>
      <c r="I10" s="220">
        <f>IF(I11+J11=0,"-",I11+J11)</f>
        <v>4</v>
      </c>
      <c r="J10" s="220"/>
      <c r="K10" s="220" t="str">
        <f>IF(K11+L11=0,"-",K11+L11)</f>
        <v>-</v>
      </c>
      <c r="L10" s="220"/>
      <c r="M10" s="220" t="str">
        <f>IF(M11+N11=0,"-",M11+N11)</f>
        <v>-</v>
      </c>
      <c r="N10" s="220"/>
      <c r="O10" s="220" t="str">
        <f>IF(O11+P11=0,"-",O11+P11)</f>
        <v>-</v>
      </c>
      <c r="P10" s="220"/>
    </row>
    <row r="11" spans="1:16" ht="17.25" customHeight="1">
      <c r="A11" s="13" t="s">
        <v>21</v>
      </c>
      <c r="B11" s="11">
        <v>2</v>
      </c>
      <c r="C11" s="11">
        <v>2</v>
      </c>
      <c r="D11" s="219"/>
      <c r="E11" s="11">
        <v>0</v>
      </c>
      <c r="F11" s="11">
        <v>0</v>
      </c>
      <c r="G11" s="11">
        <v>0</v>
      </c>
      <c r="H11" s="11">
        <v>0</v>
      </c>
      <c r="I11" s="11">
        <v>2</v>
      </c>
      <c r="J11" s="11">
        <v>2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</row>
    <row r="12" spans="1:16" ht="17.25" customHeight="1">
      <c r="A12" s="10" t="s">
        <v>22</v>
      </c>
      <c r="B12" s="217">
        <f>B13+C13</f>
        <v>52</v>
      </c>
      <c r="C12" s="217"/>
      <c r="D12" s="218">
        <f>B12/$B$8</f>
        <v>2.1452145214521452E-3</v>
      </c>
      <c r="E12" s="220" t="str">
        <f>IF(E13+F13=0,"-",E13+F13)</f>
        <v>-</v>
      </c>
      <c r="F12" s="220"/>
      <c r="G12" s="220" t="str">
        <f>IF(G13+H13=0,"-",G13+H13)</f>
        <v>-</v>
      </c>
      <c r="H12" s="220"/>
      <c r="I12" s="220" t="str">
        <f>IF(I13+J13=0,"-",I13+J13)</f>
        <v>-</v>
      </c>
      <c r="J12" s="220"/>
      <c r="K12" s="220">
        <f>IF(K13+L13=0,"-",K13+L13)</f>
        <v>52</v>
      </c>
      <c r="L12" s="220"/>
      <c r="M12" s="220" t="str">
        <f>IF(M13+N13=0,"-",M13+N13)</f>
        <v>-</v>
      </c>
      <c r="N12" s="220"/>
      <c r="O12" s="220" t="str">
        <f>IF(O13+P13=0,"-",O13+P13)</f>
        <v>-</v>
      </c>
      <c r="P12" s="220"/>
    </row>
    <row r="13" spans="1:16" ht="21.2" customHeight="1">
      <c r="A13" s="13" t="s">
        <v>23</v>
      </c>
      <c r="B13" s="11">
        <v>31</v>
      </c>
      <c r="C13" s="11">
        <v>21</v>
      </c>
      <c r="D13" s="219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31</v>
      </c>
      <c r="L13" s="11">
        <v>21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17">
        <f>B15+C15</f>
        <v>114</v>
      </c>
      <c r="C14" s="217"/>
      <c r="D14" s="218">
        <f>B14/$B$8</f>
        <v>4.7029702970297028E-3</v>
      </c>
      <c r="E14" s="220">
        <f>IF(E15+F15=0,"-",E15+F15)</f>
        <v>71</v>
      </c>
      <c r="F14" s="220"/>
      <c r="G14" s="220">
        <f>IF(G15+H15=0,"-",G15+H15)</f>
        <v>43</v>
      </c>
      <c r="H14" s="220"/>
      <c r="I14" s="220" t="str">
        <f>IF(I15+J15=0,"-",I15+J15)</f>
        <v>-</v>
      </c>
      <c r="J14" s="220"/>
      <c r="K14" s="220" t="str">
        <f>IF(K15+L15=0,"-",K15+L15)</f>
        <v>-</v>
      </c>
      <c r="L14" s="220"/>
      <c r="M14" s="220" t="str">
        <f>IF(M15+N15=0,"-",M15+N15)</f>
        <v>-</v>
      </c>
      <c r="N14" s="220"/>
      <c r="O14" s="220" t="str">
        <f>IF(O15+P15=0,"-",O15+P15)</f>
        <v>-</v>
      </c>
      <c r="P14" s="220"/>
    </row>
    <row r="15" spans="1:16" ht="17.25" customHeight="1">
      <c r="A15" s="13" t="s">
        <v>25</v>
      </c>
      <c r="B15" s="11">
        <v>16</v>
      </c>
      <c r="C15" s="11">
        <v>98</v>
      </c>
      <c r="D15" s="219"/>
      <c r="E15" s="11">
        <v>7</v>
      </c>
      <c r="F15" s="11">
        <v>64</v>
      </c>
      <c r="G15" s="11">
        <v>9</v>
      </c>
      <c r="H15" s="11">
        <v>34</v>
      </c>
      <c r="I15" s="11">
        <v>0</v>
      </c>
      <c r="J15" s="11">
        <v>0</v>
      </c>
      <c r="K15" s="11">
        <v>0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17">
        <f>B17+C17</f>
        <v>23</v>
      </c>
      <c r="C16" s="217"/>
      <c r="D16" s="218">
        <f>B16/$B$8</f>
        <v>9.4884488448844886E-4</v>
      </c>
      <c r="E16" s="220" t="str">
        <f>IF(E17+F17=0,"-",E17+F17)</f>
        <v>-</v>
      </c>
      <c r="F16" s="220"/>
      <c r="G16" s="220">
        <f>IF(G17+H17=0,"-",G17+H17)</f>
        <v>1</v>
      </c>
      <c r="H16" s="220"/>
      <c r="I16" s="220" t="str">
        <f>IF(I17+J17=0,"-",I17+J17)</f>
        <v>-</v>
      </c>
      <c r="J16" s="220"/>
      <c r="K16" s="220">
        <f>IF(K17+L17=0,"-",K17+L17)</f>
        <v>9</v>
      </c>
      <c r="L16" s="220"/>
      <c r="M16" s="220">
        <f>IF(M17+N17=0,"-",M17+N17)</f>
        <v>6</v>
      </c>
      <c r="N16" s="220"/>
      <c r="O16" s="220">
        <f>IF(O17+P17=0,"-",O17+P17)</f>
        <v>7</v>
      </c>
      <c r="P16" s="220"/>
    </row>
    <row r="17" spans="1:16" ht="17.25" customHeight="1">
      <c r="A17" s="14" t="s">
        <v>27</v>
      </c>
      <c r="B17" s="11">
        <v>9</v>
      </c>
      <c r="C17" s="11">
        <v>14</v>
      </c>
      <c r="D17" s="219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2</v>
      </c>
      <c r="N17" s="11">
        <v>4</v>
      </c>
      <c r="O17" s="11">
        <v>3</v>
      </c>
      <c r="P17" s="11">
        <v>4</v>
      </c>
    </row>
    <row r="18" spans="1:16" ht="17.25" customHeight="1">
      <c r="A18" s="10" t="s">
        <v>28</v>
      </c>
      <c r="B18" s="217">
        <f>B19+C19</f>
        <v>3</v>
      </c>
      <c r="C18" s="217"/>
      <c r="D18" s="218">
        <f>B18/$B$8</f>
        <v>1.2376237623762376E-4</v>
      </c>
      <c r="E18" s="220" t="str">
        <f>IF(E19+F19=0,"-",E19+F19)</f>
        <v>-</v>
      </c>
      <c r="F18" s="220"/>
      <c r="G18" s="220">
        <f>IF(G19+H19=0,"-",G19+H19)</f>
        <v>3</v>
      </c>
      <c r="H18" s="220"/>
      <c r="I18" s="220" t="str">
        <f>IF(I19+J19=0,"-",I19+J19)</f>
        <v>-</v>
      </c>
      <c r="J18" s="220"/>
      <c r="K18" s="220" t="str">
        <f>IF(K19+L19=0,"-",K19+L19)</f>
        <v>-</v>
      </c>
      <c r="L18" s="220"/>
      <c r="M18" s="220" t="str">
        <f>IF(M19+N19=0,"-",M19+N19)</f>
        <v>-</v>
      </c>
      <c r="N18" s="220"/>
      <c r="O18" s="220" t="str">
        <f>IF(O19+P19=0,"-",O19+P19)</f>
        <v>-</v>
      </c>
      <c r="P18" s="220"/>
    </row>
    <row r="19" spans="1:16" ht="17.25" customHeight="1">
      <c r="A19" s="13" t="s">
        <v>29</v>
      </c>
      <c r="B19" s="11">
        <v>1</v>
      </c>
      <c r="C19" s="11">
        <v>2</v>
      </c>
      <c r="D19" s="219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17">
        <f>B21+C21</f>
        <v>103</v>
      </c>
      <c r="C20" s="217"/>
      <c r="D20" s="218">
        <f>B20/$B$8</f>
        <v>4.2491749174917489E-3</v>
      </c>
      <c r="E20" s="220">
        <f>IF(E21+F21=0,"-",E21+F21)</f>
        <v>3</v>
      </c>
      <c r="F20" s="220"/>
      <c r="G20" s="220" t="str">
        <f>IF(G21+H21=0,"-",G21+H21)</f>
        <v>-</v>
      </c>
      <c r="H20" s="220"/>
      <c r="I20" s="220" t="str">
        <f>IF(I21+J21=0,"-",I21+J21)</f>
        <v>-</v>
      </c>
      <c r="J20" s="220"/>
      <c r="K20" s="220">
        <f>IF(K21+L21=0,"-",K21+L21)</f>
        <v>100</v>
      </c>
      <c r="L20" s="220"/>
      <c r="M20" s="220" t="str">
        <f>IF(M21+N21=0,"-",M21+N21)</f>
        <v>-</v>
      </c>
      <c r="N20" s="220"/>
      <c r="O20" s="220" t="str">
        <f>IF(O21+P21=0,"-",O21+P21)</f>
        <v>-</v>
      </c>
      <c r="P20" s="220"/>
    </row>
    <row r="21" spans="1:16" ht="17.25" customHeight="1">
      <c r="A21" s="13" t="s">
        <v>31</v>
      </c>
      <c r="B21" s="11">
        <v>44</v>
      </c>
      <c r="C21" s="11">
        <v>59</v>
      </c>
      <c r="D21" s="219"/>
      <c r="E21" s="11">
        <v>0</v>
      </c>
      <c r="F21" s="11">
        <v>3</v>
      </c>
      <c r="G21" s="11">
        <v>0</v>
      </c>
      <c r="H21" s="11">
        <v>0</v>
      </c>
      <c r="I21" s="11">
        <v>0</v>
      </c>
      <c r="J21" s="11">
        <v>0</v>
      </c>
      <c r="K21" s="11">
        <v>44</v>
      </c>
      <c r="L21" s="11">
        <v>56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17">
        <f>B23+C23</f>
        <v>230</v>
      </c>
      <c r="C22" s="217"/>
      <c r="D22" s="218">
        <f>B22/$B$8</f>
        <v>9.4884488448844888E-3</v>
      </c>
      <c r="E22" s="220">
        <f>IF(E23+F23=0,"-",E23+F23)</f>
        <v>15</v>
      </c>
      <c r="F22" s="220"/>
      <c r="G22" s="220" t="str">
        <f>IF(G23+H23=0,"-",G23+H23)</f>
        <v>-</v>
      </c>
      <c r="H22" s="220"/>
      <c r="I22" s="220" t="str">
        <f>IF(I23+J23=0,"-",I23+J23)</f>
        <v>-</v>
      </c>
      <c r="J22" s="220"/>
      <c r="K22" s="220">
        <f>IF(K23+L23=0,"-",K23+L23)</f>
        <v>133</v>
      </c>
      <c r="L22" s="220"/>
      <c r="M22" s="220">
        <f>IF(M23+N23=0,"-",M23+N23)</f>
        <v>82</v>
      </c>
      <c r="N22" s="220"/>
      <c r="O22" s="220" t="str">
        <f>IF(O23+P23=0,"-",O23+P23)</f>
        <v>-</v>
      </c>
      <c r="P22" s="220"/>
    </row>
    <row r="23" spans="1:16" ht="17.25" customHeight="1">
      <c r="A23" s="14" t="s">
        <v>33</v>
      </c>
      <c r="B23" s="11">
        <v>161</v>
      </c>
      <c r="C23" s="11">
        <v>69</v>
      </c>
      <c r="D23" s="219"/>
      <c r="E23" s="11">
        <v>9</v>
      </c>
      <c r="F23" s="11">
        <v>6</v>
      </c>
      <c r="G23" s="11">
        <v>0</v>
      </c>
      <c r="H23" s="11">
        <v>0</v>
      </c>
      <c r="I23" s="11">
        <v>0</v>
      </c>
      <c r="J23" s="11">
        <v>0</v>
      </c>
      <c r="K23" s="11">
        <v>87</v>
      </c>
      <c r="L23" s="11">
        <v>46</v>
      </c>
      <c r="M23" s="11">
        <v>65</v>
      </c>
      <c r="N23" s="11">
        <v>17</v>
      </c>
      <c r="O23" s="11">
        <v>0</v>
      </c>
      <c r="P23" s="11">
        <v>0</v>
      </c>
    </row>
    <row r="24" spans="1:16" ht="17.25" customHeight="1">
      <c r="A24" s="16" t="s">
        <v>34</v>
      </c>
      <c r="B24" s="217">
        <f>B25+C25</f>
        <v>306</v>
      </c>
      <c r="C24" s="217"/>
      <c r="D24" s="218">
        <f>B24/$B$8</f>
        <v>1.2623762376237625E-2</v>
      </c>
      <c r="E24" s="220">
        <f>IF(E25+F25=0,"-",E25+F25)</f>
        <v>189</v>
      </c>
      <c r="F24" s="220"/>
      <c r="G24" s="220">
        <f>IF(G25+H25=0,"-",G25+H25)</f>
        <v>52</v>
      </c>
      <c r="H24" s="220"/>
      <c r="I24" s="220" t="str">
        <f>IF(I25+J25=0,"-",I25+J25)</f>
        <v>-</v>
      </c>
      <c r="J24" s="220"/>
      <c r="K24" s="220">
        <f>IF(K25+L25=0,"-",K25+L25)</f>
        <v>52</v>
      </c>
      <c r="L24" s="220"/>
      <c r="M24" s="220">
        <f>IF(M25+N25=0,"-",M25+N25)</f>
        <v>3</v>
      </c>
      <c r="N24" s="220"/>
      <c r="O24" s="220">
        <f>IF(O25+P25=0,"-",O25+P25)</f>
        <v>10</v>
      </c>
      <c r="P24" s="220"/>
    </row>
    <row r="25" spans="1:16" ht="17.25" customHeight="1">
      <c r="A25" s="13" t="s">
        <v>35</v>
      </c>
      <c r="B25" s="11">
        <v>233</v>
      </c>
      <c r="C25" s="11">
        <v>73</v>
      </c>
      <c r="D25" s="219"/>
      <c r="E25" s="11">
        <v>153</v>
      </c>
      <c r="F25" s="11">
        <v>36</v>
      </c>
      <c r="G25" s="11">
        <v>30</v>
      </c>
      <c r="H25" s="11">
        <v>22</v>
      </c>
      <c r="I25" s="11">
        <v>0</v>
      </c>
      <c r="J25" s="11">
        <v>0</v>
      </c>
      <c r="K25" s="11">
        <v>41</v>
      </c>
      <c r="L25" s="11">
        <v>11</v>
      </c>
      <c r="M25" s="11">
        <v>2</v>
      </c>
      <c r="N25" s="11">
        <v>1</v>
      </c>
      <c r="O25" s="11">
        <v>7</v>
      </c>
      <c r="P25" s="11">
        <v>3</v>
      </c>
    </row>
    <row r="26" spans="1:16" ht="17.25" customHeight="1">
      <c r="A26" s="15" t="s">
        <v>36</v>
      </c>
      <c r="B26" s="217">
        <f>B27+C27</f>
        <v>0</v>
      </c>
      <c r="C26" s="217"/>
      <c r="D26" s="218">
        <f>B26/$B$8</f>
        <v>0</v>
      </c>
      <c r="E26" s="220" t="str">
        <f>IF(E27+F27=0,"-",E27+F27)</f>
        <v>-</v>
      </c>
      <c r="F26" s="220"/>
      <c r="G26" s="220" t="str">
        <f>IF(G27+H27=0,"-",G27+H27)</f>
        <v>-</v>
      </c>
      <c r="H26" s="220"/>
      <c r="I26" s="220" t="str">
        <f>IF(I27+J27=0,"-",I27+J27)</f>
        <v>-</v>
      </c>
      <c r="J26" s="220"/>
      <c r="K26" s="220" t="str">
        <f>IF(K27+L27=0,"-",K27+L27)</f>
        <v>-</v>
      </c>
      <c r="L26" s="220"/>
      <c r="M26" s="220" t="str">
        <f>IF(M27+N27=0,"-",M27+N27)</f>
        <v>-</v>
      </c>
      <c r="N26" s="220"/>
      <c r="O26" s="220" t="str">
        <f>IF(O27+P27=0,"-",O27+P27)</f>
        <v>-</v>
      </c>
      <c r="P26" s="220"/>
    </row>
    <row r="27" spans="1:16" ht="21.2" customHeight="1">
      <c r="A27" s="14" t="s">
        <v>37</v>
      </c>
      <c r="B27" s="11">
        <v>0</v>
      </c>
      <c r="C27" s="11">
        <v>0</v>
      </c>
      <c r="D27" s="219"/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17">
        <f>B29+C29</f>
        <v>2</v>
      </c>
      <c r="C28" s="217"/>
      <c r="D28" s="218">
        <f>B28/$B$8</f>
        <v>8.2508250825082509E-5</v>
      </c>
      <c r="E28" s="220" t="str">
        <f>IF(E29+F29=0,"-",E29+F29)</f>
        <v>-</v>
      </c>
      <c r="F28" s="220"/>
      <c r="G28" s="220" t="str">
        <f>IF(G29+H29=0,"-",G29+H29)</f>
        <v>-</v>
      </c>
      <c r="H28" s="220"/>
      <c r="I28" s="220" t="str">
        <f>IF(I29+J29=0,"-",I29+J29)</f>
        <v>-</v>
      </c>
      <c r="J28" s="220"/>
      <c r="K28" s="220">
        <f>IF(K29+L29=0,"-",K29+L29)</f>
        <v>2</v>
      </c>
      <c r="L28" s="220"/>
      <c r="M28" s="220" t="str">
        <f>IF(M29+N29=0,"-",M29+N29)</f>
        <v>-</v>
      </c>
      <c r="N28" s="220"/>
      <c r="O28" s="220" t="str">
        <f>IF(O29+P29=0,"-",O29+P29)</f>
        <v>-</v>
      </c>
      <c r="P28" s="220"/>
    </row>
    <row r="29" spans="1:16" ht="17.25" customHeight="1">
      <c r="A29" s="13" t="s">
        <v>39</v>
      </c>
      <c r="B29" s="11">
        <v>0</v>
      </c>
      <c r="C29" s="11">
        <v>2</v>
      </c>
      <c r="D29" s="219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17">
        <f>B31+C31</f>
        <v>508</v>
      </c>
      <c r="C30" s="217"/>
      <c r="D30" s="218">
        <f>B30/$B$8</f>
        <v>2.0957095709570956E-2</v>
      </c>
      <c r="E30" s="220">
        <f>IF(E31+F31=0,"-",E31+F31)</f>
        <v>49</v>
      </c>
      <c r="F30" s="220"/>
      <c r="G30" s="220">
        <f>IF(G31+H31=0,"-",G31+H31)</f>
        <v>75</v>
      </c>
      <c r="H30" s="220"/>
      <c r="I30" s="220" t="str">
        <f>IF(I31+J31=0,"-",I31+J31)</f>
        <v>-</v>
      </c>
      <c r="J30" s="220"/>
      <c r="K30" s="220">
        <f>IF(K31+L31=0,"-",K31+L31)</f>
        <v>188</v>
      </c>
      <c r="L30" s="220"/>
      <c r="M30" s="220">
        <f>IF(M31+N31=0,"-",M31+N31)</f>
        <v>196</v>
      </c>
      <c r="N30" s="220"/>
      <c r="O30" s="220" t="str">
        <f>IF(O31+P31=0,"-",O31+P31)</f>
        <v>-</v>
      </c>
      <c r="P30" s="220"/>
    </row>
    <row r="31" spans="1:16" ht="17.25" customHeight="1">
      <c r="A31" s="14" t="s">
        <v>41</v>
      </c>
      <c r="B31" s="11">
        <v>270</v>
      </c>
      <c r="C31" s="11">
        <v>238</v>
      </c>
      <c r="D31" s="219"/>
      <c r="E31" s="11">
        <v>21</v>
      </c>
      <c r="F31" s="11">
        <v>28</v>
      </c>
      <c r="G31" s="11">
        <v>42</v>
      </c>
      <c r="H31" s="11">
        <v>33</v>
      </c>
      <c r="I31" s="11">
        <v>0</v>
      </c>
      <c r="J31" s="11">
        <v>0</v>
      </c>
      <c r="K31" s="11">
        <v>96</v>
      </c>
      <c r="L31" s="11">
        <v>92</v>
      </c>
      <c r="M31" s="11">
        <v>111</v>
      </c>
      <c r="N31" s="11">
        <v>85</v>
      </c>
      <c r="O31" s="11">
        <v>0</v>
      </c>
      <c r="P31" s="11">
        <v>0</v>
      </c>
    </row>
    <row r="32" spans="1:16" ht="17.25" customHeight="1">
      <c r="A32" s="10" t="s">
        <v>42</v>
      </c>
      <c r="B32" s="217">
        <f>B33+C33</f>
        <v>142</v>
      </c>
      <c r="C32" s="217"/>
      <c r="D32" s="218">
        <f>B32/$B$8</f>
        <v>5.8580858085808584E-3</v>
      </c>
      <c r="E32" s="220">
        <f>IF(E33+F33=0,"-",E33+F33)</f>
        <v>10</v>
      </c>
      <c r="F32" s="220"/>
      <c r="G32" s="220">
        <f>IF(G33+H33=0,"-",G33+H33)</f>
        <v>4</v>
      </c>
      <c r="H32" s="220"/>
      <c r="I32" s="220" t="str">
        <f>IF(I33+J33=0,"-",I33+J33)</f>
        <v>-</v>
      </c>
      <c r="J32" s="220"/>
      <c r="K32" s="220">
        <f>IF(K33+L33=0,"-",K33+L33)</f>
        <v>128</v>
      </c>
      <c r="L32" s="220"/>
      <c r="M32" s="220" t="str">
        <f>IF(M33+N33=0,"-",M33+N33)</f>
        <v>-</v>
      </c>
      <c r="N32" s="220"/>
      <c r="O32" s="220" t="str">
        <f>IF(O33+P33=0,"-",O33+P33)</f>
        <v>-</v>
      </c>
      <c r="P32" s="220"/>
    </row>
    <row r="33" spans="1:16" ht="17.25" customHeight="1">
      <c r="A33" s="13" t="s">
        <v>43</v>
      </c>
      <c r="B33" s="11">
        <v>95</v>
      </c>
      <c r="C33" s="11">
        <v>47</v>
      </c>
      <c r="D33" s="219"/>
      <c r="E33" s="11">
        <v>5</v>
      </c>
      <c r="F33" s="11">
        <v>5</v>
      </c>
      <c r="G33" s="11">
        <v>2</v>
      </c>
      <c r="H33" s="11">
        <v>2</v>
      </c>
      <c r="I33" s="11">
        <v>0</v>
      </c>
      <c r="J33" s="11">
        <v>0</v>
      </c>
      <c r="K33" s="11">
        <v>88</v>
      </c>
      <c r="L33" s="11">
        <v>40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17">
        <f>B35+C35</f>
        <v>65</v>
      </c>
      <c r="C34" s="217"/>
      <c r="D34" s="218">
        <f>B34/$B$8</f>
        <v>2.6815181518151814E-3</v>
      </c>
      <c r="E34" s="220" t="str">
        <f>IF(E35+F35=0,"-",E35+F35)</f>
        <v>-</v>
      </c>
      <c r="F34" s="220"/>
      <c r="G34" s="220" t="str">
        <f>IF(G35+H35=0,"-",G35+H35)</f>
        <v>-</v>
      </c>
      <c r="H34" s="220"/>
      <c r="I34" s="220" t="str">
        <f>IF(I35+J35=0,"-",I35+J35)</f>
        <v>-</v>
      </c>
      <c r="J34" s="220"/>
      <c r="K34" s="220" t="str">
        <f>IF(K35+L35=0,"-",K35+L35)</f>
        <v>-</v>
      </c>
      <c r="L34" s="220"/>
      <c r="M34" s="220">
        <f>IF(M35+N35=0,"-",M35+N35)</f>
        <v>53</v>
      </c>
      <c r="N34" s="220"/>
      <c r="O34" s="220">
        <f>IF(O35+P35=0,"-",O35+P35)</f>
        <v>12</v>
      </c>
      <c r="P34" s="220"/>
    </row>
    <row r="35" spans="1:16" ht="17.25" customHeight="1">
      <c r="A35" s="14" t="s">
        <v>45</v>
      </c>
      <c r="B35" s="11">
        <v>34</v>
      </c>
      <c r="C35" s="11">
        <v>31</v>
      </c>
      <c r="D35" s="219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27</v>
      </c>
      <c r="N35" s="11">
        <v>26</v>
      </c>
      <c r="O35" s="11">
        <v>7</v>
      </c>
      <c r="P35" s="11">
        <v>5</v>
      </c>
    </row>
    <row r="36" spans="1:16" ht="17.25" customHeight="1">
      <c r="A36" s="10" t="s">
        <v>46</v>
      </c>
      <c r="B36" s="217">
        <f>B37+C37</f>
        <v>581</v>
      </c>
      <c r="C36" s="217"/>
      <c r="D36" s="218">
        <f>B36/$B$8</f>
        <v>2.3968646864686468E-2</v>
      </c>
      <c r="E36" s="220">
        <f>IF(E37+F37=0,"-",E37+F37)</f>
        <v>64</v>
      </c>
      <c r="F36" s="220"/>
      <c r="G36" s="220">
        <f>IF(G37+H37=0,"-",G37+H37)</f>
        <v>38</v>
      </c>
      <c r="H36" s="220"/>
      <c r="I36" s="220">
        <f>IF(I37+J37=0,"-",I37+J37)</f>
        <v>216</v>
      </c>
      <c r="J36" s="220"/>
      <c r="K36" s="220">
        <f>IF(K37+L37=0,"-",K37+L37)</f>
        <v>219</v>
      </c>
      <c r="L36" s="220"/>
      <c r="M36" s="220">
        <f>IF(M37+N37=0,"-",M37+N37)</f>
        <v>43</v>
      </c>
      <c r="N36" s="220"/>
      <c r="O36" s="220">
        <f>IF(O37+P37=0,"-",O37+P37)</f>
        <v>1</v>
      </c>
      <c r="P36" s="220"/>
    </row>
    <row r="37" spans="1:16" ht="17.25" customHeight="1">
      <c r="A37" s="13" t="s">
        <v>47</v>
      </c>
      <c r="B37" s="11">
        <v>269</v>
      </c>
      <c r="C37" s="11">
        <v>312</v>
      </c>
      <c r="D37" s="219"/>
      <c r="E37" s="11">
        <v>31</v>
      </c>
      <c r="F37" s="11">
        <v>33</v>
      </c>
      <c r="G37" s="11">
        <v>22</v>
      </c>
      <c r="H37" s="11">
        <v>16</v>
      </c>
      <c r="I37" s="11">
        <v>119</v>
      </c>
      <c r="J37" s="11">
        <v>97</v>
      </c>
      <c r="K37" s="11">
        <v>83</v>
      </c>
      <c r="L37" s="11">
        <v>136</v>
      </c>
      <c r="M37" s="11">
        <v>14</v>
      </c>
      <c r="N37" s="11">
        <v>29</v>
      </c>
      <c r="O37" s="11">
        <v>0</v>
      </c>
      <c r="P37" s="11">
        <v>1</v>
      </c>
    </row>
    <row r="38" spans="1:16" ht="17.25" customHeight="1">
      <c r="A38" s="15" t="s">
        <v>48</v>
      </c>
      <c r="B38" s="217">
        <f>B39+C39</f>
        <v>17631</v>
      </c>
      <c r="C38" s="217"/>
      <c r="D38" s="218">
        <f>B38/$B$8</f>
        <v>0.72735148514851489</v>
      </c>
      <c r="E38" s="220">
        <f>IF(E39+F39=0,"-",E39+F39)</f>
        <v>10035</v>
      </c>
      <c r="F38" s="220"/>
      <c r="G38" s="220">
        <f>IF(G39+H39=0,"-",G39+H39)</f>
        <v>3854</v>
      </c>
      <c r="H38" s="220"/>
      <c r="I38" s="220">
        <f>IF(I39+J39=0,"-",I39+J39)</f>
        <v>3030</v>
      </c>
      <c r="J38" s="220"/>
      <c r="K38" s="220">
        <f>IF(K39+L39=0,"-",K39+L39)</f>
        <v>133</v>
      </c>
      <c r="L38" s="220"/>
      <c r="M38" s="220">
        <f>IF(M39+N39=0,"-",M39+N39)</f>
        <v>40</v>
      </c>
      <c r="N38" s="220"/>
      <c r="O38" s="220">
        <f>IF(O39+P39=0,"-",O39+P39)</f>
        <v>539</v>
      </c>
      <c r="P38" s="220"/>
    </row>
    <row r="39" spans="1:16" ht="17.25" customHeight="1">
      <c r="A39" s="14" t="s">
        <v>49</v>
      </c>
      <c r="B39" s="11">
        <v>11651</v>
      </c>
      <c r="C39" s="11">
        <v>5980</v>
      </c>
      <c r="D39" s="219"/>
      <c r="E39" s="11">
        <v>6825</v>
      </c>
      <c r="F39" s="11">
        <v>3210</v>
      </c>
      <c r="G39" s="11">
        <v>2390</v>
      </c>
      <c r="H39" s="11">
        <v>1464</v>
      </c>
      <c r="I39" s="11">
        <v>2007</v>
      </c>
      <c r="J39" s="11">
        <v>1023</v>
      </c>
      <c r="K39" s="11">
        <v>78</v>
      </c>
      <c r="L39" s="11">
        <v>55</v>
      </c>
      <c r="M39" s="11">
        <v>29</v>
      </c>
      <c r="N39" s="11">
        <v>11</v>
      </c>
      <c r="O39" s="11">
        <v>322</v>
      </c>
      <c r="P39" s="11">
        <v>217</v>
      </c>
    </row>
    <row r="40" spans="1:16" ht="17.25" customHeight="1">
      <c r="A40" s="10" t="s">
        <v>50</v>
      </c>
      <c r="B40" s="217">
        <f>B41+C41</f>
        <v>1877</v>
      </c>
      <c r="C40" s="217"/>
      <c r="D40" s="218">
        <f>B40/$B$8</f>
        <v>7.7433993399339929E-2</v>
      </c>
      <c r="E40" s="220">
        <f>IF(E41+F41=0,"-",E41+F41)</f>
        <v>399</v>
      </c>
      <c r="F40" s="220"/>
      <c r="G40" s="220">
        <f>IF(G41+H41=0,"-",G41+H41)</f>
        <v>513</v>
      </c>
      <c r="H40" s="220"/>
      <c r="I40" s="220">
        <f>IF(I41+J41=0,"-",I41+J41)</f>
        <v>755</v>
      </c>
      <c r="J40" s="220"/>
      <c r="K40" s="220">
        <f>IF(K41+L41=0,"-",K41+L41)</f>
        <v>64</v>
      </c>
      <c r="L40" s="220"/>
      <c r="M40" s="220" t="str">
        <f>IF(M41+N41=0,"-",M41+N41)</f>
        <v>-</v>
      </c>
      <c r="N40" s="220"/>
      <c r="O40" s="220">
        <f>IF(O41+P41=0,"-",O41+P41)</f>
        <v>146</v>
      </c>
      <c r="P40" s="220"/>
    </row>
    <row r="41" spans="1:16" ht="17.25" customHeight="1">
      <c r="A41" s="13" t="s">
        <v>51</v>
      </c>
      <c r="B41" s="11">
        <v>1114</v>
      </c>
      <c r="C41" s="11">
        <v>763</v>
      </c>
      <c r="D41" s="219"/>
      <c r="E41" s="11">
        <v>238</v>
      </c>
      <c r="F41" s="11">
        <v>161</v>
      </c>
      <c r="G41" s="11">
        <v>276</v>
      </c>
      <c r="H41" s="11">
        <v>237</v>
      </c>
      <c r="I41" s="11">
        <v>478</v>
      </c>
      <c r="J41" s="11">
        <v>277</v>
      </c>
      <c r="K41" s="11">
        <v>38</v>
      </c>
      <c r="L41" s="11">
        <v>26</v>
      </c>
      <c r="M41" s="11">
        <v>0</v>
      </c>
      <c r="N41" s="11">
        <v>0</v>
      </c>
      <c r="O41" s="11">
        <v>84</v>
      </c>
      <c r="P41" s="11">
        <v>62</v>
      </c>
    </row>
    <row r="42" spans="1:16" ht="17.25" customHeight="1">
      <c r="A42" s="15" t="s">
        <v>52</v>
      </c>
      <c r="B42" s="217">
        <f>B43+C43</f>
        <v>355</v>
      </c>
      <c r="C42" s="217"/>
      <c r="D42" s="218">
        <f>B42/$B$8</f>
        <v>1.4645214521452146E-2</v>
      </c>
      <c r="E42" s="220">
        <f>IF(E43+F43=0,"-",E43+F43)</f>
        <v>216</v>
      </c>
      <c r="F42" s="220"/>
      <c r="G42" s="220">
        <f>IF(G43+H43=0,"-",G43+H43)</f>
        <v>50</v>
      </c>
      <c r="H42" s="220"/>
      <c r="I42" s="220">
        <f>IF(I43+J43=0,"-",I43+J43)</f>
        <v>47</v>
      </c>
      <c r="J42" s="220"/>
      <c r="K42" s="220" t="str">
        <f>IF(K43+L43=0,"-",K43+L43)</f>
        <v>-</v>
      </c>
      <c r="L42" s="220"/>
      <c r="M42" s="220">
        <f>IF(M43+N43=0,"-",M43+N43)</f>
        <v>36</v>
      </c>
      <c r="N42" s="220"/>
      <c r="O42" s="220">
        <f>IF(O43+P43=0,"-",O43+P43)</f>
        <v>6</v>
      </c>
      <c r="P42" s="220"/>
    </row>
    <row r="43" spans="1:16" ht="17.25" customHeight="1">
      <c r="A43" s="14" t="s">
        <v>53</v>
      </c>
      <c r="B43" s="11">
        <v>178</v>
      </c>
      <c r="C43" s="11">
        <v>177</v>
      </c>
      <c r="D43" s="219"/>
      <c r="E43" s="11">
        <v>112</v>
      </c>
      <c r="F43" s="11">
        <v>104</v>
      </c>
      <c r="G43" s="11">
        <v>21</v>
      </c>
      <c r="H43" s="11">
        <v>29</v>
      </c>
      <c r="I43" s="11">
        <v>24</v>
      </c>
      <c r="J43" s="11">
        <v>23</v>
      </c>
      <c r="K43" s="11">
        <v>0</v>
      </c>
      <c r="L43" s="11">
        <v>0</v>
      </c>
      <c r="M43" s="11">
        <v>19</v>
      </c>
      <c r="N43" s="11">
        <v>17</v>
      </c>
      <c r="O43" s="11">
        <v>2</v>
      </c>
      <c r="P43" s="11">
        <v>4</v>
      </c>
    </row>
    <row r="44" spans="1:16" ht="17.25" customHeight="1">
      <c r="A44" s="10" t="s">
        <v>54</v>
      </c>
      <c r="B44" s="217">
        <f>B45+C45</f>
        <v>252</v>
      </c>
      <c r="C44" s="217"/>
      <c r="D44" s="218">
        <f>B44/$B$8</f>
        <v>1.0396039603960397E-2</v>
      </c>
      <c r="E44" s="220">
        <f>IF(E45+F45=0,"-",E45+F45)</f>
        <v>122</v>
      </c>
      <c r="F44" s="220"/>
      <c r="G44" s="220">
        <f>IF(G45+H45=0,"-",G45+H45)</f>
        <v>3</v>
      </c>
      <c r="H44" s="220"/>
      <c r="I44" s="220">
        <f>IF(I45+J45=0,"-",I45+J45)</f>
        <v>25</v>
      </c>
      <c r="J44" s="220"/>
      <c r="K44" s="220">
        <f>IF(K45+L45=0,"-",K45+L45)</f>
        <v>32</v>
      </c>
      <c r="L44" s="220"/>
      <c r="M44" s="220">
        <f>IF(M45+N45=0,"-",M45+N45)</f>
        <v>65</v>
      </c>
      <c r="N44" s="220"/>
      <c r="O44" s="220">
        <f>IF(O45+P45=0,"-",O45+P45)</f>
        <v>5</v>
      </c>
      <c r="P44" s="220"/>
    </row>
    <row r="45" spans="1:16" ht="17.25" customHeight="1">
      <c r="A45" s="13" t="s">
        <v>55</v>
      </c>
      <c r="B45" s="11">
        <v>129</v>
      </c>
      <c r="C45" s="11">
        <v>123</v>
      </c>
      <c r="D45" s="219"/>
      <c r="E45" s="11">
        <v>65</v>
      </c>
      <c r="F45" s="11">
        <v>57</v>
      </c>
      <c r="G45" s="11">
        <v>0</v>
      </c>
      <c r="H45" s="11">
        <v>3</v>
      </c>
      <c r="I45" s="11">
        <v>5</v>
      </c>
      <c r="J45" s="11">
        <v>20</v>
      </c>
      <c r="K45" s="11">
        <v>18</v>
      </c>
      <c r="L45" s="11">
        <v>14</v>
      </c>
      <c r="M45" s="11">
        <v>38</v>
      </c>
      <c r="N45" s="11">
        <v>27</v>
      </c>
      <c r="O45" s="11">
        <v>3</v>
      </c>
      <c r="P45" s="11">
        <v>2</v>
      </c>
    </row>
    <row r="46" spans="1:16" ht="17.25" customHeight="1">
      <c r="A46" s="10" t="s">
        <v>58</v>
      </c>
      <c r="B46" s="217">
        <f>B47+C47</f>
        <v>12</v>
      </c>
      <c r="C46" s="217"/>
      <c r="D46" s="218">
        <f>B46/$B$8</f>
        <v>4.9504950495049506E-4</v>
      </c>
      <c r="E46" s="220" t="str">
        <f>IF(E47+F47=0,"-",E47+F47)</f>
        <v>-</v>
      </c>
      <c r="F46" s="220"/>
      <c r="G46" s="220" t="str">
        <f>IF(G47+H47=0,"-",G47+H47)</f>
        <v>-</v>
      </c>
      <c r="H46" s="220"/>
      <c r="I46" s="220" t="str">
        <f>IF(I47+J47=0,"-",I47+J47)</f>
        <v>-</v>
      </c>
      <c r="J46" s="220"/>
      <c r="K46" s="220">
        <f>IF(K47+L47=0,"-",K47+L47)</f>
        <v>12</v>
      </c>
      <c r="L46" s="220"/>
      <c r="M46" s="220" t="str">
        <f>IF(M47+N47=0,"-",M47+N47)</f>
        <v>-</v>
      </c>
      <c r="N46" s="220"/>
      <c r="O46" s="220" t="str">
        <f>IF(O47+P47=0,"-",O47+P47)</f>
        <v>-</v>
      </c>
      <c r="P46" s="220"/>
    </row>
    <row r="47" spans="1:16" ht="17.25" customHeight="1">
      <c r="A47" s="13" t="s">
        <v>59</v>
      </c>
      <c r="B47" s="11">
        <v>3</v>
      </c>
      <c r="C47" s="11">
        <v>9</v>
      </c>
      <c r="D47" s="219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3</v>
      </c>
      <c r="L47" s="11">
        <v>9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17">
        <f>B49+C49</f>
        <v>186</v>
      </c>
      <c r="C48" s="217"/>
      <c r="D48" s="218">
        <f>B48/$B$8</f>
        <v>7.6732673267326731E-3</v>
      </c>
      <c r="E48" s="220" t="str">
        <f>IF(E49+F49=0,"-",E49+F49)</f>
        <v>-</v>
      </c>
      <c r="F48" s="220"/>
      <c r="G48" s="220">
        <f>IF(G49+H49=0,"-",G49+H49)</f>
        <v>32</v>
      </c>
      <c r="H48" s="220"/>
      <c r="I48" s="220" t="str">
        <f>IF(I49+J49=0,"-",I49+J49)</f>
        <v>-</v>
      </c>
      <c r="J48" s="220"/>
      <c r="K48" s="220">
        <f>IF(K49+L49=0,"-",K49+L49)</f>
        <v>21</v>
      </c>
      <c r="L48" s="220"/>
      <c r="M48" s="220">
        <f>IF(M49+N49=0,"-",M49+N49)</f>
        <v>18</v>
      </c>
      <c r="N48" s="220"/>
      <c r="O48" s="220">
        <f>IF(O49+P49=0,"-",O49+P49)</f>
        <v>115</v>
      </c>
      <c r="P48" s="220"/>
    </row>
    <row r="49" spans="1:16" ht="17.25" customHeight="1">
      <c r="A49" s="13" t="s">
        <v>61</v>
      </c>
      <c r="B49" s="11">
        <v>130</v>
      </c>
      <c r="C49" s="11">
        <v>56</v>
      </c>
      <c r="D49" s="219"/>
      <c r="E49" s="11">
        <v>0</v>
      </c>
      <c r="F49" s="11">
        <v>0</v>
      </c>
      <c r="G49" s="11">
        <v>17</v>
      </c>
      <c r="H49" s="11">
        <v>15</v>
      </c>
      <c r="I49" s="11">
        <v>0</v>
      </c>
      <c r="J49" s="11">
        <v>0</v>
      </c>
      <c r="K49" s="11">
        <v>12</v>
      </c>
      <c r="L49" s="11">
        <v>9</v>
      </c>
      <c r="M49" s="11">
        <v>12</v>
      </c>
      <c r="N49" s="11">
        <v>6</v>
      </c>
      <c r="O49" s="11">
        <v>89</v>
      </c>
      <c r="P49" s="11">
        <v>26</v>
      </c>
    </row>
    <row r="50" spans="1:16" ht="17.25" customHeight="1">
      <c r="A50" s="15" t="s">
        <v>62</v>
      </c>
      <c r="B50" s="217">
        <f>B51+C51</f>
        <v>137</v>
      </c>
      <c r="C50" s="217"/>
      <c r="D50" s="218">
        <f>B50/$B$8</f>
        <v>5.6518151815181522E-3</v>
      </c>
      <c r="E50" s="220">
        <f>IF(E51+F51=0,"-",E51+F51)</f>
        <v>64</v>
      </c>
      <c r="F50" s="220"/>
      <c r="G50" s="220" t="str">
        <f>IF(G51+H51=0,"-",G51+H51)</f>
        <v>-</v>
      </c>
      <c r="H50" s="220"/>
      <c r="I50" s="220">
        <f>IF(I51+J51=0,"-",I51+J51)</f>
        <v>72</v>
      </c>
      <c r="J50" s="220"/>
      <c r="K50" s="220" t="str">
        <f>IF(K51+L51=0,"-",K51+L51)</f>
        <v>-</v>
      </c>
      <c r="L50" s="220"/>
      <c r="M50" s="220" t="str">
        <f>IF(M51+N51=0,"-",M51+N51)</f>
        <v>-</v>
      </c>
      <c r="N50" s="220"/>
      <c r="O50" s="220">
        <f>IF(O51+P51=0,"-",O51+P51)</f>
        <v>1</v>
      </c>
      <c r="P50" s="220"/>
    </row>
    <row r="51" spans="1:16" ht="25.15" customHeight="1">
      <c r="A51" s="13" t="s">
        <v>63</v>
      </c>
      <c r="B51" s="11">
        <v>55</v>
      </c>
      <c r="C51" s="11">
        <v>82</v>
      </c>
      <c r="D51" s="219"/>
      <c r="E51" s="11">
        <v>29</v>
      </c>
      <c r="F51" s="11">
        <v>35</v>
      </c>
      <c r="G51" s="11">
        <v>0</v>
      </c>
      <c r="H51" s="11">
        <v>0</v>
      </c>
      <c r="I51" s="11">
        <v>26</v>
      </c>
      <c r="J51" s="11">
        <v>46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1</v>
      </c>
    </row>
    <row r="52" spans="1:16" ht="17.25" customHeight="1">
      <c r="A52" s="15" t="s">
        <v>56</v>
      </c>
      <c r="B52" s="217">
        <f>B53+C53</f>
        <v>12</v>
      </c>
      <c r="C52" s="217"/>
      <c r="D52" s="218">
        <f>B52/$B$8</f>
        <v>4.9504950495049506E-4</v>
      </c>
      <c r="E52" s="220" t="str">
        <f>IF(E53+F53=0,"-",E53+F53)</f>
        <v>-</v>
      </c>
      <c r="F52" s="220"/>
      <c r="G52" s="220" t="str">
        <f>IF(G53+H53=0,"-",G53+H53)</f>
        <v>-</v>
      </c>
      <c r="H52" s="220"/>
      <c r="I52" s="220" t="str">
        <f>IF(I53+J53=0,"-",I53+J53)</f>
        <v>-</v>
      </c>
      <c r="J52" s="220"/>
      <c r="K52" s="220" t="str">
        <f>IF(K53+L53=0,"-",K53+L53)</f>
        <v>-</v>
      </c>
      <c r="L52" s="220"/>
      <c r="M52" s="220" t="str">
        <f>IF(M53+N53=0,"-",M53+N53)</f>
        <v>-</v>
      </c>
      <c r="N52" s="220"/>
      <c r="O52" s="220">
        <f>IF(O53+P53=0,"-",O53+P53)</f>
        <v>12</v>
      </c>
      <c r="P52" s="220"/>
    </row>
    <row r="53" spans="1:16" ht="17.25" customHeight="1">
      <c r="A53" s="14" t="s">
        <v>57</v>
      </c>
      <c r="B53" s="11">
        <v>8</v>
      </c>
      <c r="C53" s="11">
        <v>4</v>
      </c>
      <c r="D53" s="219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8</v>
      </c>
      <c r="P53" s="11">
        <v>4</v>
      </c>
    </row>
    <row r="54" spans="1:16" ht="16.149999999999999" customHeight="1">
      <c r="A54" s="15" t="s">
        <v>64</v>
      </c>
      <c r="B54" s="217">
        <f>B55+C55</f>
        <v>337</v>
      </c>
      <c r="C54" s="217"/>
      <c r="D54" s="218">
        <f>B54/$B$8</f>
        <v>1.3902640264026402E-2</v>
      </c>
      <c r="E54" s="220">
        <f>IF(E55+F55=0,"-",E55+F55)</f>
        <v>86</v>
      </c>
      <c r="F54" s="220"/>
      <c r="G54" s="220">
        <f>IF(G55+H55=0,"-",G55+H55)</f>
        <v>66</v>
      </c>
      <c r="H54" s="220"/>
      <c r="I54" s="220">
        <f>IF(I55+J55=0,"-",I55+J55)</f>
        <v>45</v>
      </c>
      <c r="J54" s="220"/>
      <c r="K54" s="220">
        <f>IF(K55+L55=0,"-",K55+L55)</f>
        <v>52</v>
      </c>
      <c r="L54" s="220"/>
      <c r="M54" s="220">
        <f>IF(M55+N55=0,"-",M55+N55)</f>
        <v>4</v>
      </c>
      <c r="N54" s="220"/>
      <c r="O54" s="220">
        <f>IF(O55+P55=0,"-",O55+P55)</f>
        <v>84</v>
      </c>
      <c r="P54" s="220"/>
    </row>
    <row r="55" spans="1:16" ht="16.149999999999999" customHeight="1">
      <c r="A55" s="14" t="s">
        <v>65</v>
      </c>
      <c r="B55" s="11">
        <v>214</v>
      </c>
      <c r="C55" s="11">
        <v>123</v>
      </c>
      <c r="D55" s="219"/>
      <c r="E55" s="11">
        <v>57</v>
      </c>
      <c r="F55" s="11">
        <v>29</v>
      </c>
      <c r="G55" s="11">
        <v>32</v>
      </c>
      <c r="H55" s="11">
        <v>34</v>
      </c>
      <c r="I55" s="11">
        <v>23</v>
      </c>
      <c r="J55" s="11">
        <v>22</v>
      </c>
      <c r="K55" s="11">
        <v>46</v>
      </c>
      <c r="L55" s="11">
        <v>6</v>
      </c>
      <c r="M55" s="11">
        <v>4</v>
      </c>
      <c r="N55" s="11">
        <v>0</v>
      </c>
      <c r="O55" s="11">
        <v>52</v>
      </c>
      <c r="P55" s="11">
        <v>32</v>
      </c>
    </row>
    <row r="56" spans="1:16" ht="16.149999999999999" customHeight="1">
      <c r="A56" s="10" t="s">
        <v>66</v>
      </c>
      <c r="B56" s="217">
        <f>B57+C57</f>
        <v>23</v>
      </c>
      <c r="C56" s="217"/>
      <c r="D56" s="218">
        <f>B56/$B$8</f>
        <v>9.4884488448844886E-4</v>
      </c>
      <c r="E56" s="220">
        <f>IF(E57+F57=0,"-",E57+F57)</f>
        <v>20</v>
      </c>
      <c r="F56" s="220"/>
      <c r="G56" s="220" t="str">
        <f>IF(G57+H57=0,"-",G57+H57)</f>
        <v>-</v>
      </c>
      <c r="H56" s="220"/>
      <c r="I56" s="220" t="str">
        <f>IF(I57+J57=0,"-",I57+J57)</f>
        <v>-</v>
      </c>
      <c r="J56" s="220"/>
      <c r="K56" s="220" t="str">
        <f>IF(K57+L57=0,"-",K57+L57)</f>
        <v>-</v>
      </c>
      <c r="L56" s="220"/>
      <c r="M56" s="220" t="str">
        <f>IF(M57+N57=0,"-",M57+N57)</f>
        <v>-</v>
      </c>
      <c r="N56" s="220"/>
      <c r="O56" s="220">
        <f>IF(O57+P57=0,"-",O57+P57)</f>
        <v>3</v>
      </c>
      <c r="P56" s="220"/>
    </row>
    <row r="57" spans="1:16" ht="16.149999999999999" customHeight="1">
      <c r="A57" s="13" t="s">
        <v>67</v>
      </c>
      <c r="B57" s="11">
        <v>23</v>
      </c>
      <c r="C57" s="11">
        <v>0</v>
      </c>
      <c r="D57" s="219"/>
      <c r="E57" s="11">
        <v>20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6.149999999999999" customHeight="1">
      <c r="A58" s="15" t="s">
        <v>68</v>
      </c>
      <c r="B58" s="217">
        <f>B59+C59</f>
        <v>50</v>
      </c>
      <c r="C58" s="217"/>
      <c r="D58" s="218">
        <f>B58/$B$8</f>
        <v>2.0627062706270625E-3</v>
      </c>
      <c r="E58" s="220" t="str">
        <f>IF(E59+F59=0,"-",E59+F59)</f>
        <v>-</v>
      </c>
      <c r="F58" s="220"/>
      <c r="G58" s="220" t="str">
        <f>IF(G59+H59=0,"-",G59+H59)</f>
        <v>-</v>
      </c>
      <c r="H58" s="220"/>
      <c r="I58" s="220" t="str">
        <f>IF(I59+J59=0,"-",I59+J59)</f>
        <v>-</v>
      </c>
      <c r="J58" s="220"/>
      <c r="K58" s="220">
        <f>IF(K59+L59=0,"-",K59+L59)</f>
        <v>16</v>
      </c>
      <c r="L58" s="220"/>
      <c r="M58" s="220">
        <f>IF(M59+N59=0,"-",M59+N59)</f>
        <v>16</v>
      </c>
      <c r="N58" s="220"/>
      <c r="O58" s="220">
        <f>IF(O59+P59=0,"-",O59+P59)</f>
        <v>18</v>
      </c>
      <c r="P58" s="220"/>
    </row>
    <row r="59" spans="1:16" ht="16.149999999999999" customHeight="1">
      <c r="A59" s="14" t="s">
        <v>69</v>
      </c>
      <c r="B59" s="11">
        <v>28</v>
      </c>
      <c r="C59" s="11">
        <v>22</v>
      </c>
      <c r="D59" s="219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7</v>
      </c>
      <c r="L59" s="11">
        <v>9</v>
      </c>
      <c r="M59" s="11">
        <v>12</v>
      </c>
      <c r="N59" s="11">
        <v>4</v>
      </c>
      <c r="O59" s="11">
        <v>9</v>
      </c>
      <c r="P59" s="11">
        <v>9</v>
      </c>
    </row>
    <row r="60" spans="1:16" ht="16.149999999999999" customHeight="1">
      <c r="A60" s="10" t="s">
        <v>70</v>
      </c>
      <c r="B60" s="217">
        <f>B61+C61</f>
        <v>261</v>
      </c>
      <c r="C60" s="217"/>
      <c r="D60" s="218">
        <f>B60/$B$8</f>
        <v>1.0767326732673266E-2</v>
      </c>
      <c r="E60" s="220">
        <f>IF(E61+F61=0,"-",E61+F61)</f>
        <v>102</v>
      </c>
      <c r="F60" s="220"/>
      <c r="G60" s="220" t="str">
        <f>IF(G61+H61=0,"-",G61+H61)</f>
        <v>-</v>
      </c>
      <c r="H60" s="220"/>
      <c r="I60" s="220" t="str">
        <f>IF(I61+J61=0,"-",I61+J61)</f>
        <v>-</v>
      </c>
      <c r="J60" s="220"/>
      <c r="K60" s="220" t="str">
        <f>IF(K61+L61=0,"-",K61+L61)</f>
        <v>-</v>
      </c>
      <c r="L60" s="220"/>
      <c r="M60" s="220" t="str">
        <f>IF(M61+N61=0,"-",M61+N61)</f>
        <v>-</v>
      </c>
      <c r="N60" s="220"/>
      <c r="O60" s="220">
        <f>IF(O61+P61=0,"-",O61+P61)</f>
        <v>159</v>
      </c>
      <c r="P60" s="220"/>
    </row>
    <row r="61" spans="1:16" ht="16.149999999999999" customHeight="1">
      <c r="A61" s="13" t="s">
        <v>71</v>
      </c>
      <c r="B61" s="11">
        <v>186</v>
      </c>
      <c r="C61" s="11">
        <v>75</v>
      </c>
      <c r="D61" s="219"/>
      <c r="E61" s="11">
        <v>73</v>
      </c>
      <c r="F61" s="11">
        <v>29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113</v>
      </c>
      <c r="P61" s="11">
        <v>46</v>
      </c>
    </row>
    <row r="62" spans="1:16" ht="16.149999999999999" customHeight="1">
      <c r="A62" s="15" t="s">
        <v>72</v>
      </c>
      <c r="B62" s="217">
        <f>B63+C63</f>
        <v>1</v>
      </c>
      <c r="C62" s="217"/>
      <c r="D62" s="218">
        <f>B62/$B$8</f>
        <v>4.1254125412541255E-5</v>
      </c>
      <c r="E62" s="220">
        <f>IF(E63+F63=0,"-",E63+F63)</f>
        <v>1</v>
      </c>
      <c r="F62" s="220"/>
      <c r="G62" s="220" t="str">
        <f>IF(G63+H63=0,"-",G63+H63)</f>
        <v>-</v>
      </c>
      <c r="H62" s="220"/>
      <c r="I62" s="220" t="str">
        <f>IF(I63+J63=0,"-",I63+J63)</f>
        <v>-</v>
      </c>
      <c r="J62" s="220"/>
      <c r="K62" s="220" t="str">
        <f>IF(K63+L63=0,"-",K63+L63)</f>
        <v>-</v>
      </c>
      <c r="L62" s="220"/>
      <c r="M62" s="220" t="str">
        <f>IF(M63+N63=0,"-",M63+N63)</f>
        <v>-</v>
      </c>
      <c r="N62" s="220"/>
      <c r="O62" s="220" t="str">
        <f>IF(O63+P63=0,"-",O63+P63)</f>
        <v>-</v>
      </c>
      <c r="P62" s="220"/>
    </row>
    <row r="63" spans="1:16" ht="16.149999999999999" customHeight="1">
      <c r="A63" s="14" t="s">
        <v>73</v>
      </c>
      <c r="B63" s="11">
        <v>1</v>
      </c>
      <c r="C63" s="11">
        <v>0</v>
      </c>
      <c r="D63" s="219"/>
      <c r="E63" s="11">
        <v>1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</row>
    <row r="64" spans="1:16" ht="16.149999999999999" customHeight="1">
      <c r="A64" s="10" t="s">
        <v>74</v>
      </c>
      <c r="B64" s="217">
        <f>B65+C65</f>
        <v>394</v>
      </c>
      <c r="C64" s="217"/>
      <c r="D64" s="218">
        <f>B64/$B$8</f>
        <v>1.6254125412541256E-2</v>
      </c>
      <c r="E64" s="220">
        <f>IF(E65+F65=0,"-",E65+F65)</f>
        <v>373</v>
      </c>
      <c r="F64" s="220"/>
      <c r="G64" s="220" t="str">
        <f>IF(G65+H65=0,"-",G65+H65)</f>
        <v>-</v>
      </c>
      <c r="H64" s="220"/>
      <c r="I64" s="220" t="str">
        <f>IF(I65+J65=0,"-",I65+J65)</f>
        <v>-</v>
      </c>
      <c r="J64" s="220"/>
      <c r="K64" s="220" t="str">
        <f>IF(K65+L65=0,"-",K65+L65)</f>
        <v>-</v>
      </c>
      <c r="L64" s="220"/>
      <c r="M64" s="220" t="str">
        <f>IF(M65+N65=0,"-",M65+N65)</f>
        <v>-</v>
      </c>
      <c r="N64" s="220"/>
      <c r="O64" s="220">
        <f>IF(O65+P65=0,"-",O65+P65)</f>
        <v>21</v>
      </c>
      <c r="P64" s="220"/>
    </row>
    <row r="65" spans="1:256" ht="16.149999999999999" customHeight="1">
      <c r="A65" s="13" t="s">
        <v>75</v>
      </c>
      <c r="B65" s="11">
        <v>287</v>
      </c>
      <c r="C65" s="11">
        <v>107</v>
      </c>
      <c r="D65" s="219"/>
      <c r="E65" s="11">
        <v>270</v>
      </c>
      <c r="F65" s="11">
        <v>103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17</v>
      </c>
      <c r="P65" s="11">
        <v>4</v>
      </c>
    </row>
    <row r="66" spans="1:256" ht="16.149999999999999" customHeight="1">
      <c r="A66" s="10" t="s">
        <v>101</v>
      </c>
      <c r="B66" s="217">
        <f>B67+C67</f>
        <v>579</v>
      </c>
      <c r="C66" s="217"/>
      <c r="D66" s="218">
        <f>B66/$B$8</f>
        <v>2.3886138613861387E-2</v>
      </c>
      <c r="E66" s="220">
        <f>IF(E67+F67=0,"-",E67+F67)</f>
        <v>137</v>
      </c>
      <c r="F66" s="220"/>
      <c r="G66" s="220">
        <f>IF(G67+H67=0,"-",G67+H67)</f>
        <v>58</v>
      </c>
      <c r="H66" s="220"/>
      <c r="I66" s="220">
        <f>IF(I67+J67=0,"-",I67+J67)</f>
        <v>71</v>
      </c>
      <c r="J66" s="220"/>
      <c r="K66" s="220">
        <f>IF(K67+L67=0,"-",K67+L67)</f>
        <v>295</v>
      </c>
      <c r="L66" s="220"/>
      <c r="M66" s="220" t="str">
        <f>IF(M67+N67=0,"-",M67+N67)</f>
        <v>-</v>
      </c>
      <c r="N66" s="220"/>
      <c r="O66" s="220">
        <f>IF(O67+P67=0,"-",O67+P67)</f>
        <v>18</v>
      </c>
      <c r="P66" s="220"/>
    </row>
    <row r="67" spans="1:256" ht="19.5" customHeight="1">
      <c r="A67" s="13" t="s">
        <v>102</v>
      </c>
      <c r="B67" s="11">
        <v>269</v>
      </c>
      <c r="C67" s="11">
        <v>310</v>
      </c>
      <c r="D67" s="219"/>
      <c r="E67" s="11">
        <v>78</v>
      </c>
      <c r="F67" s="11">
        <v>59</v>
      </c>
      <c r="G67" s="11">
        <v>29</v>
      </c>
      <c r="H67" s="11">
        <v>29</v>
      </c>
      <c r="I67" s="11">
        <v>35</v>
      </c>
      <c r="J67" s="11">
        <v>36</v>
      </c>
      <c r="K67" s="11">
        <v>117</v>
      </c>
      <c r="L67" s="11">
        <v>178</v>
      </c>
      <c r="M67" s="11">
        <v>0</v>
      </c>
      <c r="N67" s="11">
        <v>0</v>
      </c>
      <c r="O67" s="11">
        <v>10</v>
      </c>
      <c r="P67" s="11">
        <v>8</v>
      </c>
    </row>
    <row r="68" spans="1:256" s="18" customFormat="1">
      <c r="A68" s="17" t="s">
        <v>327</v>
      </c>
      <c r="B68" s="17"/>
      <c r="C68" s="17"/>
      <c r="D68" s="17"/>
      <c r="E68" s="17"/>
      <c r="F68" s="17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18" customFormat="1">
      <c r="A69" s="17" t="s">
        <v>328</v>
      </c>
      <c r="B69" s="17"/>
      <c r="C69" s="17"/>
      <c r="D69" s="17"/>
      <c r="E69" s="17"/>
      <c r="F69" s="17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</sheetData>
  <mergeCells count="256">
    <mergeCell ref="M64:N64"/>
    <mergeCell ref="B66:C66"/>
    <mergeCell ref="D66:D67"/>
    <mergeCell ref="E66:F66"/>
    <mergeCell ref="G66:H66"/>
    <mergeCell ref="I66:J66"/>
    <mergeCell ref="K66:L66"/>
    <mergeCell ref="M66:N66"/>
    <mergeCell ref="B64:C64"/>
    <mergeCell ref="D64:D65"/>
    <mergeCell ref="I64:J64"/>
    <mergeCell ref="K64:L64"/>
    <mergeCell ref="E64:F64"/>
    <mergeCell ref="G64:H64"/>
    <mergeCell ref="M60:N60"/>
    <mergeCell ref="B62:C62"/>
    <mergeCell ref="D62:D63"/>
    <mergeCell ref="E62:F62"/>
    <mergeCell ref="G62:H62"/>
    <mergeCell ref="I62:J62"/>
    <mergeCell ref="K62:L62"/>
    <mergeCell ref="M62:N62"/>
    <mergeCell ref="B60:C60"/>
    <mergeCell ref="D60:D61"/>
    <mergeCell ref="I60:J60"/>
    <mergeCell ref="K60:L60"/>
    <mergeCell ref="E60:F60"/>
    <mergeCell ref="G60:H60"/>
    <mergeCell ref="K58:L58"/>
    <mergeCell ref="M58:N58"/>
    <mergeCell ref="B56:C56"/>
    <mergeCell ref="D56:D57"/>
    <mergeCell ref="E56:F56"/>
    <mergeCell ref="G56:H56"/>
    <mergeCell ref="B52:C52"/>
    <mergeCell ref="D52:D53"/>
    <mergeCell ref="I56:J56"/>
    <mergeCell ref="K56:L56"/>
    <mergeCell ref="M56:N56"/>
    <mergeCell ref="B58:C58"/>
    <mergeCell ref="D58:D59"/>
    <mergeCell ref="E58:F58"/>
    <mergeCell ref="G58:H58"/>
    <mergeCell ref="I58:J58"/>
    <mergeCell ref="B54:C54"/>
    <mergeCell ref="D54:D55"/>
    <mergeCell ref="E54:F54"/>
    <mergeCell ref="G54:H54"/>
    <mergeCell ref="I54:J54"/>
    <mergeCell ref="K54:L54"/>
    <mergeCell ref="M54:N54"/>
    <mergeCell ref="M52:N52"/>
    <mergeCell ref="M48:N48"/>
    <mergeCell ref="B50:C50"/>
    <mergeCell ref="E50:F50"/>
    <mergeCell ref="G50:H50"/>
    <mergeCell ref="K50:L50"/>
    <mergeCell ref="M50:N50"/>
    <mergeCell ref="K48:L48"/>
    <mergeCell ref="K46:L46"/>
    <mergeCell ref="M46:N46"/>
    <mergeCell ref="B46:C46"/>
    <mergeCell ref="D46:D47"/>
    <mergeCell ref="I46:J46"/>
    <mergeCell ref="K42:L42"/>
    <mergeCell ref="M38:N38"/>
    <mergeCell ref="K40:L40"/>
    <mergeCell ref="M40:N40"/>
    <mergeCell ref="G38:H38"/>
    <mergeCell ref="M42:N42"/>
    <mergeCell ref="I38:J38"/>
    <mergeCell ref="I42:J42"/>
    <mergeCell ref="M36:N36"/>
    <mergeCell ref="G32:H32"/>
    <mergeCell ref="E22:F22"/>
    <mergeCell ref="G22:H22"/>
    <mergeCell ref="B40:C40"/>
    <mergeCell ref="E40:F40"/>
    <mergeCell ref="G40:H40"/>
    <mergeCell ref="I40:J40"/>
    <mergeCell ref="B38:C38"/>
    <mergeCell ref="E38:F38"/>
    <mergeCell ref="E36:F36"/>
    <mergeCell ref="G36:H36"/>
    <mergeCell ref="M22:N22"/>
    <mergeCell ref="K18:L18"/>
    <mergeCell ref="M18:N18"/>
    <mergeCell ref="I20:J20"/>
    <mergeCell ref="K20:L20"/>
    <mergeCell ref="K30:L30"/>
    <mergeCell ref="M30:N30"/>
    <mergeCell ref="I28:J28"/>
    <mergeCell ref="M34:N34"/>
    <mergeCell ref="E18:F18"/>
    <mergeCell ref="G18:H18"/>
    <mergeCell ref="I18:J18"/>
    <mergeCell ref="M12:N12"/>
    <mergeCell ref="E10:F10"/>
    <mergeCell ref="E8:F8"/>
    <mergeCell ref="M14:N14"/>
    <mergeCell ref="M16:N16"/>
    <mergeCell ref="M10:N10"/>
    <mergeCell ref="M8:N8"/>
    <mergeCell ref="K14:L14"/>
    <mergeCell ref="G12:H12"/>
    <mergeCell ref="E12:F12"/>
    <mergeCell ref="E14:F14"/>
    <mergeCell ref="E16:F16"/>
    <mergeCell ref="B44:C44"/>
    <mergeCell ref="E42:F42"/>
    <mergeCell ref="G42:H42"/>
    <mergeCell ref="I50:J50"/>
    <mergeCell ref="B48:C48"/>
    <mergeCell ref="D50:D51"/>
    <mergeCell ref="D48:D49"/>
    <mergeCell ref="E48:F48"/>
    <mergeCell ref="G48:H48"/>
    <mergeCell ref="I48:J48"/>
    <mergeCell ref="D44:D45"/>
    <mergeCell ref="E44:F44"/>
    <mergeCell ref="G44:H44"/>
    <mergeCell ref="I44:J44"/>
    <mergeCell ref="E46:F46"/>
    <mergeCell ref="G46:H46"/>
    <mergeCell ref="B42:C42"/>
    <mergeCell ref="D42:D43"/>
    <mergeCell ref="B36:C36"/>
    <mergeCell ref="B34:C34"/>
    <mergeCell ref="D34:D35"/>
    <mergeCell ref="D28:D29"/>
    <mergeCell ref="B28:C28"/>
    <mergeCell ref="B32:C32"/>
    <mergeCell ref="D22:D23"/>
    <mergeCell ref="B20:C20"/>
    <mergeCell ref="D14:D15"/>
    <mergeCell ref="D16:D17"/>
    <mergeCell ref="B30:C30"/>
    <mergeCell ref="D32:D33"/>
    <mergeCell ref="B14:C14"/>
    <mergeCell ref="B16:C16"/>
    <mergeCell ref="D18:D19"/>
    <mergeCell ref="B18:C18"/>
    <mergeCell ref="B26:C26"/>
    <mergeCell ref="E26:F26"/>
    <mergeCell ref="D26:D27"/>
    <mergeCell ref="K12:L12"/>
    <mergeCell ref="K10:L10"/>
    <mergeCell ref="G20:H20"/>
    <mergeCell ref="I16:J16"/>
    <mergeCell ref="K16:L16"/>
    <mergeCell ref="I14:J14"/>
    <mergeCell ref="G10:H10"/>
    <mergeCell ref="B24:C24"/>
    <mergeCell ref="B22:C22"/>
    <mergeCell ref="D20:D21"/>
    <mergeCell ref="I12:J12"/>
    <mergeCell ref="G24:H24"/>
    <mergeCell ref="I24:J24"/>
    <mergeCell ref="D24:D25"/>
    <mergeCell ref="B10:C10"/>
    <mergeCell ref="B12:C12"/>
    <mergeCell ref="D10:D11"/>
    <mergeCell ref="D12:D13"/>
    <mergeCell ref="I10:J10"/>
    <mergeCell ref="G14:H14"/>
    <mergeCell ref="G16:H16"/>
    <mergeCell ref="A1:N1"/>
    <mergeCell ref="A2:N2"/>
    <mergeCell ref="G8:H8"/>
    <mergeCell ref="I8:J8"/>
    <mergeCell ref="K8:L8"/>
    <mergeCell ref="E5:F5"/>
    <mergeCell ref="M5:N5"/>
    <mergeCell ref="K5:L5"/>
    <mergeCell ref="I5:J5"/>
    <mergeCell ref="G5:H5"/>
    <mergeCell ref="A5:A6"/>
    <mergeCell ref="D8:D9"/>
    <mergeCell ref="B5:D5"/>
    <mergeCell ref="B8:C8"/>
    <mergeCell ref="M3:N3"/>
    <mergeCell ref="M4:N4"/>
    <mergeCell ref="B3:K3"/>
    <mergeCell ref="B4:K4"/>
    <mergeCell ref="E52:F52"/>
    <mergeCell ref="G52:H52"/>
    <mergeCell ref="I52:J52"/>
    <mergeCell ref="K52:L52"/>
    <mergeCell ref="M24:N24"/>
    <mergeCell ref="M28:N28"/>
    <mergeCell ref="I32:J32"/>
    <mergeCell ref="K32:L32"/>
    <mergeCell ref="M32:N32"/>
    <mergeCell ref="E24:F24"/>
    <mergeCell ref="I36:J36"/>
    <mergeCell ref="K36:L36"/>
    <mergeCell ref="K24:L24"/>
    <mergeCell ref="K34:L34"/>
    <mergeCell ref="K28:L28"/>
    <mergeCell ref="I26:J26"/>
    <mergeCell ref="G30:H30"/>
    <mergeCell ref="I30:J30"/>
    <mergeCell ref="G34:H34"/>
    <mergeCell ref="I34:J34"/>
    <mergeCell ref="G28:H28"/>
    <mergeCell ref="K44:L44"/>
    <mergeCell ref="M44:N44"/>
    <mergeCell ref="G26:H26"/>
    <mergeCell ref="O26:P26"/>
    <mergeCell ref="O28:P28"/>
    <mergeCell ref="O30:P30"/>
    <mergeCell ref="O18:P18"/>
    <mergeCell ref="O20:P20"/>
    <mergeCell ref="O22:P22"/>
    <mergeCell ref="D38:D39"/>
    <mergeCell ref="D40:D41"/>
    <mergeCell ref="D36:D37"/>
    <mergeCell ref="I22:J22"/>
    <mergeCell ref="K26:L26"/>
    <mergeCell ref="M26:N26"/>
    <mergeCell ref="K22:L22"/>
    <mergeCell ref="O32:P32"/>
    <mergeCell ref="O34:P34"/>
    <mergeCell ref="O36:P36"/>
    <mergeCell ref="E20:F20"/>
    <mergeCell ref="M20:N20"/>
    <mergeCell ref="K38:L38"/>
    <mergeCell ref="E34:F34"/>
    <mergeCell ref="E28:F28"/>
    <mergeCell ref="E32:F32"/>
    <mergeCell ref="E30:F30"/>
    <mergeCell ref="D30:D31"/>
    <mergeCell ref="O64:P64"/>
    <mergeCell ref="O66:P66"/>
    <mergeCell ref="O3:P3"/>
    <mergeCell ref="O4:P4"/>
    <mergeCell ref="O54:P54"/>
    <mergeCell ref="O56:P56"/>
    <mergeCell ref="O58:P58"/>
    <mergeCell ref="O60:P60"/>
    <mergeCell ref="O46:P46"/>
    <mergeCell ref="O24:P24"/>
    <mergeCell ref="O52:P52"/>
    <mergeCell ref="O38:P38"/>
    <mergeCell ref="O40:P40"/>
    <mergeCell ref="O42:P42"/>
    <mergeCell ref="O44:P44"/>
    <mergeCell ref="O62:P62"/>
    <mergeCell ref="O48:P48"/>
    <mergeCell ref="O50:P50"/>
    <mergeCell ref="O5:P5"/>
    <mergeCell ref="O8:P8"/>
    <mergeCell ref="O10:P10"/>
    <mergeCell ref="O12:P12"/>
    <mergeCell ref="O14:P14"/>
    <mergeCell ref="O16:P16"/>
  </mergeCells>
  <phoneticPr fontId="2" type="noConversion"/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72" orientation="landscape" horizontalDpi="180" verticalDpi="180" r:id="rId1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pageSetUpPr fitToPage="1"/>
  </sheetPr>
  <dimension ref="A1:IV69"/>
  <sheetViews>
    <sheetView workbookViewId="0">
      <selection activeCell="B3" sqref="B3:K3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193" t="s">
        <v>243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</row>
    <row r="2" spans="1:16" ht="19.5">
      <c r="A2" s="194" t="s">
        <v>244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</row>
    <row r="3" spans="1:16" ht="19.5">
      <c r="A3" s="2"/>
      <c r="B3" s="200" t="s">
        <v>426</v>
      </c>
      <c r="C3" s="200"/>
      <c r="D3" s="200"/>
      <c r="E3" s="200"/>
      <c r="F3" s="200"/>
      <c r="G3" s="200"/>
      <c r="H3" s="200"/>
      <c r="I3" s="200"/>
      <c r="J3" s="200"/>
      <c r="K3" s="200"/>
      <c r="L3" s="3"/>
      <c r="M3" s="201"/>
      <c r="N3" s="221"/>
      <c r="O3" s="201" t="s">
        <v>245</v>
      </c>
      <c r="P3" s="221"/>
    </row>
    <row r="4" spans="1:16">
      <c r="B4" s="203" t="s">
        <v>427</v>
      </c>
      <c r="C4" s="203"/>
      <c r="D4" s="203"/>
      <c r="E4" s="203"/>
      <c r="F4" s="203"/>
      <c r="G4" s="203"/>
      <c r="H4" s="203"/>
      <c r="I4" s="203"/>
      <c r="J4" s="203"/>
      <c r="K4" s="203"/>
      <c r="L4" s="4"/>
      <c r="M4" s="204"/>
      <c r="N4" s="222"/>
      <c r="O4" s="204" t="s">
        <v>246</v>
      </c>
      <c r="P4" s="222"/>
    </row>
    <row r="5" spans="1:16">
      <c r="A5" s="206" t="s">
        <v>0</v>
      </c>
      <c r="B5" s="223" t="s">
        <v>247</v>
      </c>
      <c r="C5" s="223"/>
      <c r="D5" s="223"/>
      <c r="E5" s="223" t="s">
        <v>248</v>
      </c>
      <c r="F5" s="223"/>
      <c r="G5" s="223" t="s">
        <v>249</v>
      </c>
      <c r="H5" s="223"/>
      <c r="I5" s="223" t="s">
        <v>250</v>
      </c>
      <c r="J5" s="223"/>
      <c r="K5" s="223" t="s">
        <v>251</v>
      </c>
      <c r="L5" s="223"/>
      <c r="M5" s="223" t="s">
        <v>252</v>
      </c>
      <c r="N5" s="223"/>
      <c r="O5" s="223" t="s">
        <v>253</v>
      </c>
      <c r="P5" s="223"/>
    </row>
    <row r="6" spans="1:16" ht="17.25" customHeight="1">
      <c r="A6" s="207"/>
      <c r="B6" s="5" t="s">
        <v>254</v>
      </c>
      <c r="C6" s="5" t="s">
        <v>255</v>
      </c>
      <c r="D6" s="6" t="s">
        <v>256</v>
      </c>
      <c r="E6" s="5" t="s">
        <v>254</v>
      </c>
      <c r="F6" s="5" t="s">
        <v>255</v>
      </c>
      <c r="G6" s="5" t="s">
        <v>254</v>
      </c>
      <c r="H6" s="5" t="s">
        <v>255</v>
      </c>
      <c r="I6" s="5" t="s">
        <v>254</v>
      </c>
      <c r="J6" s="5" t="s">
        <v>255</v>
      </c>
      <c r="K6" s="5" t="s">
        <v>254</v>
      </c>
      <c r="L6" s="5" t="s">
        <v>255</v>
      </c>
      <c r="M6" s="5" t="s">
        <v>254</v>
      </c>
      <c r="N6" s="5" t="s">
        <v>255</v>
      </c>
      <c r="O6" s="5" t="s">
        <v>254</v>
      </c>
      <c r="P6" s="5" t="s">
        <v>255</v>
      </c>
    </row>
    <row r="7" spans="1:16" ht="17.25" customHeight="1">
      <c r="A7" s="7" t="s">
        <v>257</v>
      </c>
      <c r="B7" s="8" t="s">
        <v>258</v>
      </c>
      <c r="C7" s="9" t="s">
        <v>259</v>
      </c>
      <c r="D7" s="9" t="s">
        <v>260</v>
      </c>
      <c r="E7" s="8" t="s">
        <v>258</v>
      </c>
      <c r="F7" s="9" t="s">
        <v>259</v>
      </c>
      <c r="G7" s="8" t="s">
        <v>258</v>
      </c>
      <c r="H7" s="9" t="s">
        <v>259</v>
      </c>
      <c r="I7" s="8" t="s">
        <v>258</v>
      </c>
      <c r="J7" s="9" t="s">
        <v>259</v>
      </c>
      <c r="K7" s="8" t="s">
        <v>258</v>
      </c>
      <c r="L7" s="9" t="s">
        <v>259</v>
      </c>
      <c r="M7" s="8" t="s">
        <v>258</v>
      </c>
      <c r="N7" s="9" t="s">
        <v>259</v>
      </c>
      <c r="O7" s="8" t="s">
        <v>258</v>
      </c>
      <c r="P7" s="9" t="s">
        <v>259</v>
      </c>
    </row>
    <row r="8" spans="1:16" ht="17.25" customHeight="1">
      <c r="A8" s="10" t="s">
        <v>261</v>
      </c>
      <c r="B8" s="217">
        <f>B9+C9</f>
        <v>24088</v>
      </c>
      <c r="C8" s="217"/>
      <c r="D8" s="218">
        <f>B8/$B$8</f>
        <v>1</v>
      </c>
      <c r="E8" s="220">
        <f>IF(E9+F9=0,"-",E9+F9)</f>
        <v>11908</v>
      </c>
      <c r="F8" s="220"/>
      <c r="G8" s="220">
        <f>IF(G9+H9=0,"-",G9+H9)</f>
        <v>4777</v>
      </c>
      <c r="H8" s="220"/>
      <c r="I8" s="220">
        <f>IF(I9+J9=0,"-",I9+J9)</f>
        <v>4218</v>
      </c>
      <c r="J8" s="220"/>
      <c r="K8" s="220">
        <f>IF(K9+L9=0,"-",K9+L9)</f>
        <v>1486</v>
      </c>
      <c r="L8" s="220"/>
      <c r="M8" s="220">
        <f>IF(M9+N9=0,"-",M9+N9)</f>
        <v>513</v>
      </c>
      <c r="N8" s="220"/>
      <c r="O8" s="220">
        <f>IF(O9+P9=0,"-",O9+P9)</f>
        <v>1186</v>
      </c>
      <c r="P8" s="220"/>
    </row>
    <row r="9" spans="1:16" ht="17.25" customHeight="1">
      <c r="A9" s="12" t="s">
        <v>262</v>
      </c>
      <c r="B9" s="11">
        <v>15356</v>
      </c>
      <c r="C9" s="11">
        <v>8732</v>
      </c>
      <c r="D9" s="219"/>
      <c r="E9" s="11">
        <v>7956</v>
      </c>
      <c r="F9" s="11">
        <v>3952</v>
      </c>
      <c r="G9" s="11">
        <v>2872</v>
      </c>
      <c r="H9" s="11">
        <v>1905</v>
      </c>
      <c r="I9" s="11">
        <v>2695</v>
      </c>
      <c r="J9" s="11">
        <v>1523</v>
      </c>
      <c r="K9" s="11">
        <v>792</v>
      </c>
      <c r="L9" s="11">
        <v>694</v>
      </c>
      <c r="M9" s="11">
        <v>300</v>
      </c>
      <c r="N9" s="11">
        <v>213</v>
      </c>
      <c r="O9" s="11">
        <v>741</v>
      </c>
      <c r="P9" s="11">
        <v>445</v>
      </c>
    </row>
    <row r="10" spans="1:16" ht="17.25" customHeight="1">
      <c r="A10" s="10" t="s">
        <v>20</v>
      </c>
      <c r="B10" s="217">
        <f>B11+C11</f>
        <v>4</v>
      </c>
      <c r="C10" s="217"/>
      <c r="D10" s="218">
        <f>B10/$B$8</f>
        <v>1.6605778811026238E-4</v>
      </c>
      <c r="E10" s="220" t="str">
        <f>IF(E11+F11=0,"-",E11+F11)</f>
        <v>-</v>
      </c>
      <c r="F10" s="220"/>
      <c r="G10" s="220" t="str">
        <f>IF(G11+H11=0,"-",G11+H11)</f>
        <v>-</v>
      </c>
      <c r="H10" s="220"/>
      <c r="I10" s="220">
        <f>IF(I11+J11=0,"-",I11+J11)</f>
        <v>4</v>
      </c>
      <c r="J10" s="220"/>
      <c r="K10" s="220" t="str">
        <f>IF(K11+L11=0,"-",K11+L11)</f>
        <v>-</v>
      </c>
      <c r="L10" s="220"/>
      <c r="M10" s="220" t="str">
        <f>IF(M11+N11=0,"-",M11+N11)</f>
        <v>-</v>
      </c>
      <c r="N10" s="220"/>
      <c r="O10" s="220" t="str">
        <f>IF(O11+P11=0,"-",O11+P11)</f>
        <v>-</v>
      </c>
      <c r="P10" s="220"/>
    </row>
    <row r="11" spans="1:16" ht="17.25" customHeight="1">
      <c r="A11" s="13" t="s">
        <v>21</v>
      </c>
      <c r="B11" s="11">
        <v>2</v>
      </c>
      <c r="C11" s="11">
        <v>2</v>
      </c>
      <c r="D11" s="219"/>
      <c r="E11" s="11">
        <v>0</v>
      </c>
      <c r="F11" s="11">
        <v>0</v>
      </c>
      <c r="G11" s="11">
        <v>0</v>
      </c>
      <c r="H11" s="11">
        <v>0</v>
      </c>
      <c r="I11" s="11">
        <v>2</v>
      </c>
      <c r="J11" s="11">
        <v>2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</row>
    <row r="12" spans="1:16" ht="17.25" customHeight="1">
      <c r="A12" s="10" t="s">
        <v>22</v>
      </c>
      <c r="B12" s="217">
        <f>B13+C13</f>
        <v>54</v>
      </c>
      <c r="C12" s="217"/>
      <c r="D12" s="218">
        <f>B12/$B$8</f>
        <v>2.2417801394885419E-3</v>
      </c>
      <c r="E12" s="220" t="str">
        <f>IF(E13+F13=0,"-",E13+F13)</f>
        <v>-</v>
      </c>
      <c r="F12" s="220"/>
      <c r="G12" s="220" t="str">
        <f>IF(G13+H13=0,"-",G13+H13)</f>
        <v>-</v>
      </c>
      <c r="H12" s="220"/>
      <c r="I12" s="220" t="str">
        <f>IF(I13+J13=0,"-",I13+J13)</f>
        <v>-</v>
      </c>
      <c r="J12" s="220"/>
      <c r="K12" s="220">
        <f>IF(K13+L13=0,"-",K13+L13)</f>
        <v>54</v>
      </c>
      <c r="L12" s="220"/>
      <c r="M12" s="220" t="str">
        <f>IF(M13+N13=0,"-",M13+N13)</f>
        <v>-</v>
      </c>
      <c r="N12" s="220"/>
      <c r="O12" s="220" t="str">
        <f>IF(O13+P13=0,"-",O13+P13)</f>
        <v>-</v>
      </c>
      <c r="P12" s="220"/>
    </row>
    <row r="13" spans="1:16" ht="21.2" customHeight="1">
      <c r="A13" s="13" t="s">
        <v>23</v>
      </c>
      <c r="B13" s="11">
        <v>32</v>
      </c>
      <c r="C13" s="11">
        <v>22</v>
      </c>
      <c r="D13" s="219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32</v>
      </c>
      <c r="L13" s="11">
        <v>22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17">
        <f>B15+C15</f>
        <v>112</v>
      </c>
      <c r="C14" s="217"/>
      <c r="D14" s="218">
        <f>B14/$B$8</f>
        <v>4.6496180670873464E-3</v>
      </c>
      <c r="E14" s="220">
        <f>IF(E15+F15=0,"-",E15+F15)</f>
        <v>71</v>
      </c>
      <c r="F14" s="220"/>
      <c r="G14" s="220">
        <f>IF(G15+H15=0,"-",G15+H15)</f>
        <v>41</v>
      </c>
      <c r="H14" s="220"/>
      <c r="I14" s="220" t="str">
        <f>IF(I15+J15=0,"-",I15+J15)</f>
        <v>-</v>
      </c>
      <c r="J14" s="220"/>
      <c r="K14" s="220" t="str">
        <f>IF(K15+L15=0,"-",K15+L15)</f>
        <v>-</v>
      </c>
      <c r="L14" s="220"/>
      <c r="M14" s="220" t="str">
        <f>IF(M15+N15=0,"-",M15+N15)</f>
        <v>-</v>
      </c>
      <c r="N14" s="220"/>
      <c r="O14" s="220" t="str">
        <f>IF(O15+P15=0,"-",O15+P15)</f>
        <v>-</v>
      </c>
      <c r="P14" s="220"/>
    </row>
    <row r="15" spans="1:16" ht="17.25" customHeight="1">
      <c r="A15" s="13" t="s">
        <v>25</v>
      </c>
      <c r="B15" s="11">
        <v>15</v>
      </c>
      <c r="C15" s="11">
        <v>97</v>
      </c>
      <c r="D15" s="219"/>
      <c r="E15" s="11">
        <v>7</v>
      </c>
      <c r="F15" s="11">
        <v>64</v>
      </c>
      <c r="G15" s="11">
        <v>8</v>
      </c>
      <c r="H15" s="11">
        <v>33</v>
      </c>
      <c r="I15" s="11">
        <v>0</v>
      </c>
      <c r="J15" s="11">
        <v>0</v>
      </c>
      <c r="K15" s="11">
        <v>0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17">
        <f>B17+C17</f>
        <v>23</v>
      </c>
      <c r="C16" s="217"/>
      <c r="D16" s="218">
        <f>B16/$B$8</f>
        <v>9.5483228163400862E-4</v>
      </c>
      <c r="E16" s="220" t="str">
        <f>IF(E17+F17=0,"-",E17+F17)</f>
        <v>-</v>
      </c>
      <c r="F16" s="220"/>
      <c r="G16" s="220">
        <f>IF(G17+H17=0,"-",G17+H17)</f>
        <v>1</v>
      </c>
      <c r="H16" s="220"/>
      <c r="I16" s="220" t="str">
        <f>IF(I17+J17=0,"-",I17+J17)</f>
        <v>-</v>
      </c>
      <c r="J16" s="220"/>
      <c r="K16" s="220">
        <f>IF(K17+L17=0,"-",K17+L17)</f>
        <v>9</v>
      </c>
      <c r="L16" s="220"/>
      <c r="M16" s="220">
        <f>IF(M17+N17=0,"-",M17+N17)</f>
        <v>6</v>
      </c>
      <c r="N16" s="220"/>
      <c r="O16" s="220">
        <f>IF(O17+P17=0,"-",O17+P17)</f>
        <v>7</v>
      </c>
      <c r="P16" s="220"/>
    </row>
    <row r="17" spans="1:16" ht="17.25" customHeight="1">
      <c r="A17" s="14" t="s">
        <v>27</v>
      </c>
      <c r="B17" s="11">
        <v>9</v>
      </c>
      <c r="C17" s="11">
        <v>14</v>
      </c>
      <c r="D17" s="219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2</v>
      </c>
      <c r="N17" s="11">
        <v>4</v>
      </c>
      <c r="O17" s="11">
        <v>3</v>
      </c>
      <c r="P17" s="11">
        <v>4</v>
      </c>
    </row>
    <row r="18" spans="1:16" ht="17.25" customHeight="1">
      <c r="A18" s="10" t="s">
        <v>28</v>
      </c>
      <c r="B18" s="217">
        <f>B19+C19</f>
        <v>3</v>
      </c>
      <c r="C18" s="217"/>
      <c r="D18" s="218">
        <f>B18/$B$8</f>
        <v>1.2454334108269677E-4</v>
      </c>
      <c r="E18" s="220" t="str">
        <f>IF(E19+F19=0,"-",E19+F19)</f>
        <v>-</v>
      </c>
      <c r="F18" s="220"/>
      <c r="G18" s="220">
        <f>IF(G19+H19=0,"-",G19+H19)</f>
        <v>3</v>
      </c>
      <c r="H18" s="220"/>
      <c r="I18" s="220" t="str">
        <f>IF(I19+J19=0,"-",I19+J19)</f>
        <v>-</v>
      </c>
      <c r="J18" s="220"/>
      <c r="K18" s="220" t="str">
        <f>IF(K19+L19=0,"-",K19+L19)</f>
        <v>-</v>
      </c>
      <c r="L18" s="220"/>
      <c r="M18" s="220" t="str">
        <f>IF(M19+N19=0,"-",M19+N19)</f>
        <v>-</v>
      </c>
      <c r="N18" s="220"/>
      <c r="O18" s="220" t="str">
        <f>IF(O19+P19=0,"-",O19+P19)</f>
        <v>-</v>
      </c>
      <c r="P18" s="220"/>
    </row>
    <row r="19" spans="1:16" ht="17.25" customHeight="1">
      <c r="A19" s="13" t="s">
        <v>29</v>
      </c>
      <c r="B19" s="11">
        <v>1</v>
      </c>
      <c r="C19" s="11">
        <v>2</v>
      </c>
      <c r="D19" s="219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17">
        <f>B21+C21</f>
        <v>103</v>
      </c>
      <c r="C20" s="217"/>
      <c r="D20" s="218">
        <f>B20/$B$8</f>
        <v>4.2759880438392557E-3</v>
      </c>
      <c r="E20" s="220">
        <f>IF(E21+F21=0,"-",E21+F21)</f>
        <v>3</v>
      </c>
      <c r="F20" s="220"/>
      <c r="G20" s="220" t="str">
        <f>IF(G21+H21=0,"-",G21+H21)</f>
        <v>-</v>
      </c>
      <c r="H20" s="220"/>
      <c r="I20" s="220" t="str">
        <f>IF(I21+J21=0,"-",I21+J21)</f>
        <v>-</v>
      </c>
      <c r="J20" s="220"/>
      <c r="K20" s="220">
        <f>IF(K21+L21=0,"-",K21+L21)</f>
        <v>100</v>
      </c>
      <c r="L20" s="220"/>
      <c r="M20" s="220" t="str">
        <f>IF(M21+N21=0,"-",M21+N21)</f>
        <v>-</v>
      </c>
      <c r="N20" s="220"/>
      <c r="O20" s="220" t="str">
        <f>IF(O21+P21=0,"-",O21+P21)</f>
        <v>-</v>
      </c>
      <c r="P20" s="220"/>
    </row>
    <row r="21" spans="1:16" ht="17.25" customHeight="1">
      <c r="A21" s="13" t="s">
        <v>31</v>
      </c>
      <c r="B21" s="11">
        <v>44</v>
      </c>
      <c r="C21" s="11">
        <v>59</v>
      </c>
      <c r="D21" s="219"/>
      <c r="E21" s="11">
        <v>0</v>
      </c>
      <c r="F21" s="11">
        <v>3</v>
      </c>
      <c r="G21" s="11">
        <v>0</v>
      </c>
      <c r="H21" s="11">
        <v>0</v>
      </c>
      <c r="I21" s="11">
        <v>0</v>
      </c>
      <c r="J21" s="11">
        <v>0</v>
      </c>
      <c r="K21" s="11">
        <v>44</v>
      </c>
      <c r="L21" s="11">
        <v>56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17">
        <f>B23+C23</f>
        <v>219</v>
      </c>
      <c r="C22" s="217"/>
      <c r="D22" s="218">
        <f>B22/$B$8</f>
        <v>9.0916638990368656E-3</v>
      </c>
      <c r="E22" s="220">
        <f>IF(E23+F23=0,"-",E23+F23)</f>
        <v>15</v>
      </c>
      <c r="F22" s="220"/>
      <c r="G22" s="220" t="str">
        <f>IF(G23+H23=0,"-",G23+H23)</f>
        <v>-</v>
      </c>
      <c r="H22" s="220"/>
      <c r="I22" s="220" t="str">
        <f>IF(I23+J23=0,"-",I23+J23)</f>
        <v>-</v>
      </c>
      <c r="J22" s="220"/>
      <c r="K22" s="220">
        <f>IF(K23+L23=0,"-",K23+L23)</f>
        <v>132</v>
      </c>
      <c r="L22" s="220"/>
      <c r="M22" s="220">
        <f>IF(M23+N23=0,"-",M23+N23)</f>
        <v>72</v>
      </c>
      <c r="N22" s="220"/>
      <c r="O22" s="220" t="str">
        <f>IF(O23+P23=0,"-",O23+P23)</f>
        <v>-</v>
      </c>
      <c r="P22" s="220"/>
    </row>
    <row r="23" spans="1:16" ht="17.25" customHeight="1">
      <c r="A23" s="14" t="s">
        <v>33</v>
      </c>
      <c r="B23" s="11">
        <v>156</v>
      </c>
      <c r="C23" s="11">
        <v>63</v>
      </c>
      <c r="D23" s="219"/>
      <c r="E23" s="11">
        <v>9</v>
      </c>
      <c r="F23" s="11">
        <v>6</v>
      </c>
      <c r="G23" s="11">
        <v>0</v>
      </c>
      <c r="H23" s="11">
        <v>0</v>
      </c>
      <c r="I23" s="11">
        <v>0</v>
      </c>
      <c r="J23" s="11">
        <v>0</v>
      </c>
      <c r="K23" s="11">
        <v>87</v>
      </c>
      <c r="L23" s="11">
        <v>45</v>
      </c>
      <c r="M23" s="11">
        <v>60</v>
      </c>
      <c r="N23" s="11">
        <v>12</v>
      </c>
      <c r="O23" s="11">
        <v>0</v>
      </c>
      <c r="P23" s="11">
        <v>0</v>
      </c>
    </row>
    <row r="24" spans="1:16" ht="17.25" customHeight="1">
      <c r="A24" s="16" t="s">
        <v>34</v>
      </c>
      <c r="B24" s="217">
        <f>B25+C25</f>
        <v>303</v>
      </c>
      <c r="C24" s="217"/>
      <c r="D24" s="218">
        <f>B24/$B$8</f>
        <v>1.2578877449352375E-2</v>
      </c>
      <c r="E24" s="220">
        <f>IF(E25+F25=0,"-",E25+F25)</f>
        <v>189</v>
      </c>
      <c r="F24" s="220"/>
      <c r="G24" s="220">
        <f>IF(G25+H25=0,"-",G25+H25)</f>
        <v>51</v>
      </c>
      <c r="H24" s="220"/>
      <c r="I24" s="220" t="str">
        <f>IF(I25+J25=0,"-",I25+J25)</f>
        <v>-</v>
      </c>
      <c r="J24" s="220"/>
      <c r="K24" s="220">
        <f>IF(K25+L25=0,"-",K25+L25)</f>
        <v>52</v>
      </c>
      <c r="L24" s="220"/>
      <c r="M24" s="220" t="str">
        <f>IF(M25+N25=0,"-",M25+N25)</f>
        <v>-</v>
      </c>
      <c r="N24" s="220"/>
      <c r="O24" s="220">
        <f>IF(O25+P25=0,"-",O25+P25)</f>
        <v>11</v>
      </c>
      <c r="P24" s="220"/>
    </row>
    <row r="25" spans="1:16" ht="17.25" customHeight="1">
      <c r="A25" s="13" t="s">
        <v>35</v>
      </c>
      <c r="B25" s="11">
        <v>233</v>
      </c>
      <c r="C25" s="11">
        <v>70</v>
      </c>
      <c r="D25" s="219"/>
      <c r="E25" s="11">
        <v>154</v>
      </c>
      <c r="F25" s="11">
        <v>35</v>
      </c>
      <c r="G25" s="11">
        <v>29</v>
      </c>
      <c r="H25" s="11">
        <v>22</v>
      </c>
      <c r="I25" s="11">
        <v>0</v>
      </c>
      <c r="J25" s="11">
        <v>0</v>
      </c>
      <c r="K25" s="11">
        <v>42</v>
      </c>
      <c r="L25" s="11">
        <v>10</v>
      </c>
      <c r="M25" s="11">
        <v>0</v>
      </c>
      <c r="N25" s="11">
        <v>0</v>
      </c>
      <c r="O25" s="11">
        <v>8</v>
      </c>
      <c r="P25" s="11">
        <v>3</v>
      </c>
    </row>
    <row r="26" spans="1:16" ht="17.25" customHeight="1">
      <c r="A26" s="15" t="s">
        <v>36</v>
      </c>
      <c r="B26" s="217">
        <f>B27+C27</f>
        <v>0</v>
      </c>
      <c r="C26" s="217"/>
      <c r="D26" s="218">
        <f>B26/$B$8</f>
        <v>0</v>
      </c>
      <c r="E26" s="220" t="str">
        <f>IF(E27+F27=0,"-",E27+F27)</f>
        <v>-</v>
      </c>
      <c r="F26" s="220"/>
      <c r="G26" s="220" t="str">
        <f>IF(G27+H27=0,"-",G27+H27)</f>
        <v>-</v>
      </c>
      <c r="H26" s="220"/>
      <c r="I26" s="220" t="str">
        <f>IF(I27+J27=0,"-",I27+J27)</f>
        <v>-</v>
      </c>
      <c r="J26" s="220"/>
      <c r="K26" s="220" t="str">
        <f>IF(K27+L27=0,"-",K27+L27)</f>
        <v>-</v>
      </c>
      <c r="L26" s="220"/>
      <c r="M26" s="220" t="str">
        <f>IF(M27+N27=0,"-",M27+N27)</f>
        <v>-</v>
      </c>
      <c r="N26" s="220"/>
      <c r="O26" s="220" t="str">
        <f>IF(O27+P27=0,"-",O27+P27)</f>
        <v>-</v>
      </c>
      <c r="P26" s="220"/>
    </row>
    <row r="27" spans="1:16" ht="21.2" customHeight="1">
      <c r="A27" s="14" t="s">
        <v>37</v>
      </c>
      <c r="B27" s="11">
        <v>0</v>
      </c>
      <c r="C27" s="11">
        <v>0</v>
      </c>
      <c r="D27" s="219"/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17">
        <f>B29+C29</f>
        <v>2</v>
      </c>
      <c r="C28" s="217"/>
      <c r="D28" s="218">
        <f>B28/$B$8</f>
        <v>8.302889405513119E-5</v>
      </c>
      <c r="E28" s="220" t="str">
        <f>IF(E29+F29=0,"-",E29+F29)</f>
        <v>-</v>
      </c>
      <c r="F28" s="220"/>
      <c r="G28" s="220" t="str">
        <f>IF(G29+H29=0,"-",G29+H29)</f>
        <v>-</v>
      </c>
      <c r="H28" s="220"/>
      <c r="I28" s="220" t="str">
        <f>IF(I29+J29=0,"-",I29+J29)</f>
        <v>-</v>
      </c>
      <c r="J28" s="220"/>
      <c r="K28" s="220">
        <f>IF(K29+L29=0,"-",K29+L29)</f>
        <v>2</v>
      </c>
      <c r="L28" s="220"/>
      <c r="M28" s="220" t="str">
        <f>IF(M29+N29=0,"-",M29+N29)</f>
        <v>-</v>
      </c>
      <c r="N28" s="220"/>
      <c r="O28" s="220" t="str">
        <f>IF(O29+P29=0,"-",O29+P29)</f>
        <v>-</v>
      </c>
      <c r="P28" s="220"/>
    </row>
    <row r="29" spans="1:16" ht="17.25" customHeight="1">
      <c r="A29" s="13" t="s">
        <v>39</v>
      </c>
      <c r="B29" s="11">
        <v>0</v>
      </c>
      <c r="C29" s="11">
        <v>2</v>
      </c>
      <c r="D29" s="219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17">
        <f>B31+C31</f>
        <v>512</v>
      </c>
      <c r="C30" s="217"/>
      <c r="D30" s="218">
        <f>B30/$B$8</f>
        <v>2.1255396878113585E-2</v>
      </c>
      <c r="E30" s="220">
        <f>IF(E31+F31=0,"-",E31+F31)</f>
        <v>49</v>
      </c>
      <c r="F30" s="220"/>
      <c r="G30" s="220">
        <f>IF(G31+H31=0,"-",G31+H31)</f>
        <v>75</v>
      </c>
      <c r="H30" s="220"/>
      <c r="I30" s="220" t="str">
        <f>IF(I31+J31=0,"-",I31+J31)</f>
        <v>-</v>
      </c>
      <c r="J30" s="220"/>
      <c r="K30" s="220">
        <f>IF(K31+L31=0,"-",K31+L31)</f>
        <v>195</v>
      </c>
      <c r="L30" s="220"/>
      <c r="M30" s="220">
        <f>IF(M31+N31=0,"-",M31+N31)</f>
        <v>193</v>
      </c>
      <c r="N30" s="220"/>
      <c r="O30" s="220" t="str">
        <f>IF(O31+P31=0,"-",O31+P31)</f>
        <v>-</v>
      </c>
      <c r="P30" s="220"/>
    </row>
    <row r="31" spans="1:16" ht="17.25" customHeight="1">
      <c r="A31" s="14" t="s">
        <v>41</v>
      </c>
      <c r="B31" s="11">
        <v>272</v>
      </c>
      <c r="C31" s="11">
        <v>240</v>
      </c>
      <c r="D31" s="219"/>
      <c r="E31" s="11">
        <v>21</v>
      </c>
      <c r="F31" s="11">
        <v>28</v>
      </c>
      <c r="G31" s="11">
        <v>42</v>
      </c>
      <c r="H31" s="11">
        <v>33</v>
      </c>
      <c r="I31" s="11">
        <v>0</v>
      </c>
      <c r="J31" s="11">
        <v>0</v>
      </c>
      <c r="K31" s="11">
        <v>102</v>
      </c>
      <c r="L31" s="11">
        <v>93</v>
      </c>
      <c r="M31" s="11">
        <v>107</v>
      </c>
      <c r="N31" s="11">
        <v>86</v>
      </c>
      <c r="O31" s="11">
        <v>0</v>
      </c>
      <c r="P31" s="11">
        <v>0</v>
      </c>
    </row>
    <row r="32" spans="1:16" ht="17.25" customHeight="1">
      <c r="A32" s="10" t="s">
        <v>42</v>
      </c>
      <c r="B32" s="217">
        <f>B33+C33</f>
        <v>143</v>
      </c>
      <c r="C32" s="217"/>
      <c r="D32" s="218">
        <f>B32/$B$8</f>
        <v>5.9365659249418796E-3</v>
      </c>
      <c r="E32" s="220">
        <f>IF(E33+F33=0,"-",E33+F33)</f>
        <v>10</v>
      </c>
      <c r="F32" s="220"/>
      <c r="G32" s="220">
        <f>IF(G33+H33=0,"-",G33+H33)</f>
        <v>3</v>
      </c>
      <c r="H32" s="220"/>
      <c r="I32" s="220" t="str">
        <f>IF(I33+J33=0,"-",I33+J33)</f>
        <v>-</v>
      </c>
      <c r="J32" s="220"/>
      <c r="K32" s="220">
        <f>IF(K33+L33=0,"-",K33+L33)</f>
        <v>130</v>
      </c>
      <c r="L32" s="220"/>
      <c r="M32" s="220" t="str">
        <f>IF(M33+N33=0,"-",M33+N33)</f>
        <v>-</v>
      </c>
      <c r="N32" s="220"/>
      <c r="O32" s="220" t="str">
        <f>IF(O33+P33=0,"-",O33+P33)</f>
        <v>-</v>
      </c>
      <c r="P32" s="220"/>
    </row>
    <row r="33" spans="1:16" ht="17.25" customHeight="1">
      <c r="A33" s="13" t="s">
        <v>43</v>
      </c>
      <c r="B33" s="11">
        <v>95</v>
      </c>
      <c r="C33" s="11">
        <v>48</v>
      </c>
      <c r="D33" s="219"/>
      <c r="E33" s="11">
        <v>5</v>
      </c>
      <c r="F33" s="11">
        <v>5</v>
      </c>
      <c r="G33" s="11">
        <v>1</v>
      </c>
      <c r="H33" s="11">
        <v>2</v>
      </c>
      <c r="I33" s="11">
        <v>0</v>
      </c>
      <c r="J33" s="11">
        <v>0</v>
      </c>
      <c r="K33" s="11">
        <v>89</v>
      </c>
      <c r="L33" s="11">
        <v>41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17">
        <f>B35+C35</f>
        <v>64</v>
      </c>
      <c r="C34" s="217"/>
      <c r="D34" s="218">
        <f>B34/$B$8</f>
        <v>2.6569246097641981E-3</v>
      </c>
      <c r="E34" s="220" t="str">
        <f>IF(E35+F35=0,"-",E35+F35)</f>
        <v>-</v>
      </c>
      <c r="F34" s="220"/>
      <c r="G34" s="220" t="str">
        <f>IF(G35+H35=0,"-",G35+H35)</f>
        <v>-</v>
      </c>
      <c r="H34" s="220"/>
      <c r="I34" s="220" t="str">
        <f>IF(I35+J35=0,"-",I35+J35)</f>
        <v>-</v>
      </c>
      <c r="J34" s="220"/>
      <c r="K34" s="220" t="str">
        <f>IF(K35+L35=0,"-",K35+L35)</f>
        <v>-</v>
      </c>
      <c r="L34" s="220"/>
      <c r="M34" s="220">
        <f>IF(M35+N35=0,"-",M35+N35)</f>
        <v>53</v>
      </c>
      <c r="N34" s="220"/>
      <c r="O34" s="220">
        <f>IF(O35+P35=0,"-",O35+P35)</f>
        <v>11</v>
      </c>
      <c r="P34" s="220"/>
    </row>
    <row r="35" spans="1:16" ht="17.25" customHeight="1">
      <c r="A35" s="14" t="s">
        <v>45</v>
      </c>
      <c r="B35" s="11">
        <v>34</v>
      </c>
      <c r="C35" s="11">
        <v>30</v>
      </c>
      <c r="D35" s="219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28</v>
      </c>
      <c r="N35" s="11">
        <v>25</v>
      </c>
      <c r="O35" s="11">
        <v>6</v>
      </c>
      <c r="P35" s="11">
        <v>5</v>
      </c>
    </row>
    <row r="36" spans="1:16" ht="17.25" customHeight="1">
      <c r="A36" s="10" t="s">
        <v>46</v>
      </c>
      <c r="B36" s="217">
        <f>B37+C37</f>
        <v>554</v>
      </c>
      <c r="C36" s="217"/>
      <c r="D36" s="218">
        <f>B36/$B$8</f>
        <v>2.2999003653271337E-2</v>
      </c>
      <c r="E36" s="220">
        <f>IF(E37+F37=0,"-",E37+F37)</f>
        <v>64</v>
      </c>
      <c r="F36" s="220"/>
      <c r="G36" s="220">
        <f>IF(G37+H37=0,"-",G37+H37)</f>
        <v>37</v>
      </c>
      <c r="H36" s="220"/>
      <c r="I36" s="220">
        <f>IF(I37+J37=0,"-",I37+J37)</f>
        <v>218</v>
      </c>
      <c r="J36" s="220"/>
      <c r="K36" s="220">
        <f>IF(K37+L37=0,"-",K37+L37)</f>
        <v>188</v>
      </c>
      <c r="L36" s="220"/>
      <c r="M36" s="220">
        <f>IF(M37+N37=0,"-",M37+N37)</f>
        <v>45</v>
      </c>
      <c r="N36" s="220"/>
      <c r="O36" s="220">
        <f>IF(O37+P37=0,"-",O37+P37)</f>
        <v>2</v>
      </c>
      <c r="P36" s="220"/>
    </row>
    <row r="37" spans="1:16" ht="17.25" customHeight="1">
      <c r="A37" s="13" t="s">
        <v>47</v>
      </c>
      <c r="B37" s="11">
        <v>263</v>
      </c>
      <c r="C37" s="11">
        <v>291</v>
      </c>
      <c r="D37" s="219"/>
      <c r="E37" s="11">
        <v>31</v>
      </c>
      <c r="F37" s="11">
        <v>33</v>
      </c>
      <c r="G37" s="11">
        <v>21</v>
      </c>
      <c r="H37" s="11">
        <v>16</v>
      </c>
      <c r="I37" s="11">
        <v>120</v>
      </c>
      <c r="J37" s="11">
        <v>98</v>
      </c>
      <c r="K37" s="11">
        <v>75</v>
      </c>
      <c r="L37" s="11">
        <v>113</v>
      </c>
      <c r="M37" s="11">
        <v>15</v>
      </c>
      <c r="N37" s="11">
        <v>30</v>
      </c>
      <c r="O37" s="11">
        <v>1</v>
      </c>
      <c r="P37" s="11">
        <v>1</v>
      </c>
    </row>
    <row r="38" spans="1:16" ht="17.25" customHeight="1">
      <c r="A38" s="15" t="s">
        <v>48</v>
      </c>
      <c r="B38" s="217">
        <f>B39+C39</f>
        <v>17545</v>
      </c>
      <c r="C38" s="217"/>
      <c r="D38" s="218">
        <f>B38/$B$8</f>
        <v>0.7283709730986383</v>
      </c>
      <c r="E38" s="220">
        <f>IF(E39+F39=0,"-",E39+F39)</f>
        <v>10021</v>
      </c>
      <c r="F38" s="220"/>
      <c r="G38" s="220">
        <f>IF(G39+H39=0,"-",G39+H39)</f>
        <v>3837</v>
      </c>
      <c r="H38" s="220"/>
      <c r="I38" s="220">
        <f>IF(I39+J39=0,"-",I39+J39)</f>
        <v>3019</v>
      </c>
      <c r="J38" s="220"/>
      <c r="K38" s="220">
        <f>IF(K39+L39=0,"-",K39+L39)</f>
        <v>134</v>
      </c>
      <c r="L38" s="220"/>
      <c r="M38" s="220" t="str">
        <f>IF(M39+N39=0,"-",M39+N39)</f>
        <v>-</v>
      </c>
      <c r="N38" s="220"/>
      <c r="O38" s="220">
        <f>IF(O39+P39=0,"-",O39+P39)</f>
        <v>534</v>
      </c>
      <c r="P38" s="220"/>
    </row>
    <row r="39" spans="1:16" ht="17.25" customHeight="1">
      <c r="A39" s="14" t="s">
        <v>49</v>
      </c>
      <c r="B39" s="11">
        <v>11595</v>
      </c>
      <c r="C39" s="11">
        <v>5950</v>
      </c>
      <c r="D39" s="219"/>
      <c r="E39" s="11">
        <v>6809</v>
      </c>
      <c r="F39" s="11">
        <v>3212</v>
      </c>
      <c r="G39" s="11">
        <v>2390</v>
      </c>
      <c r="H39" s="11">
        <v>1447</v>
      </c>
      <c r="I39" s="11">
        <v>2000</v>
      </c>
      <c r="J39" s="11">
        <v>1019</v>
      </c>
      <c r="K39" s="11">
        <v>78</v>
      </c>
      <c r="L39" s="11">
        <v>56</v>
      </c>
      <c r="M39" s="11">
        <v>0</v>
      </c>
      <c r="N39" s="11">
        <v>0</v>
      </c>
      <c r="O39" s="11">
        <v>318</v>
      </c>
      <c r="P39" s="11">
        <v>216</v>
      </c>
    </row>
    <row r="40" spans="1:16" ht="17.25" customHeight="1">
      <c r="A40" s="10" t="s">
        <v>50</v>
      </c>
      <c r="B40" s="217">
        <f>B41+C41</f>
        <v>1849</v>
      </c>
      <c r="C40" s="217"/>
      <c r="D40" s="218">
        <f>B40/$B$8</f>
        <v>7.6760212553968782E-2</v>
      </c>
      <c r="E40" s="220">
        <f>IF(E41+F41=0,"-",E41+F41)</f>
        <v>401</v>
      </c>
      <c r="F40" s="220"/>
      <c r="G40" s="220">
        <f>IF(G41+H41=0,"-",G41+H41)</f>
        <v>519</v>
      </c>
      <c r="H40" s="220"/>
      <c r="I40" s="220">
        <f>IF(I41+J41=0,"-",I41+J41)</f>
        <v>718</v>
      </c>
      <c r="J40" s="220"/>
      <c r="K40" s="220">
        <f>IF(K41+L41=0,"-",K41+L41)</f>
        <v>62</v>
      </c>
      <c r="L40" s="220"/>
      <c r="M40" s="220" t="str">
        <f>IF(M41+N41=0,"-",M41+N41)</f>
        <v>-</v>
      </c>
      <c r="N40" s="220"/>
      <c r="O40" s="220">
        <f>IF(O41+P41=0,"-",O41+P41)</f>
        <v>149</v>
      </c>
      <c r="P40" s="220"/>
    </row>
    <row r="41" spans="1:16" ht="17.25" customHeight="1">
      <c r="A41" s="13" t="s">
        <v>51</v>
      </c>
      <c r="B41" s="11">
        <v>1098</v>
      </c>
      <c r="C41" s="11">
        <v>751</v>
      </c>
      <c r="D41" s="219"/>
      <c r="E41" s="11">
        <v>231</v>
      </c>
      <c r="F41" s="11">
        <v>170</v>
      </c>
      <c r="G41" s="11">
        <v>280</v>
      </c>
      <c r="H41" s="11">
        <v>239</v>
      </c>
      <c r="I41" s="11">
        <v>461</v>
      </c>
      <c r="J41" s="11">
        <v>257</v>
      </c>
      <c r="K41" s="11">
        <v>38</v>
      </c>
      <c r="L41" s="11">
        <v>24</v>
      </c>
      <c r="M41" s="11">
        <v>0</v>
      </c>
      <c r="N41" s="11">
        <v>0</v>
      </c>
      <c r="O41" s="11">
        <v>88</v>
      </c>
      <c r="P41" s="11">
        <v>61</v>
      </c>
    </row>
    <row r="42" spans="1:16" ht="17.25" customHeight="1">
      <c r="A42" s="15" t="s">
        <v>52</v>
      </c>
      <c r="B42" s="217">
        <f>B43+C43</f>
        <v>358</v>
      </c>
      <c r="C42" s="217"/>
      <c r="D42" s="218">
        <f>B42/$B$8</f>
        <v>1.4862172035868482E-2</v>
      </c>
      <c r="E42" s="220">
        <f>IF(E43+F43=0,"-",E43+F43)</f>
        <v>218</v>
      </c>
      <c r="F42" s="220"/>
      <c r="G42" s="220">
        <f>IF(G43+H43=0,"-",G43+H43)</f>
        <v>50</v>
      </c>
      <c r="H42" s="220"/>
      <c r="I42" s="220">
        <f>IF(I43+J43=0,"-",I43+J43)</f>
        <v>45</v>
      </c>
      <c r="J42" s="220"/>
      <c r="K42" s="220" t="str">
        <f>IF(K43+L43=0,"-",K43+L43)</f>
        <v>-</v>
      </c>
      <c r="L42" s="220"/>
      <c r="M42" s="220">
        <f>IF(M43+N43=0,"-",M43+N43)</f>
        <v>39</v>
      </c>
      <c r="N42" s="220"/>
      <c r="O42" s="220">
        <f>IF(O43+P43=0,"-",O43+P43)</f>
        <v>6</v>
      </c>
      <c r="P42" s="220"/>
    </row>
    <row r="43" spans="1:16" ht="17.25" customHeight="1">
      <c r="A43" s="14" t="s">
        <v>53</v>
      </c>
      <c r="B43" s="11">
        <v>181</v>
      </c>
      <c r="C43" s="11">
        <v>177</v>
      </c>
      <c r="D43" s="219"/>
      <c r="E43" s="11">
        <v>114</v>
      </c>
      <c r="F43" s="11">
        <v>104</v>
      </c>
      <c r="G43" s="11">
        <v>21</v>
      </c>
      <c r="H43" s="11">
        <v>29</v>
      </c>
      <c r="I43" s="11">
        <v>24</v>
      </c>
      <c r="J43" s="11">
        <v>21</v>
      </c>
      <c r="K43" s="11">
        <v>0</v>
      </c>
      <c r="L43" s="11">
        <v>0</v>
      </c>
      <c r="M43" s="11">
        <v>20</v>
      </c>
      <c r="N43" s="11">
        <v>19</v>
      </c>
      <c r="O43" s="11">
        <v>2</v>
      </c>
      <c r="P43" s="11">
        <v>4</v>
      </c>
    </row>
    <row r="44" spans="1:16" ht="17.25" customHeight="1">
      <c r="A44" s="10" t="s">
        <v>54</v>
      </c>
      <c r="B44" s="217">
        <f>B45+C45</f>
        <v>222</v>
      </c>
      <c r="C44" s="217"/>
      <c r="D44" s="218">
        <f>B44/$B$8</f>
        <v>9.216207240119562E-3</v>
      </c>
      <c r="E44" s="220">
        <f>IF(E45+F45=0,"-",E45+F45)</f>
        <v>91</v>
      </c>
      <c r="F44" s="220"/>
      <c r="G44" s="220">
        <f>IF(G45+H45=0,"-",G45+H45)</f>
        <v>3</v>
      </c>
      <c r="H44" s="220"/>
      <c r="I44" s="220">
        <f>IF(I45+J45=0,"-",I45+J45)</f>
        <v>24</v>
      </c>
      <c r="J44" s="220"/>
      <c r="K44" s="220">
        <f>IF(K45+L45=0,"-",K45+L45)</f>
        <v>32</v>
      </c>
      <c r="L44" s="220"/>
      <c r="M44" s="220">
        <f>IF(M45+N45=0,"-",M45+N45)</f>
        <v>67</v>
      </c>
      <c r="N44" s="220"/>
      <c r="O44" s="220">
        <f>IF(O45+P45=0,"-",O45+P45)</f>
        <v>5</v>
      </c>
      <c r="P44" s="220"/>
    </row>
    <row r="45" spans="1:16" ht="17.25" customHeight="1">
      <c r="A45" s="13" t="s">
        <v>55</v>
      </c>
      <c r="B45" s="11">
        <v>121</v>
      </c>
      <c r="C45" s="11">
        <v>101</v>
      </c>
      <c r="D45" s="219"/>
      <c r="E45" s="11">
        <v>55</v>
      </c>
      <c r="F45" s="11">
        <v>36</v>
      </c>
      <c r="G45" s="11">
        <v>0</v>
      </c>
      <c r="H45" s="11">
        <v>3</v>
      </c>
      <c r="I45" s="11">
        <v>5</v>
      </c>
      <c r="J45" s="11">
        <v>19</v>
      </c>
      <c r="K45" s="11">
        <v>18</v>
      </c>
      <c r="L45" s="11">
        <v>14</v>
      </c>
      <c r="M45" s="11">
        <v>40</v>
      </c>
      <c r="N45" s="11">
        <v>27</v>
      </c>
      <c r="O45" s="11">
        <v>3</v>
      </c>
      <c r="P45" s="11">
        <v>2</v>
      </c>
    </row>
    <row r="46" spans="1:16" ht="17.25" customHeight="1">
      <c r="A46" s="10" t="s">
        <v>58</v>
      </c>
      <c r="B46" s="217">
        <f>B47+C47</f>
        <v>11</v>
      </c>
      <c r="C46" s="217"/>
      <c r="D46" s="218">
        <f>B46/$B$8</f>
        <v>4.5665891730322153E-4</v>
      </c>
      <c r="E46" s="220" t="str">
        <f>IF(E47+F47=0,"-",E47+F47)</f>
        <v>-</v>
      </c>
      <c r="F46" s="220"/>
      <c r="G46" s="220" t="str">
        <f>IF(G47+H47=0,"-",G47+H47)</f>
        <v>-</v>
      </c>
      <c r="H46" s="220"/>
      <c r="I46" s="220" t="str">
        <f>IF(I47+J47=0,"-",I47+J47)</f>
        <v>-</v>
      </c>
      <c r="J46" s="220"/>
      <c r="K46" s="220">
        <f>IF(K47+L47=0,"-",K47+L47)</f>
        <v>11</v>
      </c>
      <c r="L46" s="220"/>
      <c r="M46" s="220" t="str">
        <f>IF(M47+N47=0,"-",M47+N47)</f>
        <v>-</v>
      </c>
      <c r="N46" s="220"/>
      <c r="O46" s="220" t="str">
        <f>IF(O47+P47=0,"-",O47+P47)</f>
        <v>-</v>
      </c>
      <c r="P46" s="220"/>
    </row>
    <row r="47" spans="1:16" ht="17.25" customHeight="1">
      <c r="A47" s="13" t="s">
        <v>59</v>
      </c>
      <c r="B47" s="11">
        <v>3</v>
      </c>
      <c r="C47" s="11">
        <v>8</v>
      </c>
      <c r="D47" s="219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3</v>
      </c>
      <c r="L47" s="11">
        <v>8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17">
        <f>B49+C49</f>
        <v>188</v>
      </c>
      <c r="C48" s="217"/>
      <c r="D48" s="218">
        <f>B48/$B$8</f>
        <v>7.8047160411823316E-3</v>
      </c>
      <c r="E48" s="220" t="str">
        <f>IF(E49+F49=0,"-",E49+F49)</f>
        <v>-</v>
      </c>
      <c r="F48" s="220"/>
      <c r="G48" s="220">
        <f>IF(G49+H49=0,"-",G49+H49)</f>
        <v>32</v>
      </c>
      <c r="H48" s="220"/>
      <c r="I48" s="220" t="str">
        <f>IF(I49+J49=0,"-",I49+J49)</f>
        <v>-</v>
      </c>
      <c r="J48" s="220"/>
      <c r="K48" s="220">
        <f>IF(K49+L49=0,"-",K49+L49)</f>
        <v>21</v>
      </c>
      <c r="L48" s="220"/>
      <c r="M48" s="220">
        <f>IF(M49+N49=0,"-",M49+N49)</f>
        <v>18</v>
      </c>
      <c r="N48" s="220"/>
      <c r="O48" s="220">
        <f>IF(O49+P49=0,"-",O49+P49)</f>
        <v>117</v>
      </c>
      <c r="P48" s="220"/>
    </row>
    <row r="49" spans="1:16" ht="17.25" customHeight="1">
      <c r="A49" s="13" t="s">
        <v>61</v>
      </c>
      <c r="B49" s="11">
        <v>130</v>
      </c>
      <c r="C49" s="11">
        <v>58</v>
      </c>
      <c r="D49" s="219"/>
      <c r="E49" s="11">
        <v>0</v>
      </c>
      <c r="F49" s="11">
        <v>0</v>
      </c>
      <c r="G49" s="11">
        <v>17</v>
      </c>
      <c r="H49" s="11">
        <v>15</v>
      </c>
      <c r="I49" s="11">
        <v>0</v>
      </c>
      <c r="J49" s="11">
        <v>0</v>
      </c>
      <c r="K49" s="11">
        <v>12</v>
      </c>
      <c r="L49" s="11">
        <v>9</v>
      </c>
      <c r="M49" s="11">
        <v>12</v>
      </c>
      <c r="N49" s="11">
        <v>6</v>
      </c>
      <c r="O49" s="11">
        <v>89</v>
      </c>
      <c r="P49" s="11">
        <v>28</v>
      </c>
    </row>
    <row r="50" spans="1:16" ht="17.25" customHeight="1">
      <c r="A50" s="15" t="s">
        <v>62</v>
      </c>
      <c r="B50" s="217">
        <f>B51+C51</f>
        <v>139</v>
      </c>
      <c r="C50" s="217"/>
      <c r="D50" s="218">
        <f>B50/$B$8</f>
        <v>5.7705081368316178E-3</v>
      </c>
      <c r="E50" s="220">
        <f>IF(E51+F51=0,"-",E51+F51)</f>
        <v>64</v>
      </c>
      <c r="F50" s="220"/>
      <c r="G50" s="220" t="str">
        <f>IF(G51+H51=0,"-",G51+H51)</f>
        <v>-</v>
      </c>
      <c r="H50" s="220"/>
      <c r="I50" s="220">
        <f>IF(I51+J51=0,"-",I51+J51)</f>
        <v>74</v>
      </c>
      <c r="J50" s="220"/>
      <c r="K50" s="220" t="str">
        <f>IF(K51+L51=0,"-",K51+L51)</f>
        <v>-</v>
      </c>
      <c r="L50" s="220"/>
      <c r="M50" s="220" t="str">
        <f>IF(M51+N51=0,"-",M51+N51)</f>
        <v>-</v>
      </c>
      <c r="N50" s="220"/>
      <c r="O50" s="220">
        <f>IF(O51+P51=0,"-",O51+P51)</f>
        <v>1</v>
      </c>
      <c r="P50" s="220"/>
    </row>
    <row r="51" spans="1:16" ht="25.15" customHeight="1">
      <c r="A51" s="13" t="s">
        <v>63</v>
      </c>
      <c r="B51" s="11">
        <v>54</v>
      </c>
      <c r="C51" s="11">
        <v>85</v>
      </c>
      <c r="D51" s="219"/>
      <c r="E51" s="11">
        <v>29</v>
      </c>
      <c r="F51" s="11">
        <v>35</v>
      </c>
      <c r="G51" s="11">
        <v>0</v>
      </c>
      <c r="H51" s="11">
        <v>0</v>
      </c>
      <c r="I51" s="11">
        <v>25</v>
      </c>
      <c r="J51" s="11">
        <v>49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1</v>
      </c>
    </row>
    <row r="52" spans="1:16" ht="17.25" customHeight="1">
      <c r="A52" s="15" t="s">
        <v>56</v>
      </c>
      <c r="B52" s="217">
        <f>B53+C53</f>
        <v>12</v>
      </c>
      <c r="C52" s="217"/>
      <c r="D52" s="218">
        <f>B52/$B$8</f>
        <v>4.9817336433078709E-4</v>
      </c>
      <c r="E52" s="220" t="str">
        <f>IF(E53+F53=0,"-",E53+F53)</f>
        <v>-</v>
      </c>
      <c r="F52" s="220"/>
      <c r="G52" s="220" t="str">
        <f>IF(G53+H53=0,"-",G53+H53)</f>
        <v>-</v>
      </c>
      <c r="H52" s="220"/>
      <c r="I52" s="220" t="str">
        <f>IF(I53+J53=0,"-",I53+J53)</f>
        <v>-</v>
      </c>
      <c r="J52" s="220"/>
      <c r="K52" s="220" t="str">
        <f>IF(K53+L53=0,"-",K53+L53)</f>
        <v>-</v>
      </c>
      <c r="L52" s="220"/>
      <c r="M52" s="220" t="str">
        <f>IF(M53+N53=0,"-",M53+N53)</f>
        <v>-</v>
      </c>
      <c r="N52" s="220"/>
      <c r="O52" s="220">
        <f>IF(O53+P53=0,"-",O53+P53)</f>
        <v>12</v>
      </c>
      <c r="P52" s="220"/>
    </row>
    <row r="53" spans="1:16" ht="17.25" customHeight="1">
      <c r="A53" s="14" t="s">
        <v>57</v>
      </c>
      <c r="B53" s="11">
        <v>8</v>
      </c>
      <c r="C53" s="11">
        <v>4</v>
      </c>
      <c r="D53" s="219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8</v>
      </c>
      <c r="P53" s="11">
        <v>4</v>
      </c>
    </row>
    <row r="54" spans="1:16" ht="16.149999999999999" customHeight="1">
      <c r="A54" s="15" t="s">
        <v>64</v>
      </c>
      <c r="B54" s="217">
        <f>B55+C55</f>
        <v>339</v>
      </c>
      <c r="C54" s="217"/>
      <c r="D54" s="218">
        <f>B54/$B$8</f>
        <v>1.4073397542344736E-2</v>
      </c>
      <c r="E54" s="220">
        <f>IF(E55+F55=0,"-",E55+F55)</f>
        <v>87</v>
      </c>
      <c r="F54" s="220"/>
      <c r="G54" s="220">
        <f>IF(G55+H55=0,"-",G55+H55)</f>
        <v>67</v>
      </c>
      <c r="H54" s="220"/>
      <c r="I54" s="220">
        <f>IF(I55+J55=0,"-",I55+J55)</f>
        <v>45</v>
      </c>
      <c r="J54" s="220"/>
      <c r="K54" s="220">
        <f>IF(K55+L55=0,"-",K55+L55)</f>
        <v>53</v>
      </c>
      <c r="L54" s="220"/>
      <c r="M54" s="220">
        <f>IF(M55+N55=0,"-",M55+N55)</f>
        <v>4</v>
      </c>
      <c r="N54" s="220"/>
      <c r="O54" s="220">
        <f>IF(O55+P55=0,"-",O55+P55)</f>
        <v>83</v>
      </c>
      <c r="P54" s="220"/>
    </row>
    <row r="55" spans="1:16" ht="16.149999999999999" customHeight="1">
      <c r="A55" s="14" t="s">
        <v>65</v>
      </c>
      <c r="B55" s="11">
        <v>214</v>
      </c>
      <c r="C55" s="11">
        <v>125</v>
      </c>
      <c r="D55" s="219"/>
      <c r="E55" s="11">
        <v>58</v>
      </c>
      <c r="F55" s="11">
        <v>29</v>
      </c>
      <c r="G55" s="11">
        <v>32</v>
      </c>
      <c r="H55" s="11">
        <v>35</v>
      </c>
      <c r="I55" s="11">
        <v>23</v>
      </c>
      <c r="J55" s="11">
        <v>22</v>
      </c>
      <c r="K55" s="11">
        <v>46</v>
      </c>
      <c r="L55" s="11">
        <v>7</v>
      </c>
      <c r="M55" s="11">
        <v>4</v>
      </c>
      <c r="N55" s="11">
        <v>0</v>
      </c>
      <c r="O55" s="11">
        <v>51</v>
      </c>
      <c r="P55" s="11">
        <v>32</v>
      </c>
    </row>
    <row r="56" spans="1:16" ht="16.149999999999999" customHeight="1">
      <c r="A56" s="10" t="s">
        <v>66</v>
      </c>
      <c r="B56" s="217">
        <f>B57+C57</f>
        <v>22</v>
      </c>
      <c r="C56" s="217"/>
      <c r="D56" s="218">
        <f>B56/$B$8</f>
        <v>9.1331783460644306E-4</v>
      </c>
      <c r="E56" s="220">
        <f>IF(E57+F57=0,"-",E57+F57)</f>
        <v>19</v>
      </c>
      <c r="F56" s="220"/>
      <c r="G56" s="220" t="str">
        <f>IF(G57+H57=0,"-",G57+H57)</f>
        <v>-</v>
      </c>
      <c r="H56" s="220"/>
      <c r="I56" s="220" t="str">
        <f>IF(I57+J57=0,"-",I57+J57)</f>
        <v>-</v>
      </c>
      <c r="J56" s="220"/>
      <c r="K56" s="220" t="str">
        <f>IF(K57+L57=0,"-",K57+L57)</f>
        <v>-</v>
      </c>
      <c r="L56" s="220"/>
      <c r="M56" s="220" t="str">
        <f>IF(M57+N57=0,"-",M57+N57)</f>
        <v>-</v>
      </c>
      <c r="N56" s="220"/>
      <c r="O56" s="220">
        <f>IF(O57+P57=0,"-",O57+P57)</f>
        <v>3</v>
      </c>
      <c r="P56" s="220"/>
    </row>
    <row r="57" spans="1:16" ht="16.149999999999999" customHeight="1">
      <c r="A57" s="13" t="s">
        <v>67</v>
      </c>
      <c r="B57" s="11">
        <v>22</v>
      </c>
      <c r="C57" s="11">
        <v>0</v>
      </c>
      <c r="D57" s="219"/>
      <c r="E57" s="11">
        <v>19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6.149999999999999" customHeight="1">
      <c r="A58" s="15" t="s">
        <v>68</v>
      </c>
      <c r="B58" s="217">
        <f>B59+C59</f>
        <v>50</v>
      </c>
      <c r="C58" s="217"/>
      <c r="D58" s="218">
        <f>B58/$B$8</f>
        <v>2.0757223513782797E-3</v>
      </c>
      <c r="E58" s="220" t="str">
        <f>IF(E59+F59=0,"-",E59+F59)</f>
        <v>-</v>
      </c>
      <c r="F58" s="220"/>
      <c r="G58" s="220" t="str">
        <f>IF(G59+H59=0,"-",G59+H59)</f>
        <v>-</v>
      </c>
      <c r="H58" s="220"/>
      <c r="I58" s="220" t="str">
        <f>IF(I59+J59=0,"-",I59+J59)</f>
        <v>-</v>
      </c>
      <c r="J58" s="220"/>
      <c r="K58" s="220">
        <f>IF(K59+L59=0,"-",K59+L59)</f>
        <v>16</v>
      </c>
      <c r="L58" s="220"/>
      <c r="M58" s="220">
        <f>IF(M59+N59=0,"-",M59+N59)</f>
        <v>16</v>
      </c>
      <c r="N58" s="220"/>
      <c r="O58" s="220">
        <f>IF(O59+P59=0,"-",O59+P59)</f>
        <v>18</v>
      </c>
      <c r="P58" s="220"/>
    </row>
    <row r="59" spans="1:16" ht="16.149999999999999" customHeight="1">
      <c r="A59" s="14" t="s">
        <v>69</v>
      </c>
      <c r="B59" s="11">
        <v>28</v>
      </c>
      <c r="C59" s="11">
        <v>22</v>
      </c>
      <c r="D59" s="219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7</v>
      </c>
      <c r="L59" s="11">
        <v>9</v>
      </c>
      <c r="M59" s="11">
        <v>12</v>
      </c>
      <c r="N59" s="11">
        <v>4</v>
      </c>
      <c r="O59" s="11">
        <v>9</v>
      </c>
      <c r="P59" s="11">
        <v>9</v>
      </c>
    </row>
    <row r="60" spans="1:16" ht="16.149999999999999" customHeight="1">
      <c r="A60" s="10" t="s">
        <v>70</v>
      </c>
      <c r="B60" s="217">
        <f>B61+C61</f>
        <v>288</v>
      </c>
      <c r="C60" s="217"/>
      <c r="D60" s="218">
        <f>B60/$B$8</f>
        <v>1.195616074393889E-2</v>
      </c>
      <c r="E60" s="220">
        <f>IF(E61+F61=0,"-",E61+F61)</f>
        <v>98</v>
      </c>
      <c r="F60" s="220"/>
      <c r="G60" s="220" t="str">
        <f>IF(G61+H61=0,"-",G61+H61)</f>
        <v>-</v>
      </c>
      <c r="H60" s="220"/>
      <c r="I60" s="220" t="str">
        <f>IF(I61+J61=0,"-",I61+J61)</f>
        <v>-</v>
      </c>
      <c r="J60" s="220"/>
      <c r="K60" s="220" t="str">
        <f>IF(K61+L61=0,"-",K61+L61)</f>
        <v>-</v>
      </c>
      <c r="L60" s="220"/>
      <c r="M60" s="220" t="str">
        <f>IF(M61+N61=0,"-",M61+N61)</f>
        <v>-</v>
      </c>
      <c r="N60" s="220"/>
      <c r="O60" s="220">
        <f>IF(O61+P61=0,"-",O61+P61)</f>
        <v>190</v>
      </c>
      <c r="P60" s="220"/>
    </row>
    <row r="61" spans="1:16" ht="16.149999999999999" customHeight="1">
      <c r="A61" s="13" t="s">
        <v>71</v>
      </c>
      <c r="B61" s="11">
        <v>195</v>
      </c>
      <c r="C61" s="11">
        <v>93</v>
      </c>
      <c r="D61" s="219"/>
      <c r="E61" s="11">
        <v>69</v>
      </c>
      <c r="F61" s="11">
        <v>29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126</v>
      </c>
      <c r="P61" s="11">
        <v>64</v>
      </c>
    </row>
    <row r="62" spans="1:16" ht="16.149999999999999" customHeight="1">
      <c r="A62" s="15" t="s">
        <v>72</v>
      </c>
      <c r="B62" s="217">
        <f>B63+C63</f>
        <v>1</v>
      </c>
      <c r="C62" s="217"/>
      <c r="D62" s="218">
        <f>B62/$B$8</f>
        <v>4.1514447027565595E-5</v>
      </c>
      <c r="E62" s="220">
        <f>IF(E63+F63=0,"-",E63+F63)</f>
        <v>1</v>
      </c>
      <c r="F62" s="220"/>
      <c r="G62" s="220" t="str">
        <f>IF(G63+H63=0,"-",G63+H63)</f>
        <v>-</v>
      </c>
      <c r="H62" s="220"/>
      <c r="I62" s="220" t="str">
        <f>IF(I63+J63=0,"-",I63+J63)</f>
        <v>-</v>
      </c>
      <c r="J62" s="220"/>
      <c r="K62" s="220" t="str">
        <f>IF(K63+L63=0,"-",K63+L63)</f>
        <v>-</v>
      </c>
      <c r="L62" s="220"/>
      <c r="M62" s="220" t="str">
        <f>IF(M63+N63=0,"-",M63+N63)</f>
        <v>-</v>
      </c>
      <c r="N62" s="220"/>
      <c r="O62" s="220" t="str">
        <f>IF(O63+P63=0,"-",O63+P63)</f>
        <v>-</v>
      </c>
      <c r="P62" s="220"/>
    </row>
    <row r="63" spans="1:16" ht="16.149999999999999" customHeight="1">
      <c r="A63" s="14" t="s">
        <v>73</v>
      </c>
      <c r="B63" s="11">
        <v>1</v>
      </c>
      <c r="C63" s="11">
        <v>0</v>
      </c>
      <c r="D63" s="219"/>
      <c r="E63" s="11">
        <v>1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</row>
    <row r="64" spans="1:16" ht="16.149999999999999" customHeight="1">
      <c r="A64" s="10" t="s">
        <v>74</v>
      </c>
      <c r="B64" s="217">
        <f>B65+C65</f>
        <v>389</v>
      </c>
      <c r="C64" s="217"/>
      <c r="D64" s="218">
        <f>B64/$B$8</f>
        <v>1.6149119893723016E-2</v>
      </c>
      <c r="E64" s="220">
        <f>IF(E65+F65=0,"-",E65+F65)</f>
        <v>370</v>
      </c>
      <c r="F64" s="220"/>
      <c r="G64" s="220" t="str">
        <f>IF(G65+H65=0,"-",G65+H65)</f>
        <v>-</v>
      </c>
      <c r="H64" s="220"/>
      <c r="I64" s="220" t="str">
        <f>IF(I65+J65=0,"-",I65+J65)</f>
        <v>-</v>
      </c>
      <c r="J64" s="220"/>
      <c r="K64" s="220" t="str">
        <f>IF(K65+L65=0,"-",K65+L65)</f>
        <v>-</v>
      </c>
      <c r="L64" s="220"/>
      <c r="M64" s="220" t="str">
        <f>IF(M65+N65=0,"-",M65+N65)</f>
        <v>-</v>
      </c>
      <c r="N64" s="220"/>
      <c r="O64" s="220">
        <f>IF(O65+P65=0,"-",O65+P65)</f>
        <v>19</v>
      </c>
      <c r="P64" s="220"/>
    </row>
    <row r="65" spans="1:256" ht="16.149999999999999" customHeight="1">
      <c r="A65" s="13" t="s">
        <v>75</v>
      </c>
      <c r="B65" s="11">
        <v>282</v>
      </c>
      <c r="C65" s="11">
        <v>107</v>
      </c>
      <c r="D65" s="219"/>
      <c r="E65" s="11">
        <v>266</v>
      </c>
      <c r="F65" s="11">
        <v>104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16</v>
      </c>
      <c r="P65" s="11">
        <v>3</v>
      </c>
    </row>
    <row r="66" spans="1:256" ht="16.149999999999999" customHeight="1">
      <c r="A66" s="10" t="s">
        <v>263</v>
      </c>
      <c r="B66" s="217">
        <f>B67+C67</f>
        <v>579</v>
      </c>
      <c r="C66" s="217"/>
      <c r="D66" s="218">
        <f>B66/$B$8</f>
        <v>2.4036864828960478E-2</v>
      </c>
      <c r="E66" s="220">
        <f>IF(E67+F67=0,"-",E67+F67)</f>
        <v>137</v>
      </c>
      <c r="F66" s="220"/>
      <c r="G66" s="220">
        <f>IF(G67+H67=0,"-",G67+H67)</f>
        <v>58</v>
      </c>
      <c r="H66" s="220"/>
      <c r="I66" s="220">
        <f>IF(I67+J67=0,"-",I67+J67)</f>
        <v>71</v>
      </c>
      <c r="J66" s="220"/>
      <c r="K66" s="220">
        <f>IF(K67+L67=0,"-",K67+L67)</f>
        <v>295</v>
      </c>
      <c r="L66" s="220"/>
      <c r="M66" s="220" t="str">
        <f>IF(M67+N67=0,"-",M67+N67)</f>
        <v>-</v>
      </c>
      <c r="N66" s="220"/>
      <c r="O66" s="220">
        <f>IF(O67+P67=0,"-",O67+P67)</f>
        <v>18</v>
      </c>
      <c r="P66" s="220"/>
    </row>
    <row r="67" spans="1:256" ht="19.5" customHeight="1">
      <c r="A67" s="13" t="s">
        <v>264</v>
      </c>
      <c r="B67" s="11">
        <v>268</v>
      </c>
      <c r="C67" s="11">
        <v>311</v>
      </c>
      <c r="D67" s="219"/>
      <c r="E67" s="11">
        <v>78</v>
      </c>
      <c r="F67" s="11">
        <v>59</v>
      </c>
      <c r="G67" s="11">
        <v>29</v>
      </c>
      <c r="H67" s="11">
        <v>29</v>
      </c>
      <c r="I67" s="11">
        <v>35</v>
      </c>
      <c r="J67" s="11">
        <v>36</v>
      </c>
      <c r="K67" s="11">
        <v>116</v>
      </c>
      <c r="L67" s="11">
        <v>179</v>
      </c>
      <c r="M67" s="11">
        <v>0</v>
      </c>
      <c r="N67" s="11">
        <v>0</v>
      </c>
      <c r="O67" s="11">
        <v>10</v>
      </c>
      <c r="P67" s="11">
        <v>8</v>
      </c>
    </row>
    <row r="68" spans="1:256" s="18" customFormat="1">
      <c r="A68" s="17" t="s">
        <v>428</v>
      </c>
      <c r="B68" s="17"/>
      <c r="C68" s="17"/>
      <c r="D68" s="17"/>
      <c r="E68" s="17"/>
      <c r="F68" s="17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18" customFormat="1">
      <c r="A69" s="17" t="s">
        <v>429</v>
      </c>
      <c r="B69" s="17"/>
      <c r="C69" s="17"/>
      <c r="D69" s="17"/>
      <c r="E69" s="17"/>
      <c r="F69" s="17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</sheetData>
  <mergeCells count="256">
    <mergeCell ref="M64:N64"/>
    <mergeCell ref="B66:C66"/>
    <mergeCell ref="D66:D67"/>
    <mergeCell ref="E66:F66"/>
    <mergeCell ref="G66:H66"/>
    <mergeCell ref="I66:J66"/>
    <mergeCell ref="K66:L66"/>
    <mergeCell ref="M66:N66"/>
    <mergeCell ref="B64:C64"/>
    <mergeCell ref="D64:D65"/>
    <mergeCell ref="I64:J64"/>
    <mergeCell ref="K64:L64"/>
    <mergeCell ref="E64:F64"/>
    <mergeCell ref="G64:H64"/>
    <mergeCell ref="M60:N60"/>
    <mergeCell ref="B62:C62"/>
    <mergeCell ref="D62:D63"/>
    <mergeCell ref="E62:F62"/>
    <mergeCell ref="G62:H62"/>
    <mergeCell ref="I62:J62"/>
    <mergeCell ref="K62:L62"/>
    <mergeCell ref="M62:N62"/>
    <mergeCell ref="B60:C60"/>
    <mergeCell ref="D60:D61"/>
    <mergeCell ref="I60:J60"/>
    <mergeCell ref="K60:L60"/>
    <mergeCell ref="E60:F60"/>
    <mergeCell ref="G60:H60"/>
    <mergeCell ref="K58:L58"/>
    <mergeCell ref="M58:N58"/>
    <mergeCell ref="B56:C56"/>
    <mergeCell ref="D56:D57"/>
    <mergeCell ref="E56:F56"/>
    <mergeCell ref="G56:H56"/>
    <mergeCell ref="B52:C52"/>
    <mergeCell ref="D52:D53"/>
    <mergeCell ref="I56:J56"/>
    <mergeCell ref="K56:L56"/>
    <mergeCell ref="M56:N56"/>
    <mergeCell ref="B58:C58"/>
    <mergeCell ref="D58:D59"/>
    <mergeCell ref="E58:F58"/>
    <mergeCell ref="G58:H58"/>
    <mergeCell ref="I58:J58"/>
    <mergeCell ref="B54:C54"/>
    <mergeCell ref="D54:D55"/>
    <mergeCell ref="E54:F54"/>
    <mergeCell ref="G54:H54"/>
    <mergeCell ref="I54:J54"/>
    <mergeCell ref="K54:L54"/>
    <mergeCell ref="M54:N54"/>
    <mergeCell ref="M52:N52"/>
    <mergeCell ref="M48:N48"/>
    <mergeCell ref="B50:C50"/>
    <mergeCell ref="E50:F50"/>
    <mergeCell ref="G50:H50"/>
    <mergeCell ref="K50:L50"/>
    <mergeCell ref="M50:N50"/>
    <mergeCell ref="K48:L48"/>
    <mergeCell ref="K46:L46"/>
    <mergeCell ref="M46:N46"/>
    <mergeCell ref="B46:C46"/>
    <mergeCell ref="D46:D47"/>
    <mergeCell ref="I46:J46"/>
    <mergeCell ref="K42:L42"/>
    <mergeCell ref="M38:N38"/>
    <mergeCell ref="K40:L40"/>
    <mergeCell ref="M40:N40"/>
    <mergeCell ref="G38:H38"/>
    <mergeCell ref="M42:N42"/>
    <mergeCell ref="I38:J38"/>
    <mergeCell ref="I42:J42"/>
    <mergeCell ref="M36:N36"/>
    <mergeCell ref="G32:H32"/>
    <mergeCell ref="E22:F22"/>
    <mergeCell ref="G22:H22"/>
    <mergeCell ref="B40:C40"/>
    <mergeCell ref="E40:F40"/>
    <mergeCell ref="G40:H40"/>
    <mergeCell ref="I40:J40"/>
    <mergeCell ref="B38:C38"/>
    <mergeCell ref="E38:F38"/>
    <mergeCell ref="E36:F36"/>
    <mergeCell ref="G36:H36"/>
    <mergeCell ref="M22:N22"/>
    <mergeCell ref="K18:L18"/>
    <mergeCell ref="M18:N18"/>
    <mergeCell ref="I20:J20"/>
    <mergeCell ref="K20:L20"/>
    <mergeCell ref="K30:L30"/>
    <mergeCell ref="M30:N30"/>
    <mergeCell ref="I28:J28"/>
    <mergeCell ref="M34:N34"/>
    <mergeCell ref="E18:F18"/>
    <mergeCell ref="G18:H18"/>
    <mergeCell ref="I18:J18"/>
    <mergeCell ref="M12:N12"/>
    <mergeCell ref="E10:F10"/>
    <mergeCell ref="E8:F8"/>
    <mergeCell ref="M14:N14"/>
    <mergeCell ref="M16:N16"/>
    <mergeCell ref="M10:N10"/>
    <mergeCell ref="M8:N8"/>
    <mergeCell ref="K14:L14"/>
    <mergeCell ref="G12:H12"/>
    <mergeCell ref="E12:F12"/>
    <mergeCell ref="E14:F14"/>
    <mergeCell ref="E16:F16"/>
    <mergeCell ref="B44:C44"/>
    <mergeCell ref="E42:F42"/>
    <mergeCell ref="G42:H42"/>
    <mergeCell ref="I50:J50"/>
    <mergeCell ref="B48:C48"/>
    <mergeCell ref="D50:D51"/>
    <mergeCell ref="D48:D49"/>
    <mergeCell ref="E48:F48"/>
    <mergeCell ref="G48:H48"/>
    <mergeCell ref="I48:J48"/>
    <mergeCell ref="D44:D45"/>
    <mergeCell ref="E44:F44"/>
    <mergeCell ref="G44:H44"/>
    <mergeCell ref="I44:J44"/>
    <mergeCell ref="E46:F46"/>
    <mergeCell ref="G46:H46"/>
    <mergeCell ref="B42:C42"/>
    <mergeCell ref="D42:D43"/>
    <mergeCell ref="B36:C36"/>
    <mergeCell ref="B34:C34"/>
    <mergeCell ref="D34:D35"/>
    <mergeCell ref="D28:D29"/>
    <mergeCell ref="B28:C28"/>
    <mergeCell ref="B32:C32"/>
    <mergeCell ref="D22:D23"/>
    <mergeCell ref="B20:C20"/>
    <mergeCell ref="D14:D15"/>
    <mergeCell ref="D16:D17"/>
    <mergeCell ref="B30:C30"/>
    <mergeCell ref="D32:D33"/>
    <mergeCell ref="B14:C14"/>
    <mergeCell ref="B16:C16"/>
    <mergeCell ref="D18:D19"/>
    <mergeCell ref="B18:C18"/>
    <mergeCell ref="B26:C26"/>
    <mergeCell ref="E26:F26"/>
    <mergeCell ref="D26:D27"/>
    <mergeCell ref="K12:L12"/>
    <mergeCell ref="K10:L10"/>
    <mergeCell ref="G20:H20"/>
    <mergeCell ref="I16:J16"/>
    <mergeCell ref="K16:L16"/>
    <mergeCell ref="I14:J14"/>
    <mergeCell ref="G10:H10"/>
    <mergeCell ref="B24:C24"/>
    <mergeCell ref="B22:C22"/>
    <mergeCell ref="D20:D21"/>
    <mergeCell ref="I12:J12"/>
    <mergeCell ref="G24:H24"/>
    <mergeCell ref="I24:J24"/>
    <mergeCell ref="D24:D25"/>
    <mergeCell ref="B10:C10"/>
    <mergeCell ref="B12:C12"/>
    <mergeCell ref="D10:D11"/>
    <mergeCell ref="D12:D13"/>
    <mergeCell ref="I10:J10"/>
    <mergeCell ref="G14:H14"/>
    <mergeCell ref="G16:H16"/>
    <mergeCell ref="A1:N1"/>
    <mergeCell ref="A2:N2"/>
    <mergeCell ref="G8:H8"/>
    <mergeCell ref="I8:J8"/>
    <mergeCell ref="K8:L8"/>
    <mergeCell ref="E5:F5"/>
    <mergeCell ref="M5:N5"/>
    <mergeCell ref="K5:L5"/>
    <mergeCell ref="I5:J5"/>
    <mergeCell ref="G5:H5"/>
    <mergeCell ref="A5:A6"/>
    <mergeCell ref="D8:D9"/>
    <mergeCell ref="B5:D5"/>
    <mergeCell ref="B8:C8"/>
    <mergeCell ref="M3:N3"/>
    <mergeCell ref="M4:N4"/>
    <mergeCell ref="B3:K3"/>
    <mergeCell ref="B4:K4"/>
    <mergeCell ref="E52:F52"/>
    <mergeCell ref="G52:H52"/>
    <mergeCell ref="I52:J52"/>
    <mergeCell ref="K52:L52"/>
    <mergeCell ref="M24:N24"/>
    <mergeCell ref="M28:N28"/>
    <mergeCell ref="I32:J32"/>
    <mergeCell ref="K32:L32"/>
    <mergeCell ref="M32:N32"/>
    <mergeCell ref="E24:F24"/>
    <mergeCell ref="I36:J36"/>
    <mergeCell ref="K36:L36"/>
    <mergeCell ref="K24:L24"/>
    <mergeCell ref="K34:L34"/>
    <mergeCell ref="K28:L28"/>
    <mergeCell ref="I26:J26"/>
    <mergeCell ref="G30:H30"/>
    <mergeCell ref="I30:J30"/>
    <mergeCell ref="G34:H34"/>
    <mergeCell ref="I34:J34"/>
    <mergeCell ref="G28:H28"/>
    <mergeCell ref="K44:L44"/>
    <mergeCell ref="M44:N44"/>
    <mergeCell ref="G26:H26"/>
    <mergeCell ref="O26:P26"/>
    <mergeCell ref="O28:P28"/>
    <mergeCell ref="O30:P30"/>
    <mergeCell ref="O18:P18"/>
    <mergeCell ref="O20:P20"/>
    <mergeCell ref="O22:P22"/>
    <mergeCell ref="D38:D39"/>
    <mergeCell ref="D40:D41"/>
    <mergeCell ref="D36:D37"/>
    <mergeCell ref="I22:J22"/>
    <mergeCell ref="K26:L26"/>
    <mergeCell ref="M26:N26"/>
    <mergeCell ref="K22:L22"/>
    <mergeCell ref="O32:P32"/>
    <mergeCell ref="O34:P34"/>
    <mergeCell ref="O36:P36"/>
    <mergeCell ref="E20:F20"/>
    <mergeCell ref="M20:N20"/>
    <mergeCell ref="K38:L38"/>
    <mergeCell ref="E34:F34"/>
    <mergeCell ref="E28:F28"/>
    <mergeCell ref="E32:F32"/>
    <mergeCell ref="E30:F30"/>
    <mergeCell ref="D30:D31"/>
    <mergeCell ref="O64:P64"/>
    <mergeCell ref="O66:P66"/>
    <mergeCell ref="O3:P3"/>
    <mergeCell ref="O4:P4"/>
    <mergeCell ref="O54:P54"/>
    <mergeCell ref="O56:P56"/>
    <mergeCell ref="O58:P58"/>
    <mergeCell ref="O60:P60"/>
    <mergeCell ref="O46:P46"/>
    <mergeCell ref="O24:P24"/>
    <mergeCell ref="O52:P52"/>
    <mergeCell ref="O38:P38"/>
    <mergeCell ref="O40:P40"/>
    <mergeCell ref="O42:P42"/>
    <mergeCell ref="O44:P44"/>
    <mergeCell ref="O62:P62"/>
    <mergeCell ref="O48:P48"/>
    <mergeCell ref="O50:P50"/>
    <mergeCell ref="O5:P5"/>
    <mergeCell ref="O8:P8"/>
    <mergeCell ref="O10:P10"/>
    <mergeCell ref="O12:P12"/>
    <mergeCell ref="O14:P14"/>
    <mergeCell ref="O16:P16"/>
  </mergeCells>
  <phoneticPr fontId="2" type="noConversion"/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72" orientation="landscape" horizontalDpi="180" verticalDpi="180" r:id="rId1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pageSetUpPr fitToPage="1"/>
  </sheetPr>
  <dimension ref="A1:IV69"/>
  <sheetViews>
    <sheetView workbookViewId="0">
      <selection activeCell="B3" sqref="B3:K3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193" t="s">
        <v>1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</row>
    <row r="2" spans="1:16" ht="19.5">
      <c r="A2" s="194" t="s">
        <v>2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</row>
    <row r="3" spans="1:16" ht="19.5">
      <c r="A3" s="2"/>
      <c r="B3" s="200" t="s">
        <v>424</v>
      </c>
      <c r="C3" s="200"/>
      <c r="D3" s="200"/>
      <c r="E3" s="200"/>
      <c r="F3" s="200"/>
      <c r="G3" s="200"/>
      <c r="H3" s="200"/>
      <c r="I3" s="200"/>
      <c r="J3" s="200"/>
      <c r="K3" s="200"/>
      <c r="L3" s="3"/>
      <c r="M3" s="201"/>
      <c r="N3" s="221"/>
      <c r="O3" s="201" t="s">
        <v>3</v>
      </c>
      <c r="P3" s="221"/>
    </row>
    <row r="4" spans="1:16">
      <c r="B4" s="203" t="s">
        <v>425</v>
      </c>
      <c r="C4" s="203"/>
      <c r="D4" s="203"/>
      <c r="E4" s="203"/>
      <c r="F4" s="203"/>
      <c r="G4" s="203"/>
      <c r="H4" s="203"/>
      <c r="I4" s="203"/>
      <c r="J4" s="203"/>
      <c r="K4" s="203"/>
      <c r="L4" s="4"/>
      <c r="M4" s="204"/>
      <c r="N4" s="222"/>
      <c r="O4" s="204" t="s">
        <v>85</v>
      </c>
      <c r="P4" s="222"/>
    </row>
    <row r="5" spans="1:16">
      <c r="A5" s="206" t="s">
        <v>0</v>
      </c>
      <c r="B5" s="223" t="s">
        <v>86</v>
      </c>
      <c r="C5" s="223"/>
      <c r="D5" s="223"/>
      <c r="E5" s="223" t="s">
        <v>87</v>
      </c>
      <c r="F5" s="223"/>
      <c r="G5" s="223" t="s">
        <v>88</v>
      </c>
      <c r="H5" s="223"/>
      <c r="I5" s="223" t="s">
        <v>89</v>
      </c>
      <c r="J5" s="223"/>
      <c r="K5" s="223" t="s">
        <v>90</v>
      </c>
      <c r="L5" s="223"/>
      <c r="M5" s="223" t="s">
        <v>78</v>
      </c>
      <c r="N5" s="223"/>
      <c r="O5" s="223" t="s">
        <v>91</v>
      </c>
      <c r="P5" s="223"/>
    </row>
    <row r="6" spans="1:16" ht="17.25" customHeight="1">
      <c r="A6" s="207"/>
      <c r="B6" s="5" t="s">
        <v>92</v>
      </c>
      <c r="C6" s="5" t="s">
        <v>93</v>
      </c>
      <c r="D6" s="6" t="s">
        <v>94</v>
      </c>
      <c r="E6" s="5" t="s">
        <v>92</v>
      </c>
      <c r="F6" s="5" t="s">
        <v>93</v>
      </c>
      <c r="G6" s="5" t="s">
        <v>92</v>
      </c>
      <c r="H6" s="5" t="s">
        <v>93</v>
      </c>
      <c r="I6" s="5" t="s">
        <v>92</v>
      </c>
      <c r="J6" s="5" t="s">
        <v>93</v>
      </c>
      <c r="K6" s="5" t="s">
        <v>92</v>
      </c>
      <c r="L6" s="5" t="s">
        <v>93</v>
      </c>
      <c r="M6" s="5" t="s">
        <v>92</v>
      </c>
      <c r="N6" s="5" t="s">
        <v>93</v>
      </c>
      <c r="O6" s="5" t="s">
        <v>92</v>
      </c>
      <c r="P6" s="5" t="s">
        <v>93</v>
      </c>
    </row>
    <row r="7" spans="1:16" ht="17.25" customHeight="1">
      <c r="A7" s="7" t="s">
        <v>95</v>
      </c>
      <c r="B7" s="8" t="s">
        <v>96</v>
      </c>
      <c r="C7" s="9" t="s">
        <v>97</v>
      </c>
      <c r="D7" s="9" t="s">
        <v>98</v>
      </c>
      <c r="E7" s="8" t="s">
        <v>96</v>
      </c>
      <c r="F7" s="9" t="s">
        <v>97</v>
      </c>
      <c r="G7" s="8" t="s">
        <v>96</v>
      </c>
      <c r="H7" s="9" t="s">
        <v>97</v>
      </c>
      <c r="I7" s="8" t="s">
        <v>96</v>
      </c>
      <c r="J7" s="9" t="s">
        <v>97</v>
      </c>
      <c r="K7" s="8" t="s">
        <v>96</v>
      </c>
      <c r="L7" s="9" t="s">
        <v>97</v>
      </c>
      <c r="M7" s="8" t="s">
        <v>96</v>
      </c>
      <c r="N7" s="9" t="s">
        <v>97</v>
      </c>
      <c r="O7" s="8" t="s">
        <v>96</v>
      </c>
      <c r="P7" s="9" t="s">
        <v>97</v>
      </c>
    </row>
    <row r="8" spans="1:16" ht="17.25" customHeight="1">
      <c r="A8" s="10" t="s">
        <v>99</v>
      </c>
      <c r="B8" s="217">
        <f>B9+C9</f>
        <v>24001</v>
      </c>
      <c r="C8" s="217"/>
      <c r="D8" s="218">
        <f>B8/$B$8</f>
        <v>1</v>
      </c>
      <c r="E8" s="220">
        <f>IF(E9+F9=0,"-",E9+F9)</f>
        <v>11872</v>
      </c>
      <c r="F8" s="220"/>
      <c r="G8" s="220">
        <f>IF(G9+H9=0,"-",G9+H9)</f>
        <v>4795</v>
      </c>
      <c r="H8" s="220"/>
      <c r="I8" s="220">
        <f>IF(I9+J9=0,"-",I9+J9)</f>
        <v>4190</v>
      </c>
      <c r="J8" s="220"/>
      <c r="K8" s="220">
        <f>IF(K9+L9=0,"-",K9+L9)</f>
        <v>1482</v>
      </c>
      <c r="L8" s="220"/>
      <c r="M8" s="220">
        <f>IF(M9+N9=0,"-",M9+N9)</f>
        <v>511</v>
      </c>
      <c r="N8" s="220"/>
      <c r="O8" s="220">
        <f>IF(O9+P9=0,"-",O9+P9)</f>
        <v>1151</v>
      </c>
      <c r="P8" s="220"/>
    </row>
    <row r="9" spans="1:16" ht="17.25" customHeight="1">
      <c r="A9" s="12" t="s">
        <v>100</v>
      </c>
      <c r="B9" s="11">
        <v>15317</v>
      </c>
      <c r="C9" s="11">
        <v>8684</v>
      </c>
      <c r="D9" s="219"/>
      <c r="E9" s="11">
        <v>7949</v>
      </c>
      <c r="F9" s="11">
        <v>3923</v>
      </c>
      <c r="G9" s="11">
        <v>2886</v>
      </c>
      <c r="H9" s="11">
        <v>1909</v>
      </c>
      <c r="I9" s="11">
        <v>2678</v>
      </c>
      <c r="J9" s="11">
        <v>1512</v>
      </c>
      <c r="K9" s="11">
        <v>791</v>
      </c>
      <c r="L9" s="11">
        <v>691</v>
      </c>
      <c r="M9" s="11">
        <v>301</v>
      </c>
      <c r="N9" s="11">
        <v>210</v>
      </c>
      <c r="O9" s="11">
        <v>712</v>
      </c>
      <c r="P9" s="11">
        <v>439</v>
      </c>
    </row>
    <row r="10" spans="1:16" ht="17.25" customHeight="1">
      <c r="A10" s="10" t="s">
        <v>20</v>
      </c>
      <c r="B10" s="217">
        <f>B11+C11</f>
        <v>4</v>
      </c>
      <c r="C10" s="217"/>
      <c r="D10" s="218">
        <f>B10/$B$8</f>
        <v>1.6665972251156202E-4</v>
      </c>
      <c r="E10" s="220" t="str">
        <f>IF(E11+F11=0,"-",E11+F11)</f>
        <v>-</v>
      </c>
      <c r="F10" s="220"/>
      <c r="G10" s="220" t="str">
        <f>IF(G11+H11=0,"-",G11+H11)</f>
        <v>-</v>
      </c>
      <c r="H10" s="220"/>
      <c r="I10" s="220">
        <f>IF(I11+J11=0,"-",I11+J11)</f>
        <v>4</v>
      </c>
      <c r="J10" s="220"/>
      <c r="K10" s="220" t="str">
        <f>IF(K11+L11=0,"-",K11+L11)</f>
        <v>-</v>
      </c>
      <c r="L10" s="220"/>
      <c r="M10" s="220" t="str">
        <f>IF(M11+N11=0,"-",M11+N11)</f>
        <v>-</v>
      </c>
      <c r="N10" s="220"/>
      <c r="O10" s="220" t="str">
        <f>IF(O11+P11=0,"-",O11+P11)</f>
        <v>-</v>
      </c>
      <c r="P10" s="220"/>
    </row>
    <row r="11" spans="1:16" ht="17.25" customHeight="1">
      <c r="A11" s="13" t="s">
        <v>21</v>
      </c>
      <c r="B11" s="11">
        <v>2</v>
      </c>
      <c r="C11" s="11">
        <v>2</v>
      </c>
      <c r="D11" s="219"/>
      <c r="E11" s="11">
        <v>0</v>
      </c>
      <c r="F11" s="11">
        <v>0</v>
      </c>
      <c r="G11" s="11">
        <v>0</v>
      </c>
      <c r="H11" s="11">
        <v>0</v>
      </c>
      <c r="I11" s="11">
        <v>2</v>
      </c>
      <c r="J11" s="11">
        <v>2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</row>
    <row r="12" spans="1:16" ht="17.25" customHeight="1">
      <c r="A12" s="10" t="s">
        <v>22</v>
      </c>
      <c r="B12" s="217">
        <f>B13+C13</f>
        <v>55</v>
      </c>
      <c r="C12" s="217"/>
      <c r="D12" s="218">
        <f>B12/$B$8</f>
        <v>2.2915711845339776E-3</v>
      </c>
      <c r="E12" s="220" t="str">
        <f>IF(E13+F13=0,"-",E13+F13)</f>
        <v>-</v>
      </c>
      <c r="F12" s="220"/>
      <c r="G12" s="220" t="str">
        <f>IF(G13+H13=0,"-",G13+H13)</f>
        <v>-</v>
      </c>
      <c r="H12" s="220"/>
      <c r="I12" s="220" t="str">
        <f>IF(I13+J13=0,"-",I13+J13)</f>
        <v>-</v>
      </c>
      <c r="J12" s="220"/>
      <c r="K12" s="220">
        <f>IF(K13+L13=0,"-",K13+L13)</f>
        <v>55</v>
      </c>
      <c r="L12" s="220"/>
      <c r="M12" s="220" t="str">
        <f>IF(M13+N13=0,"-",M13+N13)</f>
        <v>-</v>
      </c>
      <c r="N12" s="220"/>
      <c r="O12" s="220" t="str">
        <f>IF(O13+P13=0,"-",O13+P13)</f>
        <v>-</v>
      </c>
      <c r="P12" s="220"/>
    </row>
    <row r="13" spans="1:16" ht="21.2" customHeight="1">
      <c r="A13" s="13" t="s">
        <v>23</v>
      </c>
      <c r="B13" s="11">
        <v>32</v>
      </c>
      <c r="C13" s="11">
        <v>23</v>
      </c>
      <c r="D13" s="219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32</v>
      </c>
      <c r="L13" s="11">
        <v>23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17">
        <f>B15+C15</f>
        <v>113</v>
      </c>
      <c r="C14" s="217"/>
      <c r="D14" s="218">
        <f>B14/$B$8</f>
        <v>4.7081371609516273E-3</v>
      </c>
      <c r="E14" s="220">
        <f>IF(E15+F15=0,"-",E15+F15)</f>
        <v>72</v>
      </c>
      <c r="F14" s="220"/>
      <c r="G14" s="220">
        <f>IF(G15+H15=0,"-",G15+H15)</f>
        <v>41</v>
      </c>
      <c r="H14" s="220"/>
      <c r="I14" s="220" t="str">
        <f>IF(I15+J15=0,"-",I15+J15)</f>
        <v>-</v>
      </c>
      <c r="J14" s="220"/>
      <c r="K14" s="220" t="str">
        <f>IF(K15+L15=0,"-",K15+L15)</f>
        <v>-</v>
      </c>
      <c r="L14" s="220"/>
      <c r="M14" s="220" t="str">
        <f>IF(M15+N15=0,"-",M15+N15)</f>
        <v>-</v>
      </c>
      <c r="N14" s="220"/>
      <c r="O14" s="220" t="str">
        <f>IF(O15+P15=0,"-",O15+P15)</f>
        <v>-</v>
      </c>
      <c r="P14" s="220"/>
    </row>
    <row r="15" spans="1:16" ht="17.25" customHeight="1">
      <c r="A15" s="13" t="s">
        <v>25</v>
      </c>
      <c r="B15" s="11">
        <v>15</v>
      </c>
      <c r="C15" s="11">
        <v>98</v>
      </c>
      <c r="D15" s="219"/>
      <c r="E15" s="11">
        <v>7</v>
      </c>
      <c r="F15" s="11">
        <v>65</v>
      </c>
      <c r="G15" s="11">
        <v>8</v>
      </c>
      <c r="H15" s="11">
        <v>33</v>
      </c>
      <c r="I15" s="11">
        <v>0</v>
      </c>
      <c r="J15" s="11">
        <v>0</v>
      </c>
      <c r="K15" s="11">
        <v>0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17">
        <f>B17+C17</f>
        <v>24</v>
      </c>
      <c r="C16" s="217"/>
      <c r="D16" s="218">
        <f>B16/$B$8</f>
        <v>9.9995833506937221E-4</v>
      </c>
      <c r="E16" s="220" t="str">
        <f>IF(E17+F17=0,"-",E17+F17)</f>
        <v>-</v>
      </c>
      <c r="F16" s="220"/>
      <c r="G16" s="220">
        <f>IF(G17+H17=0,"-",G17+H17)</f>
        <v>1</v>
      </c>
      <c r="H16" s="220"/>
      <c r="I16" s="220" t="str">
        <f>IF(I17+J17=0,"-",I17+J17)</f>
        <v>-</v>
      </c>
      <c r="J16" s="220"/>
      <c r="K16" s="220">
        <f>IF(K17+L17=0,"-",K17+L17)</f>
        <v>9</v>
      </c>
      <c r="L16" s="220"/>
      <c r="M16" s="220">
        <f>IF(M17+N17=0,"-",M17+N17)</f>
        <v>6</v>
      </c>
      <c r="N16" s="220"/>
      <c r="O16" s="220">
        <f>IF(O17+P17=0,"-",O17+P17)</f>
        <v>8</v>
      </c>
      <c r="P16" s="220"/>
    </row>
    <row r="17" spans="1:16" ht="17.25" customHeight="1">
      <c r="A17" s="14" t="s">
        <v>27</v>
      </c>
      <c r="B17" s="11">
        <v>9</v>
      </c>
      <c r="C17" s="11">
        <v>15</v>
      </c>
      <c r="D17" s="219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2</v>
      </c>
      <c r="N17" s="11">
        <v>4</v>
      </c>
      <c r="O17" s="11">
        <v>3</v>
      </c>
      <c r="P17" s="11">
        <v>5</v>
      </c>
    </row>
    <row r="18" spans="1:16" ht="17.25" customHeight="1">
      <c r="A18" s="10" t="s">
        <v>28</v>
      </c>
      <c r="B18" s="217">
        <f>B19+C19</f>
        <v>3</v>
      </c>
      <c r="C18" s="217"/>
      <c r="D18" s="218">
        <f>B18/$B$8</f>
        <v>1.2499479188367153E-4</v>
      </c>
      <c r="E18" s="220" t="str">
        <f>IF(E19+F19=0,"-",E19+F19)</f>
        <v>-</v>
      </c>
      <c r="F18" s="220"/>
      <c r="G18" s="220">
        <f>IF(G19+H19=0,"-",G19+H19)</f>
        <v>3</v>
      </c>
      <c r="H18" s="220"/>
      <c r="I18" s="220" t="str">
        <f>IF(I19+J19=0,"-",I19+J19)</f>
        <v>-</v>
      </c>
      <c r="J18" s="220"/>
      <c r="K18" s="220" t="str">
        <f>IF(K19+L19=0,"-",K19+L19)</f>
        <v>-</v>
      </c>
      <c r="L18" s="220"/>
      <c r="M18" s="220" t="str">
        <f>IF(M19+N19=0,"-",M19+N19)</f>
        <v>-</v>
      </c>
      <c r="N18" s="220"/>
      <c r="O18" s="220" t="str">
        <f>IF(O19+P19=0,"-",O19+P19)</f>
        <v>-</v>
      </c>
      <c r="P18" s="220"/>
    </row>
    <row r="19" spans="1:16" ht="17.25" customHeight="1">
      <c r="A19" s="13" t="s">
        <v>29</v>
      </c>
      <c r="B19" s="11">
        <v>1</v>
      </c>
      <c r="C19" s="11">
        <v>2</v>
      </c>
      <c r="D19" s="219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17">
        <f>B21+C21</f>
        <v>103</v>
      </c>
      <c r="C20" s="217"/>
      <c r="D20" s="218">
        <f>B20/$B$8</f>
        <v>4.2914878546727216E-3</v>
      </c>
      <c r="E20" s="220">
        <f>IF(E21+F21=0,"-",E21+F21)</f>
        <v>3</v>
      </c>
      <c r="F20" s="220"/>
      <c r="G20" s="220" t="str">
        <f>IF(G21+H21=0,"-",G21+H21)</f>
        <v>-</v>
      </c>
      <c r="H20" s="220"/>
      <c r="I20" s="220" t="str">
        <f>IF(I21+J21=0,"-",I21+J21)</f>
        <v>-</v>
      </c>
      <c r="J20" s="220"/>
      <c r="K20" s="220">
        <f>IF(K21+L21=0,"-",K21+L21)</f>
        <v>100</v>
      </c>
      <c r="L20" s="220"/>
      <c r="M20" s="220" t="str">
        <f>IF(M21+N21=0,"-",M21+N21)</f>
        <v>-</v>
      </c>
      <c r="N20" s="220"/>
      <c r="O20" s="220" t="str">
        <f>IF(O21+P21=0,"-",O21+P21)</f>
        <v>-</v>
      </c>
      <c r="P20" s="220"/>
    </row>
    <row r="21" spans="1:16" ht="17.25" customHeight="1">
      <c r="A21" s="13" t="s">
        <v>31</v>
      </c>
      <c r="B21" s="11">
        <v>44</v>
      </c>
      <c r="C21" s="11">
        <v>59</v>
      </c>
      <c r="D21" s="219"/>
      <c r="E21" s="11">
        <v>0</v>
      </c>
      <c r="F21" s="11">
        <v>3</v>
      </c>
      <c r="G21" s="11">
        <v>0</v>
      </c>
      <c r="H21" s="11">
        <v>0</v>
      </c>
      <c r="I21" s="11">
        <v>0</v>
      </c>
      <c r="J21" s="11">
        <v>0</v>
      </c>
      <c r="K21" s="11">
        <v>44</v>
      </c>
      <c r="L21" s="11">
        <v>56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17">
        <f>B23+C23</f>
        <v>218</v>
      </c>
      <c r="C22" s="217"/>
      <c r="D22" s="218">
        <f>B22/$B$8</f>
        <v>9.08295487688013E-3</v>
      </c>
      <c r="E22" s="220">
        <f>IF(E23+F23=0,"-",E23+F23)</f>
        <v>14</v>
      </c>
      <c r="F22" s="220"/>
      <c r="G22" s="220" t="str">
        <f>IF(G23+H23=0,"-",G23+H23)</f>
        <v>-</v>
      </c>
      <c r="H22" s="220"/>
      <c r="I22" s="220" t="str">
        <f>IF(I23+J23=0,"-",I23+J23)</f>
        <v>-</v>
      </c>
      <c r="J22" s="220"/>
      <c r="K22" s="220">
        <f>IF(K23+L23=0,"-",K23+L23)</f>
        <v>132</v>
      </c>
      <c r="L22" s="220"/>
      <c r="M22" s="220">
        <f>IF(M23+N23=0,"-",M23+N23)</f>
        <v>72</v>
      </c>
      <c r="N22" s="220"/>
      <c r="O22" s="220" t="str">
        <f>IF(O23+P23=0,"-",O23+P23)</f>
        <v>-</v>
      </c>
      <c r="P22" s="220"/>
    </row>
    <row r="23" spans="1:16" ht="17.25" customHeight="1">
      <c r="A23" s="14" t="s">
        <v>33</v>
      </c>
      <c r="B23" s="11">
        <v>156</v>
      </c>
      <c r="C23" s="11">
        <v>62</v>
      </c>
      <c r="D23" s="219"/>
      <c r="E23" s="11">
        <v>9</v>
      </c>
      <c r="F23" s="11">
        <v>5</v>
      </c>
      <c r="G23" s="11">
        <v>0</v>
      </c>
      <c r="H23" s="11">
        <v>0</v>
      </c>
      <c r="I23" s="11">
        <v>0</v>
      </c>
      <c r="J23" s="11">
        <v>0</v>
      </c>
      <c r="K23" s="11">
        <v>87</v>
      </c>
      <c r="L23" s="11">
        <v>45</v>
      </c>
      <c r="M23" s="11">
        <v>60</v>
      </c>
      <c r="N23" s="11">
        <v>12</v>
      </c>
      <c r="O23" s="11">
        <v>0</v>
      </c>
      <c r="P23" s="11">
        <v>0</v>
      </c>
    </row>
    <row r="24" spans="1:16" ht="17.25" customHeight="1">
      <c r="A24" s="16" t="s">
        <v>34</v>
      </c>
      <c r="B24" s="217">
        <f>B25+C25</f>
        <v>291</v>
      </c>
      <c r="C24" s="217"/>
      <c r="D24" s="218">
        <f>B24/$B$8</f>
        <v>1.2124494812716137E-2</v>
      </c>
      <c r="E24" s="220">
        <f>IF(E25+F25=0,"-",E25+F25)</f>
        <v>175</v>
      </c>
      <c r="F24" s="220"/>
      <c r="G24" s="220">
        <f>IF(G25+H25=0,"-",G25+H25)</f>
        <v>51</v>
      </c>
      <c r="H24" s="220"/>
      <c r="I24" s="220" t="str">
        <f>IF(I25+J25=0,"-",I25+J25)</f>
        <v>-</v>
      </c>
      <c r="J24" s="220"/>
      <c r="K24" s="220">
        <f>IF(K25+L25=0,"-",K25+L25)</f>
        <v>53</v>
      </c>
      <c r="L24" s="220"/>
      <c r="M24" s="220" t="str">
        <f>IF(M25+N25=0,"-",M25+N25)</f>
        <v>-</v>
      </c>
      <c r="N24" s="220"/>
      <c r="O24" s="220">
        <f>IF(O25+P25=0,"-",O25+P25)</f>
        <v>12</v>
      </c>
      <c r="P24" s="220"/>
    </row>
    <row r="25" spans="1:16" ht="17.25" customHeight="1">
      <c r="A25" s="13" t="s">
        <v>35</v>
      </c>
      <c r="B25" s="11">
        <v>220</v>
      </c>
      <c r="C25" s="11">
        <v>71</v>
      </c>
      <c r="D25" s="219"/>
      <c r="E25" s="11">
        <v>141</v>
      </c>
      <c r="F25" s="11">
        <v>34</v>
      </c>
      <c r="G25" s="11">
        <v>29</v>
      </c>
      <c r="H25" s="11">
        <v>22</v>
      </c>
      <c r="I25" s="11">
        <v>0</v>
      </c>
      <c r="J25" s="11">
        <v>0</v>
      </c>
      <c r="K25" s="11">
        <v>42</v>
      </c>
      <c r="L25" s="11">
        <v>11</v>
      </c>
      <c r="M25" s="11">
        <v>0</v>
      </c>
      <c r="N25" s="11">
        <v>0</v>
      </c>
      <c r="O25" s="11">
        <v>8</v>
      </c>
      <c r="P25" s="11">
        <v>4</v>
      </c>
    </row>
    <row r="26" spans="1:16" ht="17.25" customHeight="1">
      <c r="A26" s="15" t="s">
        <v>36</v>
      </c>
      <c r="B26" s="217">
        <f>B27+C27</f>
        <v>0</v>
      </c>
      <c r="C26" s="217"/>
      <c r="D26" s="218">
        <f>B26/$B$8</f>
        <v>0</v>
      </c>
      <c r="E26" s="220" t="str">
        <f>IF(E27+F27=0,"-",E27+F27)</f>
        <v>-</v>
      </c>
      <c r="F26" s="220"/>
      <c r="G26" s="220" t="str">
        <f>IF(G27+H27=0,"-",G27+H27)</f>
        <v>-</v>
      </c>
      <c r="H26" s="220"/>
      <c r="I26" s="220" t="str">
        <f>IF(I27+J27=0,"-",I27+J27)</f>
        <v>-</v>
      </c>
      <c r="J26" s="220"/>
      <c r="K26" s="220" t="str">
        <f>IF(K27+L27=0,"-",K27+L27)</f>
        <v>-</v>
      </c>
      <c r="L26" s="220"/>
      <c r="M26" s="220" t="str">
        <f>IF(M27+N27=0,"-",M27+N27)</f>
        <v>-</v>
      </c>
      <c r="N26" s="220"/>
      <c r="O26" s="220" t="str">
        <f>IF(O27+P27=0,"-",O27+P27)</f>
        <v>-</v>
      </c>
      <c r="P26" s="220"/>
    </row>
    <row r="27" spans="1:16" ht="21.2" customHeight="1">
      <c r="A27" s="14" t="s">
        <v>37</v>
      </c>
      <c r="B27" s="11">
        <v>0</v>
      </c>
      <c r="C27" s="11">
        <v>0</v>
      </c>
      <c r="D27" s="219"/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17">
        <f>B29+C29</f>
        <v>2</v>
      </c>
      <c r="C28" s="217"/>
      <c r="D28" s="218">
        <f>B28/$B$8</f>
        <v>8.3329861255781009E-5</v>
      </c>
      <c r="E28" s="220" t="str">
        <f>IF(E29+F29=0,"-",E29+F29)</f>
        <v>-</v>
      </c>
      <c r="F28" s="220"/>
      <c r="G28" s="220" t="str">
        <f>IF(G29+H29=0,"-",G29+H29)</f>
        <v>-</v>
      </c>
      <c r="H28" s="220"/>
      <c r="I28" s="220" t="str">
        <f>IF(I29+J29=0,"-",I29+J29)</f>
        <v>-</v>
      </c>
      <c r="J28" s="220"/>
      <c r="K28" s="220">
        <f>IF(K29+L29=0,"-",K29+L29)</f>
        <v>2</v>
      </c>
      <c r="L28" s="220"/>
      <c r="M28" s="220" t="str">
        <f>IF(M29+N29=0,"-",M29+N29)</f>
        <v>-</v>
      </c>
      <c r="N28" s="220"/>
      <c r="O28" s="220" t="str">
        <f>IF(O29+P29=0,"-",O29+P29)</f>
        <v>-</v>
      </c>
      <c r="P28" s="220"/>
    </row>
    <row r="29" spans="1:16" ht="17.25" customHeight="1">
      <c r="A29" s="13" t="s">
        <v>39</v>
      </c>
      <c r="B29" s="11">
        <v>0</v>
      </c>
      <c r="C29" s="11">
        <v>2</v>
      </c>
      <c r="D29" s="219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17">
        <f>B31+C31</f>
        <v>506</v>
      </c>
      <c r="C30" s="217"/>
      <c r="D30" s="218">
        <f>B30/$B$8</f>
        <v>2.1082454897712596E-2</v>
      </c>
      <c r="E30" s="220">
        <f>IF(E31+F31=0,"-",E31+F31)</f>
        <v>49</v>
      </c>
      <c r="F30" s="220"/>
      <c r="G30" s="220">
        <f>IF(G31+H31=0,"-",G31+H31)</f>
        <v>75</v>
      </c>
      <c r="H30" s="220"/>
      <c r="I30" s="220" t="str">
        <f>IF(I31+J31=0,"-",I31+J31)</f>
        <v>-</v>
      </c>
      <c r="J30" s="220"/>
      <c r="K30" s="220">
        <f>IF(K31+L31=0,"-",K31+L31)</f>
        <v>196</v>
      </c>
      <c r="L30" s="220"/>
      <c r="M30" s="220">
        <f>IF(M31+N31=0,"-",M31+N31)</f>
        <v>186</v>
      </c>
      <c r="N30" s="220"/>
      <c r="O30" s="220" t="str">
        <f>IF(O31+P31=0,"-",O31+P31)</f>
        <v>-</v>
      </c>
      <c r="P30" s="220"/>
    </row>
    <row r="31" spans="1:16" ht="17.25" customHeight="1">
      <c r="A31" s="14" t="s">
        <v>41</v>
      </c>
      <c r="B31" s="11">
        <v>272</v>
      </c>
      <c r="C31" s="11">
        <v>234</v>
      </c>
      <c r="D31" s="219"/>
      <c r="E31" s="11">
        <v>21</v>
      </c>
      <c r="F31" s="11">
        <v>28</v>
      </c>
      <c r="G31" s="11">
        <v>42</v>
      </c>
      <c r="H31" s="11">
        <v>33</v>
      </c>
      <c r="I31" s="11">
        <v>0</v>
      </c>
      <c r="J31" s="11">
        <v>0</v>
      </c>
      <c r="K31" s="11">
        <v>105</v>
      </c>
      <c r="L31" s="11">
        <v>91</v>
      </c>
      <c r="M31" s="11">
        <v>104</v>
      </c>
      <c r="N31" s="11">
        <v>82</v>
      </c>
      <c r="O31" s="11">
        <v>0</v>
      </c>
      <c r="P31" s="11">
        <v>0</v>
      </c>
    </row>
    <row r="32" spans="1:16" ht="17.25" customHeight="1">
      <c r="A32" s="10" t="s">
        <v>42</v>
      </c>
      <c r="B32" s="217">
        <f>B33+C33</f>
        <v>140</v>
      </c>
      <c r="C32" s="217"/>
      <c r="D32" s="218">
        <f>B32/$B$8</f>
        <v>5.8330902879046706E-3</v>
      </c>
      <c r="E32" s="220">
        <f>IF(E33+F33=0,"-",E33+F33)</f>
        <v>10</v>
      </c>
      <c r="F32" s="220"/>
      <c r="G32" s="220">
        <f>IF(G33+H33=0,"-",G33+H33)</f>
        <v>3</v>
      </c>
      <c r="H32" s="220"/>
      <c r="I32" s="220" t="str">
        <f>IF(I33+J33=0,"-",I33+J33)</f>
        <v>-</v>
      </c>
      <c r="J32" s="220"/>
      <c r="K32" s="220">
        <f>IF(K33+L33=0,"-",K33+L33)</f>
        <v>127</v>
      </c>
      <c r="L32" s="220"/>
      <c r="M32" s="220" t="str">
        <f>IF(M33+N33=0,"-",M33+N33)</f>
        <v>-</v>
      </c>
      <c r="N32" s="220"/>
      <c r="O32" s="220" t="str">
        <f>IF(O33+P33=0,"-",O33+P33)</f>
        <v>-</v>
      </c>
      <c r="P32" s="220"/>
    </row>
    <row r="33" spans="1:16" ht="17.25" customHeight="1">
      <c r="A33" s="13" t="s">
        <v>43</v>
      </c>
      <c r="B33" s="11">
        <v>93</v>
      </c>
      <c r="C33" s="11">
        <v>47</v>
      </c>
      <c r="D33" s="219"/>
      <c r="E33" s="11">
        <v>5</v>
      </c>
      <c r="F33" s="11">
        <v>5</v>
      </c>
      <c r="G33" s="11">
        <v>1</v>
      </c>
      <c r="H33" s="11">
        <v>2</v>
      </c>
      <c r="I33" s="11">
        <v>0</v>
      </c>
      <c r="J33" s="11">
        <v>0</v>
      </c>
      <c r="K33" s="11">
        <v>87</v>
      </c>
      <c r="L33" s="11">
        <v>40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17">
        <f>B35+C35</f>
        <v>66</v>
      </c>
      <c r="C34" s="217"/>
      <c r="D34" s="218">
        <f>B34/$B$8</f>
        <v>2.7498854214407734E-3</v>
      </c>
      <c r="E34" s="220" t="str">
        <f>IF(E35+F35=0,"-",E35+F35)</f>
        <v>-</v>
      </c>
      <c r="F34" s="220"/>
      <c r="G34" s="220" t="str">
        <f>IF(G35+H35=0,"-",G35+H35)</f>
        <v>-</v>
      </c>
      <c r="H34" s="220"/>
      <c r="I34" s="220" t="str">
        <f>IF(I35+J35=0,"-",I35+J35)</f>
        <v>-</v>
      </c>
      <c r="J34" s="220"/>
      <c r="K34" s="220" t="str">
        <f>IF(K35+L35=0,"-",K35+L35)</f>
        <v>-</v>
      </c>
      <c r="L34" s="220"/>
      <c r="M34" s="220">
        <f>IF(M35+N35=0,"-",M35+N35)</f>
        <v>55</v>
      </c>
      <c r="N34" s="220"/>
      <c r="O34" s="220">
        <f>IF(O35+P35=0,"-",O35+P35)</f>
        <v>11</v>
      </c>
      <c r="P34" s="220"/>
    </row>
    <row r="35" spans="1:16" ht="17.25" customHeight="1">
      <c r="A35" s="14" t="s">
        <v>45</v>
      </c>
      <c r="B35" s="11">
        <v>36</v>
      </c>
      <c r="C35" s="11">
        <v>30</v>
      </c>
      <c r="D35" s="219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30</v>
      </c>
      <c r="N35" s="11">
        <v>25</v>
      </c>
      <c r="O35" s="11">
        <v>6</v>
      </c>
      <c r="P35" s="11">
        <v>5</v>
      </c>
    </row>
    <row r="36" spans="1:16" ht="17.25" customHeight="1">
      <c r="A36" s="10" t="s">
        <v>46</v>
      </c>
      <c r="B36" s="217">
        <f>B37+C37</f>
        <v>552</v>
      </c>
      <c r="C36" s="217"/>
      <c r="D36" s="218">
        <f>B36/$B$8</f>
        <v>2.2999041706595558E-2</v>
      </c>
      <c r="E36" s="220">
        <f>IF(E37+F37=0,"-",E37+F37)</f>
        <v>64</v>
      </c>
      <c r="F36" s="220"/>
      <c r="G36" s="220">
        <f>IF(G37+H37=0,"-",G37+H37)</f>
        <v>36</v>
      </c>
      <c r="H36" s="220"/>
      <c r="I36" s="220">
        <f>IF(I37+J37=0,"-",I37+J37)</f>
        <v>216</v>
      </c>
      <c r="J36" s="220"/>
      <c r="K36" s="220">
        <f>IF(K37+L37=0,"-",K37+L37)</f>
        <v>189</v>
      </c>
      <c r="L36" s="220"/>
      <c r="M36" s="220">
        <f>IF(M37+N37=0,"-",M37+N37)</f>
        <v>45</v>
      </c>
      <c r="N36" s="220"/>
      <c r="O36" s="220">
        <f>IF(O37+P37=0,"-",O37+P37)</f>
        <v>2</v>
      </c>
      <c r="P36" s="220"/>
    </row>
    <row r="37" spans="1:16" ht="17.25" customHeight="1">
      <c r="A37" s="13" t="s">
        <v>47</v>
      </c>
      <c r="B37" s="11">
        <v>265</v>
      </c>
      <c r="C37" s="11">
        <v>287</v>
      </c>
      <c r="D37" s="219"/>
      <c r="E37" s="11">
        <v>31</v>
      </c>
      <c r="F37" s="11">
        <v>33</v>
      </c>
      <c r="G37" s="11">
        <v>20</v>
      </c>
      <c r="H37" s="11">
        <v>16</v>
      </c>
      <c r="I37" s="11">
        <v>120</v>
      </c>
      <c r="J37" s="11">
        <v>96</v>
      </c>
      <c r="K37" s="11">
        <v>79</v>
      </c>
      <c r="L37" s="11">
        <v>110</v>
      </c>
      <c r="M37" s="11">
        <v>14</v>
      </c>
      <c r="N37" s="11">
        <v>31</v>
      </c>
      <c r="O37" s="11">
        <v>1</v>
      </c>
      <c r="P37" s="11">
        <v>1</v>
      </c>
    </row>
    <row r="38" spans="1:16" ht="17.25" customHeight="1">
      <c r="A38" s="15" t="s">
        <v>48</v>
      </c>
      <c r="B38" s="217">
        <f>B39+C39</f>
        <v>17514</v>
      </c>
      <c r="C38" s="217"/>
      <c r="D38" s="218">
        <f>B38/$B$8</f>
        <v>0.72971959501687433</v>
      </c>
      <c r="E38" s="220">
        <f>IF(E39+F39=0,"-",E39+F39)</f>
        <v>10003</v>
      </c>
      <c r="F38" s="220"/>
      <c r="G38" s="220">
        <f>IF(G39+H39=0,"-",G39+H39)</f>
        <v>3862</v>
      </c>
      <c r="H38" s="220"/>
      <c r="I38" s="220">
        <f>IF(I39+J39=0,"-",I39+J39)</f>
        <v>3007</v>
      </c>
      <c r="J38" s="220"/>
      <c r="K38" s="220">
        <f>IF(K39+L39=0,"-",K39+L39)</f>
        <v>130</v>
      </c>
      <c r="L38" s="220"/>
      <c r="M38" s="220" t="str">
        <f>IF(M39+N39=0,"-",M39+N39)</f>
        <v>-</v>
      </c>
      <c r="N38" s="220"/>
      <c r="O38" s="220">
        <f>IF(O39+P39=0,"-",O39+P39)</f>
        <v>512</v>
      </c>
      <c r="P38" s="220"/>
    </row>
    <row r="39" spans="1:16" ht="17.25" customHeight="1">
      <c r="A39" s="14" t="s">
        <v>49</v>
      </c>
      <c r="B39" s="11">
        <v>11593</v>
      </c>
      <c r="C39" s="11">
        <v>5921</v>
      </c>
      <c r="D39" s="219"/>
      <c r="E39" s="11">
        <v>6816</v>
      </c>
      <c r="F39" s="11">
        <v>3187</v>
      </c>
      <c r="G39" s="11">
        <v>2408</v>
      </c>
      <c r="H39" s="11">
        <v>1454</v>
      </c>
      <c r="I39" s="11">
        <v>1991</v>
      </c>
      <c r="J39" s="11">
        <v>1016</v>
      </c>
      <c r="K39" s="11">
        <v>74</v>
      </c>
      <c r="L39" s="11">
        <v>56</v>
      </c>
      <c r="M39" s="11">
        <v>0</v>
      </c>
      <c r="N39" s="11">
        <v>0</v>
      </c>
      <c r="O39" s="11">
        <v>304</v>
      </c>
      <c r="P39" s="11">
        <v>208</v>
      </c>
    </row>
    <row r="40" spans="1:16" ht="17.25" customHeight="1">
      <c r="A40" s="10" t="s">
        <v>50</v>
      </c>
      <c r="B40" s="217">
        <f>B41+C41</f>
        <v>1831</v>
      </c>
      <c r="C40" s="217"/>
      <c r="D40" s="218">
        <f>B40/$B$8</f>
        <v>7.6288487979667516E-2</v>
      </c>
      <c r="E40" s="220">
        <f>IF(E41+F41=0,"-",E41+F41)</f>
        <v>403</v>
      </c>
      <c r="F40" s="220"/>
      <c r="G40" s="220">
        <f>IF(G41+H41=0,"-",G41+H41)</f>
        <v>513</v>
      </c>
      <c r="H40" s="220"/>
      <c r="I40" s="220">
        <f>IF(I41+J41=0,"-",I41+J41)</f>
        <v>708</v>
      </c>
      <c r="J40" s="220"/>
      <c r="K40" s="220">
        <f>IF(K41+L41=0,"-",K41+L41)</f>
        <v>63</v>
      </c>
      <c r="L40" s="220"/>
      <c r="M40" s="220" t="str">
        <f>IF(M41+N41=0,"-",M41+N41)</f>
        <v>-</v>
      </c>
      <c r="N40" s="220"/>
      <c r="O40" s="220">
        <f>IF(O41+P41=0,"-",O41+P41)</f>
        <v>144</v>
      </c>
      <c r="P40" s="220"/>
    </row>
    <row r="41" spans="1:16" ht="17.25" customHeight="1">
      <c r="A41" s="13" t="s">
        <v>51</v>
      </c>
      <c r="B41" s="11">
        <v>1091</v>
      </c>
      <c r="C41" s="11">
        <v>740</v>
      </c>
      <c r="D41" s="219"/>
      <c r="E41" s="11">
        <v>233</v>
      </c>
      <c r="F41" s="11">
        <v>170</v>
      </c>
      <c r="G41" s="11">
        <v>276</v>
      </c>
      <c r="H41" s="11">
        <v>237</v>
      </c>
      <c r="I41" s="11">
        <v>457</v>
      </c>
      <c r="J41" s="11">
        <v>251</v>
      </c>
      <c r="K41" s="11">
        <v>40</v>
      </c>
      <c r="L41" s="11">
        <v>23</v>
      </c>
      <c r="M41" s="11">
        <v>0</v>
      </c>
      <c r="N41" s="11">
        <v>0</v>
      </c>
      <c r="O41" s="11">
        <v>85</v>
      </c>
      <c r="P41" s="11">
        <v>59</v>
      </c>
    </row>
    <row r="42" spans="1:16" ht="17.25" customHeight="1">
      <c r="A42" s="15" t="s">
        <v>52</v>
      </c>
      <c r="B42" s="217">
        <f>B43+C43</f>
        <v>359</v>
      </c>
      <c r="C42" s="217"/>
      <c r="D42" s="218">
        <f>B42/$B$8</f>
        <v>1.4957710095412691E-2</v>
      </c>
      <c r="E42" s="220">
        <f>IF(E43+F43=0,"-",E43+F43)</f>
        <v>218</v>
      </c>
      <c r="F42" s="220"/>
      <c r="G42" s="220">
        <f>IF(G43+H43=0,"-",G43+H43)</f>
        <v>50</v>
      </c>
      <c r="H42" s="220"/>
      <c r="I42" s="220">
        <f>IF(I43+J43=0,"-",I43+J43)</f>
        <v>45</v>
      </c>
      <c r="J42" s="220"/>
      <c r="K42" s="220" t="str">
        <f>IF(K43+L43=0,"-",K43+L43)</f>
        <v>-</v>
      </c>
      <c r="L42" s="220"/>
      <c r="M42" s="220">
        <f>IF(M43+N43=0,"-",M43+N43)</f>
        <v>40</v>
      </c>
      <c r="N42" s="220"/>
      <c r="O42" s="220">
        <f>IF(O43+P43=0,"-",O43+P43)</f>
        <v>6</v>
      </c>
      <c r="P42" s="220"/>
    </row>
    <row r="43" spans="1:16" ht="17.25" customHeight="1">
      <c r="A43" s="14" t="s">
        <v>53</v>
      </c>
      <c r="B43" s="11">
        <v>183</v>
      </c>
      <c r="C43" s="11">
        <v>176</v>
      </c>
      <c r="D43" s="219"/>
      <c r="E43" s="11">
        <v>115</v>
      </c>
      <c r="F43" s="11">
        <v>103</v>
      </c>
      <c r="G43" s="11">
        <v>21</v>
      </c>
      <c r="H43" s="11">
        <v>29</v>
      </c>
      <c r="I43" s="11">
        <v>23</v>
      </c>
      <c r="J43" s="11">
        <v>22</v>
      </c>
      <c r="K43" s="11">
        <v>0</v>
      </c>
      <c r="L43" s="11">
        <v>0</v>
      </c>
      <c r="M43" s="11">
        <v>22</v>
      </c>
      <c r="N43" s="11">
        <v>18</v>
      </c>
      <c r="O43" s="11">
        <v>2</v>
      </c>
      <c r="P43" s="11">
        <v>4</v>
      </c>
    </row>
    <row r="44" spans="1:16" ht="17.25" customHeight="1">
      <c r="A44" s="10" t="s">
        <v>54</v>
      </c>
      <c r="B44" s="217">
        <f>B45+C45</f>
        <v>224</v>
      </c>
      <c r="C44" s="217"/>
      <c r="D44" s="218">
        <f>B44/$B$8</f>
        <v>9.3329444606474726E-3</v>
      </c>
      <c r="E44" s="220">
        <f>IF(E45+F45=0,"-",E45+F45)</f>
        <v>92</v>
      </c>
      <c r="F44" s="220"/>
      <c r="G44" s="220">
        <f>IF(G45+H45=0,"-",G45+H45)</f>
        <v>3</v>
      </c>
      <c r="H44" s="220"/>
      <c r="I44" s="220">
        <f>IF(I45+J45=0,"-",I45+J45)</f>
        <v>24</v>
      </c>
      <c r="J44" s="220"/>
      <c r="K44" s="220">
        <f>IF(K45+L45=0,"-",K45+L45)</f>
        <v>30</v>
      </c>
      <c r="L44" s="220"/>
      <c r="M44" s="220">
        <f>IF(M45+N45=0,"-",M45+N45)</f>
        <v>70</v>
      </c>
      <c r="N44" s="220"/>
      <c r="O44" s="220">
        <f>IF(O45+P45=0,"-",O45+P45)</f>
        <v>5</v>
      </c>
      <c r="P44" s="220"/>
    </row>
    <row r="45" spans="1:16" ht="17.25" customHeight="1">
      <c r="A45" s="13" t="s">
        <v>55</v>
      </c>
      <c r="B45" s="11">
        <v>120</v>
      </c>
      <c r="C45" s="11">
        <v>104</v>
      </c>
      <c r="D45" s="219"/>
      <c r="E45" s="11">
        <v>56</v>
      </c>
      <c r="F45" s="11">
        <v>36</v>
      </c>
      <c r="G45" s="11">
        <v>0</v>
      </c>
      <c r="H45" s="11">
        <v>3</v>
      </c>
      <c r="I45" s="11">
        <v>5</v>
      </c>
      <c r="J45" s="11">
        <v>19</v>
      </c>
      <c r="K45" s="11">
        <v>16</v>
      </c>
      <c r="L45" s="11">
        <v>14</v>
      </c>
      <c r="M45" s="11">
        <v>40</v>
      </c>
      <c r="N45" s="11">
        <v>30</v>
      </c>
      <c r="O45" s="11">
        <v>3</v>
      </c>
      <c r="P45" s="11">
        <v>2</v>
      </c>
    </row>
    <row r="46" spans="1:16" ht="17.25" customHeight="1">
      <c r="A46" s="10" t="s">
        <v>58</v>
      </c>
      <c r="B46" s="217">
        <f>B47+C47</f>
        <v>11</v>
      </c>
      <c r="C46" s="217"/>
      <c r="D46" s="218">
        <f>B46/$B$8</f>
        <v>4.5831423690679554E-4</v>
      </c>
      <c r="E46" s="220" t="str">
        <f>IF(E47+F47=0,"-",E47+F47)</f>
        <v>-</v>
      </c>
      <c r="F46" s="220"/>
      <c r="G46" s="220" t="str">
        <f>IF(G47+H47=0,"-",G47+H47)</f>
        <v>-</v>
      </c>
      <c r="H46" s="220"/>
      <c r="I46" s="220" t="str">
        <f>IF(I47+J47=0,"-",I47+J47)</f>
        <v>-</v>
      </c>
      <c r="J46" s="220"/>
      <c r="K46" s="220">
        <f>IF(K47+L47=0,"-",K47+L47)</f>
        <v>11</v>
      </c>
      <c r="L46" s="220"/>
      <c r="M46" s="220" t="str">
        <f>IF(M47+N47=0,"-",M47+N47)</f>
        <v>-</v>
      </c>
      <c r="N46" s="220"/>
      <c r="O46" s="220" t="str">
        <f>IF(O47+P47=0,"-",O47+P47)</f>
        <v>-</v>
      </c>
      <c r="P46" s="220"/>
    </row>
    <row r="47" spans="1:16" ht="17.25" customHeight="1">
      <c r="A47" s="13" t="s">
        <v>59</v>
      </c>
      <c r="B47" s="11">
        <v>3</v>
      </c>
      <c r="C47" s="11">
        <v>8</v>
      </c>
      <c r="D47" s="219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3</v>
      </c>
      <c r="L47" s="11">
        <v>8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17">
        <f>B49+C49</f>
        <v>192</v>
      </c>
      <c r="C48" s="217"/>
      <c r="D48" s="218">
        <f>B48/$B$8</f>
        <v>7.9996666805549777E-3</v>
      </c>
      <c r="E48" s="220" t="str">
        <f>IF(E49+F49=0,"-",E49+F49)</f>
        <v>-</v>
      </c>
      <c r="F48" s="220"/>
      <c r="G48" s="220">
        <f>IF(G49+H49=0,"-",G49+H49)</f>
        <v>31</v>
      </c>
      <c r="H48" s="220"/>
      <c r="I48" s="220" t="str">
        <f>IF(I49+J49=0,"-",I49+J49)</f>
        <v>-</v>
      </c>
      <c r="J48" s="220"/>
      <c r="K48" s="220">
        <f>IF(K49+L49=0,"-",K49+L49)</f>
        <v>22</v>
      </c>
      <c r="L48" s="220"/>
      <c r="M48" s="220">
        <f>IF(M49+N49=0,"-",M49+N49)</f>
        <v>20</v>
      </c>
      <c r="N48" s="220"/>
      <c r="O48" s="220">
        <f>IF(O49+P49=0,"-",O49+P49)</f>
        <v>119</v>
      </c>
      <c r="P48" s="220"/>
    </row>
    <row r="49" spans="1:16" ht="17.25" customHeight="1">
      <c r="A49" s="13" t="s">
        <v>61</v>
      </c>
      <c r="B49" s="11">
        <v>134</v>
      </c>
      <c r="C49" s="11">
        <v>58</v>
      </c>
      <c r="D49" s="219"/>
      <c r="E49" s="11">
        <v>0</v>
      </c>
      <c r="F49" s="11">
        <v>0</v>
      </c>
      <c r="G49" s="11">
        <v>17</v>
      </c>
      <c r="H49" s="11">
        <v>14</v>
      </c>
      <c r="I49" s="11">
        <v>0</v>
      </c>
      <c r="J49" s="11">
        <v>0</v>
      </c>
      <c r="K49" s="11">
        <v>13</v>
      </c>
      <c r="L49" s="11">
        <v>9</v>
      </c>
      <c r="M49" s="11">
        <v>14</v>
      </c>
      <c r="N49" s="11">
        <v>6</v>
      </c>
      <c r="O49" s="11">
        <v>90</v>
      </c>
      <c r="P49" s="11">
        <v>29</v>
      </c>
    </row>
    <row r="50" spans="1:16" ht="17.25" customHeight="1">
      <c r="A50" s="15" t="s">
        <v>62</v>
      </c>
      <c r="B50" s="217">
        <f>B51+C51</f>
        <v>138</v>
      </c>
      <c r="C50" s="217"/>
      <c r="D50" s="218">
        <f>B50/$B$8</f>
        <v>5.7497604266488894E-3</v>
      </c>
      <c r="E50" s="220">
        <f>IF(E51+F51=0,"-",E51+F51)</f>
        <v>65</v>
      </c>
      <c r="F50" s="220"/>
      <c r="G50" s="220" t="str">
        <f>IF(G51+H51=0,"-",G51+H51)</f>
        <v>-</v>
      </c>
      <c r="H50" s="220"/>
      <c r="I50" s="220">
        <f>IF(I51+J51=0,"-",I51+J51)</f>
        <v>72</v>
      </c>
      <c r="J50" s="220"/>
      <c r="K50" s="220" t="str">
        <f>IF(K51+L51=0,"-",K51+L51)</f>
        <v>-</v>
      </c>
      <c r="L50" s="220"/>
      <c r="M50" s="220" t="str">
        <f>IF(M51+N51=0,"-",M51+N51)</f>
        <v>-</v>
      </c>
      <c r="N50" s="220"/>
      <c r="O50" s="220">
        <f>IF(O51+P51=0,"-",O51+P51)</f>
        <v>1</v>
      </c>
      <c r="P50" s="220"/>
    </row>
    <row r="51" spans="1:16" ht="25.15" customHeight="1">
      <c r="A51" s="13" t="s">
        <v>63</v>
      </c>
      <c r="B51" s="11">
        <v>53</v>
      </c>
      <c r="C51" s="11">
        <v>85</v>
      </c>
      <c r="D51" s="219"/>
      <c r="E51" s="11">
        <v>30</v>
      </c>
      <c r="F51" s="11">
        <v>35</v>
      </c>
      <c r="G51" s="11">
        <v>0</v>
      </c>
      <c r="H51" s="11">
        <v>0</v>
      </c>
      <c r="I51" s="11">
        <v>23</v>
      </c>
      <c r="J51" s="11">
        <v>49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1</v>
      </c>
    </row>
    <row r="52" spans="1:16" ht="17.25" customHeight="1">
      <c r="A52" s="15" t="s">
        <v>56</v>
      </c>
      <c r="B52" s="217">
        <f>B53+C53</f>
        <v>12</v>
      </c>
      <c r="C52" s="217"/>
      <c r="D52" s="218">
        <f>B52/$B$8</f>
        <v>4.9997916753468611E-4</v>
      </c>
      <c r="E52" s="220" t="str">
        <f>IF(E53+F53=0,"-",E53+F53)</f>
        <v>-</v>
      </c>
      <c r="F52" s="220"/>
      <c r="G52" s="220" t="str">
        <f>IF(G53+H53=0,"-",G53+H53)</f>
        <v>-</v>
      </c>
      <c r="H52" s="220"/>
      <c r="I52" s="220" t="str">
        <f>IF(I53+J53=0,"-",I53+J53)</f>
        <v>-</v>
      </c>
      <c r="J52" s="220"/>
      <c r="K52" s="220" t="str">
        <f>IF(K53+L53=0,"-",K53+L53)</f>
        <v>-</v>
      </c>
      <c r="L52" s="220"/>
      <c r="M52" s="220" t="str">
        <f>IF(M53+N53=0,"-",M53+N53)</f>
        <v>-</v>
      </c>
      <c r="N52" s="220"/>
      <c r="O52" s="220">
        <f>IF(O53+P53=0,"-",O53+P53)</f>
        <v>12</v>
      </c>
      <c r="P52" s="220"/>
    </row>
    <row r="53" spans="1:16" ht="17.25" customHeight="1">
      <c r="A53" s="14" t="s">
        <v>57</v>
      </c>
      <c r="B53" s="11">
        <v>8</v>
      </c>
      <c r="C53" s="11">
        <v>4</v>
      </c>
      <c r="D53" s="219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8</v>
      </c>
      <c r="P53" s="11">
        <v>4</v>
      </c>
    </row>
    <row r="54" spans="1:16" ht="16.149999999999999" customHeight="1">
      <c r="A54" s="15" t="s">
        <v>64</v>
      </c>
      <c r="B54" s="217">
        <f>B55+C55</f>
        <v>340</v>
      </c>
      <c r="C54" s="217"/>
      <c r="D54" s="218">
        <f>B54/$B$8</f>
        <v>1.4166076413482772E-2</v>
      </c>
      <c r="E54" s="220">
        <f>IF(E55+F55=0,"-",E55+F55)</f>
        <v>87</v>
      </c>
      <c r="F54" s="220"/>
      <c r="G54" s="220">
        <f>IF(G55+H55=0,"-",G55+H55)</f>
        <v>68</v>
      </c>
      <c r="H54" s="220"/>
      <c r="I54" s="220">
        <f>IF(I55+J55=0,"-",I55+J55)</f>
        <v>43</v>
      </c>
      <c r="J54" s="220"/>
      <c r="K54" s="220">
        <f>IF(K55+L55=0,"-",K55+L55)</f>
        <v>53</v>
      </c>
      <c r="L54" s="220"/>
      <c r="M54" s="220">
        <f>IF(M55+N55=0,"-",M55+N55)</f>
        <v>4</v>
      </c>
      <c r="N54" s="220"/>
      <c r="O54" s="220">
        <f>IF(O55+P55=0,"-",O55+P55)</f>
        <v>85</v>
      </c>
      <c r="P54" s="220"/>
    </row>
    <row r="55" spans="1:16" ht="16.149999999999999" customHeight="1">
      <c r="A55" s="14" t="s">
        <v>65</v>
      </c>
      <c r="B55" s="11">
        <v>213</v>
      </c>
      <c r="C55" s="11">
        <v>127</v>
      </c>
      <c r="D55" s="219"/>
      <c r="E55" s="11">
        <v>58</v>
      </c>
      <c r="F55" s="11">
        <v>29</v>
      </c>
      <c r="G55" s="11">
        <v>33</v>
      </c>
      <c r="H55" s="11">
        <v>35</v>
      </c>
      <c r="I55" s="11">
        <v>22</v>
      </c>
      <c r="J55" s="11">
        <v>21</v>
      </c>
      <c r="K55" s="11">
        <v>46</v>
      </c>
      <c r="L55" s="11">
        <v>7</v>
      </c>
      <c r="M55" s="11">
        <v>4</v>
      </c>
      <c r="N55" s="11">
        <v>0</v>
      </c>
      <c r="O55" s="11">
        <v>50</v>
      </c>
      <c r="P55" s="11">
        <v>35</v>
      </c>
    </row>
    <row r="56" spans="1:16" ht="16.149999999999999" customHeight="1">
      <c r="A56" s="10" t="s">
        <v>66</v>
      </c>
      <c r="B56" s="217">
        <f>B57+C57</f>
        <v>22</v>
      </c>
      <c r="C56" s="217"/>
      <c r="D56" s="218">
        <f>B56/$B$8</f>
        <v>9.1662847381359107E-4</v>
      </c>
      <c r="E56" s="220">
        <f>IF(E57+F57=0,"-",E57+F57)</f>
        <v>19</v>
      </c>
      <c r="F56" s="220"/>
      <c r="G56" s="220" t="str">
        <f>IF(G57+H57=0,"-",G57+H57)</f>
        <v>-</v>
      </c>
      <c r="H56" s="220"/>
      <c r="I56" s="220" t="str">
        <f>IF(I57+J57=0,"-",I57+J57)</f>
        <v>-</v>
      </c>
      <c r="J56" s="220"/>
      <c r="K56" s="220" t="str">
        <f>IF(K57+L57=0,"-",K57+L57)</f>
        <v>-</v>
      </c>
      <c r="L56" s="220"/>
      <c r="M56" s="220" t="str">
        <f>IF(M57+N57=0,"-",M57+N57)</f>
        <v>-</v>
      </c>
      <c r="N56" s="220"/>
      <c r="O56" s="220">
        <f>IF(O57+P57=0,"-",O57+P57)</f>
        <v>3</v>
      </c>
      <c r="P56" s="220"/>
    </row>
    <row r="57" spans="1:16" ht="16.149999999999999" customHeight="1">
      <c r="A57" s="13" t="s">
        <v>67</v>
      </c>
      <c r="B57" s="11">
        <v>22</v>
      </c>
      <c r="C57" s="11">
        <v>0</v>
      </c>
      <c r="D57" s="219"/>
      <c r="E57" s="11">
        <v>19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6.149999999999999" customHeight="1">
      <c r="A58" s="15" t="s">
        <v>68</v>
      </c>
      <c r="B58" s="217">
        <f>B59+C59</f>
        <v>47</v>
      </c>
      <c r="C58" s="217"/>
      <c r="D58" s="218">
        <f>B58/$B$8</f>
        <v>1.9582517395108539E-3</v>
      </c>
      <c r="E58" s="220" t="str">
        <f>IF(E59+F59=0,"-",E59+F59)</f>
        <v>-</v>
      </c>
      <c r="F58" s="220"/>
      <c r="G58" s="220" t="str">
        <f>IF(G59+H59=0,"-",G59+H59)</f>
        <v>-</v>
      </c>
      <c r="H58" s="220"/>
      <c r="I58" s="220" t="str">
        <f>IF(I59+J59=0,"-",I59+J59)</f>
        <v>-</v>
      </c>
      <c r="J58" s="220"/>
      <c r="K58" s="220">
        <f>IF(K59+L59=0,"-",K59+L59)</f>
        <v>16</v>
      </c>
      <c r="L58" s="220"/>
      <c r="M58" s="220">
        <f>IF(M59+N59=0,"-",M59+N59)</f>
        <v>13</v>
      </c>
      <c r="N58" s="220"/>
      <c r="O58" s="220">
        <f>IF(O59+P59=0,"-",O59+P59)</f>
        <v>18</v>
      </c>
      <c r="P58" s="220"/>
    </row>
    <row r="59" spans="1:16" ht="16.149999999999999" customHeight="1">
      <c r="A59" s="14" t="s">
        <v>69</v>
      </c>
      <c r="B59" s="11">
        <v>27</v>
      </c>
      <c r="C59" s="11">
        <v>20</v>
      </c>
      <c r="D59" s="219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7</v>
      </c>
      <c r="L59" s="11">
        <v>9</v>
      </c>
      <c r="M59" s="11">
        <v>11</v>
      </c>
      <c r="N59" s="11">
        <v>2</v>
      </c>
      <c r="O59" s="11">
        <v>9</v>
      </c>
      <c r="P59" s="11">
        <v>9</v>
      </c>
    </row>
    <row r="60" spans="1:16" ht="16.149999999999999" customHeight="1">
      <c r="A60" s="10" t="s">
        <v>70</v>
      </c>
      <c r="B60" s="217">
        <f>B61+C61</f>
        <v>271</v>
      </c>
      <c r="C60" s="217"/>
      <c r="D60" s="218">
        <f>B60/$B$8</f>
        <v>1.1291196200158327E-2</v>
      </c>
      <c r="E60" s="220">
        <f>IF(E61+F61=0,"-",E61+F61)</f>
        <v>95</v>
      </c>
      <c r="F60" s="220"/>
      <c r="G60" s="220" t="str">
        <f>IF(G61+H61=0,"-",G61+H61)</f>
        <v>-</v>
      </c>
      <c r="H60" s="220"/>
      <c r="I60" s="220" t="str">
        <f>IF(I61+J61=0,"-",I61+J61)</f>
        <v>-</v>
      </c>
      <c r="J60" s="220"/>
      <c r="K60" s="220" t="str">
        <f>IF(K61+L61=0,"-",K61+L61)</f>
        <v>-</v>
      </c>
      <c r="L60" s="220"/>
      <c r="M60" s="220" t="str">
        <f>IF(M61+N61=0,"-",M61+N61)</f>
        <v>-</v>
      </c>
      <c r="N60" s="220"/>
      <c r="O60" s="220">
        <f>IF(O61+P61=0,"-",O61+P61)</f>
        <v>176</v>
      </c>
      <c r="P60" s="220"/>
    </row>
    <row r="61" spans="1:16" ht="16.149999999999999" customHeight="1">
      <c r="A61" s="13" t="s">
        <v>71</v>
      </c>
      <c r="B61" s="11">
        <v>180</v>
      </c>
      <c r="C61" s="11">
        <v>91</v>
      </c>
      <c r="D61" s="219"/>
      <c r="E61" s="11">
        <v>66</v>
      </c>
      <c r="F61" s="11">
        <v>29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114</v>
      </c>
      <c r="P61" s="11">
        <v>62</v>
      </c>
    </row>
    <row r="62" spans="1:16" ht="16.149999999999999" customHeight="1">
      <c r="A62" s="15" t="s">
        <v>72</v>
      </c>
      <c r="B62" s="217">
        <f>B63+C63</f>
        <v>1</v>
      </c>
      <c r="C62" s="217"/>
      <c r="D62" s="218">
        <f>B62/$B$8</f>
        <v>4.1664930627890504E-5</v>
      </c>
      <c r="E62" s="220">
        <f>IF(E63+F63=0,"-",E63+F63)</f>
        <v>1</v>
      </c>
      <c r="F62" s="220"/>
      <c r="G62" s="220" t="str">
        <f>IF(G63+H63=0,"-",G63+H63)</f>
        <v>-</v>
      </c>
      <c r="H62" s="220"/>
      <c r="I62" s="220" t="str">
        <f>IF(I63+J63=0,"-",I63+J63)</f>
        <v>-</v>
      </c>
      <c r="J62" s="220"/>
      <c r="K62" s="220" t="str">
        <f>IF(K63+L63=0,"-",K63+L63)</f>
        <v>-</v>
      </c>
      <c r="L62" s="220"/>
      <c r="M62" s="220" t="str">
        <f>IF(M63+N63=0,"-",M63+N63)</f>
        <v>-</v>
      </c>
      <c r="N62" s="220"/>
      <c r="O62" s="220" t="str">
        <f>IF(O63+P63=0,"-",O63+P63)</f>
        <v>-</v>
      </c>
      <c r="P62" s="220"/>
    </row>
    <row r="63" spans="1:16" ht="16.149999999999999" customHeight="1">
      <c r="A63" s="14" t="s">
        <v>73</v>
      </c>
      <c r="B63" s="11">
        <v>1</v>
      </c>
      <c r="C63" s="11">
        <v>0</v>
      </c>
      <c r="D63" s="219"/>
      <c r="E63" s="11">
        <v>1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</row>
    <row r="64" spans="1:16" ht="16.149999999999999" customHeight="1">
      <c r="A64" s="10" t="s">
        <v>74</v>
      </c>
      <c r="B64" s="217">
        <f>B65+C65</f>
        <v>384</v>
      </c>
      <c r="C64" s="217"/>
      <c r="D64" s="218">
        <f>B64/$B$8</f>
        <v>1.5999333361109955E-2</v>
      </c>
      <c r="E64" s="220">
        <f>IF(E65+F65=0,"-",E65+F65)</f>
        <v>365</v>
      </c>
      <c r="F64" s="220"/>
      <c r="G64" s="220" t="str">
        <f>IF(G65+H65=0,"-",G65+H65)</f>
        <v>-</v>
      </c>
      <c r="H64" s="220"/>
      <c r="I64" s="220" t="str">
        <f>IF(I65+J65=0,"-",I65+J65)</f>
        <v>-</v>
      </c>
      <c r="J64" s="220"/>
      <c r="K64" s="220" t="str">
        <f>IF(K65+L65=0,"-",K65+L65)</f>
        <v>-</v>
      </c>
      <c r="L64" s="220"/>
      <c r="M64" s="220" t="str">
        <f>IF(M65+N65=0,"-",M65+N65)</f>
        <v>-</v>
      </c>
      <c r="N64" s="220"/>
      <c r="O64" s="220">
        <f>IF(O65+P65=0,"-",O65+P65)</f>
        <v>19</v>
      </c>
      <c r="P64" s="220"/>
    </row>
    <row r="65" spans="1:256" ht="16.149999999999999" customHeight="1">
      <c r="A65" s="13" t="s">
        <v>75</v>
      </c>
      <c r="B65" s="11">
        <v>279</v>
      </c>
      <c r="C65" s="11">
        <v>105</v>
      </c>
      <c r="D65" s="219"/>
      <c r="E65" s="11">
        <v>263</v>
      </c>
      <c r="F65" s="11">
        <v>102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16</v>
      </c>
      <c r="P65" s="11">
        <v>3</v>
      </c>
    </row>
    <row r="66" spans="1:256" ht="16.149999999999999" customHeight="1">
      <c r="A66" s="10" t="s">
        <v>101</v>
      </c>
      <c r="B66" s="217">
        <f>B67+C67</f>
        <v>578</v>
      </c>
      <c r="C66" s="217"/>
      <c r="D66" s="218">
        <f>B66/$B$8</f>
        <v>2.408232990292071E-2</v>
      </c>
      <c r="E66" s="220">
        <f>IF(E67+F67=0,"-",E67+F67)</f>
        <v>137</v>
      </c>
      <c r="F66" s="220"/>
      <c r="G66" s="220">
        <f>IF(G67+H67=0,"-",G67+H67)</f>
        <v>58</v>
      </c>
      <c r="H66" s="220"/>
      <c r="I66" s="220">
        <f>IF(I67+J67=0,"-",I67+J67)</f>
        <v>71</v>
      </c>
      <c r="J66" s="220"/>
      <c r="K66" s="220">
        <f>IF(K67+L67=0,"-",K67+L67)</f>
        <v>294</v>
      </c>
      <c r="L66" s="220"/>
      <c r="M66" s="220" t="str">
        <f>IF(M67+N67=0,"-",M67+N67)</f>
        <v>-</v>
      </c>
      <c r="N66" s="220"/>
      <c r="O66" s="220">
        <f>IF(O67+P67=0,"-",O67+P67)</f>
        <v>18</v>
      </c>
      <c r="P66" s="220"/>
    </row>
    <row r="67" spans="1:256" ht="19.5" customHeight="1">
      <c r="A67" s="13" t="s">
        <v>102</v>
      </c>
      <c r="B67" s="11">
        <v>265</v>
      </c>
      <c r="C67" s="11">
        <v>313</v>
      </c>
      <c r="D67" s="219"/>
      <c r="E67" s="11">
        <v>78</v>
      </c>
      <c r="F67" s="11">
        <v>59</v>
      </c>
      <c r="G67" s="11">
        <v>29</v>
      </c>
      <c r="H67" s="11">
        <v>29</v>
      </c>
      <c r="I67" s="11">
        <v>35</v>
      </c>
      <c r="J67" s="11">
        <v>36</v>
      </c>
      <c r="K67" s="11">
        <v>113</v>
      </c>
      <c r="L67" s="11">
        <v>181</v>
      </c>
      <c r="M67" s="11">
        <v>0</v>
      </c>
      <c r="N67" s="11">
        <v>0</v>
      </c>
      <c r="O67" s="11">
        <v>10</v>
      </c>
      <c r="P67" s="11">
        <v>8</v>
      </c>
    </row>
    <row r="68" spans="1:256" s="18" customFormat="1">
      <c r="A68" s="17" t="s">
        <v>327</v>
      </c>
      <c r="B68" s="17"/>
      <c r="C68" s="17"/>
      <c r="D68" s="17"/>
      <c r="E68" s="17"/>
      <c r="F68" s="17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18" customFormat="1">
      <c r="A69" s="17" t="s">
        <v>328</v>
      </c>
      <c r="B69" s="17"/>
      <c r="C69" s="17"/>
      <c r="D69" s="17"/>
      <c r="E69" s="17"/>
      <c r="F69" s="17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</sheetData>
  <mergeCells count="256">
    <mergeCell ref="M64:N64"/>
    <mergeCell ref="B66:C66"/>
    <mergeCell ref="D66:D67"/>
    <mergeCell ref="E66:F66"/>
    <mergeCell ref="G66:H66"/>
    <mergeCell ref="I66:J66"/>
    <mergeCell ref="K66:L66"/>
    <mergeCell ref="M66:N66"/>
    <mergeCell ref="B64:C64"/>
    <mergeCell ref="D64:D65"/>
    <mergeCell ref="I64:J64"/>
    <mergeCell ref="K64:L64"/>
    <mergeCell ref="E64:F64"/>
    <mergeCell ref="G64:H64"/>
    <mergeCell ref="M60:N60"/>
    <mergeCell ref="B62:C62"/>
    <mergeCell ref="D62:D63"/>
    <mergeCell ref="E62:F62"/>
    <mergeCell ref="G62:H62"/>
    <mergeCell ref="I62:J62"/>
    <mergeCell ref="K62:L62"/>
    <mergeCell ref="M62:N62"/>
    <mergeCell ref="B60:C60"/>
    <mergeCell ref="D60:D61"/>
    <mergeCell ref="I60:J60"/>
    <mergeCell ref="K60:L60"/>
    <mergeCell ref="E60:F60"/>
    <mergeCell ref="G60:H60"/>
    <mergeCell ref="K58:L58"/>
    <mergeCell ref="M58:N58"/>
    <mergeCell ref="B56:C56"/>
    <mergeCell ref="D56:D57"/>
    <mergeCell ref="E56:F56"/>
    <mergeCell ref="G56:H56"/>
    <mergeCell ref="B52:C52"/>
    <mergeCell ref="D52:D53"/>
    <mergeCell ref="I56:J56"/>
    <mergeCell ref="K56:L56"/>
    <mergeCell ref="M56:N56"/>
    <mergeCell ref="B58:C58"/>
    <mergeCell ref="D58:D59"/>
    <mergeCell ref="E58:F58"/>
    <mergeCell ref="G58:H58"/>
    <mergeCell ref="I58:J58"/>
    <mergeCell ref="B54:C54"/>
    <mergeCell ref="D54:D55"/>
    <mergeCell ref="E54:F54"/>
    <mergeCell ref="G54:H54"/>
    <mergeCell ref="I54:J54"/>
    <mergeCell ref="K54:L54"/>
    <mergeCell ref="M54:N54"/>
    <mergeCell ref="M52:N52"/>
    <mergeCell ref="M48:N48"/>
    <mergeCell ref="B50:C50"/>
    <mergeCell ref="E50:F50"/>
    <mergeCell ref="G50:H50"/>
    <mergeCell ref="K50:L50"/>
    <mergeCell ref="M50:N50"/>
    <mergeCell ref="K48:L48"/>
    <mergeCell ref="K46:L46"/>
    <mergeCell ref="M46:N46"/>
    <mergeCell ref="B46:C46"/>
    <mergeCell ref="D46:D47"/>
    <mergeCell ref="I46:J46"/>
    <mergeCell ref="K42:L42"/>
    <mergeCell ref="M38:N38"/>
    <mergeCell ref="K40:L40"/>
    <mergeCell ref="M40:N40"/>
    <mergeCell ref="G38:H38"/>
    <mergeCell ref="M42:N42"/>
    <mergeCell ref="I38:J38"/>
    <mergeCell ref="I42:J42"/>
    <mergeCell ref="M36:N36"/>
    <mergeCell ref="G32:H32"/>
    <mergeCell ref="E22:F22"/>
    <mergeCell ref="G22:H22"/>
    <mergeCell ref="B40:C40"/>
    <mergeCell ref="E40:F40"/>
    <mergeCell ref="G40:H40"/>
    <mergeCell ref="I40:J40"/>
    <mergeCell ref="B38:C38"/>
    <mergeCell ref="E38:F38"/>
    <mergeCell ref="E36:F36"/>
    <mergeCell ref="G36:H36"/>
    <mergeCell ref="M22:N22"/>
    <mergeCell ref="K18:L18"/>
    <mergeCell ref="M18:N18"/>
    <mergeCell ref="I20:J20"/>
    <mergeCell ref="K20:L20"/>
    <mergeCell ref="K30:L30"/>
    <mergeCell ref="M30:N30"/>
    <mergeCell ref="I28:J28"/>
    <mergeCell ref="M34:N34"/>
    <mergeCell ref="E18:F18"/>
    <mergeCell ref="G18:H18"/>
    <mergeCell ref="I18:J18"/>
    <mergeCell ref="M12:N12"/>
    <mergeCell ref="E10:F10"/>
    <mergeCell ref="E8:F8"/>
    <mergeCell ref="M14:N14"/>
    <mergeCell ref="M16:N16"/>
    <mergeCell ref="M10:N10"/>
    <mergeCell ref="M8:N8"/>
    <mergeCell ref="K14:L14"/>
    <mergeCell ref="G12:H12"/>
    <mergeCell ref="E12:F12"/>
    <mergeCell ref="E14:F14"/>
    <mergeCell ref="E16:F16"/>
    <mergeCell ref="B44:C44"/>
    <mergeCell ref="E42:F42"/>
    <mergeCell ref="G42:H42"/>
    <mergeCell ref="I50:J50"/>
    <mergeCell ref="B48:C48"/>
    <mergeCell ref="D50:D51"/>
    <mergeCell ref="D48:D49"/>
    <mergeCell ref="E48:F48"/>
    <mergeCell ref="G48:H48"/>
    <mergeCell ref="I48:J48"/>
    <mergeCell ref="D44:D45"/>
    <mergeCell ref="E44:F44"/>
    <mergeCell ref="G44:H44"/>
    <mergeCell ref="I44:J44"/>
    <mergeCell ref="E46:F46"/>
    <mergeCell ref="G46:H46"/>
    <mergeCell ref="B42:C42"/>
    <mergeCell ref="D42:D43"/>
    <mergeCell ref="B36:C36"/>
    <mergeCell ref="B34:C34"/>
    <mergeCell ref="D34:D35"/>
    <mergeCell ref="D28:D29"/>
    <mergeCell ref="B28:C28"/>
    <mergeCell ref="B32:C32"/>
    <mergeCell ref="D22:D23"/>
    <mergeCell ref="B20:C20"/>
    <mergeCell ref="D14:D15"/>
    <mergeCell ref="D16:D17"/>
    <mergeCell ref="B30:C30"/>
    <mergeCell ref="D32:D33"/>
    <mergeCell ref="B14:C14"/>
    <mergeCell ref="B16:C16"/>
    <mergeCell ref="D18:D19"/>
    <mergeCell ref="B18:C18"/>
    <mergeCell ref="B26:C26"/>
    <mergeCell ref="E26:F26"/>
    <mergeCell ref="D26:D27"/>
    <mergeCell ref="K12:L12"/>
    <mergeCell ref="K10:L10"/>
    <mergeCell ref="G20:H20"/>
    <mergeCell ref="I16:J16"/>
    <mergeCell ref="K16:L16"/>
    <mergeCell ref="I14:J14"/>
    <mergeCell ref="G10:H10"/>
    <mergeCell ref="B24:C24"/>
    <mergeCell ref="B22:C22"/>
    <mergeCell ref="D20:D21"/>
    <mergeCell ref="I12:J12"/>
    <mergeCell ref="G24:H24"/>
    <mergeCell ref="I24:J24"/>
    <mergeCell ref="D24:D25"/>
    <mergeCell ref="B10:C10"/>
    <mergeCell ref="B12:C12"/>
    <mergeCell ref="D10:D11"/>
    <mergeCell ref="D12:D13"/>
    <mergeCell ref="I10:J10"/>
    <mergeCell ref="G14:H14"/>
    <mergeCell ref="G16:H16"/>
    <mergeCell ref="A1:N1"/>
    <mergeCell ref="A2:N2"/>
    <mergeCell ref="G8:H8"/>
    <mergeCell ref="I8:J8"/>
    <mergeCell ref="K8:L8"/>
    <mergeCell ref="E5:F5"/>
    <mergeCell ref="M5:N5"/>
    <mergeCell ref="K5:L5"/>
    <mergeCell ref="I5:J5"/>
    <mergeCell ref="G5:H5"/>
    <mergeCell ref="A5:A6"/>
    <mergeCell ref="D8:D9"/>
    <mergeCell ref="B5:D5"/>
    <mergeCell ref="B8:C8"/>
    <mergeCell ref="M3:N3"/>
    <mergeCell ref="M4:N4"/>
    <mergeCell ref="B3:K3"/>
    <mergeCell ref="B4:K4"/>
    <mergeCell ref="E52:F52"/>
    <mergeCell ref="G52:H52"/>
    <mergeCell ref="I52:J52"/>
    <mergeCell ref="K52:L52"/>
    <mergeCell ref="M24:N24"/>
    <mergeCell ref="M28:N28"/>
    <mergeCell ref="I32:J32"/>
    <mergeCell ref="K32:L32"/>
    <mergeCell ref="M32:N32"/>
    <mergeCell ref="E24:F24"/>
    <mergeCell ref="I36:J36"/>
    <mergeCell ref="K36:L36"/>
    <mergeCell ref="K24:L24"/>
    <mergeCell ref="K34:L34"/>
    <mergeCell ref="K28:L28"/>
    <mergeCell ref="I26:J26"/>
    <mergeCell ref="G30:H30"/>
    <mergeCell ref="I30:J30"/>
    <mergeCell ref="G34:H34"/>
    <mergeCell ref="I34:J34"/>
    <mergeCell ref="G28:H28"/>
    <mergeCell ref="K44:L44"/>
    <mergeCell ref="M44:N44"/>
    <mergeCell ref="G26:H26"/>
    <mergeCell ref="O26:P26"/>
    <mergeCell ref="O28:P28"/>
    <mergeCell ref="O30:P30"/>
    <mergeCell ref="O18:P18"/>
    <mergeCell ref="O20:P20"/>
    <mergeCell ref="O22:P22"/>
    <mergeCell ref="D38:D39"/>
    <mergeCell ref="D40:D41"/>
    <mergeCell ref="D36:D37"/>
    <mergeCell ref="I22:J22"/>
    <mergeCell ref="K26:L26"/>
    <mergeCell ref="M26:N26"/>
    <mergeCell ref="K22:L22"/>
    <mergeCell ref="O32:P32"/>
    <mergeCell ref="O34:P34"/>
    <mergeCell ref="O36:P36"/>
    <mergeCell ref="E20:F20"/>
    <mergeCell ref="M20:N20"/>
    <mergeCell ref="K38:L38"/>
    <mergeCell ref="E34:F34"/>
    <mergeCell ref="E28:F28"/>
    <mergeCell ref="E32:F32"/>
    <mergeCell ref="E30:F30"/>
    <mergeCell ref="D30:D31"/>
    <mergeCell ref="O64:P64"/>
    <mergeCell ref="O66:P66"/>
    <mergeCell ref="O3:P3"/>
    <mergeCell ref="O4:P4"/>
    <mergeCell ref="O54:P54"/>
    <mergeCell ref="O56:P56"/>
    <mergeCell ref="O58:P58"/>
    <mergeCell ref="O60:P60"/>
    <mergeCell ref="O46:P46"/>
    <mergeCell ref="O24:P24"/>
    <mergeCell ref="O52:P52"/>
    <mergeCell ref="O38:P38"/>
    <mergeCell ref="O40:P40"/>
    <mergeCell ref="O42:P42"/>
    <mergeCell ref="O44:P44"/>
    <mergeCell ref="O62:P62"/>
    <mergeCell ref="O48:P48"/>
    <mergeCell ref="O50:P50"/>
    <mergeCell ref="O5:P5"/>
    <mergeCell ref="O8:P8"/>
    <mergeCell ref="O10:P10"/>
    <mergeCell ref="O12:P12"/>
    <mergeCell ref="O14:P14"/>
    <mergeCell ref="O16:P16"/>
  </mergeCells>
  <phoneticPr fontId="2" type="noConversion"/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72" orientation="landscape" horizontalDpi="180" verticalDpi="180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pageSetUpPr fitToPage="1"/>
  </sheetPr>
  <dimension ref="A1:IV69"/>
  <sheetViews>
    <sheetView workbookViewId="0">
      <selection activeCell="B3" sqref="B3:K3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193" t="s">
        <v>400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</row>
    <row r="2" spans="1:16" ht="19.5">
      <c r="A2" s="194" t="s">
        <v>401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</row>
    <row r="3" spans="1:16" ht="19.5">
      <c r="A3" s="2"/>
      <c r="B3" s="200" t="s">
        <v>398</v>
      </c>
      <c r="C3" s="200"/>
      <c r="D3" s="200"/>
      <c r="E3" s="200"/>
      <c r="F3" s="200"/>
      <c r="G3" s="200"/>
      <c r="H3" s="200"/>
      <c r="I3" s="200"/>
      <c r="J3" s="200"/>
      <c r="K3" s="200"/>
      <c r="L3" s="3"/>
      <c r="M3" s="201"/>
      <c r="N3" s="221"/>
      <c r="O3" s="201" t="s">
        <v>402</v>
      </c>
      <c r="P3" s="221"/>
    </row>
    <row r="4" spans="1:16">
      <c r="B4" s="203" t="s">
        <v>399</v>
      </c>
      <c r="C4" s="203"/>
      <c r="D4" s="203"/>
      <c r="E4" s="203"/>
      <c r="F4" s="203"/>
      <c r="G4" s="203"/>
      <c r="H4" s="203"/>
      <c r="I4" s="203"/>
      <c r="J4" s="203"/>
      <c r="K4" s="203"/>
      <c r="L4" s="4"/>
      <c r="M4" s="204"/>
      <c r="N4" s="222"/>
      <c r="O4" s="204" t="s">
        <v>403</v>
      </c>
      <c r="P4" s="222"/>
    </row>
    <row r="5" spans="1:16">
      <c r="A5" s="206" t="s">
        <v>0</v>
      </c>
      <c r="B5" s="223" t="s">
        <v>404</v>
      </c>
      <c r="C5" s="223"/>
      <c r="D5" s="223"/>
      <c r="E5" s="223" t="s">
        <v>405</v>
      </c>
      <c r="F5" s="223"/>
      <c r="G5" s="223" t="s">
        <v>406</v>
      </c>
      <c r="H5" s="223"/>
      <c r="I5" s="223" t="s">
        <v>407</v>
      </c>
      <c r="J5" s="223"/>
      <c r="K5" s="223" t="s">
        <v>408</v>
      </c>
      <c r="L5" s="223"/>
      <c r="M5" s="223" t="s">
        <v>409</v>
      </c>
      <c r="N5" s="223"/>
      <c r="O5" s="223" t="s">
        <v>410</v>
      </c>
      <c r="P5" s="223"/>
    </row>
    <row r="6" spans="1:16" ht="17.25" customHeight="1">
      <c r="A6" s="207"/>
      <c r="B6" s="5" t="s">
        <v>411</v>
      </c>
      <c r="C6" s="5" t="s">
        <v>412</v>
      </c>
      <c r="D6" s="6" t="s">
        <v>413</v>
      </c>
      <c r="E6" s="5" t="s">
        <v>411</v>
      </c>
      <c r="F6" s="5" t="s">
        <v>412</v>
      </c>
      <c r="G6" s="5" t="s">
        <v>411</v>
      </c>
      <c r="H6" s="5" t="s">
        <v>412</v>
      </c>
      <c r="I6" s="5" t="s">
        <v>411</v>
      </c>
      <c r="J6" s="5" t="s">
        <v>412</v>
      </c>
      <c r="K6" s="5" t="s">
        <v>411</v>
      </c>
      <c r="L6" s="5" t="s">
        <v>412</v>
      </c>
      <c r="M6" s="5" t="s">
        <v>411</v>
      </c>
      <c r="N6" s="5" t="s">
        <v>412</v>
      </c>
      <c r="O6" s="5" t="s">
        <v>411</v>
      </c>
      <c r="P6" s="5" t="s">
        <v>412</v>
      </c>
    </row>
    <row r="7" spans="1:16" ht="17.25" customHeight="1">
      <c r="A7" s="7" t="s">
        <v>414</v>
      </c>
      <c r="B7" s="8" t="s">
        <v>415</v>
      </c>
      <c r="C7" s="9" t="s">
        <v>416</v>
      </c>
      <c r="D7" s="9" t="s">
        <v>417</v>
      </c>
      <c r="E7" s="8" t="s">
        <v>415</v>
      </c>
      <c r="F7" s="9" t="s">
        <v>416</v>
      </c>
      <c r="G7" s="8" t="s">
        <v>415</v>
      </c>
      <c r="H7" s="9" t="s">
        <v>416</v>
      </c>
      <c r="I7" s="8" t="s">
        <v>415</v>
      </c>
      <c r="J7" s="9" t="s">
        <v>416</v>
      </c>
      <c r="K7" s="8" t="s">
        <v>415</v>
      </c>
      <c r="L7" s="9" t="s">
        <v>416</v>
      </c>
      <c r="M7" s="8" t="s">
        <v>415</v>
      </c>
      <c r="N7" s="9" t="s">
        <v>416</v>
      </c>
      <c r="O7" s="8" t="s">
        <v>415</v>
      </c>
      <c r="P7" s="9" t="s">
        <v>416</v>
      </c>
    </row>
    <row r="8" spans="1:16" ht="17.25" customHeight="1">
      <c r="A8" s="10" t="s">
        <v>418</v>
      </c>
      <c r="B8" s="217">
        <f>B9+C9</f>
        <v>23720</v>
      </c>
      <c r="C8" s="217"/>
      <c r="D8" s="218">
        <f>B8/$B$8</f>
        <v>1</v>
      </c>
      <c r="E8" s="220">
        <f>IF(E9+F9=0,"-",E9+F9)</f>
        <v>11798</v>
      </c>
      <c r="F8" s="220"/>
      <c r="G8" s="220">
        <f>IF(G9+H9=0,"-",G9+H9)</f>
        <v>4731</v>
      </c>
      <c r="H8" s="220"/>
      <c r="I8" s="220">
        <f>IF(I9+J9=0,"-",I9+J9)</f>
        <v>4166</v>
      </c>
      <c r="J8" s="220"/>
      <c r="K8" s="220">
        <f>IF(K9+L9=0,"-",K9+L9)</f>
        <v>1442</v>
      </c>
      <c r="L8" s="220"/>
      <c r="M8" s="220">
        <f>IF(M9+N9=0,"-",M9+N9)</f>
        <v>430</v>
      </c>
      <c r="N8" s="220"/>
      <c r="O8" s="220">
        <f>IF(O9+P9=0,"-",O9+P9)</f>
        <v>1153</v>
      </c>
      <c r="P8" s="220"/>
    </row>
    <row r="9" spans="1:16" ht="17.25" customHeight="1">
      <c r="A9" s="12" t="s">
        <v>419</v>
      </c>
      <c r="B9" s="11">
        <v>15133</v>
      </c>
      <c r="C9" s="11">
        <v>8587</v>
      </c>
      <c r="D9" s="219"/>
      <c r="E9" s="11">
        <v>7905</v>
      </c>
      <c r="F9" s="11">
        <v>3893</v>
      </c>
      <c r="G9" s="11">
        <v>2852</v>
      </c>
      <c r="H9" s="11">
        <v>1879</v>
      </c>
      <c r="I9" s="11">
        <v>2651</v>
      </c>
      <c r="J9" s="11">
        <v>1515</v>
      </c>
      <c r="K9" s="11">
        <v>777</v>
      </c>
      <c r="L9" s="11">
        <v>665</v>
      </c>
      <c r="M9" s="11">
        <v>233</v>
      </c>
      <c r="N9" s="11">
        <v>197</v>
      </c>
      <c r="O9" s="11">
        <v>715</v>
      </c>
      <c r="P9" s="11">
        <v>438</v>
      </c>
    </row>
    <row r="10" spans="1:16" ht="17.25" customHeight="1">
      <c r="A10" s="10" t="s">
        <v>20</v>
      </c>
      <c r="B10" s="217">
        <f>B11+C11</f>
        <v>4</v>
      </c>
      <c r="C10" s="217"/>
      <c r="D10" s="218">
        <f>B10/$B$8</f>
        <v>1.6863406408094435E-4</v>
      </c>
      <c r="E10" s="220" t="str">
        <f>IF(E11+F11=0,"-",E11+F11)</f>
        <v>-</v>
      </c>
      <c r="F10" s="220"/>
      <c r="G10" s="220" t="str">
        <f>IF(G11+H11=0,"-",G11+H11)</f>
        <v>-</v>
      </c>
      <c r="H10" s="220"/>
      <c r="I10" s="220">
        <f>IF(I11+J11=0,"-",I11+J11)</f>
        <v>4</v>
      </c>
      <c r="J10" s="220"/>
      <c r="K10" s="220" t="str">
        <f>IF(K11+L11=0,"-",K11+L11)</f>
        <v>-</v>
      </c>
      <c r="L10" s="220"/>
      <c r="M10" s="220" t="str">
        <f>IF(M11+N11=0,"-",M11+N11)</f>
        <v>-</v>
      </c>
      <c r="N10" s="220"/>
      <c r="O10" s="220" t="str">
        <f>IF(O11+P11=0,"-",O11+P11)</f>
        <v>-</v>
      </c>
      <c r="P10" s="220"/>
    </row>
    <row r="11" spans="1:16" ht="17.25" customHeight="1">
      <c r="A11" s="13" t="s">
        <v>21</v>
      </c>
      <c r="B11" s="11">
        <v>2</v>
      </c>
      <c r="C11" s="11">
        <v>2</v>
      </c>
      <c r="D11" s="219"/>
      <c r="E11" s="11">
        <v>0</v>
      </c>
      <c r="F11" s="11">
        <v>0</v>
      </c>
      <c r="G11" s="11">
        <v>0</v>
      </c>
      <c r="H11" s="11">
        <v>0</v>
      </c>
      <c r="I11" s="11">
        <v>2</v>
      </c>
      <c r="J11" s="11">
        <v>2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</row>
    <row r="12" spans="1:16" ht="17.25" customHeight="1">
      <c r="A12" s="10" t="s">
        <v>22</v>
      </c>
      <c r="B12" s="217">
        <f>B13+C13</f>
        <v>55</v>
      </c>
      <c r="C12" s="217"/>
      <c r="D12" s="218">
        <f>B12/$B$8</f>
        <v>2.3187183811129849E-3</v>
      </c>
      <c r="E12" s="220" t="str">
        <f>IF(E13+F13=0,"-",E13+F13)</f>
        <v>-</v>
      </c>
      <c r="F12" s="220"/>
      <c r="G12" s="220" t="str">
        <f>IF(G13+H13=0,"-",G13+H13)</f>
        <v>-</v>
      </c>
      <c r="H12" s="220"/>
      <c r="I12" s="220" t="str">
        <f>IF(I13+J13=0,"-",I13+J13)</f>
        <v>-</v>
      </c>
      <c r="J12" s="220"/>
      <c r="K12" s="220">
        <f>IF(K13+L13=0,"-",K13+L13)</f>
        <v>55</v>
      </c>
      <c r="L12" s="220"/>
      <c r="M12" s="220" t="str">
        <f>IF(M13+N13=0,"-",M13+N13)</f>
        <v>-</v>
      </c>
      <c r="N12" s="220"/>
      <c r="O12" s="220" t="str">
        <f>IF(O13+P13=0,"-",O13+P13)</f>
        <v>-</v>
      </c>
      <c r="P12" s="220"/>
    </row>
    <row r="13" spans="1:16" ht="21.2" customHeight="1">
      <c r="A13" s="13" t="s">
        <v>23</v>
      </c>
      <c r="B13" s="11">
        <v>32</v>
      </c>
      <c r="C13" s="11">
        <v>23</v>
      </c>
      <c r="D13" s="219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32</v>
      </c>
      <c r="L13" s="11">
        <v>23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17">
        <f>B15+C15</f>
        <v>115</v>
      </c>
      <c r="C14" s="217"/>
      <c r="D14" s="218">
        <f>B14/$B$8</f>
        <v>4.84822934232715E-3</v>
      </c>
      <c r="E14" s="220">
        <f>IF(E15+F15=0,"-",E15+F15)</f>
        <v>73</v>
      </c>
      <c r="F14" s="220"/>
      <c r="G14" s="220">
        <f>IF(G15+H15=0,"-",G15+H15)</f>
        <v>42</v>
      </c>
      <c r="H14" s="220"/>
      <c r="I14" s="220" t="str">
        <f>IF(I15+J15=0,"-",I15+J15)</f>
        <v>-</v>
      </c>
      <c r="J14" s="220"/>
      <c r="K14" s="220" t="str">
        <f>IF(K15+L15=0,"-",K15+L15)</f>
        <v>-</v>
      </c>
      <c r="L14" s="220"/>
      <c r="M14" s="220" t="str">
        <f>IF(M15+N15=0,"-",M15+N15)</f>
        <v>-</v>
      </c>
      <c r="N14" s="220"/>
      <c r="O14" s="220" t="str">
        <f>IF(O15+P15=0,"-",O15+P15)</f>
        <v>-</v>
      </c>
      <c r="P14" s="220"/>
    </row>
    <row r="15" spans="1:16" ht="17.25" customHeight="1">
      <c r="A15" s="13" t="s">
        <v>25</v>
      </c>
      <c r="B15" s="11">
        <v>16</v>
      </c>
      <c r="C15" s="11">
        <v>99</v>
      </c>
      <c r="D15" s="219"/>
      <c r="E15" s="11">
        <v>7</v>
      </c>
      <c r="F15" s="11">
        <v>66</v>
      </c>
      <c r="G15" s="11">
        <v>9</v>
      </c>
      <c r="H15" s="11">
        <v>33</v>
      </c>
      <c r="I15" s="11">
        <v>0</v>
      </c>
      <c r="J15" s="11">
        <v>0</v>
      </c>
      <c r="K15" s="11">
        <v>0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17">
        <f>B17+C17</f>
        <v>23</v>
      </c>
      <c r="C16" s="217"/>
      <c r="D16" s="218">
        <f>B16/$B$8</f>
        <v>9.6964586846542999E-4</v>
      </c>
      <c r="E16" s="220" t="str">
        <f>IF(E17+F17=0,"-",E17+F17)</f>
        <v>-</v>
      </c>
      <c r="F16" s="220"/>
      <c r="G16" s="220">
        <f>IF(G17+H17=0,"-",G17+H17)</f>
        <v>1</v>
      </c>
      <c r="H16" s="220"/>
      <c r="I16" s="220" t="str">
        <f>IF(I17+J17=0,"-",I17+J17)</f>
        <v>-</v>
      </c>
      <c r="J16" s="220"/>
      <c r="K16" s="220">
        <f>IF(K17+L17=0,"-",K17+L17)</f>
        <v>9</v>
      </c>
      <c r="L16" s="220"/>
      <c r="M16" s="220">
        <f>IF(M17+N17=0,"-",M17+N17)</f>
        <v>5</v>
      </c>
      <c r="N16" s="220"/>
      <c r="O16" s="220">
        <f>IF(O17+P17=0,"-",O17+P17)</f>
        <v>8</v>
      </c>
      <c r="P16" s="220"/>
    </row>
    <row r="17" spans="1:16" ht="17.25" customHeight="1">
      <c r="A17" s="14" t="s">
        <v>27</v>
      </c>
      <c r="B17" s="11">
        <v>9</v>
      </c>
      <c r="C17" s="11">
        <v>14</v>
      </c>
      <c r="D17" s="219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2</v>
      </c>
      <c r="N17" s="11">
        <v>3</v>
      </c>
      <c r="O17" s="11">
        <v>3</v>
      </c>
      <c r="P17" s="11">
        <v>5</v>
      </c>
    </row>
    <row r="18" spans="1:16" ht="17.25" customHeight="1">
      <c r="A18" s="10" t="s">
        <v>28</v>
      </c>
      <c r="B18" s="217">
        <f>B19+C19</f>
        <v>3</v>
      </c>
      <c r="C18" s="217"/>
      <c r="D18" s="218">
        <f>B18/$B$8</f>
        <v>1.2647554806070825E-4</v>
      </c>
      <c r="E18" s="220" t="str">
        <f>IF(E19+F19=0,"-",E19+F19)</f>
        <v>-</v>
      </c>
      <c r="F18" s="220"/>
      <c r="G18" s="220">
        <f>IF(G19+H19=0,"-",G19+H19)</f>
        <v>3</v>
      </c>
      <c r="H18" s="220"/>
      <c r="I18" s="220" t="str">
        <f>IF(I19+J19=0,"-",I19+J19)</f>
        <v>-</v>
      </c>
      <c r="J18" s="220"/>
      <c r="K18" s="220" t="str">
        <f>IF(K19+L19=0,"-",K19+L19)</f>
        <v>-</v>
      </c>
      <c r="L18" s="220"/>
      <c r="M18" s="220" t="str">
        <f>IF(M19+N19=0,"-",M19+N19)</f>
        <v>-</v>
      </c>
      <c r="N18" s="220"/>
      <c r="O18" s="220" t="str">
        <f>IF(O19+P19=0,"-",O19+P19)</f>
        <v>-</v>
      </c>
      <c r="P18" s="220"/>
    </row>
    <row r="19" spans="1:16" ht="17.25" customHeight="1">
      <c r="A19" s="13" t="s">
        <v>29</v>
      </c>
      <c r="B19" s="11">
        <v>1</v>
      </c>
      <c r="C19" s="11">
        <v>2</v>
      </c>
      <c r="D19" s="219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17">
        <f>B21+C21</f>
        <v>102</v>
      </c>
      <c r="C20" s="217"/>
      <c r="D20" s="218">
        <f>B20/$B$8</f>
        <v>4.3001686340640808E-3</v>
      </c>
      <c r="E20" s="220">
        <f>IF(E21+F21=0,"-",E21+F21)</f>
        <v>3</v>
      </c>
      <c r="F20" s="220"/>
      <c r="G20" s="220" t="str">
        <f>IF(G21+H21=0,"-",G21+H21)</f>
        <v>-</v>
      </c>
      <c r="H20" s="220"/>
      <c r="I20" s="220" t="str">
        <f>IF(I21+J21=0,"-",I21+J21)</f>
        <v>-</v>
      </c>
      <c r="J20" s="220"/>
      <c r="K20" s="220">
        <f>IF(K21+L21=0,"-",K21+L21)</f>
        <v>99</v>
      </c>
      <c r="L20" s="220"/>
      <c r="M20" s="220" t="str">
        <f>IF(M21+N21=0,"-",M21+N21)</f>
        <v>-</v>
      </c>
      <c r="N20" s="220"/>
      <c r="O20" s="220" t="str">
        <f>IF(O21+P21=0,"-",O21+P21)</f>
        <v>-</v>
      </c>
      <c r="P20" s="220"/>
    </row>
    <row r="21" spans="1:16" ht="17.25" customHeight="1">
      <c r="A21" s="13" t="s">
        <v>31</v>
      </c>
      <c r="B21" s="11">
        <v>46</v>
      </c>
      <c r="C21" s="11">
        <v>56</v>
      </c>
      <c r="D21" s="219"/>
      <c r="E21" s="11">
        <v>0</v>
      </c>
      <c r="F21" s="11">
        <v>3</v>
      </c>
      <c r="G21" s="11">
        <v>0</v>
      </c>
      <c r="H21" s="11">
        <v>0</v>
      </c>
      <c r="I21" s="11">
        <v>0</v>
      </c>
      <c r="J21" s="11">
        <v>0</v>
      </c>
      <c r="K21" s="11">
        <v>46</v>
      </c>
      <c r="L21" s="11">
        <v>53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17">
        <f>B23+C23</f>
        <v>145</v>
      </c>
      <c r="C22" s="217"/>
      <c r="D22" s="218">
        <f>B22/$B$8</f>
        <v>6.112984822934233E-3</v>
      </c>
      <c r="E22" s="220">
        <f>IF(E23+F23=0,"-",E23+F23)</f>
        <v>14</v>
      </c>
      <c r="F22" s="220"/>
      <c r="G22" s="220" t="str">
        <f>IF(G23+H23=0,"-",G23+H23)</f>
        <v>-</v>
      </c>
      <c r="H22" s="220"/>
      <c r="I22" s="220" t="str">
        <f>IF(I23+J23=0,"-",I23+J23)</f>
        <v>-</v>
      </c>
      <c r="J22" s="220"/>
      <c r="K22" s="220">
        <f>IF(K23+L23=0,"-",K23+L23)</f>
        <v>131</v>
      </c>
      <c r="L22" s="220"/>
      <c r="M22" s="220" t="str">
        <f>IF(M23+N23=0,"-",M23+N23)</f>
        <v>-</v>
      </c>
      <c r="N22" s="220"/>
      <c r="O22" s="220" t="str">
        <f>IF(O23+P23=0,"-",O23+P23)</f>
        <v>-</v>
      </c>
      <c r="P22" s="220"/>
    </row>
    <row r="23" spans="1:16" ht="17.25" customHeight="1">
      <c r="A23" s="14" t="s">
        <v>33</v>
      </c>
      <c r="B23" s="11">
        <v>95</v>
      </c>
      <c r="C23" s="11">
        <v>50</v>
      </c>
      <c r="D23" s="219"/>
      <c r="E23" s="11">
        <v>9</v>
      </c>
      <c r="F23" s="11">
        <v>5</v>
      </c>
      <c r="G23" s="11">
        <v>0</v>
      </c>
      <c r="H23" s="11">
        <v>0</v>
      </c>
      <c r="I23" s="11">
        <v>0</v>
      </c>
      <c r="J23" s="11">
        <v>0</v>
      </c>
      <c r="K23" s="11">
        <v>86</v>
      </c>
      <c r="L23" s="11">
        <v>45</v>
      </c>
      <c r="M23" s="11">
        <v>0</v>
      </c>
      <c r="N23" s="11">
        <v>0</v>
      </c>
      <c r="O23" s="11">
        <v>0</v>
      </c>
      <c r="P23" s="11">
        <v>0</v>
      </c>
    </row>
    <row r="24" spans="1:16" ht="17.25" customHeight="1">
      <c r="A24" s="16" t="s">
        <v>34</v>
      </c>
      <c r="B24" s="217">
        <f>B25+C25</f>
        <v>283</v>
      </c>
      <c r="C24" s="217"/>
      <c r="D24" s="218">
        <f>B24/$B$8</f>
        <v>1.1930860033726813E-2</v>
      </c>
      <c r="E24" s="220">
        <f>IF(E25+F25=0,"-",E25+F25)</f>
        <v>166</v>
      </c>
      <c r="F24" s="220"/>
      <c r="G24" s="220">
        <f>IF(G25+H25=0,"-",G25+H25)</f>
        <v>51</v>
      </c>
      <c r="H24" s="220"/>
      <c r="I24" s="220" t="str">
        <f>IF(I25+J25=0,"-",I25+J25)</f>
        <v>-</v>
      </c>
      <c r="J24" s="220"/>
      <c r="K24" s="220">
        <f>IF(K25+L25=0,"-",K25+L25)</f>
        <v>53</v>
      </c>
      <c r="L24" s="220"/>
      <c r="M24" s="220" t="str">
        <f>IF(M25+N25=0,"-",M25+N25)</f>
        <v>-</v>
      </c>
      <c r="N24" s="220"/>
      <c r="O24" s="220">
        <f>IF(O25+P25=0,"-",O25+P25)</f>
        <v>13</v>
      </c>
      <c r="P24" s="220"/>
    </row>
    <row r="25" spans="1:16" ht="17.25" customHeight="1">
      <c r="A25" s="13" t="s">
        <v>35</v>
      </c>
      <c r="B25" s="11">
        <v>216</v>
      </c>
      <c r="C25" s="11">
        <v>67</v>
      </c>
      <c r="D25" s="219"/>
      <c r="E25" s="11">
        <v>134</v>
      </c>
      <c r="F25" s="11">
        <v>32</v>
      </c>
      <c r="G25" s="11">
        <v>30</v>
      </c>
      <c r="H25" s="11">
        <v>21</v>
      </c>
      <c r="I25" s="11">
        <v>0</v>
      </c>
      <c r="J25" s="11">
        <v>0</v>
      </c>
      <c r="K25" s="11">
        <v>42</v>
      </c>
      <c r="L25" s="11">
        <v>11</v>
      </c>
      <c r="M25" s="11">
        <v>0</v>
      </c>
      <c r="N25" s="11">
        <v>0</v>
      </c>
      <c r="O25" s="11">
        <v>10</v>
      </c>
      <c r="P25" s="11">
        <v>3</v>
      </c>
    </row>
    <row r="26" spans="1:16" ht="17.25" customHeight="1">
      <c r="A26" s="15" t="s">
        <v>36</v>
      </c>
      <c r="B26" s="217">
        <f>B27+C27</f>
        <v>0</v>
      </c>
      <c r="C26" s="217"/>
      <c r="D26" s="218">
        <f>B26/$B$8</f>
        <v>0</v>
      </c>
      <c r="E26" s="220" t="str">
        <f>IF(E27+F27=0,"-",E27+F27)</f>
        <v>-</v>
      </c>
      <c r="F26" s="220"/>
      <c r="G26" s="220" t="str">
        <f>IF(G27+H27=0,"-",G27+H27)</f>
        <v>-</v>
      </c>
      <c r="H26" s="220"/>
      <c r="I26" s="220" t="str">
        <f>IF(I27+J27=0,"-",I27+J27)</f>
        <v>-</v>
      </c>
      <c r="J26" s="220"/>
      <c r="K26" s="220" t="str">
        <f>IF(K27+L27=0,"-",K27+L27)</f>
        <v>-</v>
      </c>
      <c r="L26" s="220"/>
      <c r="M26" s="220" t="str">
        <f>IF(M27+N27=0,"-",M27+N27)</f>
        <v>-</v>
      </c>
      <c r="N26" s="220"/>
      <c r="O26" s="220" t="str">
        <f>IF(O27+P27=0,"-",O27+P27)</f>
        <v>-</v>
      </c>
      <c r="P26" s="220"/>
    </row>
    <row r="27" spans="1:16" ht="21.2" customHeight="1">
      <c r="A27" s="14" t="s">
        <v>37</v>
      </c>
      <c r="B27" s="11">
        <v>0</v>
      </c>
      <c r="C27" s="11">
        <v>0</v>
      </c>
      <c r="D27" s="219"/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17">
        <f>B29+C29</f>
        <v>2</v>
      </c>
      <c r="C28" s="217"/>
      <c r="D28" s="218">
        <f>B28/$B$8</f>
        <v>8.4317032040472176E-5</v>
      </c>
      <c r="E28" s="220" t="str">
        <f>IF(E29+F29=0,"-",E29+F29)</f>
        <v>-</v>
      </c>
      <c r="F28" s="220"/>
      <c r="G28" s="220" t="str">
        <f>IF(G29+H29=0,"-",G29+H29)</f>
        <v>-</v>
      </c>
      <c r="H28" s="220"/>
      <c r="I28" s="220" t="str">
        <f>IF(I29+J29=0,"-",I29+J29)</f>
        <v>-</v>
      </c>
      <c r="J28" s="220"/>
      <c r="K28" s="220">
        <f>IF(K29+L29=0,"-",K29+L29)</f>
        <v>2</v>
      </c>
      <c r="L28" s="220"/>
      <c r="M28" s="220" t="str">
        <f>IF(M29+N29=0,"-",M29+N29)</f>
        <v>-</v>
      </c>
      <c r="N28" s="220"/>
      <c r="O28" s="220" t="str">
        <f>IF(O29+P29=0,"-",O29+P29)</f>
        <v>-</v>
      </c>
      <c r="P28" s="220"/>
    </row>
    <row r="29" spans="1:16" ht="17.25" customHeight="1">
      <c r="A29" s="13" t="s">
        <v>39</v>
      </c>
      <c r="B29" s="11">
        <v>0</v>
      </c>
      <c r="C29" s="11">
        <v>2</v>
      </c>
      <c r="D29" s="219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17">
        <f>B31+C31</f>
        <v>504</v>
      </c>
      <c r="C30" s="217"/>
      <c r="D30" s="218">
        <f>B30/$B$8</f>
        <v>2.1247892074198988E-2</v>
      </c>
      <c r="E30" s="220">
        <f>IF(E31+F31=0,"-",E31+F31)</f>
        <v>49</v>
      </c>
      <c r="F30" s="220"/>
      <c r="G30" s="220">
        <f>IF(G31+H31=0,"-",G31+H31)</f>
        <v>77</v>
      </c>
      <c r="H30" s="220"/>
      <c r="I30" s="220" t="str">
        <f>IF(I31+J31=0,"-",I31+J31)</f>
        <v>-</v>
      </c>
      <c r="J30" s="220"/>
      <c r="K30" s="220">
        <f>IF(K31+L31=0,"-",K31+L31)</f>
        <v>192</v>
      </c>
      <c r="L30" s="220"/>
      <c r="M30" s="220">
        <f>IF(M31+N31=0,"-",M31+N31)</f>
        <v>186</v>
      </c>
      <c r="N30" s="220"/>
      <c r="O30" s="220" t="str">
        <f>IF(O31+P31=0,"-",O31+P31)</f>
        <v>-</v>
      </c>
      <c r="P30" s="220"/>
    </row>
    <row r="31" spans="1:16" ht="17.25" customHeight="1">
      <c r="A31" s="14" t="s">
        <v>41</v>
      </c>
      <c r="B31" s="11">
        <v>267</v>
      </c>
      <c r="C31" s="11">
        <v>237</v>
      </c>
      <c r="D31" s="219"/>
      <c r="E31" s="11">
        <v>21</v>
      </c>
      <c r="F31" s="11">
        <v>28</v>
      </c>
      <c r="G31" s="11">
        <v>43</v>
      </c>
      <c r="H31" s="11">
        <v>34</v>
      </c>
      <c r="I31" s="11">
        <v>0</v>
      </c>
      <c r="J31" s="11">
        <v>0</v>
      </c>
      <c r="K31" s="11">
        <v>102</v>
      </c>
      <c r="L31" s="11">
        <v>90</v>
      </c>
      <c r="M31" s="11">
        <v>101</v>
      </c>
      <c r="N31" s="11">
        <v>85</v>
      </c>
      <c r="O31" s="11">
        <v>0</v>
      </c>
      <c r="P31" s="11">
        <v>0</v>
      </c>
    </row>
    <row r="32" spans="1:16" ht="17.25" customHeight="1">
      <c r="A32" s="10" t="s">
        <v>42</v>
      </c>
      <c r="B32" s="217">
        <f>B33+C33</f>
        <v>139</v>
      </c>
      <c r="C32" s="217"/>
      <c r="D32" s="218">
        <f>B32/$B$8</f>
        <v>5.8600337268128163E-3</v>
      </c>
      <c r="E32" s="220">
        <f>IF(E33+F33=0,"-",E33+F33)</f>
        <v>10</v>
      </c>
      <c r="F32" s="220"/>
      <c r="G32" s="220">
        <f>IF(G33+H33=0,"-",G33+H33)</f>
        <v>4</v>
      </c>
      <c r="H32" s="220"/>
      <c r="I32" s="220" t="str">
        <f>IF(I33+J33=0,"-",I33+J33)</f>
        <v>-</v>
      </c>
      <c r="J32" s="220"/>
      <c r="K32" s="220">
        <f>IF(K33+L33=0,"-",K33+L33)</f>
        <v>125</v>
      </c>
      <c r="L32" s="220"/>
      <c r="M32" s="220" t="str">
        <f>IF(M33+N33=0,"-",M33+N33)</f>
        <v>-</v>
      </c>
      <c r="N32" s="220"/>
      <c r="O32" s="220" t="str">
        <f>IF(O33+P33=0,"-",O33+P33)</f>
        <v>-</v>
      </c>
      <c r="P32" s="220"/>
    </row>
    <row r="33" spans="1:16" ht="17.25" customHeight="1">
      <c r="A33" s="13" t="s">
        <v>43</v>
      </c>
      <c r="B33" s="11">
        <v>92</v>
      </c>
      <c r="C33" s="11">
        <v>47</v>
      </c>
      <c r="D33" s="219"/>
      <c r="E33" s="11">
        <v>5</v>
      </c>
      <c r="F33" s="11">
        <v>5</v>
      </c>
      <c r="G33" s="11">
        <v>2</v>
      </c>
      <c r="H33" s="11">
        <v>2</v>
      </c>
      <c r="I33" s="11">
        <v>0</v>
      </c>
      <c r="J33" s="11">
        <v>0</v>
      </c>
      <c r="K33" s="11">
        <v>85</v>
      </c>
      <c r="L33" s="11">
        <v>40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17">
        <f>B35+C35</f>
        <v>67</v>
      </c>
      <c r="C34" s="217"/>
      <c r="D34" s="218">
        <f>B34/$B$8</f>
        <v>2.824620573355818E-3</v>
      </c>
      <c r="E34" s="220" t="str">
        <f>IF(E35+F35=0,"-",E35+F35)</f>
        <v>-</v>
      </c>
      <c r="F34" s="220"/>
      <c r="G34" s="220" t="str">
        <f>IF(G35+H35=0,"-",G35+H35)</f>
        <v>-</v>
      </c>
      <c r="H34" s="220"/>
      <c r="I34" s="220" t="str">
        <f>IF(I35+J35=0,"-",I35+J35)</f>
        <v>-</v>
      </c>
      <c r="J34" s="220"/>
      <c r="K34" s="220" t="str">
        <f>IF(K35+L35=0,"-",K35+L35)</f>
        <v>-</v>
      </c>
      <c r="L34" s="220"/>
      <c r="M34" s="220">
        <f>IF(M35+N35=0,"-",M35+N35)</f>
        <v>56</v>
      </c>
      <c r="N34" s="220"/>
      <c r="O34" s="220">
        <f>IF(O35+P35=0,"-",O35+P35)</f>
        <v>11</v>
      </c>
      <c r="P34" s="220"/>
    </row>
    <row r="35" spans="1:16" ht="17.25" customHeight="1">
      <c r="A35" s="14" t="s">
        <v>45</v>
      </c>
      <c r="B35" s="11">
        <v>36</v>
      </c>
      <c r="C35" s="11">
        <v>31</v>
      </c>
      <c r="D35" s="219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30</v>
      </c>
      <c r="N35" s="11">
        <v>26</v>
      </c>
      <c r="O35" s="11">
        <v>6</v>
      </c>
      <c r="P35" s="11">
        <v>5</v>
      </c>
    </row>
    <row r="36" spans="1:16" ht="17.25" customHeight="1">
      <c r="A36" s="10" t="s">
        <v>46</v>
      </c>
      <c r="B36" s="217">
        <f>B37+C37</f>
        <v>537</v>
      </c>
      <c r="C36" s="217"/>
      <c r="D36" s="218">
        <f>B36/$B$8</f>
        <v>2.2639123102866778E-2</v>
      </c>
      <c r="E36" s="220">
        <f>IF(E37+F37=0,"-",E37+F37)</f>
        <v>65</v>
      </c>
      <c r="F36" s="220"/>
      <c r="G36" s="220">
        <f>IF(G37+H37=0,"-",G37+H37)</f>
        <v>38</v>
      </c>
      <c r="H36" s="220"/>
      <c r="I36" s="220">
        <f>IF(I37+J37=0,"-",I37+J37)</f>
        <v>217</v>
      </c>
      <c r="J36" s="220"/>
      <c r="K36" s="220">
        <f>IF(K37+L37=0,"-",K37+L37)</f>
        <v>171</v>
      </c>
      <c r="L36" s="220"/>
      <c r="M36" s="220">
        <f>IF(M37+N37=0,"-",M37+N37)</f>
        <v>44</v>
      </c>
      <c r="N36" s="220"/>
      <c r="O36" s="220">
        <f>IF(O37+P37=0,"-",O37+P37)</f>
        <v>2</v>
      </c>
      <c r="P36" s="220"/>
    </row>
    <row r="37" spans="1:16" ht="17.25" customHeight="1">
      <c r="A37" s="13" t="s">
        <v>47</v>
      </c>
      <c r="B37" s="11">
        <v>259</v>
      </c>
      <c r="C37" s="11">
        <v>278</v>
      </c>
      <c r="D37" s="219"/>
      <c r="E37" s="11">
        <v>31</v>
      </c>
      <c r="F37" s="11">
        <v>34</v>
      </c>
      <c r="G37" s="11">
        <v>22</v>
      </c>
      <c r="H37" s="11">
        <v>16</v>
      </c>
      <c r="I37" s="11">
        <v>119</v>
      </c>
      <c r="J37" s="11">
        <v>98</v>
      </c>
      <c r="K37" s="11">
        <v>72</v>
      </c>
      <c r="L37" s="11">
        <v>99</v>
      </c>
      <c r="M37" s="11">
        <v>14</v>
      </c>
      <c r="N37" s="11">
        <v>30</v>
      </c>
      <c r="O37" s="11">
        <v>1</v>
      </c>
      <c r="P37" s="11">
        <v>1</v>
      </c>
    </row>
    <row r="38" spans="1:16" ht="17.25" customHeight="1">
      <c r="A38" s="15" t="s">
        <v>48</v>
      </c>
      <c r="B38" s="217">
        <f>B39+C39</f>
        <v>17381</v>
      </c>
      <c r="C38" s="217"/>
      <c r="D38" s="218">
        <f>B38/$B$8</f>
        <v>0.73275716694772342</v>
      </c>
      <c r="E38" s="220">
        <f>IF(E39+F39=0,"-",E39+F39)</f>
        <v>9958</v>
      </c>
      <c r="F38" s="220"/>
      <c r="G38" s="220">
        <f>IF(G39+H39=0,"-",G39+H39)</f>
        <v>3806</v>
      </c>
      <c r="H38" s="220"/>
      <c r="I38" s="220">
        <f>IF(I39+J39=0,"-",I39+J39)</f>
        <v>2975</v>
      </c>
      <c r="J38" s="220"/>
      <c r="K38" s="220">
        <f>IF(K39+L39=0,"-",K39+L39)</f>
        <v>132</v>
      </c>
      <c r="L38" s="220"/>
      <c r="M38" s="220" t="str">
        <f>IF(M39+N39=0,"-",M39+N39)</f>
        <v>-</v>
      </c>
      <c r="N38" s="220"/>
      <c r="O38" s="220">
        <f>IF(O39+P39=0,"-",O39+P39)</f>
        <v>510</v>
      </c>
      <c r="P38" s="220"/>
    </row>
    <row r="39" spans="1:16" ht="17.25" customHeight="1">
      <c r="A39" s="14" t="s">
        <v>49</v>
      </c>
      <c r="B39" s="11">
        <v>11507</v>
      </c>
      <c r="C39" s="11">
        <v>5874</v>
      </c>
      <c r="D39" s="219"/>
      <c r="E39" s="11">
        <v>6794</v>
      </c>
      <c r="F39" s="11">
        <v>3164</v>
      </c>
      <c r="G39" s="11">
        <v>2376</v>
      </c>
      <c r="H39" s="11">
        <v>1430</v>
      </c>
      <c r="I39" s="11">
        <v>1959</v>
      </c>
      <c r="J39" s="11">
        <v>1016</v>
      </c>
      <c r="K39" s="11">
        <v>76</v>
      </c>
      <c r="L39" s="11">
        <v>56</v>
      </c>
      <c r="M39" s="11">
        <v>0</v>
      </c>
      <c r="N39" s="11">
        <v>0</v>
      </c>
      <c r="O39" s="11">
        <v>302</v>
      </c>
      <c r="P39" s="11">
        <v>208</v>
      </c>
    </row>
    <row r="40" spans="1:16" ht="17.25" customHeight="1">
      <c r="A40" s="10" t="s">
        <v>50</v>
      </c>
      <c r="B40" s="217">
        <f>B41+C41</f>
        <v>1803</v>
      </c>
      <c r="C40" s="217"/>
      <c r="D40" s="218">
        <f>B40/$B$8</f>
        <v>7.6011804384485668E-2</v>
      </c>
      <c r="E40" s="220">
        <f>IF(E41+F41=0,"-",E41+F41)</f>
        <v>393</v>
      </c>
      <c r="F40" s="220"/>
      <c r="G40" s="220">
        <f>IF(G41+H41=0,"-",G41+H41)</f>
        <v>503</v>
      </c>
      <c r="H40" s="220"/>
      <c r="I40" s="220">
        <f>IF(I41+J41=0,"-",I41+J41)</f>
        <v>710</v>
      </c>
      <c r="J40" s="220"/>
      <c r="K40" s="220">
        <f>IF(K41+L41=0,"-",K41+L41)</f>
        <v>54</v>
      </c>
      <c r="L40" s="220"/>
      <c r="M40" s="220" t="str">
        <f>IF(M41+N41=0,"-",M41+N41)</f>
        <v>-</v>
      </c>
      <c r="N40" s="220"/>
      <c r="O40" s="220">
        <f>IF(O41+P41=0,"-",O41+P41)</f>
        <v>143</v>
      </c>
      <c r="P40" s="220"/>
    </row>
    <row r="41" spans="1:16" ht="17.25" customHeight="1">
      <c r="A41" s="13" t="s">
        <v>51</v>
      </c>
      <c r="B41" s="11">
        <v>1082</v>
      </c>
      <c r="C41" s="11">
        <v>721</v>
      </c>
      <c r="D41" s="219"/>
      <c r="E41" s="11">
        <v>230</v>
      </c>
      <c r="F41" s="11">
        <v>163</v>
      </c>
      <c r="G41" s="11">
        <v>271</v>
      </c>
      <c r="H41" s="11">
        <v>232</v>
      </c>
      <c r="I41" s="11">
        <v>461</v>
      </c>
      <c r="J41" s="11">
        <v>249</v>
      </c>
      <c r="K41" s="11">
        <v>36</v>
      </c>
      <c r="L41" s="11">
        <v>18</v>
      </c>
      <c r="M41" s="11">
        <v>0</v>
      </c>
      <c r="N41" s="11">
        <v>0</v>
      </c>
      <c r="O41" s="11">
        <v>84</v>
      </c>
      <c r="P41" s="11">
        <v>59</v>
      </c>
    </row>
    <row r="42" spans="1:16" ht="17.25" customHeight="1">
      <c r="A42" s="15" t="s">
        <v>52</v>
      </c>
      <c r="B42" s="217">
        <f>B43+C43</f>
        <v>357</v>
      </c>
      <c r="C42" s="217"/>
      <c r="D42" s="218">
        <f>B42/$B$8</f>
        <v>1.5050590219224284E-2</v>
      </c>
      <c r="E42" s="220">
        <f>IF(E43+F43=0,"-",E43+F43)</f>
        <v>216</v>
      </c>
      <c r="F42" s="220"/>
      <c r="G42" s="220">
        <f>IF(G43+H43=0,"-",G43+H43)</f>
        <v>50</v>
      </c>
      <c r="H42" s="220"/>
      <c r="I42" s="220">
        <f>IF(I43+J43=0,"-",I43+J43)</f>
        <v>46</v>
      </c>
      <c r="J42" s="220"/>
      <c r="K42" s="220" t="str">
        <f>IF(K43+L43=0,"-",K43+L43)</f>
        <v>-</v>
      </c>
      <c r="L42" s="220"/>
      <c r="M42" s="220">
        <f>IF(M43+N43=0,"-",M43+N43)</f>
        <v>39</v>
      </c>
      <c r="N42" s="220"/>
      <c r="O42" s="220">
        <f>IF(O43+P43=0,"-",O43+P43)</f>
        <v>6</v>
      </c>
      <c r="P42" s="220"/>
    </row>
    <row r="43" spans="1:16" ht="17.25" customHeight="1">
      <c r="A43" s="14" t="s">
        <v>53</v>
      </c>
      <c r="B43" s="11">
        <v>182</v>
      </c>
      <c r="C43" s="11">
        <v>175</v>
      </c>
      <c r="D43" s="219"/>
      <c r="E43" s="11">
        <v>113</v>
      </c>
      <c r="F43" s="11">
        <v>103</v>
      </c>
      <c r="G43" s="11">
        <v>21</v>
      </c>
      <c r="H43" s="11">
        <v>29</v>
      </c>
      <c r="I43" s="11">
        <v>24</v>
      </c>
      <c r="J43" s="11">
        <v>22</v>
      </c>
      <c r="K43" s="11">
        <v>0</v>
      </c>
      <c r="L43" s="11">
        <v>0</v>
      </c>
      <c r="M43" s="11">
        <v>22</v>
      </c>
      <c r="N43" s="11">
        <v>17</v>
      </c>
      <c r="O43" s="11">
        <v>2</v>
      </c>
      <c r="P43" s="11">
        <v>4</v>
      </c>
    </row>
    <row r="44" spans="1:16" ht="17.25" customHeight="1">
      <c r="A44" s="10" t="s">
        <v>54</v>
      </c>
      <c r="B44" s="217">
        <f>B45+C45</f>
        <v>218</v>
      </c>
      <c r="C44" s="217"/>
      <c r="D44" s="218">
        <f>B44/$B$8</f>
        <v>9.1905564924114665E-3</v>
      </c>
      <c r="E44" s="220">
        <f>IF(E45+F45=0,"-",E45+F45)</f>
        <v>91</v>
      </c>
      <c r="F44" s="220"/>
      <c r="G44" s="220">
        <f>IF(G45+H45=0,"-",G45+H45)</f>
        <v>3</v>
      </c>
      <c r="H44" s="220"/>
      <c r="I44" s="220">
        <f>IF(I45+J45=0,"-",I45+J45)</f>
        <v>25</v>
      </c>
      <c r="J44" s="220"/>
      <c r="K44" s="220">
        <f>IF(K45+L45=0,"-",K45+L45)</f>
        <v>32</v>
      </c>
      <c r="L44" s="220"/>
      <c r="M44" s="220">
        <f>IF(M45+N45=0,"-",M45+N45)</f>
        <v>62</v>
      </c>
      <c r="N44" s="220"/>
      <c r="O44" s="220">
        <f>IF(O45+P45=0,"-",O45+P45)</f>
        <v>5</v>
      </c>
      <c r="P44" s="220"/>
    </row>
    <row r="45" spans="1:16" ht="17.25" customHeight="1">
      <c r="A45" s="13" t="s">
        <v>55</v>
      </c>
      <c r="B45" s="11">
        <v>117</v>
      </c>
      <c r="C45" s="11">
        <v>101</v>
      </c>
      <c r="D45" s="219"/>
      <c r="E45" s="11">
        <v>55</v>
      </c>
      <c r="F45" s="11">
        <v>36</v>
      </c>
      <c r="G45" s="11">
        <v>0</v>
      </c>
      <c r="H45" s="11">
        <v>3</v>
      </c>
      <c r="I45" s="11">
        <v>5</v>
      </c>
      <c r="J45" s="11">
        <v>20</v>
      </c>
      <c r="K45" s="11">
        <v>18</v>
      </c>
      <c r="L45" s="11">
        <v>14</v>
      </c>
      <c r="M45" s="11">
        <v>36</v>
      </c>
      <c r="N45" s="11">
        <v>26</v>
      </c>
      <c r="O45" s="11">
        <v>3</v>
      </c>
      <c r="P45" s="11">
        <v>2</v>
      </c>
    </row>
    <row r="46" spans="1:16" ht="17.25" customHeight="1">
      <c r="A46" s="10" t="s">
        <v>58</v>
      </c>
      <c r="B46" s="217">
        <f>B47+C47</f>
        <v>0</v>
      </c>
      <c r="C46" s="217"/>
      <c r="D46" s="218">
        <f>B46/$B$8</f>
        <v>0</v>
      </c>
      <c r="E46" s="220" t="str">
        <f>IF(E47+F47=0,"-",E47+F47)</f>
        <v>-</v>
      </c>
      <c r="F46" s="220"/>
      <c r="G46" s="220" t="str">
        <f>IF(G47+H47=0,"-",G47+H47)</f>
        <v>-</v>
      </c>
      <c r="H46" s="220"/>
      <c r="I46" s="220" t="str">
        <f>IF(I47+J47=0,"-",I47+J47)</f>
        <v>-</v>
      </c>
      <c r="J46" s="220"/>
      <c r="K46" s="220" t="str">
        <f>IF(K47+L47=0,"-",K47+L47)</f>
        <v>-</v>
      </c>
      <c r="L46" s="220"/>
      <c r="M46" s="220" t="str">
        <f>IF(M47+N47=0,"-",M47+N47)</f>
        <v>-</v>
      </c>
      <c r="N46" s="220"/>
      <c r="O46" s="220" t="str">
        <f>IF(O47+P47=0,"-",O47+P47)</f>
        <v>-</v>
      </c>
      <c r="P46" s="220"/>
    </row>
    <row r="47" spans="1:16" ht="17.25" customHeight="1">
      <c r="A47" s="13" t="s">
        <v>59</v>
      </c>
      <c r="B47" s="11">
        <v>0</v>
      </c>
      <c r="C47" s="11">
        <v>0</v>
      </c>
      <c r="D47" s="219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17">
        <f>B49+C49</f>
        <v>194</v>
      </c>
      <c r="C48" s="217"/>
      <c r="D48" s="218">
        <f>B48/$B$8</f>
        <v>8.1787521079258012E-3</v>
      </c>
      <c r="E48" s="220" t="str">
        <f>IF(E49+F49=0,"-",E49+F49)</f>
        <v>-</v>
      </c>
      <c r="F48" s="220"/>
      <c r="G48" s="220">
        <f>IF(G49+H49=0,"-",G49+H49)</f>
        <v>29</v>
      </c>
      <c r="H48" s="220"/>
      <c r="I48" s="220" t="str">
        <f>IF(I49+J49=0,"-",I49+J49)</f>
        <v>-</v>
      </c>
      <c r="J48" s="220"/>
      <c r="K48" s="220">
        <f>IF(K49+L49=0,"-",K49+L49)</f>
        <v>25</v>
      </c>
      <c r="L48" s="220"/>
      <c r="M48" s="220">
        <f>IF(M49+N49=0,"-",M49+N49)</f>
        <v>19</v>
      </c>
      <c r="N48" s="220"/>
      <c r="O48" s="220">
        <f>IF(O49+P49=0,"-",O49+P49)</f>
        <v>121</v>
      </c>
      <c r="P48" s="220"/>
    </row>
    <row r="49" spans="1:16" ht="17.25" customHeight="1">
      <c r="A49" s="13" t="s">
        <v>61</v>
      </c>
      <c r="B49" s="11">
        <v>136</v>
      </c>
      <c r="C49" s="11">
        <v>58</v>
      </c>
      <c r="D49" s="219"/>
      <c r="E49" s="11">
        <v>0</v>
      </c>
      <c r="F49" s="11">
        <v>0</v>
      </c>
      <c r="G49" s="11">
        <v>15</v>
      </c>
      <c r="H49" s="11">
        <v>14</v>
      </c>
      <c r="I49" s="11">
        <v>0</v>
      </c>
      <c r="J49" s="11">
        <v>0</v>
      </c>
      <c r="K49" s="11">
        <v>16</v>
      </c>
      <c r="L49" s="11">
        <v>9</v>
      </c>
      <c r="M49" s="11">
        <v>13</v>
      </c>
      <c r="N49" s="11">
        <v>6</v>
      </c>
      <c r="O49" s="11">
        <v>92</v>
      </c>
      <c r="P49" s="11">
        <v>29</v>
      </c>
    </row>
    <row r="50" spans="1:16" ht="17.25" customHeight="1">
      <c r="A50" s="15" t="s">
        <v>62</v>
      </c>
      <c r="B50" s="217">
        <f>B51+C51</f>
        <v>138</v>
      </c>
      <c r="C50" s="217"/>
      <c r="D50" s="218">
        <f>B50/$B$8</f>
        <v>5.8178752107925797E-3</v>
      </c>
      <c r="E50" s="220">
        <f>IF(E51+F51=0,"-",E51+F51)</f>
        <v>65</v>
      </c>
      <c r="F50" s="220"/>
      <c r="G50" s="220" t="str">
        <f>IF(G51+H51=0,"-",G51+H51)</f>
        <v>-</v>
      </c>
      <c r="H50" s="220"/>
      <c r="I50" s="220">
        <f>IF(I51+J51=0,"-",I51+J51)</f>
        <v>72</v>
      </c>
      <c r="J50" s="220"/>
      <c r="K50" s="220" t="str">
        <f>IF(K51+L51=0,"-",K51+L51)</f>
        <v>-</v>
      </c>
      <c r="L50" s="220"/>
      <c r="M50" s="220" t="str">
        <f>IF(M51+N51=0,"-",M51+N51)</f>
        <v>-</v>
      </c>
      <c r="N50" s="220"/>
      <c r="O50" s="220">
        <f>IF(O51+P51=0,"-",O51+P51)</f>
        <v>1</v>
      </c>
      <c r="P50" s="220"/>
    </row>
    <row r="51" spans="1:16" ht="25.15" customHeight="1">
      <c r="A51" s="13" t="s">
        <v>63</v>
      </c>
      <c r="B51" s="11">
        <v>53</v>
      </c>
      <c r="C51" s="11">
        <v>85</v>
      </c>
      <c r="D51" s="219"/>
      <c r="E51" s="11">
        <v>30</v>
      </c>
      <c r="F51" s="11">
        <v>35</v>
      </c>
      <c r="G51" s="11">
        <v>0</v>
      </c>
      <c r="H51" s="11">
        <v>0</v>
      </c>
      <c r="I51" s="11">
        <v>23</v>
      </c>
      <c r="J51" s="11">
        <v>49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1</v>
      </c>
    </row>
    <row r="52" spans="1:16" ht="17.25" customHeight="1">
      <c r="A52" s="15" t="s">
        <v>56</v>
      </c>
      <c r="B52" s="217">
        <f>B53+C53</f>
        <v>12</v>
      </c>
      <c r="C52" s="217"/>
      <c r="D52" s="218">
        <f>B52/$B$8</f>
        <v>5.05902192242833E-4</v>
      </c>
      <c r="E52" s="220" t="str">
        <f>IF(E53+F53=0,"-",E53+F53)</f>
        <v>-</v>
      </c>
      <c r="F52" s="220"/>
      <c r="G52" s="220" t="str">
        <f>IF(G53+H53=0,"-",G53+H53)</f>
        <v>-</v>
      </c>
      <c r="H52" s="220"/>
      <c r="I52" s="220" t="str">
        <f>IF(I53+J53=0,"-",I53+J53)</f>
        <v>-</v>
      </c>
      <c r="J52" s="220"/>
      <c r="K52" s="220" t="str">
        <f>IF(K53+L53=0,"-",K53+L53)</f>
        <v>-</v>
      </c>
      <c r="L52" s="220"/>
      <c r="M52" s="220" t="str">
        <f>IF(M53+N53=0,"-",M53+N53)</f>
        <v>-</v>
      </c>
      <c r="N52" s="220"/>
      <c r="O52" s="220">
        <f>IF(O53+P53=0,"-",O53+P53)</f>
        <v>12</v>
      </c>
      <c r="P52" s="220"/>
    </row>
    <row r="53" spans="1:16" ht="17.25" customHeight="1">
      <c r="A53" s="14" t="s">
        <v>57</v>
      </c>
      <c r="B53" s="11">
        <v>8</v>
      </c>
      <c r="C53" s="11">
        <v>4</v>
      </c>
      <c r="D53" s="219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8</v>
      </c>
      <c r="P53" s="11">
        <v>4</v>
      </c>
    </row>
    <row r="54" spans="1:16" ht="16.149999999999999" customHeight="1">
      <c r="A54" s="15" t="s">
        <v>64</v>
      </c>
      <c r="B54" s="217">
        <f>B55+C55</f>
        <v>338</v>
      </c>
      <c r="C54" s="217"/>
      <c r="D54" s="218">
        <f>B54/$B$8</f>
        <v>1.4249578414839797E-2</v>
      </c>
      <c r="E54" s="220">
        <f>IF(E55+F55=0,"-",E55+F55)</f>
        <v>86</v>
      </c>
      <c r="F54" s="220"/>
      <c r="G54" s="220">
        <f>IF(G55+H55=0,"-",G55+H55)</f>
        <v>66</v>
      </c>
      <c r="H54" s="220"/>
      <c r="I54" s="220">
        <f>IF(I55+J55=0,"-",I55+J55)</f>
        <v>46</v>
      </c>
      <c r="J54" s="220"/>
      <c r="K54" s="220">
        <f>IF(K55+L55=0,"-",K55+L55)</f>
        <v>53</v>
      </c>
      <c r="L54" s="220"/>
      <c r="M54" s="220">
        <f>IF(M55+N55=0,"-",M55+N55)</f>
        <v>4</v>
      </c>
      <c r="N54" s="220"/>
      <c r="O54" s="220">
        <f>IF(O55+P55=0,"-",O55+P55)</f>
        <v>83</v>
      </c>
      <c r="P54" s="220"/>
    </row>
    <row r="55" spans="1:16" ht="16.149999999999999" customHeight="1">
      <c r="A55" s="14" t="s">
        <v>65</v>
      </c>
      <c r="B55" s="11">
        <v>213</v>
      </c>
      <c r="C55" s="11">
        <v>125</v>
      </c>
      <c r="D55" s="219"/>
      <c r="E55" s="11">
        <v>58</v>
      </c>
      <c r="F55" s="11">
        <v>28</v>
      </c>
      <c r="G55" s="11">
        <v>32</v>
      </c>
      <c r="H55" s="11">
        <v>34</v>
      </c>
      <c r="I55" s="11">
        <v>23</v>
      </c>
      <c r="J55" s="11">
        <v>23</v>
      </c>
      <c r="K55" s="11">
        <v>46</v>
      </c>
      <c r="L55" s="11">
        <v>7</v>
      </c>
      <c r="M55" s="11">
        <v>4</v>
      </c>
      <c r="N55" s="11">
        <v>0</v>
      </c>
      <c r="O55" s="11">
        <v>50</v>
      </c>
      <c r="P55" s="11">
        <v>33</v>
      </c>
    </row>
    <row r="56" spans="1:16" ht="16.149999999999999" customHeight="1">
      <c r="A56" s="10" t="s">
        <v>66</v>
      </c>
      <c r="B56" s="217">
        <f>B57+C57</f>
        <v>22</v>
      </c>
      <c r="C56" s="217"/>
      <c r="D56" s="218">
        <f>B56/$B$8</f>
        <v>9.2748735244519397E-4</v>
      </c>
      <c r="E56" s="220">
        <f>IF(E57+F57=0,"-",E57+F57)</f>
        <v>19</v>
      </c>
      <c r="F56" s="220"/>
      <c r="G56" s="220" t="str">
        <f>IF(G57+H57=0,"-",G57+H57)</f>
        <v>-</v>
      </c>
      <c r="H56" s="220"/>
      <c r="I56" s="220" t="str">
        <f>IF(I57+J57=0,"-",I57+J57)</f>
        <v>-</v>
      </c>
      <c r="J56" s="220"/>
      <c r="K56" s="220" t="str">
        <f>IF(K57+L57=0,"-",K57+L57)</f>
        <v>-</v>
      </c>
      <c r="L56" s="220"/>
      <c r="M56" s="220" t="str">
        <f>IF(M57+N57=0,"-",M57+N57)</f>
        <v>-</v>
      </c>
      <c r="N56" s="220"/>
      <c r="O56" s="220">
        <f>IF(O57+P57=0,"-",O57+P57)</f>
        <v>3</v>
      </c>
      <c r="P56" s="220"/>
    </row>
    <row r="57" spans="1:16" ht="16.149999999999999" customHeight="1">
      <c r="A57" s="13" t="s">
        <v>67</v>
      </c>
      <c r="B57" s="11">
        <v>22</v>
      </c>
      <c r="C57" s="11">
        <v>0</v>
      </c>
      <c r="D57" s="219"/>
      <c r="E57" s="11">
        <v>19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6.149999999999999" customHeight="1">
      <c r="A58" s="15" t="s">
        <v>68</v>
      </c>
      <c r="B58" s="217">
        <f>B59+C59</f>
        <v>52</v>
      </c>
      <c r="C58" s="217"/>
      <c r="D58" s="218">
        <f>B58/$B$8</f>
        <v>2.1922428330522765E-3</v>
      </c>
      <c r="E58" s="220" t="str">
        <f>IF(E59+F59=0,"-",E59+F59)</f>
        <v>-</v>
      </c>
      <c r="F58" s="220"/>
      <c r="G58" s="220" t="str">
        <f>IF(G59+H59=0,"-",G59+H59)</f>
        <v>-</v>
      </c>
      <c r="H58" s="220"/>
      <c r="I58" s="220" t="str">
        <f>IF(I59+J59=0,"-",I59+J59)</f>
        <v>-</v>
      </c>
      <c r="J58" s="220"/>
      <c r="K58" s="220">
        <f>IF(K59+L59=0,"-",K59+L59)</f>
        <v>16</v>
      </c>
      <c r="L58" s="220"/>
      <c r="M58" s="220">
        <f>IF(M59+N59=0,"-",M59+N59)</f>
        <v>15</v>
      </c>
      <c r="N58" s="220"/>
      <c r="O58" s="220">
        <f>IF(O59+P59=0,"-",O59+P59)</f>
        <v>21</v>
      </c>
      <c r="P58" s="220"/>
    </row>
    <row r="59" spans="1:16" ht="16.149999999999999" customHeight="1">
      <c r="A59" s="14" t="s">
        <v>69</v>
      </c>
      <c r="B59" s="11">
        <v>30</v>
      </c>
      <c r="C59" s="11">
        <v>22</v>
      </c>
      <c r="D59" s="219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7</v>
      </c>
      <c r="L59" s="11">
        <v>9</v>
      </c>
      <c r="M59" s="11">
        <v>11</v>
      </c>
      <c r="N59" s="11">
        <v>4</v>
      </c>
      <c r="O59" s="11">
        <v>12</v>
      </c>
      <c r="P59" s="11">
        <v>9</v>
      </c>
    </row>
    <row r="60" spans="1:16" ht="16.149999999999999" customHeight="1">
      <c r="A60" s="10" t="s">
        <v>70</v>
      </c>
      <c r="B60" s="217">
        <f>B61+C61</f>
        <v>268</v>
      </c>
      <c r="C60" s="217"/>
      <c r="D60" s="218">
        <f>B60/$B$8</f>
        <v>1.1298482293423272E-2</v>
      </c>
      <c r="E60" s="220">
        <f>IF(E61+F61=0,"-",E61+F61)</f>
        <v>93</v>
      </c>
      <c r="F60" s="220"/>
      <c r="G60" s="220" t="str">
        <f>IF(G61+H61=0,"-",G61+H61)</f>
        <v>-</v>
      </c>
      <c r="H60" s="220"/>
      <c r="I60" s="220" t="str">
        <f>IF(I61+J61=0,"-",I61+J61)</f>
        <v>-</v>
      </c>
      <c r="J60" s="220"/>
      <c r="K60" s="220" t="str">
        <f>IF(K61+L61=0,"-",K61+L61)</f>
        <v>-</v>
      </c>
      <c r="L60" s="220"/>
      <c r="M60" s="220" t="str">
        <f>IF(M61+N61=0,"-",M61+N61)</f>
        <v>-</v>
      </c>
      <c r="N60" s="220"/>
      <c r="O60" s="220">
        <f>IF(O61+P61=0,"-",O61+P61)</f>
        <v>175</v>
      </c>
      <c r="P60" s="220"/>
    </row>
    <row r="61" spans="1:16" ht="16.149999999999999" customHeight="1">
      <c r="A61" s="13" t="s">
        <v>71</v>
      </c>
      <c r="B61" s="11">
        <v>177</v>
      </c>
      <c r="C61" s="11">
        <v>91</v>
      </c>
      <c r="D61" s="219"/>
      <c r="E61" s="11">
        <v>65</v>
      </c>
      <c r="F61" s="11">
        <v>28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112</v>
      </c>
      <c r="P61" s="11">
        <v>63</v>
      </c>
    </row>
    <row r="62" spans="1:16" ht="16.149999999999999" customHeight="1">
      <c r="A62" s="15" t="s">
        <v>72</v>
      </c>
      <c r="B62" s="217">
        <f>B63+C63</f>
        <v>2</v>
      </c>
      <c r="C62" s="217"/>
      <c r="D62" s="218">
        <f>B62/$B$8</f>
        <v>8.4317032040472176E-5</v>
      </c>
      <c r="E62" s="220">
        <f>IF(E63+F63=0,"-",E63+F63)</f>
        <v>1</v>
      </c>
      <c r="F62" s="220"/>
      <c r="G62" s="220" t="str">
        <f>IF(G63+H63=0,"-",G63+H63)</f>
        <v>-</v>
      </c>
      <c r="H62" s="220"/>
      <c r="I62" s="220" t="str">
        <f>IF(I63+J63=0,"-",I63+J63)</f>
        <v>-</v>
      </c>
      <c r="J62" s="220"/>
      <c r="K62" s="220" t="str">
        <f>IF(K63+L63=0,"-",K63+L63)</f>
        <v>-</v>
      </c>
      <c r="L62" s="220"/>
      <c r="M62" s="220" t="str">
        <f>IF(M63+N63=0,"-",M63+N63)</f>
        <v>-</v>
      </c>
      <c r="N62" s="220"/>
      <c r="O62" s="220">
        <f>IF(O63+P63=0,"-",O63+P63)</f>
        <v>1</v>
      </c>
      <c r="P62" s="220"/>
    </row>
    <row r="63" spans="1:16" ht="16.149999999999999" customHeight="1">
      <c r="A63" s="14" t="s">
        <v>73</v>
      </c>
      <c r="B63" s="11">
        <v>1</v>
      </c>
      <c r="C63" s="11">
        <v>1</v>
      </c>
      <c r="D63" s="219"/>
      <c r="E63" s="11">
        <v>1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1</v>
      </c>
    </row>
    <row r="64" spans="1:16" ht="16.149999999999999" customHeight="1">
      <c r="A64" s="10" t="s">
        <v>74</v>
      </c>
      <c r="B64" s="217">
        <f>B65+C65</f>
        <v>379</v>
      </c>
      <c r="C64" s="217"/>
      <c r="D64" s="218">
        <f>B64/$B$8</f>
        <v>1.5978077571669476E-2</v>
      </c>
      <c r="E64" s="220">
        <f>IF(E65+F65=0,"-",E65+F65)</f>
        <v>359</v>
      </c>
      <c r="F64" s="220"/>
      <c r="G64" s="220" t="str">
        <f>IF(G65+H65=0,"-",G65+H65)</f>
        <v>-</v>
      </c>
      <c r="H64" s="220"/>
      <c r="I64" s="220" t="str">
        <f>IF(I65+J65=0,"-",I65+J65)</f>
        <v>-</v>
      </c>
      <c r="J64" s="220"/>
      <c r="K64" s="220" t="str">
        <f>IF(K65+L65=0,"-",K65+L65)</f>
        <v>-</v>
      </c>
      <c r="L64" s="220"/>
      <c r="M64" s="220" t="str">
        <f>IF(M65+N65=0,"-",M65+N65)</f>
        <v>-</v>
      </c>
      <c r="N64" s="220"/>
      <c r="O64" s="220">
        <f>IF(O65+P65=0,"-",O65+P65)</f>
        <v>20</v>
      </c>
      <c r="P64" s="220"/>
    </row>
    <row r="65" spans="1:256" ht="16.149999999999999" customHeight="1">
      <c r="A65" s="13" t="s">
        <v>75</v>
      </c>
      <c r="B65" s="11">
        <v>272</v>
      </c>
      <c r="C65" s="11">
        <v>107</v>
      </c>
      <c r="D65" s="219"/>
      <c r="E65" s="11">
        <v>255</v>
      </c>
      <c r="F65" s="11">
        <v>104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17</v>
      </c>
      <c r="P65" s="11">
        <v>3</v>
      </c>
    </row>
    <row r="66" spans="1:256" ht="16.149999999999999" customHeight="1">
      <c r="A66" s="10" t="s">
        <v>420</v>
      </c>
      <c r="B66" s="217">
        <f>B67+C67</f>
        <v>577</v>
      </c>
      <c r="C66" s="217"/>
      <c r="D66" s="218">
        <f>B66/$B$8</f>
        <v>2.4325463743676223E-2</v>
      </c>
      <c r="E66" s="220">
        <f>IF(E67+F67=0,"-",E67+F67)</f>
        <v>137</v>
      </c>
      <c r="F66" s="220"/>
      <c r="G66" s="220">
        <f>IF(G67+H67=0,"-",G67+H67)</f>
        <v>58</v>
      </c>
      <c r="H66" s="220"/>
      <c r="I66" s="220">
        <f>IF(I67+J67=0,"-",I67+J67)</f>
        <v>71</v>
      </c>
      <c r="J66" s="220"/>
      <c r="K66" s="220">
        <f>IF(K67+L67=0,"-",K67+L67)</f>
        <v>293</v>
      </c>
      <c r="L66" s="220"/>
      <c r="M66" s="220" t="str">
        <f>IF(M67+N67=0,"-",M67+N67)</f>
        <v>-</v>
      </c>
      <c r="N66" s="220"/>
      <c r="O66" s="220">
        <f>IF(O67+P67=0,"-",O67+P67)</f>
        <v>18</v>
      </c>
      <c r="P66" s="220"/>
    </row>
    <row r="67" spans="1:256" ht="19.5" customHeight="1">
      <c r="A67" s="13" t="s">
        <v>421</v>
      </c>
      <c r="B67" s="11">
        <v>262</v>
      </c>
      <c r="C67" s="11">
        <v>315</v>
      </c>
      <c r="D67" s="219"/>
      <c r="E67" s="11">
        <v>78</v>
      </c>
      <c r="F67" s="11">
        <v>59</v>
      </c>
      <c r="G67" s="11">
        <v>29</v>
      </c>
      <c r="H67" s="11">
        <v>29</v>
      </c>
      <c r="I67" s="11">
        <v>35</v>
      </c>
      <c r="J67" s="11">
        <v>36</v>
      </c>
      <c r="K67" s="11">
        <v>110</v>
      </c>
      <c r="L67" s="11">
        <v>183</v>
      </c>
      <c r="M67" s="11">
        <v>0</v>
      </c>
      <c r="N67" s="11">
        <v>0</v>
      </c>
      <c r="O67" s="11">
        <v>10</v>
      </c>
      <c r="P67" s="11">
        <v>8</v>
      </c>
    </row>
    <row r="68" spans="1:256" s="18" customFormat="1">
      <c r="A68" s="17" t="s">
        <v>422</v>
      </c>
      <c r="B68" s="17"/>
      <c r="C68" s="17"/>
      <c r="D68" s="17"/>
      <c r="E68" s="17"/>
      <c r="F68" s="17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18" customFormat="1">
      <c r="A69" s="17" t="s">
        <v>423</v>
      </c>
      <c r="B69" s="17"/>
      <c r="C69" s="17"/>
      <c r="D69" s="17"/>
      <c r="E69" s="17"/>
      <c r="F69" s="17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</sheetData>
  <mergeCells count="256">
    <mergeCell ref="O3:P3"/>
    <mergeCell ref="O4:P4"/>
    <mergeCell ref="O54:P54"/>
    <mergeCell ref="O56:P56"/>
    <mergeCell ref="O58:P58"/>
    <mergeCell ref="O60:P60"/>
    <mergeCell ref="O46:P46"/>
    <mergeCell ref="O48:P48"/>
    <mergeCell ref="O50:P50"/>
    <mergeCell ref="O5:P5"/>
    <mergeCell ref="O8:P8"/>
    <mergeCell ref="O10:P10"/>
    <mergeCell ref="O12:P12"/>
    <mergeCell ref="O52:P52"/>
    <mergeCell ref="O38:P38"/>
    <mergeCell ref="O40:P40"/>
    <mergeCell ref="O42:P42"/>
    <mergeCell ref="O44:P44"/>
    <mergeCell ref="O30:P30"/>
    <mergeCell ref="O32:P32"/>
    <mergeCell ref="O34:P34"/>
    <mergeCell ref="O36:P36"/>
    <mergeCell ref="O22:P22"/>
    <mergeCell ref="O24:P24"/>
    <mergeCell ref="O14:P14"/>
    <mergeCell ref="O16:P16"/>
    <mergeCell ref="O18:P18"/>
    <mergeCell ref="O20:P20"/>
    <mergeCell ref="K16:L16"/>
    <mergeCell ref="K14:L14"/>
    <mergeCell ref="K18:L18"/>
    <mergeCell ref="M18:N18"/>
    <mergeCell ref="O66:P66"/>
    <mergeCell ref="O62:P62"/>
    <mergeCell ref="O64:P64"/>
    <mergeCell ref="O26:P26"/>
    <mergeCell ref="O28:P28"/>
    <mergeCell ref="K40:L40"/>
    <mergeCell ref="M40:N40"/>
    <mergeCell ref="K44:L44"/>
    <mergeCell ref="K30:L30"/>
    <mergeCell ref="M42:N42"/>
    <mergeCell ref="M44:N44"/>
    <mergeCell ref="K56:L56"/>
    <mergeCell ref="M46:N46"/>
    <mergeCell ref="M60:N60"/>
    <mergeCell ref="M58:N58"/>
    <mergeCell ref="B52:C52"/>
    <mergeCell ref="D52:D53"/>
    <mergeCell ref="D18:D19"/>
    <mergeCell ref="D38:D39"/>
    <mergeCell ref="D40:D41"/>
    <mergeCell ref="D36:D37"/>
    <mergeCell ref="B24:C24"/>
    <mergeCell ref="B22:C22"/>
    <mergeCell ref="D16:D17"/>
    <mergeCell ref="B32:C32"/>
    <mergeCell ref="D24:D25"/>
    <mergeCell ref="B36:C36"/>
    <mergeCell ref="B34:C34"/>
    <mergeCell ref="B40:C40"/>
    <mergeCell ref="B38:C38"/>
    <mergeCell ref="D22:D23"/>
    <mergeCell ref="G52:H52"/>
    <mergeCell ref="I52:J52"/>
    <mergeCell ref="K52:L52"/>
    <mergeCell ref="M16:N16"/>
    <mergeCell ref="E18:F18"/>
    <mergeCell ref="E16:F16"/>
    <mergeCell ref="E20:F20"/>
    <mergeCell ref="G20:H20"/>
    <mergeCell ref="E32:F32"/>
    <mergeCell ref="G32:H32"/>
    <mergeCell ref="I32:J32"/>
    <mergeCell ref="K32:L32"/>
    <mergeCell ref="M32:N32"/>
    <mergeCell ref="K38:L38"/>
    <mergeCell ref="I38:J38"/>
    <mergeCell ref="M34:N34"/>
    <mergeCell ref="E36:F36"/>
    <mergeCell ref="G36:H36"/>
    <mergeCell ref="I36:J36"/>
    <mergeCell ref="K36:L36"/>
    <mergeCell ref="M36:N36"/>
    <mergeCell ref="M38:N38"/>
    <mergeCell ref="G24:H24"/>
    <mergeCell ref="I24:J24"/>
    <mergeCell ref="D14:D15"/>
    <mergeCell ref="B14:C14"/>
    <mergeCell ref="E14:F14"/>
    <mergeCell ref="G16:H16"/>
    <mergeCell ref="D8:D9"/>
    <mergeCell ref="B10:C10"/>
    <mergeCell ref="B12:C12"/>
    <mergeCell ref="D10:D11"/>
    <mergeCell ref="D12:D13"/>
    <mergeCell ref="B16:C16"/>
    <mergeCell ref="E10:F10"/>
    <mergeCell ref="E12:F12"/>
    <mergeCell ref="G12:H12"/>
    <mergeCell ref="G10:H10"/>
    <mergeCell ref="I5:J5"/>
    <mergeCell ref="G5:H5"/>
    <mergeCell ref="I10:J10"/>
    <mergeCell ref="G14:H14"/>
    <mergeCell ref="I16:J16"/>
    <mergeCell ref="I12:J12"/>
    <mergeCell ref="E8:F8"/>
    <mergeCell ref="A1:N1"/>
    <mergeCell ref="A2:N2"/>
    <mergeCell ref="G8:H8"/>
    <mergeCell ref="I8:J8"/>
    <mergeCell ref="K8:L8"/>
    <mergeCell ref="E5:F5"/>
    <mergeCell ref="M5:N5"/>
    <mergeCell ref="M8:N8"/>
    <mergeCell ref="B5:D5"/>
    <mergeCell ref="B8:C8"/>
    <mergeCell ref="M3:N3"/>
    <mergeCell ref="M4:N4"/>
    <mergeCell ref="B3:K3"/>
    <mergeCell ref="B4:K4"/>
    <mergeCell ref="K5:L5"/>
    <mergeCell ref="A5:A6"/>
    <mergeCell ref="M12:N12"/>
    <mergeCell ref="M10:N10"/>
    <mergeCell ref="M14:N14"/>
    <mergeCell ref="M26:N26"/>
    <mergeCell ref="K22:L22"/>
    <mergeCell ref="K24:L24"/>
    <mergeCell ref="K20:L20"/>
    <mergeCell ref="M20:N20"/>
    <mergeCell ref="I18:J18"/>
    <mergeCell ref="K12:L12"/>
    <mergeCell ref="K10:L10"/>
    <mergeCell ref="I14:J14"/>
    <mergeCell ref="I20:J20"/>
    <mergeCell ref="M24:N24"/>
    <mergeCell ref="I22:J22"/>
    <mergeCell ref="D48:D49"/>
    <mergeCell ref="E48:F48"/>
    <mergeCell ref="G48:H48"/>
    <mergeCell ref="B50:C50"/>
    <mergeCell ref="G46:H46"/>
    <mergeCell ref="B44:C44"/>
    <mergeCell ref="D44:D45"/>
    <mergeCell ref="B42:C42"/>
    <mergeCell ref="D42:D43"/>
    <mergeCell ref="B46:C46"/>
    <mergeCell ref="D46:D47"/>
    <mergeCell ref="I46:J46"/>
    <mergeCell ref="K46:L46"/>
    <mergeCell ref="I48:J48"/>
    <mergeCell ref="E40:F40"/>
    <mergeCell ref="G40:H40"/>
    <mergeCell ref="I40:J40"/>
    <mergeCell ref="I34:J34"/>
    <mergeCell ref="K34:L34"/>
    <mergeCell ref="E44:F44"/>
    <mergeCell ref="G44:H44"/>
    <mergeCell ref="I44:J44"/>
    <mergeCell ref="E42:F42"/>
    <mergeCell ref="G42:H42"/>
    <mergeCell ref="I42:J42"/>
    <mergeCell ref="K42:L42"/>
    <mergeCell ref="E46:F46"/>
    <mergeCell ref="E38:F38"/>
    <mergeCell ref="G38:H38"/>
    <mergeCell ref="D34:D35"/>
    <mergeCell ref="E34:F34"/>
    <mergeCell ref="D32:D33"/>
    <mergeCell ref="E30:F30"/>
    <mergeCell ref="E26:F26"/>
    <mergeCell ref="D26:D27"/>
    <mergeCell ref="I30:J30"/>
    <mergeCell ref="B30:C30"/>
    <mergeCell ref="G34:H34"/>
    <mergeCell ref="D30:D31"/>
    <mergeCell ref="B26:C26"/>
    <mergeCell ref="D28:D29"/>
    <mergeCell ref="B28:C28"/>
    <mergeCell ref="G18:H18"/>
    <mergeCell ref="G30:H30"/>
    <mergeCell ref="B18:C18"/>
    <mergeCell ref="B20:C20"/>
    <mergeCell ref="E22:F22"/>
    <mergeCell ref="E24:F24"/>
    <mergeCell ref="G22:H22"/>
    <mergeCell ref="M30:N30"/>
    <mergeCell ref="G28:H28"/>
    <mergeCell ref="I28:J28"/>
    <mergeCell ref="M28:N28"/>
    <mergeCell ref="E28:F28"/>
    <mergeCell ref="K26:L26"/>
    <mergeCell ref="D20:D21"/>
    <mergeCell ref="K28:L28"/>
    <mergeCell ref="I26:J26"/>
    <mergeCell ref="M22:N22"/>
    <mergeCell ref="G26:H26"/>
    <mergeCell ref="B54:C54"/>
    <mergeCell ref="D54:D55"/>
    <mergeCell ref="E54:F54"/>
    <mergeCell ref="G54:H54"/>
    <mergeCell ref="I54:J54"/>
    <mergeCell ref="M56:N56"/>
    <mergeCell ref="M48:N48"/>
    <mergeCell ref="G50:H50"/>
    <mergeCell ref="B56:C56"/>
    <mergeCell ref="D56:D57"/>
    <mergeCell ref="E56:F56"/>
    <mergeCell ref="G56:H56"/>
    <mergeCell ref="I56:J56"/>
    <mergeCell ref="K54:L54"/>
    <mergeCell ref="M54:N54"/>
    <mergeCell ref="M50:N50"/>
    <mergeCell ref="K48:L48"/>
    <mergeCell ref="M52:N52"/>
    <mergeCell ref="E52:F52"/>
    <mergeCell ref="I50:J50"/>
    <mergeCell ref="K50:L50"/>
    <mergeCell ref="E50:F50"/>
    <mergeCell ref="B48:C48"/>
    <mergeCell ref="D50:D51"/>
    <mergeCell ref="M64:N64"/>
    <mergeCell ref="K62:L62"/>
    <mergeCell ref="M62:N62"/>
    <mergeCell ref="B60:C60"/>
    <mergeCell ref="D60:D61"/>
    <mergeCell ref="E60:F60"/>
    <mergeCell ref="G60:H60"/>
    <mergeCell ref="I60:J60"/>
    <mergeCell ref="K60:L60"/>
    <mergeCell ref="B58:C58"/>
    <mergeCell ref="D58:D59"/>
    <mergeCell ref="E58:F58"/>
    <mergeCell ref="G58:H58"/>
    <mergeCell ref="I58:J58"/>
    <mergeCell ref="K58:L58"/>
    <mergeCell ref="G64:H64"/>
    <mergeCell ref="I64:J64"/>
    <mergeCell ref="M66:N66"/>
    <mergeCell ref="B64:C64"/>
    <mergeCell ref="D64:D65"/>
    <mergeCell ref="B66:C66"/>
    <mergeCell ref="D66:D67"/>
    <mergeCell ref="E66:F66"/>
    <mergeCell ref="G66:H66"/>
    <mergeCell ref="I66:J66"/>
    <mergeCell ref="K66:L66"/>
    <mergeCell ref="E64:F64"/>
    <mergeCell ref="K64:L64"/>
    <mergeCell ref="B62:C62"/>
    <mergeCell ref="D62:D63"/>
    <mergeCell ref="E62:F62"/>
    <mergeCell ref="G62:H62"/>
    <mergeCell ref="I62:J62"/>
  </mergeCells>
  <phoneticPr fontId="2" type="noConversion"/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72" orientation="landscape" horizontalDpi="180" verticalDpi="180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pageSetUpPr fitToPage="1"/>
  </sheetPr>
  <dimension ref="A1:IV69"/>
  <sheetViews>
    <sheetView workbookViewId="0">
      <selection activeCell="B3" sqref="B3:K3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193" t="s">
        <v>1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</row>
    <row r="2" spans="1:16" ht="19.5">
      <c r="A2" s="194" t="s">
        <v>2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</row>
    <row r="3" spans="1:16" ht="19.5">
      <c r="A3" s="2"/>
      <c r="B3" s="200" t="s">
        <v>396</v>
      </c>
      <c r="C3" s="200"/>
      <c r="D3" s="200"/>
      <c r="E3" s="200"/>
      <c r="F3" s="200"/>
      <c r="G3" s="200"/>
      <c r="H3" s="200"/>
      <c r="I3" s="200"/>
      <c r="J3" s="200"/>
      <c r="K3" s="200"/>
      <c r="L3" s="3"/>
      <c r="M3" s="201"/>
      <c r="N3" s="221"/>
      <c r="O3" s="201" t="s">
        <v>3</v>
      </c>
      <c r="P3" s="221"/>
    </row>
    <row r="4" spans="1:16">
      <c r="B4" s="203" t="s">
        <v>397</v>
      </c>
      <c r="C4" s="203"/>
      <c r="D4" s="203"/>
      <c r="E4" s="203"/>
      <c r="F4" s="203"/>
      <c r="G4" s="203"/>
      <c r="H4" s="203"/>
      <c r="I4" s="203"/>
      <c r="J4" s="203"/>
      <c r="K4" s="203"/>
      <c r="L4" s="4"/>
      <c r="M4" s="204"/>
      <c r="N4" s="222"/>
      <c r="O4" s="204" t="s">
        <v>85</v>
      </c>
      <c r="P4" s="222"/>
    </row>
    <row r="5" spans="1:16">
      <c r="A5" s="206" t="s">
        <v>0</v>
      </c>
      <c r="B5" s="223" t="s">
        <v>86</v>
      </c>
      <c r="C5" s="223"/>
      <c r="D5" s="223"/>
      <c r="E5" s="223" t="s">
        <v>87</v>
      </c>
      <c r="F5" s="223"/>
      <c r="G5" s="223" t="s">
        <v>88</v>
      </c>
      <c r="H5" s="223"/>
      <c r="I5" s="223" t="s">
        <v>89</v>
      </c>
      <c r="J5" s="223"/>
      <c r="K5" s="223" t="s">
        <v>90</v>
      </c>
      <c r="L5" s="223"/>
      <c r="M5" s="223" t="s">
        <v>78</v>
      </c>
      <c r="N5" s="223"/>
      <c r="O5" s="223" t="s">
        <v>91</v>
      </c>
      <c r="P5" s="223"/>
    </row>
    <row r="6" spans="1:16" ht="17.25" customHeight="1">
      <c r="A6" s="207"/>
      <c r="B6" s="5" t="s">
        <v>92</v>
      </c>
      <c r="C6" s="5" t="s">
        <v>93</v>
      </c>
      <c r="D6" s="6" t="s">
        <v>94</v>
      </c>
      <c r="E6" s="5" t="s">
        <v>92</v>
      </c>
      <c r="F6" s="5" t="s">
        <v>93</v>
      </c>
      <c r="G6" s="5" t="s">
        <v>92</v>
      </c>
      <c r="H6" s="5" t="s">
        <v>93</v>
      </c>
      <c r="I6" s="5" t="s">
        <v>92</v>
      </c>
      <c r="J6" s="5" t="s">
        <v>93</v>
      </c>
      <c r="K6" s="5" t="s">
        <v>92</v>
      </c>
      <c r="L6" s="5" t="s">
        <v>93</v>
      </c>
      <c r="M6" s="5" t="s">
        <v>92</v>
      </c>
      <c r="N6" s="5" t="s">
        <v>93</v>
      </c>
      <c r="O6" s="5" t="s">
        <v>92</v>
      </c>
      <c r="P6" s="5" t="s">
        <v>93</v>
      </c>
    </row>
    <row r="7" spans="1:16" ht="17.25" customHeight="1">
      <c r="A7" s="7" t="s">
        <v>95</v>
      </c>
      <c r="B7" s="8" t="s">
        <v>96</v>
      </c>
      <c r="C7" s="9" t="s">
        <v>97</v>
      </c>
      <c r="D7" s="9" t="s">
        <v>98</v>
      </c>
      <c r="E7" s="8" t="s">
        <v>96</v>
      </c>
      <c r="F7" s="9" t="s">
        <v>97</v>
      </c>
      <c r="G7" s="8" t="s">
        <v>96</v>
      </c>
      <c r="H7" s="9" t="s">
        <v>97</v>
      </c>
      <c r="I7" s="8" t="s">
        <v>96</v>
      </c>
      <c r="J7" s="9" t="s">
        <v>97</v>
      </c>
      <c r="K7" s="8" t="s">
        <v>96</v>
      </c>
      <c r="L7" s="9" t="s">
        <v>97</v>
      </c>
      <c r="M7" s="8" t="s">
        <v>96</v>
      </c>
      <c r="N7" s="9" t="s">
        <v>97</v>
      </c>
      <c r="O7" s="8" t="s">
        <v>96</v>
      </c>
      <c r="P7" s="9" t="s">
        <v>97</v>
      </c>
    </row>
    <row r="8" spans="1:16" ht="17.25" customHeight="1">
      <c r="A8" s="10" t="s">
        <v>99</v>
      </c>
      <c r="B8" s="217">
        <f>B9+C9</f>
        <v>23548</v>
      </c>
      <c r="C8" s="217"/>
      <c r="D8" s="218">
        <f>B8/$B$8</f>
        <v>1</v>
      </c>
      <c r="E8" s="220">
        <f>IF(E9+F9=0,"-",E9+F9)</f>
        <v>11708</v>
      </c>
      <c r="F8" s="220"/>
      <c r="G8" s="220">
        <f>IF(G9+H9=0,"-",G9+H9)</f>
        <v>4687</v>
      </c>
      <c r="H8" s="220"/>
      <c r="I8" s="220">
        <f>IF(I9+J9=0,"-",I9+J9)</f>
        <v>4095</v>
      </c>
      <c r="J8" s="220"/>
      <c r="K8" s="220">
        <f>IF(K9+L9=0,"-",K9+L9)</f>
        <v>1488</v>
      </c>
      <c r="L8" s="220"/>
      <c r="M8" s="220">
        <f>IF(M9+N9=0,"-",M9+N9)</f>
        <v>390</v>
      </c>
      <c r="N8" s="220"/>
      <c r="O8" s="220">
        <f>IF(O9+P9=0,"-",O9+P9)</f>
        <v>1180</v>
      </c>
      <c r="P8" s="220"/>
    </row>
    <row r="9" spans="1:16" ht="17.25" customHeight="1">
      <c r="A9" s="12" t="s">
        <v>100</v>
      </c>
      <c r="B9" s="11">
        <v>15045</v>
      </c>
      <c r="C9" s="11">
        <v>8503</v>
      </c>
      <c r="D9" s="219"/>
      <c r="E9" s="11">
        <v>7870</v>
      </c>
      <c r="F9" s="11">
        <v>3838</v>
      </c>
      <c r="G9" s="11">
        <v>2805</v>
      </c>
      <c r="H9" s="11">
        <v>1882</v>
      </c>
      <c r="I9" s="11">
        <v>2616</v>
      </c>
      <c r="J9" s="11">
        <v>1479</v>
      </c>
      <c r="K9" s="11">
        <v>819</v>
      </c>
      <c r="L9" s="11">
        <v>669</v>
      </c>
      <c r="M9" s="11">
        <v>205</v>
      </c>
      <c r="N9" s="11">
        <v>185</v>
      </c>
      <c r="O9" s="11">
        <v>730</v>
      </c>
      <c r="P9" s="11">
        <v>450</v>
      </c>
    </row>
    <row r="10" spans="1:16" ht="17.25" customHeight="1">
      <c r="A10" s="10" t="s">
        <v>20</v>
      </c>
      <c r="B10" s="217">
        <f>B11+C11</f>
        <v>4</v>
      </c>
      <c r="C10" s="217"/>
      <c r="D10" s="218">
        <f>B10/$B$8</f>
        <v>1.6986580601324953E-4</v>
      </c>
      <c r="E10" s="220" t="str">
        <f>IF(E11+F11=0,"-",E11+F11)</f>
        <v>-</v>
      </c>
      <c r="F10" s="220"/>
      <c r="G10" s="220" t="str">
        <f>IF(G11+H11=0,"-",G11+H11)</f>
        <v>-</v>
      </c>
      <c r="H10" s="220"/>
      <c r="I10" s="220">
        <f>IF(I11+J11=0,"-",I11+J11)</f>
        <v>4</v>
      </c>
      <c r="J10" s="220"/>
      <c r="K10" s="220" t="str">
        <f>IF(K11+L11=0,"-",K11+L11)</f>
        <v>-</v>
      </c>
      <c r="L10" s="220"/>
      <c r="M10" s="220" t="str">
        <f>IF(M11+N11=0,"-",M11+N11)</f>
        <v>-</v>
      </c>
      <c r="N10" s="220"/>
      <c r="O10" s="220" t="str">
        <f>IF(O11+P11=0,"-",O11+P11)</f>
        <v>-</v>
      </c>
      <c r="P10" s="220"/>
    </row>
    <row r="11" spans="1:16" ht="17.25" customHeight="1">
      <c r="A11" s="13" t="s">
        <v>21</v>
      </c>
      <c r="B11" s="11">
        <v>2</v>
      </c>
      <c r="C11" s="11">
        <v>2</v>
      </c>
      <c r="D11" s="219"/>
      <c r="E11" s="11">
        <v>0</v>
      </c>
      <c r="F11" s="11">
        <v>0</v>
      </c>
      <c r="G11" s="11">
        <v>0</v>
      </c>
      <c r="H11" s="11">
        <v>0</v>
      </c>
      <c r="I11" s="11">
        <v>2</v>
      </c>
      <c r="J11" s="11">
        <v>2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</row>
    <row r="12" spans="1:16" ht="17.25" customHeight="1">
      <c r="A12" s="10" t="s">
        <v>22</v>
      </c>
      <c r="B12" s="217">
        <f>B13+C13</f>
        <v>64</v>
      </c>
      <c r="C12" s="217"/>
      <c r="D12" s="218">
        <f>B12/$B$8</f>
        <v>2.7178528962119924E-3</v>
      </c>
      <c r="E12" s="220" t="str">
        <f>IF(E13+F13=0,"-",E13+F13)</f>
        <v>-</v>
      </c>
      <c r="F12" s="220"/>
      <c r="G12" s="220" t="str">
        <f>IF(G13+H13=0,"-",G13+H13)</f>
        <v>-</v>
      </c>
      <c r="H12" s="220"/>
      <c r="I12" s="220" t="str">
        <f>IF(I13+J13=0,"-",I13+J13)</f>
        <v>-</v>
      </c>
      <c r="J12" s="220"/>
      <c r="K12" s="220">
        <f>IF(K13+L13=0,"-",K13+L13)</f>
        <v>64</v>
      </c>
      <c r="L12" s="220"/>
      <c r="M12" s="220" t="str">
        <f>IF(M13+N13=0,"-",M13+N13)</f>
        <v>-</v>
      </c>
      <c r="N12" s="220"/>
      <c r="O12" s="220" t="str">
        <f>IF(O13+P13=0,"-",O13+P13)</f>
        <v>-</v>
      </c>
      <c r="P12" s="220"/>
    </row>
    <row r="13" spans="1:16" ht="21.2" customHeight="1">
      <c r="A13" s="13" t="s">
        <v>23</v>
      </c>
      <c r="B13" s="11">
        <v>44</v>
      </c>
      <c r="C13" s="11">
        <v>20</v>
      </c>
      <c r="D13" s="219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44</v>
      </c>
      <c r="L13" s="11">
        <v>20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17">
        <f>B15+C15</f>
        <v>115</v>
      </c>
      <c r="C14" s="217"/>
      <c r="D14" s="218">
        <f>B14/$B$8</f>
        <v>4.8836419228809238E-3</v>
      </c>
      <c r="E14" s="220">
        <f>IF(E15+F15=0,"-",E15+F15)</f>
        <v>73</v>
      </c>
      <c r="F14" s="220"/>
      <c r="G14" s="220">
        <f>IF(G15+H15=0,"-",G15+H15)</f>
        <v>42</v>
      </c>
      <c r="H14" s="220"/>
      <c r="I14" s="220" t="str">
        <f>IF(I15+J15=0,"-",I15+J15)</f>
        <v>-</v>
      </c>
      <c r="J14" s="220"/>
      <c r="K14" s="220" t="str">
        <f>IF(K15+L15=0,"-",K15+L15)</f>
        <v>-</v>
      </c>
      <c r="L14" s="220"/>
      <c r="M14" s="220" t="str">
        <f>IF(M15+N15=0,"-",M15+N15)</f>
        <v>-</v>
      </c>
      <c r="N14" s="220"/>
      <c r="O14" s="220" t="str">
        <f>IF(O15+P15=0,"-",O15+P15)</f>
        <v>-</v>
      </c>
      <c r="P14" s="220"/>
    </row>
    <row r="15" spans="1:16" ht="17.25" customHeight="1">
      <c r="A15" s="13" t="s">
        <v>25</v>
      </c>
      <c r="B15" s="11">
        <v>16</v>
      </c>
      <c r="C15" s="11">
        <v>99</v>
      </c>
      <c r="D15" s="219"/>
      <c r="E15" s="11">
        <v>7</v>
      </c>
      <c r="F15" s="11">
        <v>66</v>
      </c>
      <c r="G15" s="11">
        <v>9</v>
      </c>
      <c r="H15" s="11">
        <v>33</v>
      </c>
      <c r="I15" s="11">
        <v>0</v>
      </c>
      <c r="J15" s="11">
        <v>0</v>
      </c>
      <c r="K15" s="11">
        <v>0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17">
        <f>B17+C17</f>
        <v>24</v>
      </c>
      <c r="C16" s="217"/>
      <c r="D16" s="218">
        <f>B16/$B$8</f>
        <v>1.0191948360794973E-3</v>
      </c>
      <c r="E16" s="220" t="str">
        <f>IF(E17+F17=0,"-",E17+F17)</f>
        <v>-</v>
      </c>
      <c r="F16" s="220"/>
      <c r="G16" s="220">
        <f>IF(G17+H17=0,"-",G17+H17)</f>
        <v>1</v>
      </c>
      <c r="H16" s="220"/>
      <c r="I16" s="220" t="str">
        <f>IF(I17+J17=0,"-",I17+J17)</f>
        <v>-</v>
      </c>
      <c r="J16" s="220"/>
      <c r="K16" s="220">
        <f>IF(K17+L17=0,"-",K17+L17)</f>
        <v>9</v>
      </c>
      <c r="L16" s="220"/>
      <c r="M16" s="220">
        <f>IF(M17+N17=0,"-",M17+N17)</f>
        <v>6</v>
      </c>
      <c r="N16" s="220"/>
      <c r="O16" s="220">
        <f>IF(O17+P17=0,"-",O17+P17)</f>
        <v>8</v>
      </c>
      <c r="P16" s="220"/>
    </row>
    <row r="17" spans="1:16" ht="17.25" customHeight="1">
      <c r="A17" s="14" t="s">
        <v>27</v>
      </c>
      <c r="B17" s="11">
        <v>9</v>
      </c>
      <c r="C17" s="11">
        <v>15</v>
      </c>
      <c r="D17" s="219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2</v>
      </c>
      <c r="N17" s="11">
        <v>4</v>
      </c>
      <c r="O17" s="11">
        <v>3</v>
      </c>
      <c r="P17" s="11">
        <v>5</v>
      </c>
    </row>
    <row r="18" spans="1:16" ht="17.25" customHeight="1">
      <c r="A18" s="10" t="s">
        <v>28</v>
      </c>
      <c r="B18" s="217">
        <f>B19+C19</f>
        <v>3</v>
      </c>
      <c r="C18" s="217"/>
      <c r="D18" s="218">
        <f>B18/$B$8</f>
        <v>1.2739935450993716E-4</v>
      </c>
      <c r="E18" s="220" t="str">
        <f>IF(E19+F19=0,"-",E19+F19)</f>
        <v>-</v>
      </c>
      <c r="F18" s="220"/>
      <c r="G18" s="220">
        <f>IF(G19+H19=0,"-",G19+H19)</f>
        <v>3</v>
      </c>
      <c r="H18" s="220"/>
      <c r="I18" s="220" t="str">
        <f>IF(I19+J19=0,"-",I19+J19)</f>
        <v>-</v>
      </c>
      <c r="J18" s="220"/>
      <c r="K18" s="220" t="str">
        <f>IF(K19+L19=0,"-",K19+L19)</f>
        <v>-</v>
      </c>
      <c r="L18" s="220"/>
      <c r="M18" s="220" t="str">
        <f>IF(M19+N19=0,"-",M19+N19)</f>
        <v>-</v>
      </c>
      <c r="N18" s="220"/>
      <c r="O18" s="220" t="str">
        <f>IF(O19+P19=0,"-",O19+P19)</f>
        <v>-</v>
      </c>
      <c r="P18" s="220"/>
    </row>
    <row r="19" spans="1:16" ht="17.25" customHeight="1">
      <c r="A19" s="13" t="s">
        <v>29</v>
      </c>
      <c r="B19" s="11">
        <v>1</v>
      </c>
      <c r="C19" s="11">
        <v>2</v>
      </c>
      <c r="D19" s="219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17">
        <f>B21+C21</f>
        <v>105</v>
      </c>
      <c r="C20" s="217"/>
      <c r="D20" s="218">
        <f>B20/$B$8</f>
        <v>4.4589774078478001E-3</v>
      </c>
      <c r="E20" s="220">
        <f>IF(E21+F21=0,"-",E21+F21)</f>
        <v>3</v>
      </c>
      <c r="F20" s="220"/>
      <c r="G20" s="220" t="str">
        <f>IF(G21+H21=0,"-",G21+H21)</f>
        <v>-</v>
      </c>
      <c r="H20" s="220"/>
      <c r="I20" s="220" t="str">
        <f>IF(I21+J21=0,"-",I21+J21)</f>
        <v>-</v>
      </c>
      <c r="J20" s="220"/>
      <c r="K20" s="220">
        <f>IF(K21+L21=0,"-",K21+L21)</f>
        <v>102</v>
      </c>
      <c r="L20" s="220"/>
      <c r="M20" s="220" t="str">
        <f>IF(M21+N21=0,"-",M21+N21)</f>
        <v>-</v>
      </c>
      <c r="N20" s="220"/>
      <c r="O20" s="220" t="str">
        <f>IF(O21+P21=0,"-",O21+P21)</f>
        <v>-</v>
      </c>
      <c r="P20" s="220"/>
    </row>
    <row r="21" spans="1:16" ht="17.25" customHeight="1">
      <c r="A21" s="13" t="s">
        <v>31</v>
      </c>
      <c r="B21" s="11">
        <v>47</v>
      </c>
      <c r="C21" s="11">
        <v>58</v>
      </c>
      <c r="D21" s="219"/>
      <c r="E21" s="11">
        <v>0</v>
      </c>
      <c r="F21" s="11">
        <v>3</v>
      </c>
      <c r="G21" s="11">
        <v>0</v>
      </c>
      <c r="H21" s="11">
        <v>0</v>
      </c>
      <c r="I21" s="11">
        <v>0</v>
      </c>
      <c r="J21" s="11">
        <v>0</v>
      </c>
      <c r="K21" s="11">
        <v>47</v>
      </c>
      <c r="L21" s="11">
        <v>55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17">
        <f>B23+C23</f>
        <v>139</v>
      </c>
      <c r="C22" s="217"/>
      <c r="D22" s="218">
        <f>B22/$B$8</f>
        <v>5.9028367589604213E-3</v>
      </c>
      <c r="E22" s="220">
        <f>IF(E23+F23=0,"-",E23+F23)</f>
        <v>14</v>
      </c>
      <c r="F22" s="220"/>
      <c r="G22" s="220" t="str">
        <f>IF(G23+H23=0,"-",G23+H23)</f>
        <v>-</v>
      </c>
      <c r="H22" s="220"/>
      <c r="I22" s="220" t="str">
        <f>IF(I23+J23=0,"-",I23+J23)</f>
        <v>-</v>
      </c>
      <c r="J22" s="220"/>
      <c r="K22" s="220">
        <f>IF(K23+L23=0,"-",K23+L23)</f>
        <v>125</v>
      </c>
      <c r="L22" s="220"/>
      <c r="M22" s="220" t="str">
        <f>IF(M23+N23=0,"-",M23+N23)</f>
        <v>-</v>
      </c>
      <c r="N22" s="220"/>
      <c r="O22" s="220" t="str">
        <f>IF(O23+P23=0,"-",O23+P23)</f>
        <v>-</v>
      </c>
      <c r="P22" s="220"/>
    </row>
    <row r="23" spans="1:16" ht="17.25" customHeight="1">
      <c r="A23" s="14" t="s">
        <v>33</v>
      </c>
      <c r="B23" s="11">
        <v>90</v>
      </c>
      <c r="C23" s="11">
        <v>49</v>
      </c>
      <c r="D23" s="219"/>
      <c r="E23" s="11">
        <v>9</v>
      </c>
      <c r="F23" s="11">
        <v>5</v>
      </c>
      <c r="G23" s="11">
        <v>0</v>
      </c>
      <c r="H23" s="11">
        <v>0</v>
      </c>
      <c r="I23" s="11">
        <v>0</v>
      </c>
      <c r="J23" s="11">
        <v>0</v>
      </c>
      <c r="K23" s="11">
        <v>81</v>
      </c>
      <c r="L23" s="11">
        <v>44</v>
      </c>
      <c r="M23" s="11">
        <v>0</v>
      </c>
      <c r="N23" s="11">
        <v>0</v>
      </c>
      <c r="O23" s="11">
        <v>0</v>
      </c>
      <c r="P23" s="11">
        <v>0</v>
      </c>
    </row>
    <row r="24" spans="1:16" ht="17.25" customHeight="1">
      <c r="A24" s="16" t="s">
        <v>34</v>
      </c>
      <c r="B24" s="217">
        <f>B25+C25</f>
        <v>289</v>
      </c>
      <c r="C24" s="217"/>
      <c r="D24" s="218">
        <f>B24/$B$8</f>
        <v>1.2272804484457278E-2</v>
      </c>
      <c r="E24" s="220">
        <f>IF(E25+F25=0,"-",E25+F25)</f>
        <v>171</v>
      </c>
      <c r="F24" s="220"/>
      <c r="G24" s="220">
        <f>IF(G25+H25=0,"-",G25+H25)</f>
        <v>52</v>
      </c>
      <c r="H24" s="220"/>
      <c r="I24" s="220" t="str">
        <f>IF(I25+J25=0,"-",I25+J25)</f>
        <v>-</v>
      </c>
      <c r="J24" s="220"/>
      <c r="K24" s="220">
        <f>IF(K25+L25=0,"-",K25+L25)</f>
        <v>54</v>
      </c>
      <c r="L24" s="220"/>
      <c r="M24" s="220" t="str">
        <f>IF(M25+N25=0,"-",M25+N25)</f>
        <v>-</v>
      </c>
      <c r="N24" s="220"/>
      <c r="O24" s="220">
        <f>IF(O25+P25=0,"-",O25+P25)</f>
        <v>12</v>
      </c>
      <c r="P24" s="220"/>
    </row>
    <row r="25" spans="1:16" ht="17.25" customHeight="1">
      <c r="A25" s="13" t="s">
        <v>35</v>
      </c>
      <c r="B25" s="11">
        <v>220</v>
      </c>
      <c r="C25" s="11">
        <v>69</v>
      </c>
      <c r="D25" s="219"/>
      <c r="E25" s="11">
        <v>139</v>
      </c>
      <c r="F25" s="11">
        <v>32</v>
      </c>
      <c r="G25" s="11">
        <v>30</v>
      </c>
      <c r="H25" s="11">
        <v>22</v>
      </c>
      <c r="I25" s="11">
        <v>0</v>
      </c>
      <c r="J25" s="11">
        <v>0</v>
      </c>
      <c r="K25" s="11">
        <v>42</v>
      </c>
      <c r="L25" s="11">
        <v>12</v>
      </c>
      <c r="M25" s="11">
        <v>0</v>
      </c>
      <c r="N25" s="11">
        <v>0</v>
      </c>
      <c r="O25" s="11">
        <v>9</v>
      </c>
      <c r="P25" s="11">
        <v>3</v>
      </c>
    </row>
    <row r="26" spans="1:16" ht="17.25" customHeight="1">
      <c r="A26" s="15" t="s">
        <v>36</v>
      </c>
      <c r="B26" s="217">
        <f>B27+C27</f>
        <v>0</v>
      </c>
      <c r="C26" s="217"/>
      <c r="D26" s="218">
        <f>B26/$B$8</f>
        <v>0</v>
      </c>
      <c r="E26" s="220" t="str">
        <f>IF(E27+F27=0,"-",E27+F27)</f>
        <v>-</v>
      </c>
      <c r="F26" s="220"/>
      <c r="G26" s="220" t="str">
        <f>IF(G27+H27=0,"-",G27+H27)</f>
        <v>-</v>
      </c>
      <c r="H26" s="220"/>
      <c r="I26" s="220" t="str">
        <f>IF(I27+J27=0,"-",I27+J27)</f>
        <v>-</v>
      </c>
      <c r="J26" s="220"/>
      <c r="K26" s="220" t="str">
        <f>IF(K27+L27=0,"-",K27+L27)</f>
        <v>-</v>
      </c>
      <c r="L26" s="220"/>
      <c r="M26" s="220" t="str">
        <f>IF(M27+N27=0,"-",M27+N27)</f>
        <v>-</v>
      </c>
      <c r="N26" s="220"/>
      <c r="O26" s="220" t="str">
        <f>IF(O27+P27=0,"-",O27+P27)</f>
        <v>-</v>
      </c>
      <c r="P26" s="220"/>
    </row>
    <row r="27" spans="1:16" ht="21.2" customHeight="1">
      <c r="A27" s="14" t="s">
        <v>37</v>
      </c>
      <c r="B27" s="11">
        <v>0</v>
      </c>
      <c r="C27" s="11">
        <v>0</v>
      </c>
      <c r="D27" s="219"/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17">
        <f>B29+C29</f>
        <v>2</v>
      </c>
      <c r="C28" s="217"/>
      <c r="D28" s="218">
        <f>B28/$B$8</f>
        <v>8.4932903006624763E-5</v>
      </c>
      <c r="E28" s="220" t="str">
        <f>IF(E29+F29=0,"-",E29+F29)</f>
        <v>-</v>
      </c>
      <c r="F28" s="220"/>
      <c r="G28" s="220" t="str">
        <f>IF(G29+H29=0,"-",G29+H29)</f>
        <v>-</v>
      </c>
      <c r="H28" s="220"/>
      <c r="I28" s="220" t="str">
        <f>IF(I29+J29=0,"-",I29+J29)</f>
        <v>-</v>
      </c>
      <c r="J28" s="220"/>
      <c r="K28" s="220">
        <f>IF(K29+L29=0,"-",K29+L29)</f>
        <v>2</v>
      </c>
      <c r="L28" s="220"/>
      <c r="M28" s="220" t="str">
        <f>IF(M29+N29=0,"-",M29+N29)</f>
        <v>-</v>
      </c>
      <c r="N28" s="220"/>
      <c r="O28" s="220" t="str">
        <f>IF(O29+P29=0,"-",O29+P29)</f>
        <v>-</v>
      </c>
      <c r="P28" s="220"/>
    </row>
    <row r="29" spans="1:16" ht="17.25" customHeight="1">
      <c r="A29" s="13" t="s">
        <v>39</v>
      </c>
      <c r="B29" s="11">
        <v>0</v>
      </c>
      <c r="C29" s="11">
        <v>2</v>
      </c>
      <c r="D29" s="219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17">
        <f>B31+C31</f>
        <v>502</v>
      </c>
      <c r="C30" s="217"/>
      <c r="D30" s="218">
        <f>B30/$B$8</f>
        <v>2.1318158654662817E-2</v>
      </c>
      <c r="E30" s="220">
        <f>IF(E31+F31=0,"-",E31+F31)</f>
        <v>49</v>
      </c>
      <c r="F30" s="220"/>
      <c r="G30" s="220">
        <f>IF(G31+H31=0,"-",G31+H31)</f>
        <v>75</v>
      </c>
      <c r="H30" s="220"/>
      <c r="I30" s="220" t="str">
        <f>IF(I31+J31=0,"-",I31+J31)</f>
        <v>-</v>
      </c>
      <c r="J30" s="220"/>
      <c r="K30" s="220">
        <f>IF(K31+L31=0,"-",K31+L31)</f>
        <v>198</v>
      </c>
      <c r="L30" s="220"/>
      <c r="M30" s="220">
        <f>IF(M31+N31=0,"-",M31+N31)</f>
        <v>180</v>
      </c>
      <c r="N30" s="220"/>
      <c r="O30" s="220" t="str">
        <f>IF(O31+P31=0,"-",O31+P31)</f>
        <v>-</v>
      </c>
      <c r="P30" s="220"/>
    </row>
    <row r="31" spans="1:16" ht="17.25" customHeight="1">
      <c r="A31" s="14" t="s">
        <v>41</v>
      </c>
      <c r="B31" s="11">
        <v>273</v>
      </c>
      <c r="C31" s="11">
        <v>229</v>
      </c>
      <c r="D31" s="219"/>
      <c r="E31" s="11">
        <v>21</v>
      </c>
      <c r="F31" s="11">
        <v>28</v>
      </c>
      <c r="G31" s="11">
        <v>43</v>
      </c>
      <c r="H31" s="11">
        <v>32</v>
      </c>
      <c r="I31" s="11">
        <v>0</v>
      </c>
      <c r="J31" s="11">
        <v>0</v>
      </c>
      <c r="K31" s="11">
        <v>108</v>
      </c>
      <c r="L31" s="11">
        <v>90</v>
      </c>
      <c r="M31" s="11">
        <v>101</v>
      </c>
      <c r="N31" s="11">
        <v>79</v>
      </c>
      <c r="O31" s="11">
        <v>0</v>
      </c>
      <c r="P31" s="11">
        <v>0</v>
      </c>
    </row>
    <row r="32" spans="1:16" ht="17.25" customHeight="1">
      <c r="A32" s="10" t="s">
        <v>42</v>
      </c>
      <c r="B32" s="217">
        <f>B33+C33</f>
        <v>141</v>
      </c>
      <c r="C32" s="217"/>
      <c r="D32" s="218">
        <f>B32/$B$8</f>
        <v>5.9877696619670458E-3</v>
      </c>
      <c r="E32" s="220">
        <f>IF(E33+F33=0,"-",E33+F33)</f>
        <v>10</v>
      </c>
      <c r="F32" s="220"/>
      <c r="G32" s="220">
        <f>IF(G33+H33=0,"-",G33+H33)</f>
        <v>4</v>
      </c>
      <c r="H32" s="220"/>
      <c r="I32" s="220" t="str">
        <f>IF(I33+J33=0,"-",I33+J33)</f>
        <v>-</v>
      </c>
      <c r="J32" s="220"/>
      <c r="K32" s="220">
        <f>IF(K33+L33=0,"-",K33+L33)</f>
        <v>127</v>
      </c>
      <c r="L32" s="220"/>
      <c r="M32" s="220" t="str">
        <f>IF(M33+N33=0,"-",M33+N33)</f>
        <v>-</v>
      </c>
      <c r="N32" s="220"/>
      <c r="O32" s="220" t="str">
        <f>IF(O33+P33=0,"-",O33+P33)</f>
        <v>-</v>
      </c>
      <c r="P32" s="220"/>
    </row>
    <row r="33" spans="1:16" ht="17.25" customHeight="1">
      <c r="A33" s="13" t="s">
        <v>43</v>
      </c>
      <c r="B33" s="11">
        <v>93</v>
      </c>
      <c r="C33" s="11">
        <v>48</v>
      </c>
      <c r="D33" s="219"/>
      <c r="E33" s="11">
        <v>5</v>
      </c>
      <c r="F33" s="11">
        <v>5</v>
      </c>
      <c r="G33" s="11">
        <v>2</v>
      </c>
      <c r="H33" s="11">
        <v>2</v>
      </c>
      <c r="I33" s="11">
        <v>0</v>
      </c>
      <c r="J33" s="11">
        <v>0</v>
      </c>
      <c r="K33" s="11">
        <v>86</v>
      </c>
      <c r="L33" s="11">
        <v>41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17">
        <f>B35+C35</f>
        <v>27</v>
      </c>
      <c r="C34" s="217"/>
      <c r="D34" s="218">
        <f>B34/$B$8</f>
        <v>1.1465941905894343E-3</v>
      </c>
      <c r="E34" s="220" t="str">
        <f>IF(E35+F35=0,"-",E35+F35)</f>
        <v>-</v>
      </c>
      <c r="F34" s="220"/>
      <c r="G34" s="220" t="str">
        <f>IF(G35+H35=0,"-",G35+H35)</f>
        <v>-</v>
      </c>
      <c r="H34" s="220"/>
      <c r="I34" s="220" t="str">
        <f>IF(I35+J35=0,"-",I35+J35)</f>
        <v>-</v>
      </c>
      <c r="J34" s="220"/>
      <c r="K34" s="220" t="str">
        <f>IF(K35+L35=0,"-",K35+L35)</f>
        <v>-</v>
      </c>
      <c r="L34" s="220"/>
      <c r="M34" s="220">
        <f>IF(M35+N35=0,"-",M35+N35)</f>
        <v>16</v>
      </c>
      <c r="N34" s="220"/>
      <c r="O34" s="220">
        <f>IF(O35+P35=0,"-",O35+P35)</f>
        <v>11</v>
      </c>
      <c r="P34" s="220"/>
    </row>
    <row r="35" spans="1:16" ht="17.25" customHeight="1">
      <c r="A35" s="14" t="s">
        <v>45</v>
      </c>
      <c r="B35" s="11">
        <v>8</v>
      </c>
      <c r="C35" s="11">
        <v>19</v>
      </c>
      <c r="D35" s="219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2</v>
      </c>
      <c r="N35" s="11">
        <v>14</v>
      </c>
      <c r="O35" s="11">
        <v>6</v>
      </c>
      <c r="P35" s="11">
        <v>5</v>
      </c>
    </row>
    <row r="36" spans="1:16" ht="17.25" customHeight="1">
      <c r="A36" s="10" t="s">
        <v>46</v>
      </c>
      <c r="B36" s="217">
        <f>B37+C37</f>
        <v>537</v>
      </c>
      <c r="C36" s="217"/>
      <c r="D36" s="218">
        <f>B36/$B$8</f>
        <v>2.2804484457278749E-2</v>
      </c>
      <c r="E36" s="220">
        <f>IF(E37+F37=0,"-",E37+F37)</f>
        <v>63</v>
      </c>
      <c r="F36" s="220"/>
      <c r="G36" s="220">
        <f>IF(G37+H37=0,"-",G37+H37)</f>
        <v>38</v>
      </c>
      <c r="H36" s="220"/>
      <c r="I36" s="220">
        <f>IF(I37+J37=0,"-",I37+J37)</f>
        <v>215</v>
      </c>
      <c r="J36" s="220"/>
      <c r="K36" s="220">
        <f>IF(K37+L37=0,"-",K37+L37)</f>
        <v>174</v>
      </c>
      <c r="L36" s="220"/>
      <c r="M36" s="220">
        <f>IF(M37+N37=0,"-",M37+N37)</f>
        <v>46</v>
      </c>
      <c r="N36" s="220"/>
      <c r="O36" s="220">
        <f>IF(O37+P37=0,"-",O37+P37)</f>
        <v>1</v>
      </c>
      <c r="P36" s="220"/>
    </row>
    <row r="37" spans="1:16" ht="17.25" customHeight="1">
      <c r="A37" s="13" t="s">
        <v>47</v>
      </c>
      <c r="B37" s="11">
        <v>257</v>
      </c>
      <c r="C37" s="11">
        <v>280</v>
      </c>
      <c r="D37" s="219"/>
      <c r="E37" s="11">
        <v>30</v>
      </c>
      <c r="F37" s="11">
        <v>33</v>
      </c>
      <c r="G37" s="11">
        <v>22</v>
      </c>
      <c r="H37" s="11">
        <v>16</v>
      </c>
      <c r="I37" s="11">
        <v>118</v>
      </c>
      <c r="J37" s="11">
        <v>97</v>
      </c>
      <c r="K37" s="11">
        <v>72</v>
      </c>
      <c r="L37" s="11">
        <v>102</v>
      </c>
      <c r="M37" s="11">
        <v>15</v>
      </c>
      <c r="N37" s="11">
        <v>31</v>
      </c>
      <c r="O37" s="11">
        <v>0</v>
      </c>
      <c r="P37" s="11">
        <v>1</v>
      </c>
    </row>
    <row r="38" spans="1:16" ht="17.25" customHeight="1">
      <c r="A38" s="15" t="s">
        <v>48</v>
      </c>
      <c r="B38" s="217">
        <f>B39+C39</f>
        <v>17282</v>
      </c>
      <c r="C38" s="217"/>
      <c r="D38" s="218">
        <f>B38/$B$8</f>
        <v>0.73390521488024463</v>
      </c>
      <c r="E38" s="220">
        <f>IF(E39+F39=0,"-",E39+F39)</f>
        <v>9897</v>
      </c>
      <c r="F38" s="220"/>
      <c r="G38" s="220">
        <f>IF(G39+H39=0,"-",G39+H39)</f>
        <v>3767</v>
      </c>
      <c r="H38" s="220"/>
      <c r="I38" s="220">
        <f>IF(I39+J39=0,"-",I39+J39)</f>
        <v>2922</v>
      </c>
      <c r="J38" s="220"/>
      <c r="K38" s="220">
        <f>IF(K39+L39=0,"-",K39+L39)</f>
        <v>133</v>
      </c>
      <c r="L38" s="220"/>
      <c r="M38" s="220" t="str">
        <f>IF(M39+N39=0,"-",M39+N39)</f>
        <v>-</v>
      </c>
      <c r="N38" s="220"/>
      <c r="O38" s="220">
        <f>IF(O39+P39=0,"-",O39+P39)</f>
        <v>563</v>
      </c>
      <c r="P38" s="220"/>
    </row>
    <row r="39" spans="1:16" ht="17.25" customHeight="1">
      <c r="A39" s="14" t="s">
        <v>49</v>
      </c>
      <c r="B39" s="11">
        <v>11457</v>
      </c>
      <c r="C39" s="11">
        <v>5825</v>
      </c>
      <c r="D39" s="219"/>
      <c r="E39" s="11">
        <v>6780</v>
      </c>
      <c r="F39" s="11">
        <v>3117</v>
      </c>
      <c r="G39" s="11">
        <v>2334</v>
      </c>
      <c r="H39" s="11">
        <v>1433</v>
      </c>
      <c r="I39" s="11">
        <v>1935</v>
      </c>
      <c r="J39" s="11">
        <v>987</v>
      </c>
      <c r="K39" s="11">
        <v>75</v>
      </c>
      <c r="L39" s="11">
        <v>58</v>
      </c>
      <c r="M39" s="11">
        <v>0</v>
      </c>
      <c r="N39" s="11">
        <v>0</v>
      </c>
      <c r="O39" s="11">
        <v>333</v>
      </c>
      <c r="P39" s="11">
        <v>230</v>
      </c>
    </row>
    <row r="40" spans="1:16" ht="17.25" customHeight="1">
      <c r="A40" s="10" t="s">
        <v>50</v>
      </c>
      <c r="B40" s="217">
        <f>B41+C41</f>
        <v>1768</v>
      </c>
      <c r="C40" s="217"/>
      <c r="D40" s="218">
        <f>B40/$B$8</f>
        <v>7.5080686257856299E-2</v>
      </c>
      <c r="E40" s="220">
        <f>IF(E41+F41=0,"-",E41+F41)</f>
        <v>384</v>
      </c>
      <c r="F40" s="220"/>
      <c r="G40" s="220">
        <f>IF(G41+H41=0,"-",G41+H41)</f>
        <v>498</v>
      </c>
      <c r="H40" s="220"/>
      <c r="I40" s="220">
        <f>IF(I41+J41=0,"-",I41+J41)</f>
        <v>694</v>
      </c>
      <c r="J40" s="220"/>
      <c r="K40" s="220">
        <f>IF(K41+L41=0,"-",K41+L41)</f>
        <v>51</v>
      </c>
      <c r="L40" s="220"/>
      <c r="M40" s="220" t="str">
        <f>IF(M41+N41=0,"-",M41+N41)</f>
        <v>-</v>
      </c>
      <c r="N40" s="220"/>
      <c r="O40" s="220">
        <f>IF(O41+P41=0,"-",O41+P41)</f>
        <v>141</v>
      </c>
      <c r="P40" s="220"/>
    </row>
    <row r="41" spans="1:16" ht="17.25" customHeight="1">
      <c r="A41" s="13" t="s">
        <v>51</v>
      </c>
      <c r="B41" s="11">
        <v>1054</v>
      </c>
      <c r="C41" s="11">
        <v>714</v>
      </c>
      <c r="D41" s="219"/>
      <c r="E41" s="11">
        <v>219</v>
      </c>
      <c r="F41" s="11">
        <v>165</v>
      </c>
      <c r="G41" s="11">
        <v>268</v>
      </c>
      <c r="H41" s="11">
        <v>230</v>
      </c>
      <c r="I41" s="11">
        <v>449</v>
      </c>
      <c r="J41" s="11">
        <v>245</v>
      </c>
      <c r="K41" s="11">
        <v>35</v>
      </c>
      <c r="L41" s="11">
        <v>16</v>
      </c>
      <c r="M41" s="11">
        <v>0</v>
      </c>
      <c r="N41" s="11">
        <v>0</v>
      </c>
      <c r="O41" s="11">
        <v>83</v>
      </c>
      <c r="P41" s="11">
        <v>58</v>
      </c>
    </row>
    <row r="42" spans="1:16" ht="17.25" customHeight="1">
      <c r="A42" s="15" t="s">
        <v>52</v>
      </c>
      <c r="B42" s="217">
        <f>B43+C43</f>
        <v>355</v>
      </c>
      <c r="C42" s="217"/>
      <c r="D42" s="218">
        <f>B42/$B$8</f>
        <v>1.5075590283675897E-2</v>
      </c>
      <c r="E42" s="220">
        <f>IF(E43+F43=0,"-",E43+F43)</f>
        <v>216</v>
      </c>
      <c r="F42" s="220"/>
      <c r="G42" s="220">
        <f>IF(G43+H43=0,"-",G43+H43)</f>
        <v>49</v>
      </c>
      <c r="H42" s="220"/>
      <c r="I42" s="220">
        <f>IF(I43+J43=0,"-",I43+J43)</f>
        <v>46</v>
      </c>
      <c r="J42" s="220"/>
      <c r="K42" s="220" t="str">
        <f>IF(K43+L43=0,"-",K43+L43)</f>
        <v>-</v>
      </c>
      <c r="L42" s="220"/>
      <c r="M42" s="220">
        <f>IF(M43+N43=0,"-",M43+N43)</f>
        <v>38</v>
      </c>
      <c r="N42" s="220"/>
      <c r="O42" s="220">
        <f>IF(O43+P43=0,"-",O43+P43)</f>
        <v>6</v>
      </c>
      <c r="P42" s="220"/>
    </row>
    <row r="43" spans="1:16" ht="17.25" customHeight="1">
      <c r="A43" s="14" t="s">
        <v>53</v>
      </c>
      <c r="B43" s="11">
        <v>180</v>
      </c>
      <c r="C43" s="11">
        <v>175</v>
      </c>
      <c r="D43" s="219"/>
      <c r="E43" s="11">
        <v>113</v>
      </c>
      <c r="F43" s="11">
        <v>103</v>
      </c>
      <c r="G43" s="11">
        <v>20</v>
      </c>
      <c r="H43" s="11">
        <v>29</v>
      </c>
      <c r="I43" s="11">
        <v>24</v>
      </c>
      <c r="J43" s="11">
        <v>22</v>
      </c>
      <c r="K43" s="11">
        <v>0</v>
      </c>
      <c r="L43" s="11">
        <v>0</v>
      </c>
      <c r="M43" s="11">
        <v>21</v>
      </c>
      <c r="N43" s="11">
        <v>17</v>
      </c>
      <c r="O43" s="11">
        <v>2</v>
      </c>
      <c r="P43" s="11">
        <v>4</v>
      </c>
    </row>
    <row r="44" spans="1:16" ht="17.25" customHeight="1">
      <c r="A44" s="10" t="s">
        <v>54</v>
      </c>
      <c r="B44" s="217">
        <f>B45+C45</f>
        <v>220</v>
      </c>
      <c r="C44" s="217"/>
      <c r="D44" s="218">
        <f>B44/$B$8</f>
        <v>9.3426193307287238E-3</v>
      </c>
      <c r="E44" s="220">
        <f>IF(E45+F45=0,"-",E45+F45)</f>
        <v>91</v>
      </c>
      <c r="F44" s="220"/>
      <c r="G44" s="220">
        <f>IF(G45+H45=0,"-",G45+H45)</f>
        <v>3</v>
      </c>
      <c r="H44" s="220"/>
      <c r="I44" s="220">
        <f>IF(I45+J45=0,"-",I45+J45)</f>
        <v>25</v>
      </c>
      <c r="J44" s="220"/>
      <c r="K44" s="220">
        <f>IF(K45+L45=0,"-",K45+L45)</f>
        <v>32</v>
      </c>
      <c r="L44" s="220"/>
      <c r="M44" s="220">
        <f>IF(M45+N45=0,"-",M45+N45)</f>
        <v>63</v>
      </c>
      <c r="N44" s="220"/>
      <c r="O44" s="220">
        <f>IF(O45+P45=0,"-",O45+P45)</f>
        <v>6</v>
      </c>
      <c r="P44" s="220"/>
    </row>
    <row r="45" spans="1:16" ht="17.25" customHeight="1">
      <c r="A45" s="13" t="s">
        <v>55</v>
      </c>
      <c r="B45" s="11">
        <v>120</v>
      </c>
      <c r="C45" s="11">
        <v>100</v>
      </c>
      <c r="D45" s="219"/>
      <c r="E45" s="11">
        <v>56</v>
      </c>
      <c r="F45" s="11">
        <v>35</v>
      </c>
      <c r="G45" s="11">
        <v>0</v>
      </c>
      <c r="H45" s="11">
        <v>3</v>
      </c>
      <c r="I45" s="11">
        <v>5</v>
      </c>
      <c r="J45" s="11">
        <v>20</v>
      </c>
      <c r="K45" s="11">
        <v>19</v>
      </c>
      <c r="L45" s="11">
        <v>13</v>
      </c>
      <c r="M45" s="11">
        <v>36</v>
      </c>
      <c r="N45" s="11">
        <v>27</v>
      </c>
      <c r="O45" s="11">
        <v>4</v>
      </c>
      <c r="P45" s="11">
        <v>2</v>
      </c>
    </row>
    <row r="46" spans="1:16" ht="17.25" customHeight="1">
      <c r="A46" s="10" t="s">
        <v>58</v>
      </c>
      <c r="B46" s="217">
        <f>B47+C47</f>
        <v>0</v>
      </c>
      <c r="C46" s="217"/>
      <c r="D46" s="218">
        <f>B46/$B$8</f>
        <v>0</v>
      </c>
      <c r="E46" s="220" t="str">
        <f>IF(E47+F47=0,"-",E47+F47)</f>
        <v>-</v>
      </c>
      <c r="F46" s="220"/>
      <c r="G46" s="220" t="str">
        <f>IF(G47+H47=0,"-",G47+H47)</f>
        <v>-</v>
      </c>
      <c r="H46" s="220"/>
      <c r="I46" s="220" t="str">
        <f>IF(I47+J47=0,"-",I47+J47)</f>
        <v>-</v>
      </c>
      <c r="J46" s="220"/>
      <c r="K46" s="220" t="str">
        <f>IF(K47+L47=0,"-",K47+L47)</f>
        <v>-</v>
      </c>
      <c r="L46" s="220"/>
      <c r="M46" s="220" t="str">
        <f>IF(M47+N47=0,"-",M47+N47)</f>
        <v>-</v>
      </c>
      <c r="N46" s="220"/>
      <c r="O46" s="220" t="str">
        <f>IF(O47+P47=0,"-",O47+P47)</f>
        <v>-</v>
      </c>
      <c r="P46" s="220"/>
    </row>
    <row r="47" spans="1:16" ht="17.25" customHeight="1">
      <c r="A47" s="13" t="s">
        <v>59</v>
      </c>
      <c r="B47" s="11">
        <v>0</v>
      </c>
      <c r="C47" s="11">
        <v>0</v>
      </c>
      <c r="D47" s="219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17">
        <f>B49+C49</f>
        <v>197</v>
      </c>
      <c r="C48" s="217"/>
      <c r="D48" s="218">
        <f>B48/$B$8</f>
        <v>8.3658909461525391E-3</v>
      </c>
      <c r="E48" s="220" t="str">
        <f>IF(E49+F49=0,"-",E49+F49)</f>
        <v>-</v>
      </c>
      <c r="F48" s="220"/>
      <c r="G48" s="220">
        <f>IF(G49+H49=0,"-",G49+H49)</f>
        <v>27</v>
      </c>
      <c r="H48" s="220"/>
      <c r="I48" s="220" t="str">
        <f>IF(I49+J49=0,"-",I49+J49)</f>
        <v>-</v>
      </c>
      <c r="J48" s="220"/>
      <c r="K48" s="220">
        <f>IF(K49+L49=0,"-",K49+L49)</f>
        <v>30</v>
      </c>
      <c r="L48" s="220"/>
      <c r="M48" s="220">
        <f>IF(M49+N49=0,"-",M49+N49)</f>
        <v>19</v>
      </c>
      <c r="N48" s="220"/>
      <c r="O48" s="220">
        <f>IF(O49+P49=0,"-",O49+P49)</f>
        <v>121</v>
      </c>
      <c r="P48" s="220"/>
    </row>
    <row r="49" spans="1:16" ht="17.25" customHeight="1">
      <c r="A49" s="13" t="s">
        <v>61</v>
      </c>
      <c r="B49" s="11">
        <v>142</v>
      </c>
      <c r="C49" s="11">
        <v>55</v>
      </c>
      <c r="D49" s="219"/>
      <c r="E49" s="11">
        <v>0</v>
      </c>
      <c r="F49" s="11">
        <v>0</v>
      </c>
      <c r="G49" s="11">
        <v>13</v>
      </c>
      <c r="H49" s="11">
        <v>14</v>
      </c>
      <c r="I49" s="11">
        <v>0</v>
      </c>
      <c r="J49" s="11">
        <v>0</v>
      </c>
      <c r="K49" s="11">
        <v>21</v>
      </c>
      <c r="L49" s="11">
        <v>9</v>
      </c>
      <c r="M49" s="11">
        <v>13</v>
      </c>
      <c r="N49" s="11">
        <v>6</v>
      </c>
      <c r="O49" s="11">
        <v>95</v>
      </c>
      <c r="P49" s="11">
        <v>26</v>
      </c>
    </row>
    <row r="50" spans="1:16" ht="17.25" customHeight="1">
      <c r="A50" s="15" t="s">
        <v>62</v>
      </c>
      <c r="B50" s="217">
        <f>B51+C51</f>
        <v>136</v>
      </c>
      <c r="C50" s="217"/>
      <c r="D50" s="218">
        <f>B50/$B$8</f>
        <v>5.775437404450484E-3</v>
      </c>
      <c r="E50" s="220">
        <f>IF(E51+F51=0,"-",E51+F51)</f>
        <v>64</v>
      </c>
      <c r="F50" s="220"/>
      <c r="G50" s="220" t="str">
        <f>IF(G51+H51=0,"-",G51+H51)</f>
        <v>-</v>
      </c>
      <c r="H50" s="220"/>
      <c r="I50" s="220">
        <f>IF(I51+J51=0,"-",I51+J51)</f>
        <v>71</v>
      </c>
      <c r="J50" s="220"/>
      <c r="K50" s="220" t="str">
        <f>IF(K51+L51=0,"-",K51+L51)</f>
        <v>-</v>
      </c>
      <c r="L50" s="220"/>
      <c r="M50" s="220" t="str">
        <f>IF(M51+N51=0,"-",M51+N51)</f>
        <v>-</v>
      </c>
      <c r="N50" s="220"/>
      <c r="O50" s="220">
        <f>IF(O51+P51=0,"-",O51+P51)</f>
        <v>1</v>
      </c>
      <c r="P50" s="220"/>
    </row>
    <row r="51" spans="1:16" ht="25.15" customHeight="1">
      <c r="A51" s="13" t="s">
        <v>63</v>
      </c>
      <c r="B51" s="11">
        <v>50</v>
      </c>
      <c r="C51" s="11">
        <v>86</v>
      </c>
      <c r="D51" s="219"/>
      <c r="E51" s="11">
        <v>26</v>
      </c>
      <c r="F51" s="11">
        <v>38</v>
      </c>
      <c r="G51" s="11">
        <v>0</v>
      </c>
      <c r="H51" s="11">
        <v>0</v>
      </c>
      <c r="I51" s="11">
        <v>24</v>
      </c>
      <c r="J51" s="11">
        <v>47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1</v>
      </c>
    </row>
    <row r="52" spans="1:16" ht="17.25" customHeight="1">
      <c r="A52" s="15" t="s">
        <v>56</v>
      </c>
      <c r="B52" s="217">
        <f>B53+C53</f>
        <v>12</v>
      </c>
      <c r="C52" s="217"/>
      <c r="D52" s="218">
        <f>B52/$B$8</f>
        <v>5.0959741803974863E-4</v>
      </c>
      <c r="E52" s="220" t="str">
        <f>IF(E53+F53=0,"-",E53+F53)</f>
        <v>-</v>
      </c>
      <c r="F52" s="220"/>
      <c r="G52" s="220" t="str">
        <f>IF(G53+H53=0,"-",G53+H53)</f>
        <v>-</v>
      </c>
      <c r="H52" s="220"/>
      <c r="I52" s="220" t="str">
        <f>IF(I53+J53=0,"-",I53+J53)</f>
        <v>-</v>
      </c>
      <c r="J52" s="220"/>
      <c r="K52" s="220" t="str">
        <f>IF(K53+L53=0,"-",K53+L53)</f>
        <v>-</v>
      </c>
      <c r="L52" s="220"/>
      <c r="M52" s="220" t="str">
        <f>IF(M53+N53=0,"-",M53+N53)</f>
        <v>-</v>
      </c>
      <c r="N52" s="220"/>
      <c r="O52" s="220">
        <f>IF(O53+P53=0,"-",O53+P53)</f>
        <v>12</v>
      </c>
      <c r="P52" s="220"/>
    </row>
    <row r="53" spans="1:16" ht="17.25" customHeight="1">
      <c r="A53" s="14" t="s">
        <v>57</v>
      </c>
      <c r="B53" s="11">
        <v>8</v>
      </c>
      <c r="C53" s="11">
        <v>4</v>
      </c>
      <c r="D53" s="219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8</v>
      </c>
      <c r="P53" s="11">
        <v>4</v>
      </c>
    </row>
    <row r="54" spans="1:16" ht="16.149999999999999" customHeight="1">
      <c r="A54" s="15" t="s">
        <v>64</v>
      </c>
      <c r="B54" s="217">
        <f>B55+C55</f>
        <v>366</v>
      </c>
      <c r="C54" s="217"/>
      <c r="D54" s="218">
        <f>B54/$B$8</f>
        <v>1.5542721250212332E-2</v>
      </c>
      <c r="E54" s="220">
        <f>IF(E55+F55=0,"-",E55+F55)</f>
        <v>83</v>
      </c>
      <c r="F54" s="220"/>
      <c r="G54" s="220">
        <f>IF(G55+H55=0,"-",G55+H55)</f>
        <v>70</v>
      </c>
      <c r="H54" s="220"/>
      <c r="I54" s="220">
        <f>IF(I55+J55=0,"-",I55+J55)</f>
        <v>47</v>
      </c>
      <c r="J54" s="220"/>
      <c r="K54" s="220">
        <f>IF(K55+L55=0,"-",K55+L55)</f>
        <v>80</v>
      </c>
      <c r="L54" s="220"/>
      <c r="M54" s="220">
        <f>IF(M55+N55=0,"-",M55+N55)</f>
        <v>7</v>
      </c>
      <c r="N54" s="220"/>
      <c r="O54" s="220">
        <f>IF(O55+P55=0,"-",O55+P55)</f>
        <v>79</v>
      </c>
      <c r="P54" s="220"/>
    </row>
    <row r="55" spans="1:16" ht="16.149999999999999" customHeight="1">
      <c r="A55" s="14" t="s">
        <v>65</v>
      </c>
      <c r="B55" s="11">
        <v>240</v>
      </c>
      <c r="C55" s="11">
        <v>126</v>
      </c>
      <c r="D55" s="219"/>
      <c r="E55" s="11">
        <v>57</v>
      </c>
      <c r="F55" s="11">
        <v>26</v>
      </c>
      <c r="G55" s="11">
        <v>33</v>
      </c>
      <c r="H55" s="11">
        <v>37</v>
      </c>
      <c r="I55" s="11">
        <v>24</v>
      </c>
      <c r="J55" s="11">
        <v>23</v>
      </c>
      <c r="K55" s="11">
        <v>74</v>
      </c>
      <c r="L55" s="11">
        <v>6</v>
      </c>
      <c r="M55" s="11">
        <v>4</v>
      </c>
      <c r="N55" s="11">
        <v>3</v>
      </c>
      <c r="O55" s="11">
        <v>48</v>
      </c>
      <c r="P55" s="11">
        <v>31</v>
      </c>
    </row>
    <row r="56" spans="1:16" ht="16.149999999999999" customHeight="1">
      <c r="A56" s="10" t="s">
        <v>66</v>
      </c>
      <c r="B56" s="217">
        <f>B57+C57</f>
        <v>22</v>
      </c>
      <c r="C56" s="217"/>
      <c r="D56" s="218">
        <f>B56/$B$8</f>
        <v>9.3426193307287247E-4</v>
      </c>
      <c r="E56" s="220">
        <f>IF(E57+F57=0,"-",E57+F57)</f>
        <v>19</v>
      </c>
      <c r="F56" s="220"/>
      <c r="G56" s="220" t="str">
        <f>IF(G57+H57=0,"-",G57+H57)</f>
        <v>-</v>
      </c>
      <c r="H56" s="220"/>
      <c r="I56" s="220" t="str">
        <f>IF(I57+J57=0,"-",I57+J57)</f>
        <v>-</v>
      </c>
      <c r="J56" s="220"/>
      <c r="K56" s="220" t="str">
        <f>IF(K57+L57=0,"-",K57+L57)</f>
        <v>-</v>
      </c>
      <c r="L56" s="220"/>
      <c r="M56" s="220" t="str">
        <f>IF(M57+N57=0,"-",M57+N57)</f>
        <v>-</v>
      </c>
      <c r="N56" s="220"/>
      <c r="O56" s="220">
        <f>IF(O57+P57=0,"-",O57+P57)</f>
        <v>3</v>
      </c>
      <c r="P56" s="220"/>
    </row>
    <row r="57" spans="1:16" ht="16.149999999999999" customHeight="1">
      <c r="A57" s="13" t="s">
        <v>67</v>
      </c>
      <c r="B57" s="11">
        <v>22</v>
      </c>
      <c r="C57" s="11">
        <v>0</v>
      </c>
      <c r="D57" s="219"/>
      <c r="E57" s="11">
        <v>19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6.149999999999999" customHeight="1">
      <c r="A58" s="15" t="s">
        <v>68</v>
      </c>
      <c r="B58" s="217">
        <f>B59+C59</f>
        <v>52</v>
      </c>
      <c r="C58" s="217"/>
      <c r="D58" s="218">
        <f>B58/$B$8</f>
        <v>2.2082554781722441E-3</v>
      </c>
      <c r="E58" s="220" t="str">
        <f>IF(E59+F59=0,"-",E59+F59)</f>
        <v>-</v>
      </c>
      <c r="F58" s="220"/>
      <c r="G58" s="220" t="str">
        <f>IF(G59+H59=0,"-",G59+H59)</f>
        <v>-</v>
      </c>
      <c r="H58" s="220"/>
      <c r="I58" s="220" t="str">
        <f>IF(I59+J59=0,"-",I59+J59)</f>
        <v>-</v>
      </c>
      <c r="J58" s="220"/>
      <c r="K58" s="220">
        <f>IF(K59+L59=0,"-",K59+L59)</f>
        <v>16</v>
      </c>
      <c r="L58" s="220"/>
      <c r="M58" s="220">
        <f>IF(M59+N59=0,"-",M59+N59)</f>
        <v>15</v>
      </c>
      <c r="N58" s="220"/>
      <c r="O58" s="220">
        <f>IF(O59+P59=0,"-",O59+P59)</f>
        <v>21</v>
      </c>
      <c r="P58" s="220"/>
    </row>
    <row r="59" spans="1:16" ht="16.149999999999999" customHeight="1">
      <c r="A59" s="14" t="s">
        <v>69</v>
      </c>
      <c r="B59" s="11">
        <v>30</v>
      </c>
      <c r="C59" s="11">
        <v>22</v>
      </c>
      <c r="D59" s="219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7</v>
      </c>
      <c r="L59" s="11">
        <v>9</v>
      </c>
      <c r="M59" s="11">
        <v>11</v>
      </c>
      <c r="N59" s="11">
        <v>4</v>
      </c>
      <c r="O59" s="11">
        <v>12</v>
      </c>
      <c r="P59" s="11">
        <v>9</v>
      </c>
    </row>
    <row r="60" spans="1:16" ht="16.149999999999999" customHeight="1">
      <c r="A60" s="10" t="s">
        <v>70</v>
      </c>
      <c r="B60" s="217">
        <f>B61+C61</f>
        <v>248</v>
      </c>
      <c r="C60" s="217"/>
      <c r="D60" s="218">
        <f>B60/$B$8</f>
        <v>1.0531679972821471E-2</v>
      </c>
      <c r="E60" s="220">
        <f>IF(E61+F61=0,"-",E61+F61)</f>
        <v>92</v>
      </c>
      <c r="F60" s="220"/>
      <c r="G60" s="220" t="str">
        <f>IF(G61+H61=0,"-",G61+H61)</f>
        <v>-</v>
      </c>
      <c r="H60" s="220"/>
      <c r="I60" s="220" t="str">
        <f>IF(I61+J61=0,"-",I61+J61)</f>
        <v>-</v>
      </c>
      <c r="J60" s="220"/>
      <c r="K60" s="220" t="str">
        <f>IF(K61+L61=0,"-",K61+L61)</f>
        <v>-</v>
      </c>
      <c r="L60" s="220"/>
      <c r="M60" s="220" t="str">
        <f>IF(M61+N61=0,"-",M61+N61)</f>
        <v>-</v>
      </c>
      <c r="N60" s="220"/>
      <c r="O60" s="220">
        <f>IF(O61+P61=0,"-",O61+P61)</f>
        <v>156</v>
      </c>
      <c r="P60" s="220"/>
    </row>
    <row r="61" spans="1:16" ht="16.149999999999999" customHeight="1">
      <c r="A61" s="13" t="s">
        <v>71</v>
      </c>
      <c r="B61" s="11">
        <v>161</v>
      </c>
      <c r="C61" s="11">
        <v>87</v>
      </c>
      <c r="D61" s="219"/>
      <c r="E61" s="11">
        <v>64</v>
      </c>
      <c r="F61" s="11">
        <v>28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97</v>
      </c>
      <c r="P61" s="11">
        <v>59</v>
      </c>
    </row>
    <row r="62" spans="1:16" ht="16.149999999999999" customHeight="1">
      <c r="A62" s="15" t="s">
        <v>72</v>
      </c>
      <c r="B62" s="217">
        <f>B63+C63</f>
        <v>1</v>
      </c>
      <c r="C62" s="217"/>
      <c r="D62" s="218">
        <f>B62/$B$8</f>
        <v>4.2466451503312381E-5</v>
      </c>
      <c r="E62" s="220">
        <f>IF(E63+F63=0,"-",E63+F63)</f>
        <v>1</v>
      </c>
      <c r="F62" s="220"/>
      <c r="G62" s="220" t="str">
        <f>IF(G63+H63=0,"-",G63+H63)</f>
        <v>-</v>
      </c>
      <c r="H62" s="220"/>
      <c r="I62" s="220" t="str">
        <f>IF(I63+J63=0,"-",I63+J63)</f>
        <v>-</v>
      </c>
      <c r="J62" s="220"/>
      <c r="K62" s="220" t="str">
        <f>IF(K63+L63=0,"-",K63+L63)</f>
        <v>-</v>
      </c>
      <c r="L62" s="220"/>
      <c r="M62" s="220" t="str">
        <f>IF(M63+N63=0,"-",M63+N63)</f>
        <v>-</v>
      </c>
      <c r="N62" s="220"/>
      <c r="O62" s="220" t="str">
        <f>IF(O63+P63=0,"-",O63+P63)</f>
        <v>-</v>
      </c>
      <c r="P62" s="220"/>
    </row>
    <row r="63" spans="1:16" ht="16.149999999999999" customHeight="1">
      <c r="A63" s="14" t="s">
        <v>73</v>
      </c>
      <c r="B63" s="11">
        <v>1</v>
      </c>
      <c r="C63" s="11">
        <v>0</v>
      </c>
      <c r="D63" s="219"/>
      <c r="E63" s="11">
        <v>1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</row>
    <row r="64" spans="1:16" ht="16.149999999999999" customHeight="1">
      <c r="A64" s="10" t="s">
        <v>74</v>
      </c>
      <c r="B64" s="217">
        <f>B65+C65</f>
        <v>362</v>
      </c>
      <c r="C64" s="217"/>
      <c r="D64" s="218">
        <f>B64/$B$8</f>
        <v>1.5372855444199083E-2</v>
      </c>
      <c r="E64" s="220">
        <f>IF(E65+F65=0,"-",E65+F65)</f>
        <v>341</v>
      </c>
      <c r="F64" s="220"/>
      <c r="G64" s="220" t="str">
        <f>IF(G65+H65=0,"-",G65+H65)</f>
        <v>-</v>
      </c>
      <c r="H64" s="220"/>
      <c r="I64" s="220" t="str">
        <f>IF(I65+J65=0,"-",I65+J65)</f>
        <v>-</v>
      </c>
      <c r="J64" s="220"/>
      <c r="K64" s="220" t="str">
        <f>IF(K65+L65=0,"-",K65+L65)</f>
        <v>-</v>
      </c>
      <c r="L64" s="220"/>
      <c r="M64" s="220" t="str">
        <f>IF(M65+N65=0,"-",M65+N65)</f>
        <v>-</v>
      </c>
      <c r="N64" s="220"/>
      <c r="O64" s="220">
        <f>IF(O65+P65=0,"-",O65+P65)</f>
        <v>21</v>
      </c>
      <c r="P64" s="220"/>
    </row>
    <row r="65" spans="1:256" ht="16.149999999999999" customHeight="1">
      <c r="A65" s="13" t="s">
        <v>75</v>
      </c>
      <c r="B65" s="11">
        <v>263</v>
      </c>
      <c r="C65" s="11">
        <v>99</v>
      </c>
      <c r="D65" s="219"/>
      <c r="E65" s="11">
        <v>246</v>
      </c>
      <c r="F65" s="11">
        <v>95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17</v>
      </c>
      <c r="P65" s="11">
        <v>4</v>
      </c>
    </row>
    <row r="66" spans="1:256" ht="16.149999999999999" customHeight="1">
      <c r="A66" s="10" t="s">
        <v>101</v>
      </c>
      <c r="B66" s="217">
        <f>B67+C67</f>
        <v>575</v>
      </c>
      <c r="C66" s="217"/>
      <c r="D66" s="218">
        <f>B66/$B$8</f>
        <v>2.4418209614404621E-2</v>
      </c>
      <c r="E66" s="220">
        <f>IF(E67+F67=0,"-",E67+F67)</f>
        <v>137</v>
      </c>
      <c r="F66" s="220"/>
      <c r="G66" s="220">
        <f>IF(G67+H67=0,"-",G67+H67)</f>
        <v>58</v>
      </c>
      <c r="H66" s="220"/>
      <c r="I66" s="220">
        <f>IF(I67+J67=0,"-",I67+J67)</f>
        <v>71</v>
      </c>
      <c r="J66" s="220"/>
      <c r="K66" s="220">
        <f>IF(K67+L67=0,"-",K67+L67)</f>
        <v>291</v>
      </c>
      <c r="L66" s="220"/>
      <c r="M66" s="220" t="str">
        <f>IF(M67+N67=0,"-",M67+N67)</f>
        <v>-</v>
      </c>
      <c r="N66" s="220"/>
      <c r="O66" s="220">
        <f>IF(O67+P67=0,"-",O67+P67)</f>
        <v>18</v>
      </c>
      <c r="P66" s="220"/>
    </row>
    <row r="67" spans="1:256" ht="19.5" customHeight="1">
      <c r="A67" s="13" t="s">
        <v>102</v>
      </c>
      <c r="B67" s="11">
        <v>257</v>
      </c>
      <c r="C67" s="11">
        <v>318</v>
      </c>
      <c r="D67" s="219"/>
      <c r="E67" s="11">
        <v>78</v>
      </c>
      <c r="F67" s="11">
        <v>59</v>
      </c>
      <c r="G67" s="11">
        <v>29</v>
      </c>
      <c r="H67" s="11">
        <v>29</v>
      </c>
      <c r="I67" s="11">
        <v>35</v>
      </c>
      <c r="J67" s="11">
        <v>36</v>
      </c>
      <c r="K67" s="11">
        <v>105</v>
      </c>
      <c r="L67" s="11">
        <v>186</v>
      </c>
      <c r="M67" s="11">
        <v>0</v>
      </c>
      <c r="N67" s="11">
        <v>0</v>
      </c>
      <c r="O67" s="11">
        <v>10</v>
      </c>
      <c r="P67" s="11">
        <v>8</v>
      </c>
    </row>
    <row r="68" spans="1:256" s="18" customFormat="1">
      <c r="A68" s="17" t="s">
        <v>327</v>
      </c>
      <c r="B68" s="17"/>
      <c r="C68" s="17"/>
      <c r="D68" s="17"/>
      <c r="E68" s="17"/>
      <c r="F68" s="17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18" customFormat="1">
      <c r="A69" s="17" t="s">
        <v>328</v>
      </c>
      <c r="B69" s="17"/>
      <c r="C69" s="17"/>
      <c r="D69" s="17"/>
      <c r="E69" s="17"/>
      <c r="F69" s="17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</sheetData>
  <mergeCells count="256">
    <mergeCell ref="M64:N64"/>
    <mergeCell ref="B66:C66"/>
    <mergeCell ref="D66:D67"/>
    <mergeCell ref="E66:F66"/>
    <mergeCell ref="G66:H66"/>
    <mergeCell ref="I66:J66"/>
    <mergeCell ref="K66:L66"/>
    <mergeCell ref="M66:N66"/>
    <mergeCell ref="B64:C64"/>
    <mergeCell ref="D64:D65"/>
    <mergeCell ref="I64:J64"/>
    <mergeCell ref="K64:L64"/>
    <mergeCell ref="E64:F64"/>
    <mergeCell ref="G64:H64"/>
    <mergeCell ref="M60:N60"/>
    <mergeCell ref="B62:C62"/>
    <mergeCell ref="D62:D63"/>
    <mergeCell ref="E62:F62"/>
    <mergeCell ref="G62:H62"/>
    <mergeCell ref="I62:J62"/>
    <mergeCell ref="K62:L62"/>
    <mergeCell ref="M62:N62"/>
    <mergeCell ref="B60:C60"/>
    <mergeCell ref="D60:D61"/>
    <mergeCell ref="I60:J60"/>
    <mergeCell ref="K60:L60"/>
    <mergeCell ref="E60:F60"/>
    <mergeCell ref="G60:H60"/>
    <mergeCell ref="K58:L58"/>
    <mergeCell ref="M58:N58"/>
    <mergeCell ref="B56:C56"/>
    <mergeCell ref="D56:D57"/>
    <mergeCell ref="E56:F56"/>
    <mergeCell ref="G56:H56"/>
    <mergeCell ref="B52:C52"/>
    <mergeCell ref="D52:D53"/>
    <mergeCell ref="I56:J56"/>
    <mergeCell ref="K56:L56"/>
    <mergeCell ref="M56:N56"/>
    <mergeCell ref="B58:C58"/>
    <mergeCell ref="D58:D59"/>
    <mergeCell ref="E58:F58"/>
    <mergeCell ref="G58:H58"/>
    <mergeCell ref="I58:J58"/>
    <mergeCell ref="B54:C54"/>
    <mergeCell ref="D54:D55"/>
    <mergeCell ref="E54:F54"/>
    <mergeCell ref="G54:H54"/>
    <mergeCell ref="I54:J54"/>
    <mergeCell ref="K54:L54"/>
    <mergeCell ref="M54:N54"/>
    <mergeCell ref="M52:N52"/>
    <mergeCell ref="M48:N48"/>
    <mergeCell ref="B50:C50"/>
    <mergeCell ref="E50:F50"/>
    <mergeCell ref="G50:H50"/>
    <mergeCell ref="K50:L50"/>
    <mergeCell ref="M50:N50"/>
    <mergeCell ref="K48:L48"/>
    <mergeCell ref="K46:L46"/>
    <mergeCell ref="M46:N46"/>
    <mergeCell ref="B46:C46"/>
    <mergeCell ref="D46:D47"/>
    <mergeCell ref="I46:J46"/>
    <mergeCell ref="K42:L42"/>
    <mergeCell ref="M38:N38"/>
    <mergeCell ref="K40:L40"/>
    <mergeCell ref="M40:N40"/>
    <mergeCell ref="G38:H38"/>
    <mergeCell ref="M42:N42"/>
    <mergeCell ref="I38:J38"/>
    <mergeCell ref="I42:J42"/>
    <mergeCell ref="M36:N36"/>
    <mergeCell ref="G32:H32"/>
    <mergeCell ref="E22:F22"/>
    <mergeCell ref="G22:H22"/>
    <mergeCell ref="B40:C40"/>
    <mergeCell ref="E40:F40"/>
    <mergeCell ref="G40:H40"/>
    <mergeCell ref="I40:J40"/>
    <mergeCell ref="B38:C38"/>
    <mergeCell ref="E38:F38"/>
    <mergeCell ref="E36:F36"/>
    <mergeCell ref="G36:H36"/>
    <mergeCell ref="M22:N22"/>
    <mergeCell ref="K18:L18"/>
    <mergeCell ref="M18:N18"/>
    <mergeCell ref="I20:J20"/>
    <mergeCell ref="K20:L20"/>
    <mergeCell ref="K30:L30"/>
    <mergeCell ref="M30:N30"/>
    <mergeCell ref="I28:J28"/>
    <mergeCell ref="M34:N34"/>
    <mergeCell ref="E18:F18"/>
    <mergeCell ref="G18:H18"/>
    <mergeCell ref="I18:J18"/>
    <mergeCell ref="M12:N12"/>
    <mergeCell ref="E10:F10"/>
    <mergeCell ref="E8:F8"/>
    <mergeCell ref="M14:N14"/>
    <mergeCell ref="M16:N16"/>
    <mergeCell ref="M10:N10"/>
    <mergeCell ref="M8:N8"/>
    <mergeCell ref="K14:L14"/>
    <mergeCell ref="G12:H12"/>
    <mergeCell ref="E12:F12"/>
    <mergeCell ref="E14:F14"/>
    <mergeCell ref="E16:F16"/>
    <mergeCell ref="B44:C44"/>
    <mergeCell ref="E42:F42"/>
    <mergeCell ref="G42:H42"/>
    <mergeCell ref="I50:J50"/>
    <mergeCell ref="B48:C48"/>
    <mergeCell ref="D50:D51"/>
    <mergeCell ref="D48:D49"/>
    <mergeCell ref="E48:F48"/>
    <mergeCell ref="G48:H48"/>
    <mergeCell ref="I48:J48"/>
    <mergeCell ref="D44:D45"/>
    <mergeCell ref="E44:F44"/>
    <mergeCell ref="G44:H44"/>
    <mergeCell ref="I44:J44"/>
    <mergeCell ref="E46:F46"/>
    <mergeCell ref="G46:H46"/>
    <mergeCell ref="B42:C42"/>
    <mergeCell ref="D42:D43"/>
    <mergeCell ref="B36:C36"/>
    <mergeCell ref="B34:C34"/>
    <mergeCell ref="D34:D35"/>
    <mergeCell ref="D28:D29"/>
    <mergeCell ref="B28:C28"/>
    <mergeCell ref="B32:C32"/>
    <mergeCell ref="D22:D23"/>
    <mergeCell ref="B20:C20"/>
    <mergeCell ref="D14:D15"/>
    <mergeCell ref="D16:D17"/>
    <mergeCell ref="B30:C30"/>
    <mergeCell ref="D32:D33"/>
    <mergeCell ref="B14:C14"/>
    <mergeCell ref="B16:C16"/>
    <mergeCell ref="D18:D19"/>
    <mergeCell ref="B18:C18"/>
    <mergeCell ref="B26:C26"/>
    <mergeCell ref="E26:F26"/>
    <mergeCell ref="D26:D27"/>
    <mergeCell ref="K12:L12"/>
    <mergeCell ref="K10:L10"/>
    <mergeCell ref="G20:H20"/>
    <mergeCell ref="I16:J16"/>
    <mergeCell ref="K16:L16"/>
    <mergeCell ref="I14:J14"/>
    <mergeCell ref="G10:H10"/>
    <mergeCell ref="B24:C24"/>
    <mergeCell ref="B22:C22"/>
    <mergeCell ref="D20:D21"/>
    <mergeCell ref="I12:J12"/>
    <mergeCell ref="G24:H24"/>
    <mergeCell ref="I24:J24"/>
    <mergeCell ref="D24:D25"/>
    <mergeCell ref="B10:C10"/>
    <mergeCell ref="B12:C12"/>
    <mergeCell ref="D10:D11"/>
    <mergeCell ref="D12:D13"/>
    <mergeCell ref="I10:J10"/>
    <mergeCell ref="G14:H14"/>
    <mergeCell ref="G16:H16"/>
    <mergeCell ref="A1:N1"/>
    <mergeCell ref="A2:N2"/>
    <mergeCell ref="G8:H8"/>
    <mergeCell ref="I8:J8"/>
    <mergeCell ref="K8:L8"/>
    <mergeCell ref="E5:F5"/>
    <mergeCell ref="M5:N5"/>
    <mergeCell ref="K5:L5"/>
    <mergeCell ref="I5:J5"/>
    <mergeCell ref="G5:H5"/>
    <mergeCell ref="A5:A6"/>
    <mergeCell ref="D8:D9"/>
    <mergeCell ref="B5:D5"/>
    <mergeCell ref="B8:C8"/>
    <mergeCell ref="M3:N3"/>
    <mergeCell ref="M4:N4"/>
    <mergeCell ref="B3:K3"/>
    <mergeCell ref="B4:K4"/>
    <mergeCell ref="E52:F52"/>
    <mergeCell ref="G52:H52"/>
    <mergeCell ref="I52:J52"/>
    <mergeCell ref="K52:L52"/>
    <mergeCell ref="M24:N24"/>
    <mergeCell ref="M28:N28"/>
    <mergeCell ref="I32:J32"/>
    <mergeCell ref="K32:L32"/>
    <mergeCell ref="M32:N32"/>
    <mergeCell ref="E24:F24"/>
    <mergeCell ref="I36:J36"/>
    <mergeCell ref="K36:L36"/>
    <mergeCell ref="K24:L24"/>
    <mergeCell ref="K34:L34"/>
    <mergeCell ref="K28:L28"/>
    <mergeCell ref="I26:J26"/>
    <mergeCell ref="G30:H30"/>
    <mergeCell ref="I30:J30"/>
    <mergeCell ref="G34:H34"/>
    <mergeCell ref="I34:J34"/>
    <mergeCell ref="G28:H28"/>
    <mergeCell ref="K44:L44"/>
    <mergeCell ref="M44:N44"/>
    <mergeCell ref="G26:H26"/>
    <mergeCell ref="O26:P26"/>
    <mergeCell ref="O28:P28"/>
    <mergeCell ref="O30:P30"/>
    <mergeCell ref="O18:P18"/>
    <mergeCell ref="O20:P20"/>
    <mergeCell ref="O22:P22"/>
    <mergeCell ref="D38:D39"/>
    <mergeCell ref="D40:D41"/>
    <mergeCell ref="D36:D37"/>
    <mergeCell ref="I22:J22"/>
    <mergeCell ref="K26:L26"/>
    <mergeCell ref="M26:N26"/>
    <mergeCell ref="K22:L22"/>
    <mergeCell ref="O32:P32"/>
    <mergeCell ref="O34:P34"/>
    <mergeCell ref="O36:P36"/>
    <mergeCell ref="E20:F20"/>
    <mergeCell ref="M20:N20"/>
    <mergeCell ref="K38:L38"/>
    <mergeCell ref="E34:F34"/>
    <mergeCell ref="E28:F28"/>
    <mergeCell ref="E32:F32"/>
    <mergeCell ref="E30:F30"/>
    <mergeCell ref="D30:D31"/>
    <mergeCell ref="O64:P64"/>
    <mergeCell ref="O66:P66"/>
    <mergeCell ref="O3:P3"/>
    <mergeCell ref="O4:P4"/>
    <mergeCell ref="O54:P54"/>
    <mergeCell ref="O56:P56"/>
    <mergeCell ref="O58:P58"/>
    <mergeCell ref="O60:P60"/>
    <mergeCell ref="O46:P46"/>
    <mergeCell ref="O24:P24"/>
    <mergeCell ref="O52:P52"/>
    <mergeCell ref="O38:P38"/>
    <mergeCell ref="O40:P40"/>
    <mergeCell ref="O42:P42"/>
    <mergeCell ref="O44:P44"/>
    <mergeCell ref="O62:P62"/>
    <mergeCell ref="O48:P48"/>
    <mergeCell ref="O50:P50"/>
    <mergeCell ref="O5:P5"/>
    <mergeCell ref="O8:P8"/>
    <mergeCell ref="O10:P10"/>
    <mergeCell ref="O12:P12"/>
    <mergeCell ref="O14:P14"/>
    <mergeCell ref="O16:P16"/>
  </mergeCells>
  <phoneticPr fontId="2" type="noConversion"/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72" orientation="landscape" horizontalDpi="180" verticalDpi="180" r:id="rId1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pageSetUpPr fitToPage="1"/>
  </sheetPr>
  <dimension ref="A1:IV69"/>
  <sheetViews>
    <sheetView workbookViewId="0">
      <selection activeCell="B3" sqref="B3:K3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193" t="s">
        <v>1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</row>
    <row r="2" spans="1:16" ht="19.5">
      <c r="A2" s="194" t="s">
        <v>2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</row>
    <row r="3" spans="1:16" ht="19.5">
      <c r="A3" s="2"/>
      <c r="B3" s="200" t="s">
        <v>394</v>
      </c>
      <c r="C3" s="200"/>
      <c r="D3" s="200"/>
      <c r="E3" s="200"/>
      <c r="F3" s="200"/>
      <c r="G3" s="200"/>
      <c r="H3" s="200"/>
      <c r="I3" s="200"/>
      <c r="J3" s="200"/>
      <c r="K3" s="200"/>
      <c r="L3" s="3"/>
      <c r="M3" s="201"/>
      <c r="N3" s="221"/>
      <c r="O3" s="201" t="s">
        <v>3</v>
      </c>
      <c r="P3" s="221"/>
    </row>
    <row r="4" spans="1:16">
      <c r="B4" s="203" t="s">
        <v>395</v>
      </c>
      <c r="C4" s="203"/>
      <c r="D4" s="203"/>
      <c r="E4" s="203"/>
      <c r="F4" s="203"/>
      <c r="G4" s="203"/>
      <c r="H4" s="203"/>
      <c r="I4" s="203"/>
      <c r="J4" s="203"/>
      <c r="K4" s="203"/>
      <c r="L4" s="4"/>
      <c r="M4" s="204"/>
      <c r="N4" s="222"/>
      <c r="O4" s="204" t="s">
        <v>85</v>
      </c>
      <c r="P4" s="222"/>
    </row>
    <row r="5" spans="1:16">
      <c r="A5" s="206" t="s">
        <v>0</v>
      </c>
      <c r="B5" s="223" t="s">
        <v>86</v>
      </c>
      <c r="C5" s="223"/>
      <c r="D5" s="223"/>
      <c r="E5" s="223" t="s">
        <v>87</v>
      </c>
      <c r="F5" s="223"/>
      <c r="G5" s="223" t="s">
        <v>88</v>
      </c>
      <c r="H5" s="223"/>
      <c r="I5" s="223" t="s">
        <v>89</v>
      </c>
      <c r="J5" s="223"/>
      <c r="K5" s="223" t="s">
        <v>90</v>
      </c>
      <c r="L5" s="223"/>
      <c r="M5" s="223" t="s">
        <v>78</v>
      </c>
      <c r="N5" s="223"/>
      <c r="O5" s="223" t="s">
        <v>91</v>
      </c>
      <c r="P5" s="223"/>
    </row>
    <row r="6" spans="1:16" ht="17.25" customHeight="1">
      <c r="A6" s="207"/>
      <c r="B6" s="5" t="s">
        <v>92</v>
      </c>
      <c r="C6" s="5" t="s">
        <v>93</v>
      </c>
      <c r="D6" s="6" t="s">
        <v>94</v>
      </c>
      <c r="E6" s="5" t="s">
        <v>92</v>
      </c>
      <c r="F6" s="5" t="s">
        <v>93</v>
      </c>
      <c r="G6" s="5" t="s">
        <v>92</v>
      </c>
      <c r="H6" s="5" t="s">
        <v>93</v>
      </c>
      <c r="I6" s="5" t="s">
        <v>92</v>
      </c>
      <c r="J6" s="5" t="s">
        <v>93</v>
      </c>
      <c r="K6" s="5" t="s">
        <v>92</v>
      </c>
      <c r="L6" s="5" t="s">
        <v>93</v>
      </c>
      <c r="M6" s="5" t="s">
        <v>92</v>
      </c>
      <c r="N6" s="5" t="s">
        <v>93</v>
      </c>
      <c r="O6" s="5" t="s">
        <v>92</v>
      </c>
      <c r="P6" s="5" t="s">
        <v>93</v>
      </c>
    </row>
    <row r="7" spans="1:16" ht="17.25" customHeight="1">
      <c r="A7" s="7" t="s">
        <v>95</v>
      </c>
      <c r="B7" s="8" t="s">
        <v>96</v>
      </c>
      <c r="C7" s="9" t="s">
        <v>97</v>
      </c>
      <c r="D7" s="9" t="s">
        <v>98</v>
      </c>
      <c r="E7" s="8" t="s">
        <v>96</v>
      </c>
      <c r="F7" s="9" t="s">
        <v>97</v>
      </c>
      <c r="G7" s="8" t="s">
        <v>96</v>
      </c>
      <c r="H7" s="9" t="s">
        <v>97</v>
      </c>
      <c r="I7" s="8" t="s">
        <v>96</v>
      </c>
      <c r="J7" s="9" t="s">
        <v>97</v>
      </c>
      <c r="K7" s="8" t="s">
        <v>96</v>
      </c>
      <c r="L7" s="9" t="s">
        <v>97</v>
      </c>
      <c r="M7" s="8" t="s">
        <v>96</v>
      </c>
      <c r="N7" s="9" t="s">
        <v>97</v>
      </c>
      <c r="O7" s="8" t="s">
        <v>96</v>
      </c>
      <c r="P7" s="9" t="s">
        <v>97</v>
      </c>
    </row>
    <row r="8" spans="1:16" ht="17.25" customHeight="1">
      <c r="A8" s="10" t="s">
        <v>99</v>
      </c>
      <c r="B8" s="217">
        <f>B9+C9</f>
        <v>23349</v>
      </c>
      <c r="C8" s="217"/>
      <c r="D8" s="218">
        <f>B8/$B$8</f>
        <v>1</v>
      </c>
      <c r="E8" s="220">
        <f>IF(E9+F9=0,"-",E9+F9)</f>
        <v>11648</v>
      </c>
      <c r="F8" s="220"/>
      <c r="G8" s="220">
        <f>IF(G9+H9=0,"-",G9+H9)</f>
        <v>4693</v>
      </c>
      <c r="H8" s="220"/>
      <c r="I8" s="220">
        <f>IF(I9+J9=0,"-",I9+J9)</f>
        <v>4067</v>
      </c>
      <c r="J8" s="220"/>
      <c r="K8" s="220">
        <f>IF(K9+L9=0,"-",K9+L9)</f>
        <v>1476</v>
      </c>
      <c r="L8" s="220"/>
      <c r="M8" s="220">
        <f>IF(M9+N9=0,"-",M9+N9)</f>
        <v>384</v>
      </c>
      <c r="N8" s="220"/>
      <c r="O8" s="220">
        <f>IF(O9+P9=0,"-",O9+P9)</f>
        <v>1081</v>
      </c>
      <c r="P8" s="220"/>
    </row>
    <row r="9" spans="1:16" ht="17.25" customHeight="1">
      <c r="A9" s="12" t="s">
        <v>100</v>
      </c>
      <c r="B9" s="11">
        <v>14930</v>
      </c>
      <c r="C9" s="11">
        <v>8419</v>
      </c>
      <c r="D9" s="219"/>
      <c r="E9" s="11">
        <v>7826</v>
      </c>
      <c r="F9" s="11">
        <v>3822</v>
      </c>
      <c r="G9" s="11">
        <v>2807</v>
      </c>
      <c r="H9" s="11">
        <v>1886</v>
      </c>
      <c r="I9" s="11">
        <v>2596</v>
      </c>
      <c r="J9" s="11">
        <v>1471</v>
      </c>
      <c r="K9" s="11">
        <v>815</v>
      </c>
      <c r="L9" s="11">
        <v>661</v>
      </c>
      <c r="M9" s="11">
        <v>199</v>
      </c>
      <c r="N9" s="11">
        <v>185</v>
      </c>
      <c r="O9" s="11">
        <v>687</v>
      </c>
      <c r="P9" s="11">
        <v>394</v>
      </c>
    </row>
    <row r="10" spans="1:16" ht="17.25" customHeight="1">
      <c r="A10" s="10" t="s">
        <v>20</v>
      </c>
      <c r="B10" s="217">
        <f>B11+C11</f>
        <v>4</v>
      </c>
      <c r="C10" s="217"/>
      <c r="D10" s="218">
        <f>B10/$B$8</f>
        <v>1.7131354661869888E-4</v>
      </c>
      <c r="E10" s="220" t="str">
        <f>IF(E11+F11=0,"-",E11+F11)</f>
        <v>-</v>
      </c>
      <c r="F10" s="220"/>
      <c r="G10" s="220" t="str">
        <f>IF(G11+H11=0,"-",G11+H11)</f>
        <v>-</v>
      </c>
      <c r="H10" s="220"/>
      <c r="I10" s="220">
        <f>IF(I11+J11=0,"-",I11+J11)</f>
        <v>4</v>
      </c>
      <c r="J10" s="220"/>
      <c r="K10" s="220" t="str">
        <f>IF(K11+L11=0,"-",K11+L11)</f>
        <v>-</v>
      </c>
      <c r="L10" s="220"/>
      <c r="M10" s="220" t="str">
        <f>IF(M11+N11=0,"-",M11+N11)</f>
        <v>-</v>
      </c>
      <c r="N10" s="220"/>
      <c r="O10" s="220" t="str">
        <f>IF(O11+P11=0,"-",O11+P11)</f>
        <v>-</v>
      </c>
      <c r="P10" s="220"/>
    </row>
    <row r="11" spans="1:16" ht="17.25" customHeight="1">
      <c r="A11" s="13" t="s">
        <v>21</v>
      </c>
      <c r="B11" s="11">
        <v>2</v>
      </c>
      <c r="C11" s="11">
        <v>2</v>
      </c>
      <c r="D11" s="219"/>
      <c r="E11" s="11">
        <v>0</v>
      </c>
      <c r="F11" s="11">
        <v>0</v>
      </c>
      <c r="G11" s="11">
        <v>0</v>
      </c>
      <c r="H11" s="11">
        <v>0</v>
      </c>
      <c r="I11" s="11">
        <v>2</v>
      </c>
      <c r="J11" s="11">
        <v>2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</row>
    <row r="12" spans="1:16" ht="17.25" customHeight="1">
      <c r="A12" s="10" t="s">
        <v>22</v>
      </c>
      <c r="B12" s="217">
        <f>B13+C13</f>
        <v>64</v>
      </c>
      <c r="C12" s="217"/>
      <c r="D12" s="218">
        <f>B12/$B$8</f>
        <v>2.741016745899182E-3</v>
      </c>
      <c r="E12" s="220" t="str">
        <f>IF(E13+F13=0,"-",E13+F13)</f>
        <v>-</v>
      </c>
      <c r="F12" s="220"/>
      <c r="G12" s="220" t="str">
        <f>IF(G13+H13=0,"-",G13+H13)</f>
        <v>-</v>
      </c>
      <c r="H12" s="220"/>
      <c r="I12" s="220" t="str">
        <f>IF(I13+J13=0,"-",I13+J13)</f>
        <v>-</v>
      </c>
      <c r="J12" s="220"/>
      <c r="K12" s="220">
        <f>IF(K13+L13=0,"-",K13+L13)</f>
        <v>64</v>
      </c>
      <c r="L12" s="220"/>
      <c r="M12" s="220" t="str">
        <f>IF(M13+N13=0,"-",M13+N13)</f>
        <v>-</v>
      </c>
      <c r="N12" s="220"/>
      <c r="O12" s="220" t="str">
        <f>IF(O13+P13=0,"-",O13+P13)</f>
        <v>-</v>
      </c>
      <c r="P12" s="220"/>
    </row>
    <row r="13" spans="1:16" ht="21.2" customHeight="1">
      <c r="A13" s="13" t="s">
        <v>23</v>
      </c>
      <c r="B13" s="11">
        <v>44</v>
      </c>
      <c r="C13" s="11">
        <v>20</v>
      </c>
      <c r="D13" s="219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44</v>
      </c>
      <c r="L13" s="11">
        <v>20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17">
        <f>B15+C15</f>
        <v>115</v>
      </c>
      <c r="C14" s="217"/>
      <c r="D14" s="218">
        <f>B14/$B$8</f>
        <v>4.9252644652875927E-3</v>
      </c>
      <c r="E14" s="220">
        <f>IF(E15+F15=0,"-",E15+F15)</f>
        <v>73</v>
      </c>
      <c r="F14" s="220"/>
      <c r="G14" s="220">
        <f>IF(G15+H15=0,"-",G15+H15)</f>
        <v>42</v>
      </c>
      <c r="H14" s="220"/>
      <c r="I14" s="220" t="str">
        <f>IF(I15+J15=0,"-",I15+J15)</f>
        <v>-</v>
      </c>
      <c r="J14" s="220"/>
      <c r="K14" s="220" t="str">
        <f>IF(K15+L15=0,"-",K15+L15)</f>
        <v>-</v>
      </c>
      <c r="L14" s="220"/>
      <c r="M14" s="220" t="str">
        <f>IF(M15+N15=0,"-",M15+N15)</f>
        <v>-</v>
      </c>
      <c r="N14" s="220"/>
      <c r="O14" s="220" t="str">
        <f>IF(O15+P15=0,"-",O15+P15)</f>
        <v>-</v>
      </c>
      <c r="P14" s="220"/>
    </row>
    <row r="15" spans="1:16" ht="17.25" customHeight="1">
      <c r="A15" s="13" t="s">
        <v>25</v>
      </c>
      <c r="B15" s="11">
        <v>16</v>
      </c>
      <c r="C15" s="11">
        <v>99</v>
      </c>
      <c r="D15" s="219"/>
      <c r="E15" s="11">
        <v>7</v>
      </c>
      <c r="F15" s="11">
        <v>66</v>
      </c>
      <c r="G15" s="11">
        <v>9</v>
      </c>
      <c r="H15" s="11">
        <v>33</v>
      </c>
      <c r="I15" s="11">
        <v>0</v>
      </c>
      <c r="J15" s="11">
        <v>0</v>
      </c>
      <c r="K15" s="11">
        <v>0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17">
        <f>B17+C17</f>
        <v>23</v>
      </c>
      <c r="C16" s="217"/>
      <c r="D16" s="218">
        <f>B16/$B$8</f>
        <v>9.8505289305751849E-4</v>
      </c>
      <c r="E16" s="220" t="str">
        <f>IF(E17+F17=0,"-",E17+F17)</f>
        <v>-</v>
      </c>
      <c r="F16" s="220"/>
      <c r="G16" s="220">
        <f>IF(G17+H17=0,"-",G17+H17)</f>
        <v>1</v>
      </c>
      <c r="H16" s="220"/>
      <c r="I16" s="220" t="str">
        <f>IF(I17+J17=0,"-",I17+J17)</f>
        <v>-</v>
      </c>
      <c r="J16" s="220"/>
      <c r="K16" s="220">
        <f>IF(K17+L17=0,"-",K17+L17)</f>
        <v>9</v>
      </c>
      <c r="L16" s="220"/>
      <c r="M16" s="220">
        <f>IF(M17+N17=0,"-",M17+N17)</f>
        <v>5</v>
      </c>
      <c r="N16" s="220"/>
      <c r="O16" s="220">
        <f>IF(O17+P17=0,"-",O17+P17)</f>
        <v>8</v>
      </c>
      <c r="P16" s="220"/>
    </row>
    <row r="17" spans="1:16" ht="17.25" customHeight="1">
      <c r="A17" s="14" t="s">
        <v>27</v>
      </c>
      <c r="B17" s="11">
        <v>8</v>
      </c>
      <c r="C17" s="11">
        <v>15</v>
      </c>
      <c r="D17" s="219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1</v>
      </c>
      <c r="N17" s="11">
        <v>4</v>
      </c>
      <c r="O17" s="11">
        <v>3</v>
      </c>
      <c r="P17" s="11">
        <v>5</v>
      </c>
    </row>
    <row r="18" spans="1:16" ht="17.25" customHeight="1">
      <c r="A18" s="10" t="s">
        <v>28</v>
      </c>
      <c r="B18" s="217">
        <f>B19+C19</f>
        <v>3</v>
      </c>
      <c r="C18" s="217"/>
      <c r="D18" s="218">
        <f>B18/$B$8</f>
        <v>1.2848515996402416E-4</v>
      </c>
      <c r="E18" s="220" t="str">
        <f>IF(E19+F19=0,"-",E19+F19)</f>
        <v>-</v>
      </c>
      <c r="F18" s="220"/>
      <c r="G18" s="220">
        <f>IF(G19+H19=0,"-",G19+H19)</f>
        <v>3</v>
      </c>
      <c r="H18" s="220"/>
      <c r="I18" s="220" t="str">
        <f>IF(I19+J19=0,"-",I19+J19)</f>
        <v>-</v>
      </c>
      <c r="J18" s="220"/>
      <c r="K18" s="220" t="str">
        <f>IF(K19+L19=0,"-",K19+L19)</f>
        <v>-</v>
      </c>
      <c r="L18" s="220"/>
      <c r="M18" s="220" t="str">
        <f>IF(M19+N19=0,"-",M19+N19)</f>
        <v>-</v>
      </c>
      <c r="N18" s="220"/>
      <c r="O18" s="220" t="str">
        <f>IF(O19+P19=0,"-",O19+P19)</f>
        <v>-</v>
      </c>
      <c r="P18" s="220"/>
    </row>
    <row r="19" spans="1:16" ht="17.25" customHeight="1">
      <c r="A19" s="13" t="s">
        <v>29</v>
      </c>
      <c r="B19" s="11">
        <v>1</v>
      </c>
      <c r="C19" s="11">
        <v>2</v>
      </c>
      <c r="D19" s="219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17">
        <f>B21+C21</f>
        <v>101</v>
      </c>
      <c r="C20" s="217"/>
      <c r="D20" s="218">
        <f>B20/$B$8</f>
        <v>4.3256670521221469E-3</v>
      </c>
      <c r="E20" s="220">
        <f>IF(E21+F21=0,"-",E21+F21)</f>
        <v>3</v>
      </c>
      <c r="F20" s="220"/>
      <c r="G20" s="220" t="str">
        <f>IF(G21+H21=0,"-",G21+H21)</f>
        <v>-</v>
      </c>
      <c r="H20" s="220"/>
      <c r="I20" s="220" t="str">
        <f>IF(I21+J21=0,"-",I21+J21)</f>
        <v>-</v>
      </c>
      <c r="J20" s="220"/>
      <c r="K20" s="220">
        <f>IF(K21+L21=0,"-",K21+L21)</f>
        <v>98</v>
      </c>
      <c r="L20" s="220"/>
      <c r="M20" s="220" t="str">
        <f>IF(M21+N21=0,"-",M21+N21)</f>
        <v>-</v>
      </c>
      <c r="N20" s="220"/>
      <c r="O20" s="220" t="str">
        <f>IF(O21+P21=0,"-",O21+P21)</f>
        <v>-</v>
      </c>
      <c r="P20" s="220"/>
    </row>
    <row r="21" spans="1:16" ht="17.25" customHeight="1">
      <c r="A21" s="13" t="s">
        <v>31</v>
      </c>
      <c r="B21" s="11">
        <v>46</v>
      </c>
      <c r="C21" s="11">
        <v>55</v>
      </c>
      <c r="D21" s="219"/>
      <c r="E21" s="11">
        <v>0</v>
      </c>
      <c r="F21" s="11">
        <v>3</v>
      </c>
      <c r="G21" s="11">
        <v>0</v>
      </c>
      <c r="H21" s="11">
        <v>0</v>
      </c>
      <c r="I21" s="11">
        <v>0</v>
      </c>
      <c r="J21" s="11">
        <v>0</v>
      </c>
      <c r="K21" s="11">
        <v>46</v>
      </c>
      <c r="L21" s="11">
        <v>52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17">
        <f>B23+C23</f>
        <v>138</v>
      </c>
      <c r="C22" s="217"/>
      <c r="D22" s="218">
        <f>B22/$B$8</f>
        <v>5.9103173583451114E-3</v>
      </c>
      <c r="E22" s="220">
        <f>IF(E23+F23=0,"-",E23+F23)</f>
        <v>14</v>
      </c>
      <c r="F22" s="220"/>
      <c r="G22" s="220" t="str">
        <f>IF(G23+H23=0,"-",G23+H23)</f>
        <v>-</v>
      </c>
      <c r="H22" s="220"/>
      <c r="I22" s="220" t="str">
        <f>IF(I23+J23=0,"-",I23+J23)</f>
        <v>-</v>
      </c>
      <c r="J22" s="220"/>
      <c r="K22" s="220">
        <f>IF(K23+L23=0,"-",K23+L23)</f>
        <v>124</v>
      </c>
      <c r="L22" s="220"/>
      <c r="M22" s="220" t="str">
        <f>IF(M23+N23=0,"-",M23+N23)</f>
        <v>-</v>
      </c>
      <c r="N22" s="220"/>
      <c r="O22" s="220" t="str">
        <f>IF(O23+P23=0,"-",O23+P23)</f>
        <v>-</v>
      </c>
      <c r="P22" s="220"/>
    </row>
    <row r="23" spans="1:16" ht="17.25" customHeight="1">
      <c r="A23" s="14" t="s">
        <v>33</v>
      </c>
      <c r="B23" s="11">
        <v>90</v>
      </c>
      <c r="C23" s="11">
        <v>48</v>
      </c>
      <c r="D23" s="219"/>
      <c r="E23" s="11">
        <v>9</v>
      </c>
      <c r="F23" s="11">
        <v>5</v>
      </c>
      <c r="G23" s="11">
        <v>0</v>
      </c>
      <c r="H23" s="11">
        <v>0</v>
      </c>
      <c r="I23" s="11">
        <v>0</v>
      </c>
      <c r="J23" s="11">
        <v>0</v>
      </c>
      <c r="K23" s="11">
        <v>81</v>
      </c>
      <c r="L23" s="11">
        <v>43</v>
      </c>
      <c r="M23" s="11">
        <v>0</v>
      </c>
      <c r="N23" s="11">
        <v>0</v>
      </c>
      <c r="O23" s="11">
        <v>0</v>
      </c>
      <c r="P23" s="11">
        <v>0</v>
      </c>
    </row>
    <row r="24" spans="1:16" ht="17.25" customHeight="1">
      <c r="A24" s="16" t="s">
        <v>34</v>
      </c>
      <c r="B24" s="217">
        <f>B25+C25</f>
        <v>288</v>
      </c>
      <c r="C24" s="217"/>
      <c r="D24" s="218">
        <f>B24/$B$8</f>
        <v>1.2334575356546319E-2</v>
      </c>
      <c r="E24" s="220">
        <f>IF(E25+F25=0,"-",E25+F25)</f>
        <v>170</v>
      </c>
      <c r="F24" s="220"/>
      <c r="G24" s="220">
        <f>IF(G25+H25=0,"-",G25+H25)</f>
        <v>52</v>
      </c>
      <c r="H24" s="220"/>
      <c r="I24" s="220" t="str">
        <f>IF(I25+J25=0,"-",I25+J25)</f>
        <v>-</v>
      </c>
      <c r="J24" s="220"/>
      <c r="K24" s="220">
        <f>IF(K25+L25=0,"-",K25+L25)</f>
        <v>54</v>
      </c>
      <c r="L24" s="220"/>
      <c r="M24" s="220" t="str">
        <f>IF(M25+N25=0,"-",M25+N25)</f>
        <v>-</v>
      </c>
      <c r="N24" s="220"/>
      <c r="O24" s="220">
        <f>IF(O25+P25=0,"-",O25+P25)</f>
        <v>12</v>
      </c>
      <c r="P24" s="220"/>
    </row>
    <row r="25" spans="1:16" ht="17.25" customHeight="1">
      <c r="A25" s="13" t="s">
        <v>35</v>
      </c>
      <c r="B25" s="11">
        <v>219</v>
      </c>
      <c r="C25" s="11">
        <v>69</v>
      </c>
      <c r="D25" s="219"/>
      <c r="E25" s="11">
        <v>138</v>
      </c>
      <c r="F25" s="11">
        <v>32</v>
      </c>
      <c r="G25" s="11">
        <v>30</v>
      </c>
      <c r="H25" s="11">
        <v>22</v>
      </c>
      <c r="I25" s="11">
        <v>0</v>
      </c>
      <c r="J25" s="11">
        <v>0</v>
      </c>
      <c r="K25" s="11">
        <v>42</v>
      </c>
      <c r="L25" s="11">
        <v>12</v>
      </c>
      <c r="M25" s="11">
        <v>0</v>
      </c>
      <c r="N25" s="11">
        <v>0</v>
      </c>
      <c r="O25" s="11">
        <v>9</v>
      </c>
      <c r="P25" s="11">
        <v>3</v>
      </c>
    </row>
    <row r="26" spans="1:16" ht="17.25" customHeight="1">
      <c r="A26" s="15" t="s">
        <v>36</v>
      </c>
      <c r="B26" s="217">
        <f>B27+C27</f>
        <v>0</v>
      </c>
      <c r="C26" s="217"/>
      <c r="D26" s="218">
        <f>B26/$B$8</f>
        <v>0</v>
      </c>
      <c r="E26" s="220" t="str">
        <f>IF(E27+F27=0,"-",E27+F27)</f>
        <v>-</v>
      </c>
      <c r="F26" s="220"/>
      <c r="G26" s="220" t="str">
        <f>IF(G27+H27=0,"-",G27+H27)</f>
        <v>-</v>
      </c>
      <c r="H26" s="220"/>
      <c r="I26" s="220" t="str">
        <f>IF(I27+J27=0,"-",I27+J27)</f>
        <v>-</v>
      </c>
      <c r="J26" s="220"/>
      <c r="K26" s="220" t="str">
        <f>IF(K27+L27=0,"-",K27+L27)</f>
        <v>-</v>
      </c>
      <c r="L26" s="220"/>
      <c r="M26" s="220" t="str">
        <f>IF(M27+N27=0,"-",M27+N27)</f>
        <v>-</v>
      </c>
      <c r="N26" s="220"/>
      <c r="O26" s="220" t="str">
        <f>IF(O27+P27=0,"-",O27+P27)</f>
        <v>-</v>
      </c>
      <c r="P26" s="220"/>
    </row>
    <row r="27" spans="1:16" ht="21.2" customHeight="1">
      <c r="A27" s="14" t="s">
        <v>37</v>
      </c>
      <c r="B27" s="11">
        <v>0</v>
      </c>
      <c r="C27" s="11">
        <v>0</v>
      </c>
      <c r="D27" s="219"/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17">
        <f>B29+C29</f>
        <v>2</v>
      </c>
      <c r="C28" s="217"/>
      <c r="D28" s="218">
        <f>B28/$B$8</f>
        <v>8.5656773309349438E-5</v>
      </c>
      <c r="E28" s="220" t="str">
        <f>IF(E29+F29=0,"-",E29+F29)</f>
        <v>-</v>
      </c>
      <c r="F28" s="220"/>
      <c r="G28" s="220" t="str">
        <f>IF(G29+H29=0,"-",G29+H29)</f>
        <v>-</v>
      </c>
      <c r="H28" s="220"/>
      <c r="I28" s="220" t="str">
        <f>IF(I29+J29=0,"-",I29+J29)</f>
        <v>-</v>
      </c>
      <c r="J28" s="220"/>
      <c r="K28" s="220">
        <f>IF(K29+L29=0,"-",K29+L29)</f>
        <v>2</v>
      </c>
      <c r="L28" s="220"/>
      <c r="M28" s="220" t="str">
        <f>IF(M29+N29=0,"-",M29+N29)</f>
        <v>-</v>
      </c>
      <c r="N28" s="220"/>
      <c r="O28" s="220" t="str">
        <f>IF(O29+P29=0,"-",O29+P29)</f>
        <v>-</v>
      </c>
      <c r="P28" s="220"/>
    </row>
    <row r="29" spans="1:16" ht="17.25" customHeight="1">
      <c r="A29" s="13" t="s">
        <v>39</v>
      </c>
      <c r="B29" s="11">
        <v>0</v>
      </c>
      <c r="C29" s="11">
        <v>2</v>
      </c>
      <c r="D29" s="219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17">
        <f>B31+C31</f>
        <v>516</v>
      </c>
      <c r="C30" s="217"/>
      <c r="D30" s="218">
        <f>B30/$B$8</f>
        <v>2.2099447513812154E-2</v>
      </c>
      <c r="E30" s="220">
        <f>IF(E31+F31=0,"-",E31+F31)</f>
        <v>53</v>
      </c>
      <c r="F30" s="220"/>
      <c r="G30" s="220">
        <f>IF(G31+H31=0,"-",G31+H31)</f>
        <v>76</v>
      </c>
      <c r="H30" s="220"/>
      <c r="I30" s="220" t="str">
        <f>IF(I31+J31=0,"-",I31+J31)</f>
        <v>-</v>
      </c>
      <c r="J30" s="220"/>
      <c r="K30" s="220">
        <f>IF(K31+L31=0,"-",K31+L31)</f>
        <v>204</v>
      </c>
      <c r="L30" s="220"/>
      <c r="M30" s="220">
        <f>IF(M31+N31=0,"-",M31+N31)</f>
        <v>183</v>
      </c>
      <c r="N30" s="220"/>
      <c r="O30" s="220" t="str">
        <f>IF(O31+P31=0,"-",O31+P31)</f>
        <v>-</v>
      </c>
      <c r="P30" s="220"/>
    </row>
    <row r="31" spans="1:16" ht="17.25" customHeight="1">
      <c r="A31" s="14" t="s">
        <v>41</v>
      </c>
      <c r="B31" s="11">
        <v>281</v>
      </c>
      <c r="C31" s="11">
        <v>235</v>
      </c>
      <c r="D31" s="219"/>
      <c r="E31" s="11">
        <v>23</v>
      </c>
      <c r="F31" s="11">
        <v>30</v>
      </c>
      <c r="G31" s="11">
        <v>42</v>
      </c>
      <c r="H31" s="11">
        <v>34</v>
      </c>
      <c r="I31" s="11">
        <v>0</v>
      </c>
      <c r="J31" s="11">
        <v>0</v>
      </c>
      <c r="K31" s="11">
        <v>114</v>
      </c>
      <c r="L31" s="11">
        <v>90</v>
      </c>
      <c r="M31" s="11">
        <v>102</v>
      </c>
      <c r="N31" s="11">
        <v>81</v>
      </c>
      <c r="O31" s="11">
        <v>0</v>
      </c>
      <c r="P31" s="11">
        <v>0</v>
      </c>
    </row>
    <row r="32" spans="1:16" ht="17.25" customHeight="1">
      <c r="A32" s="10" t="s">
        <v>42</v>
      </c>
      <c r="B32" s="217">
        <f>B33+C33</f>
        <v>142</v>
      </c>
      <c r="C32" s="217"/>
      <c r="D32" s="218">
        <f>B32/$B$8</f>
        <v>6.0816309049638098E-3</v>
      </c>
      <c r="E32" s="220">
        <f>IF(E33+F33=0,"-",E33+F33)</f>
        <v>10</v>
      </c>
      <c r="F32" s="220"/>
      <c r="G32" s="220">
        <f>IF(G33+H33=0,"-",G33+H33)</f>
        <v>4</v>
      </c>
      <c r="H32" s="220"/>
      <c r="I32" s="220" t="str">
        <f>IF(I33+J33=0,"-",I33+J33)</f>
        <v>-</v>
      </c>
      <c r="J32" s="220"/>
      <c r="K32" s="220">
        <f>IF(K33+L33=0,"-",K33+L33)</f>
        <v>128</v>
      </c>
      <c r="L32" s="220"/>
      <c r="M32" s="220" t="str">
        <f>IF(M33+N33=0,"-",M33+N33)</f>
        <v>-</v>
      </c>
      <c r="N32" s="220"/>
      <c r="O32" s="220" t="str">
        <f>IF(O33+P33=0,"-",O33+P33)</f>
        <v>-</v>
      </c>
      <c r="P32" s="220"/>
    </row>
    <row r="33" spans="1:16" ht="17.25" customHeight="1">
      <c r="A33" s="13" t="s">
        <v>43</v>
      </c>
      <c r="B33" s="11">
        <v>94</v>
      </c>
      <c r="C33" s="11">
        <v>48</v>
      </c>
      <c r="D33" s="219"/>
      <c r="E33" s="11">
        <v>5</v>
      </c>
      <c r="F33" s="11">
        <v>5</v>
      </c>
      <c r="G33" s="11">
        <v>2</v>
      </c>
      <c r="H33" s="11">
        <v>2</v>
      </c>
      <c r="I33" s="11">
        <v>0</v>
      </c>
      <c r="J33" s="11">
        <v>0</v>
      </c>
      <c r="K33" s="11">
        <v>87</v>
      </c>
      <c r="L33" s="11">
        <v>41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17">
        <f>B35+C35</f>
        <v>26</v>
      </c>
      <c r="C34" s="217"/>
      <c r="D34" s="218">
        <f>B34/$B$8</f>
        <v>1.1135380530215427E-3</v>
      </c>
      <c r="E34" s="220" t="str">
        <f>IF(E35+F35=0,"-",E35+F35)</f>
        <v>-</v>
      </c>
      <c r="F34" s="220"/>
      <c r="G34" s="220" t="str">
        <f>IF(G35+H35=0,"-",G35+H35)</f>
        <v>-</v>
      </c>
      <c r="H34" s="220"/>
      <c r="I34" s="220" t="str">
        <f>IF(I35+J35=0,"-",I35+J35)</f>
        <v>-</v>
      </c>
      <c r="J34" s="220"/>
      <c r="K34" s="220" t="str">
        <f>IF(K35+L35=0,"-",K35+L35)</f>
        <v>-</v>
      </c>
      <c r="L34" s="220"/>
      <c r="M34" s="220">
        <f>IF(M35+N35=0,"-",M35+N35)</f>
        <v>15</v>
      </c>
      <c r="N34" s="220"/>
      <c r="O34" s="220">
        <f>IF(O35+P35=0,"-",O35+P35)</f>
        <v>11</v>
      </c>
      <c r="P34" s="220"/>
    </row>
    <row r="35" spans="1:16" ht="17.25" customHeight="1">
      <c r="A35" s="14" t="s">
        <v>45</v>
      </c>
      <c r="B35" s="11">
        <v>8</v>
      </c>
      <c r="C35" s="11">
        <v>18</v>
      </c>
      <c r="D35" s="219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2</v>
      </c>
      <c r="N35" s="11">
        <v>13</v>
      </c>
      <c r="O35" s="11">
        <v>6</v>
      </c>
      <c r="P35" s="11">
        <v>5</v>
      </c>
    </row>
    <row r="36" spans="1:16" ht="17.25" customHeight="1">
      <c r="A36" s="10" t="s">
        <v>46</v>
      </c>
      <c r="B36" s="217">
        <f>B37+C37</f>
        <v>532</v>
      </c>
      <c r="C36" s="217"/>
      <c r="D36" s="218">
        <f>B36/$B$8</f>
        <v>2.2784701700286951E-2</v>
      </c>
      <c r="E36" s="220">
        <f>IF(E37+F37=0,"-",E37+F37)</f>
        <v>64</v>
      </c>
      <c r="F36" s="220"/>
      <c r="G36" s="220">
        <f>IF(G37+H37=0,"-",G37+H37)</f>
        <v>38</v>
      </c>
      <c r="H36" s="220"/>
      <c r="I36" s="220">
        <f>IF(I37+J37=0,"-",I37+J37)</f>
        <v>214</v>
      </c>
      <c r="J36" s="220"/>
      <c r="K36" s="220">
        <f>IF(K37+L37=0,"-",K37+L37)</f>
        <v>170</v>
      </c>
      <c r="L36" s="220"/>
      <c r="M36" s="220">
        <f>IF(M37+N37=0,"-",M37+N37)</f>
        <v>45</v>
      </c>
      <c r="N36" s="220"/>
      <c r="O36" s="220">
        <f>IF(O37+P37=0,"-",O37+P37)</f>
        <v>1</v>
      </c>
      <c r="P36" s="220"/>
    </row>
    <row r="37" spans="1:16" ht="17.25" customHeight="1">
      <c r="A37" s="13" t="s">
        <v>47</v>
      </c>
      <c r="B37" s="11">
        <v>258</v>
      </c>
      <c r="C37" s="11">
        <v>274</v>
      </c>
      <c r="D37" s="219"/>
      <c r="E37" s="11">
        <v>31</v>
      </c>
      <c r="F37" s="11">
        <v>33</v>
      </c>
      <c r="G37" s="11">
        <v>22</v>
      </c>
      <c r="H37" s="11">
        <v>16</v>
      </c>
      <c r="I37" s="11">
        <v>118</v>
      </c>
      <c r="J37" s="11">
        <v>96</v>
      </c>
      <c r="K37" s="11">
        <v>72</v>
      </c>
      <c r="L37" s="11">
        <v>98</v>
      </c>
      <c r="M37" s="11">
        <v>15</v>
      </c>
      <c r="N37" s="11">
        <v>30</v>
      </c>
      <c r="O37" s="11">
        <v>0</v>
      </c>
      <c r="P37" s="11">
        <v>1</v>
      </c>
    </row>
    <row r="38" spans="1:16" ht="17.25" customHeight="1">
      <c r="A38" s="15" t="s">
        <v>48</v>
      </c>
      <c r="B38" s="217">
        <f>B39+C39</f>
        <v>17216</v>
      </c>
      <c r="C38" s="217"/>
      <c r="D38" s="218">
        <f>B38/$B$8</f>
        <v>0.73733350464687997</v>
      </c>
      <c r="E38" s="220">
        <f>IF(E39+F39=0,"-",E39+F39)</f>
        <v>9850</v>
      </c>
      <c r="F38" s="220"/>
      <c r="G38" s="220">
        <f>IF(G39+H39=0,"-",G39+H39)</f>
        <v>3770</v>
      </c>
      <c r="H38" s="220"/>
      <c r="I38" s="220">
        <f>IF(I39+J39=0,"-",I39+J39)</f>
        <v>2899</v>
      </c>
      <c r="J38" s="220"/>
      <c r="K38" s="220">
        <f>IF(K39+L39=0,"-",K39+L39)</f>
        <v>131</v>
      </c>
      <c r="L38" s="220"/>
      <c r="M38" s="220" t="str">
        <f>IF(M39+N39=0,"-",M39+N39)</f>
        <v>-</v>
      </c>
      <c r="N38" s="220"/>
      <c r="O38" s="220">
        <f>IF(O39+P39=0,"-",O39+P39)</f>
        <v>566</v>
      </c>
      <c r="P38" s="220"/>
    </row>
    <row r="39" spans="1:16" ht="17.25" customHeight="1">
      <c r="A39" s="14" t="s">
        <v>49</v>
      </c>
      <c r="B39" s="11">
        <v>11410</v>
      </c>
      <c r="C39" s="11">
        <v>5806</v>
      </c>
      <c r="D39" s="219"/>
      <c r="E39" s="11">
        <v>6745</v>
      </c>
      <c r="F39" s="11">
        <v>3105</v>
      </c>
      <c r="G39" s="11">
        <v>2335</v>
      </c>
      <c r="H39" s="11">
        <v>1435</v>
      </c>
      <c r="I39" s="11">
        <v>1918</v>
      </c>
      <c r="J39" s="11">
        <v>981</v>
      </c>
      <c r="K39" s="11">
        <v>75</v>
      </c>
      <c r="L39" s="11">
        <v>56</v>
      </c>
      <c r="M39" s="11">
        <v>0</v>
      </c>
      <c r="N39" s="11">
        <v>0</v>
      </c>
      <c r="O39" s="11">
        <v>337</v>
      </c>
      <c r="P39" s="11">
        <v>229</v>
      </c>
    </row>
    <row r="40" spans="1:16" ht="17.25" customHeight="1">
      <c r="A40" s="10" t="s">
        <v>50</v>
      </c>
      <c r="B40" s="217">
        <f>B41+C41</f>
        <v>1708</v>
      </c>
      <c r="C40" s="217"/>
      <c r="D40" s="218">
        <f>B40/$B$8</f>
        <v>7.3150884406184419E-2</v>
      </c>
      <c r="E40" s="220">
        <f>IF(E41+F41=0,"-",E41+F41)</f>
        <v>376</v>
      </c>
      <c r="F40" s="220"/>
      <c r="G40" s="220">
        <f>IF(G41+H41=0,"-",G41+H41)</f>
        <v>499</v>
      </c>
      <c r="H40" s="220"/>
      <c r="I40" s="220">
        <f>IF(I41+J41=0,"-",I41+J41)</f>
        <v>687</v>
      </c>
      <c r="J40" s="220"/>
      <c r="K40" s="220">
        <f>IF(K41+L41=0,"-",K41+L41)</f>
        <v>49</v>
      </c>
      <c r="L40" s="220"/>
      <c r="M40" s="220" t="str">
        <f>IF(M41+N41=0,"-",M41+N41)</f>
        <v>-</v>
      </c>
      <c r="N40" s="220"/>
      <c r="O40" s="220">
        <f>IF(O41+P41=0,"-",O41+P41)</f>
        <v>97</v>
      </c>
      <c r="P40" s="220"/>
    </row>
    <row r="41" spans="1:16" ht="17.25" customHeight="1">
      <c r="A41" s="13" t="s">
        <v>51</v>
      </c>
      <c r="B41" s="11">
        <v>1029</v>
      </c>
      <c r="C41" s="11">
        <v>679</v>
      </c>
      <c r="D41" s="219"/>
      <c r="E41" s="11">
        <v>215</v>
      </c>
      <c r="F41" s="11">
        <v>161</v>
      </c>
      <c r="G41" s="11">
        <v>269</v>
      </c>
      <c r="H41" s="11">
        <v>230</v>
      </c>
      <c r="I41" s="11">
        <v>446</v>
      </c>
      <c r="J41" s="11">
        <v>241</v>
      </c>
      <c r="K41" s="11">
        <v>34</v>
      </c>
      <c r="L41" s="11">
        <v>15</v>
      </c>
      <c r="M41" s="11">
        <v>0</v>
      </c>
      <c r="N41" s="11">
        <v>0</v>
      </c>
      <c r="O41" s="11">
        <v>65</v>
      </c>
      <c r="P41" s="11">
        <v>32</v>
      </c>
    </row>
    <row r="42" spans="1:16" ht="17.25" customHeight="1">
      <c r="A42" s="15" t="s">
        <v>52</v>
      </c>
      <c r="B42" s="217">
        <f>B43+C43</f>
        <v>349</v>
      </c>
      <c r="C42" s="217"/>
      <c r="D42" s="218">
        <f>B42/$B$8</f>
        <v>1.4947106942481476E-2</v>
      </c>
      <c r="E42" s="220">
        <f>IF(E43+F43=0,"-",E43+F43)</f>
        <v>216</v>
      </c>
      <c r="F42" s="220"/>
      <c r="G42" s="220">
        <f>IF(G43+H43=0,"-",G43+H43)</f>
        <v>49</v>
      </c>
      <c r="H42" s="220"/>
      <c r="I42" s="220">
        <f>IF(I43+J43=0,"-",I43+J43)</f>
        <v>46</v>
      </c>
      <c r="J42" s="220"/>
      <c r="K42" s="220" t="str">
        <f>IF(K43+L43=0,"-",K43+L43)</f>
        <v>-</v>
      </c>
      <c r="L42" s="220"/>
      <c r="M42" s="220">
        <f>IF(M43+N43=0,"-",M43+N43)</f>
        <v>35</v>
      </c>
      <c r="N42" s="220"/>
      <c r="O42" s="220">
        <f>IF(O43+P43=0,"-",O43+P43)</f>
        <v>3</v>
      </c>
      <c r="P42" s="220"/>
    </row>
    <row r="43" spans="1:16" ht="17.25" customHeight="1">
      <c r="A43" s="14" t="s">
        <v>53</v>
      </c>
      <c r="B43" s="11">
        <v>176</v>
      </c>
      <c r="C43" s="11">
        <v>173</v>
      </c>
      <c r="D43" s="219"/>
      <c r="E43" s="11">
        <v>113</v>
      </c>
      <c r="F43" s="11">
        <v>103</v>
      </c>
      <c r="G43" s="11">
        <v>20</v>
      </c>
      <c r="H43" s="11">
        <v>29</v>
      </c>
      <c r="I43" s="11">
        <v>24</v>
      </c>
      <c r="J43" s="11">
        <v>22</v>
      </c>
      <c r="K43" s="11">
        <v>0</v>
      </c>
      <c r="L43" s="11">
        <v>0</v>
      </c>
      <c r="M43" s="11">
        <v>19</v>
      </c>
      <c r="N43" s="11">
        <v>16</v>
      </c>
      <c r="O43" s="11">
        <v>0</v>
      </c>
      <c r="P43" s="11">
        <v>3</v>
      </c>
    </row>
    <row r="44" spans="1:16" ht="17.25" customHeight="1">
      <c r="A44" s="10" t="s">
        <v>54</v>
      </c>
      <c r="B44" s="217">
        <f>B45+C45</f>
        <v>219</v>
      </c>
      <c r="C44" s="217"/>
      <c r="D44" s="218">
        <f>B44/$B$8</f>
        <v>9.3794166773737628E-3</v>
      </c>
      <c r="E44" s="220">
        <f>IF(E45+F45=0,"-",E45+F45)</f>
        <v>93</v>
      </c>
      <c r="F44" s="220"/>
      <c r="G44" s="220">
        <f>IF(G45+H45=0,"-",G45+H45)</f>
        <v>3</v>
      </c>
      <c r="H44" s="220"/>
      <c r="I44" s="220">
        <f>IF(I45+J45=0,"-",I45+J45)</f>
        <v>25</v>
      </c>
      <c r="J44" s="220"/>
      <c r="K44" s="220">
        <f>IF(K45+L45=0,"-",K45+L45)</f>
        <v>32</v>
      </c>
      <c r="L44" s="220"/>
      <c r="M44" s="220">
        <f>IF(M45+N45=0,"-",M45+N45)</f>
        <v>60</v>
      </c>
      <c r="N44" s="220"/>
      <c r="O44" s="220">
        <f>IF(O45+P45=0,"-",O45+P45)</f>
        <v>6</v>
      </c>
      <c r="P44" s="220"/>
    </row>
    <row r="45" spans="1:16" ht="17.25" customHeight="1">
      <c r="A45" s="13" t="s">
        <v>55</v>
      </c>
      <c r="B45" s="11">
        <v>117</v>
      </c>
      <c r="C45" s="11">
        <v>102</v>
      </c>
      <c r="D45" s="219"/>
      <c r="E45" s="11">
        <v>58</v>
      </c>
      <c r="F45" s="11">
        <v>35</v>
      </c>
      <c r="G45" s="11">
        <v>0</v>
      </c>
      <c r="H45" s="11">
        <v>3</v>
      </c>
      <c r="I45" s="11">
        <v>5</v>
      </c>
      <c r="J45" s="11">
        <v>20</v>
      </c>
      <c r="K45" s="11">
        <v>18</v>
      </c>
      <c r="L45" s="11">
        <v>14</v>
      </c>
      <c r="M45" s="11">
        <v>32</v>
      </c>
      <c r="N45" s="11">
        <v>28</v>
      </c>
      <c r="O45" s="11">
        <v>4</v>
      </c>
      <c r="P45" s="11">
        <v>2</v>
      </c>
    </row>
    <row r="46" spans="1:16" ht="17.25" customHeight="1">
      <c r="A46" s="10" t="s">
        <v>58</v>
      </c>
      <c r="B46" s="217">
        <f>B47+C47</f>
        <v>0</v>
      </c>
      <c r="C46" s="217"/>
      <c r="D46" s="218">
        <f>B46/$B$8</f>
        <v>0</v>
      </c>
      <c r="E46" s="220" t="str">
        <f>IF(E47+F47=0,"-",E47+F47)</f>
        <v>-</v>
      </c>
      <c r="F46" s="220"/>
      <c r="G46" s="220" t="str">
        <f>IF(G47+H47=0,"-",G47+H47)</f>
        <v>-</v>
      </c>
      <c r="H46" s="220"/>
      <c r="I46" s="220" t="str">
        <f>IF(I47+J47=0,"-",I47+J47)</f>
        <v>-</v>
      </c>
      <c r="J46" s="220"/>
      <c r="K46" s="220" t="str">
        <f>IF(K47+L47=0,"-",K47+L47)</f>
        <v>-</v>
      </c>
      <c r="L46" s="220"/>
      <c r="M46" s="220" t="str">
        <f>IF(M47+N47=0,"-",M47+N47)</f>
        <v>-</v>
      </c>
      <c r="N46" s="220"/>
      <c r="O46" s="220" t="str">
        <f>IF(O47+P47=0,"-",O47+P47)</f>
        <v>-</v>
      </c>
      <c r="P46" s="220"/>
    </row>
    <row r="47" spans="1:16" ht="17.25" customHeight="1">
      <c r="A47" s="13" t="s">
        <v>59</v>
      </c>
      <c r="B47" s="11">
        <v>0</v>
      </c>
      <c r="C47" s="11">
        <v>0</v>
      </c>
      <c r="D47" s="219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17">
        <f>B49+C49</f>
        <v>199</v>
      </c>
      <c r="C48" s="217"/>
      <c r="D48" s="218">
        <f>B48/$B$8</f>
        <v>8.5228489442802681E-3</v>
      </c>
      <c r="E48" s="220" t="str">
        <f>IF(E49+F49=0,"-",E49+F49)</f>
        <v>-</v>
      </c>
      <c r="F48" s="220"/>
      <c r="G48" s="220">
        <f>IF(G49+H49=0,"-",G49+H49)</f>
        <v>28</v>
      </c>
      <c r="H48" s="220"/>
      <c r="I48" s="220" t="str">
        <f>IF(I49+J49=0,"-",I49+J49)</f>
        <v>-</v>
      </c>
      <c r="J48" s="220"/>
      <c r="K48" s="220">
        <f>IF(K49+L49=0,"-",K49+L49)</f>
        <v>28</v>
      </c>
      <c r="L48" s="220"/>
      <c r="M48" s="220">
        <f>IF(M49+N49=0,"-",M49+N49)</f>
        <v>19</v>
      </c>
      <c r="N48" s="220"/>
      <c r="O48" s="220">
        <f>IF(O49+P49=0,"-",O49+P49)</f>
        <v>124</v>
      </c>
      <c r="P48" s="220"/>
    </row>
    <row r="49" spans="1:16" ht="17.25" customHeight="1">
      <c r="A49" s="13" t="s">
        <v>61</v>
      </c>
      <c r="B49" s="11">
        <v>145</v>
      </c>
      <c r="C49" s="11">
        <v>54</v>
      </c>
      <c r="D49" s="219"/>
      <c r="E49" s="11">
        <v>0</v>
      </c>
      <c r="F49" s="11">
        <v>0</v>
      </c>
      <c r="G49" s="11">
        <v>14</v>
      </c>
      <c r="H49" s="11">
        <v>14</v>
      </c>
      <c r="I49" s="11">
        <v>0</v>
      </c>
      <c r="J49" s="11">
        <v>0</v>
      </c>
      <c r="K49" s="11">
        <v>20</v>
      </c>
      <c r="L49" s="11">
        <v>8</v>
      </c>
      <c r="M49" s="11">
        <v>13</v>
      </c>
      <c r="N49" s="11">
        <v>6</v>
      </c>
      <c r="O49" s="11">
        <v>98</v>
      </c>
      <c r="P49" s="11">
        <v>26</v>
      </c>
    </row>
    <row r="50" spans="1:16" ht="17.25" customHeight="1">
      <c r="A50" s="15" t="s">
        <v>62</v>
      </c>
      <c r="B50" s="217">
        <f>B51+C51</f>
        <v>138</v>
      </c>
      <c r="C50" s="217"/>
      <c r="D50" s="218">
        <f>B50/$B$8</f>
        <v>5.9103173583451114E-3</v>
      </c>
      <c r="E50" s="220">
        <f>IF(E51+F51=0,"-",E51+F51)</f>
        <v>65</v>
      </c>
      <c r="F50" s="220"/>
      <c r="G50" s="220" t="str">
        <f>IF(G51+H51=0,"-",G51+H51)</f>
        <v>-</v>
      </c>
      <c r="H50" s="220"/>
      <c r="I50" s="220">
        <f>IF(I51+J51=0,"-",I51+J51)</f>
        <v>72</v>
      </c>
      <c r="J50" s="220"/>
      <c r="K50" s="220" t="str">
        <f>IF(K51+L51=0,"-",K51+L51)</f>
        <v>-</v>
      </c>
      <c r="L50" s="220"/>
      <c r="M50" s="220" t="str">
        <f>IF(M51+N51=0,"-",M51+N51)</f>
        <v>-</v>
      </c>
      <c r="N50" s="220"/>
      <c r="O50" s="220">
        <f>IF(O51+P51=0,"-",O51+P51)</f>
        <v>1</v>
      </c>
      <c r="P50" s="220"/>
    </row>
    <row r="51" spans="1:16" ht="25.15" customHeight="1">
      <c r="A51" s="13" t="s">
        <v>63</v>
      </c>
      <c r="B51" s="11">
        <v>49</v>
      </c>
      <c r="C51" s="11">
        <v>89</v>
      </c>
      <c r="D51" s="219"/>
      <c r="E51" s="11">
        <v>27</v>
      </c>
      <c r="F51" s="11">
        <v>38</v>
      </c>
      <c r="G51" s="11">
        <v>0</v>
      </c>
      <c r="H51" s="11">
        <v>0</v>
      </c>
      <c r="I51" s="11">
        <v>22</v>
      </c>
      <c r="J51" s="11">
        <v>50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1</v>
      </c>
    </row>
    <row r="52" spans="1:16" ht="17.25" customHeight="1">
      <c r="A52" s="15" t="s">
        <v>56</v>
      </c>
      <c r="B52" s="217">
        <f>B53+C53</f>
        <v>12</v>
      </c>
      <c r="C52" s="217"/>
      <c r="D52" s="218">
        <f>B52/$B$8</f>
        <v>5.1394063985609666E-4</v>
      </c>
      <c r="E52" s="220" t="str">
        <f>IF(E53+F53=0,"-",E53+F53)</f>
        <v>-</v>
      </c>
      <c r="F52" s="220"/>
      <c r="G52" s="220" t="str">
        <f>IF(G53+H53=0,"-",G53+H53)</f>
        <v>-</v>
      </c>
      <c r="H52" s="220"/>
      <c r="I52" s="220" t="str">
        <f>IF(I53+J53=0,"-",I53+J53)</f>
        <v>-</v>
      </c>
      <c r="J52" s="220"/>
      <c r="K52" s="220" t="str">
        <f>IF(K53+L53=0,"-",K53+L53)</f>
        <v>-</v>
      </c>
      <c r="L52" s="220"/>
      <c r="M52" s="220" t="str">
        <f>IF(M53+N53=0,"-",M53+N53)</f>
        <v>-</v>
      </c>
      <c r="N52" s="220"/>
      <c r="O52" s="220">
        <f>IF(O53+P53=0,"-",O53+P53)</f>
        <v>12</v>
      </c>
      <c r="P52" s="220"/>
    </row>
    <row r="53" spans="1:16" ht="17.25" customHeight="1">
      <c r="A53" s="14" t="s">
        <v>57</v>
      </c>
      <c r="B53" s="11">
        <v>8</v>
      </c>
      <c r="C53" s="11">
        <v>4</v>
      </c>
      <c r="D53" s="219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8</v>
      </c>
      <c r="P53" s="11">
        <v>4</v>
      </c>
    </row>
    <row r="54" spans="1:16" ht="16.149999999999999" customHeight="1">
      <c r="A54" s="15" t="s">
        <v>64</v>
      </c>
      <c r="B54" s="217">
        <f>B55+C55</f>
        <v>367</v>
      </c>
      <c r="C54" s="217"/>
      <c r="D54" s="218">
        <f>B54/$B$8</f>
        <v>1.5718017902265621E-2</v>
      </c>
      <c r="E54" s="220">
        <f>IF(E55+F55=0,"-",E55+F55)</f>
        <v>82</v>
      </c>
      <c r="F54" s="220"/>
      <c r="G54" s="220">
        <f>IF(G55+H55=0,"-",G55+H55)</f>
        <v>70</v>
      </c>
      <c r="H54" s="220"/>
      <c r="I54" s="220">
        <f>IF(I55+J55=0,"-",I55+J55)</f>
        <v>49</v>
      </c>
      <c r="J54" s="220"/>
      <c r="K54" s="220">
        <f>IF(K55+L55=0,"-",K55+L55)</f>
        <v>79</v>
      </c>
      <c r="L54" s="220"/>
      <c r="M54" s="220">
        <f>IF(M55+N55=0,"-",M55+N55)</f>
        <v>7</v>
      </c>
      <c r="N54" s="220"/>
      <c r="O54" s="220">
        <f>IF(O55+P55=0,"-",O55+P55)</f>
        <v>80</v>
      </c>
      <c r="P54" s="220"/>
    </row>
    <row r="55" spans="1:16" ht="16.149999999999999" customHeight="1">
      <c r="A55" s="14" t="s">
        <v>65</v>
      </c>
      <c r="B55" s="11">
        <v>240</v>
      </c>
      <c r="C55" s="11">
        <v>127</v>
      </c>
      <c r="D55" s="219"/>
      <c r="E55" s="11">
        <v>57</v>
      </c>
      <c r="F55" s="11">
        <v>25</v>
      </c>
      <c r="G55" s="11">
        <v>33</v>
      </c>
      <c r="H55" s="11">
        <v>37</v>
      </c>
      <c r="I55" s="11">
        <v>26</v>
      </c>
      <c r="J55" s="11">
        <v>23</v>
      </c>
      <c r="K55" s="11">
        <v>72</v>
      </c>
      <c r="L55" s="11">
        <v>7</v>
      </c>
      <c r="M55" s="11">
        <v>4</v>
      </c>
      <c r="N55" s="11">
        <v>3</v>
      </c>
      <c r="O55" s="11">
        <v>48</v>
      </c>
      <c r="P55" s="11">
        <v>32</v>
      </c>
    </row>
    <row r="56" spans="1:16" ht="16.149999999999999" customHeight="1">
      <c r="A56" s="10" t="s">
        <v>66</v>
      </c>
      <c r="B56" s="217">
        <f>B57+C57</f>
        <v>22</v>
      </c>
      <c r="C56" s="217"/>
      <c r="D56" s="218">
        <f>B56/$B$8</f>
        <v>9.4222450640284378E-4</v>
      </c>
      <c r="E56" s="220">
        <f>IF(E57+F57=0,"-",E57+F57)</f>
        <v>19</v>
      </c>
      <c r="F56" s="220"/>
      <c r="G56" s="220" t="str">
        <f>IF(G57+H57=0,"-",G57+H57)</f>
        <v>-</v>
      </c>
      <c r="H56" s="220"/>
      <c r="I56" s="220" t="str">
        <f>IF(I57+J57=0,"-",I57+J57)</f>
        <v>-</v>
      </c>
      <c r="J56" s="220"/>
      <c r="K56" s="220" t="str">
        <f>IF(K57+L57=0,"-",K57+L57)</f>
        <v>-</v>
      </c>
      <c r="L56" s="220"/>
      <c r="M56" s="220" t="str">
        <f>IF(M57+N57=0,"-",M57+N57)</f>
        <v>-</v>
      </c>
      <c r="N56" s="220"/>
      <c r="O56" s="220">
        <f>IF(O57+P57=0,"-",O57+P57)</f>
        <v>3</v>
      </c>
      <c r="P56" s="220"/>
    </row>
    <row r="57" spans="1:16" ht="16.149999999999999" customHeight="1">
      <c r="A57" s="13" t="s">
        <v>67</v>
      </c>
      <c r="B57" s="11">
        <v>22</v>
      </c>
      <c r="C57" s="11">
        <v>0</v>
      </c>
      <c r="D57" s="219"/>
      <c r="E57" s="11">
        <v>19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6.149999999999999" customHeight="1">
      <c r="A58" s="15" t="s">
        <v>68</v>
      </c>
      <c r="B58" s="217">
        <f>B59+C59</f>
        <v>52</v>
      </c>
      <c r="C58" s="217"/>
      <c r="D58" s="218">
        <f>B58/$B$8</f>
        <v>2.2270761060430855E-3</v>
      </c>
      <c r="E58" s="220" t="str">
        <f>IF(E59+F59=0,"-",E59+F59)</f>
        <v>-</v>
      </c>
      <c r="F58" s="220"/>
      <c r="G58" s="220" t="str">
        <f>IF(G59+H59=0,"-",G59+H59)</f>
        <v>-</v>
      </c>
      <c r="H58" s="220"/>
      <c r="I58" s="220" t="str">
        <f>IF(I59+J59=0,"-",I59+J59)</f>
        <v>-</v>
      </c>
      <c r="J58" s="220"/>
      <c r="K58" s="220">
        <f>IF(K59+L59=0,"-",K59+L59)</f>
        <v>16</v>
      </c>
      <c r="L58" s="220"/>
      <c r="M58" s="220">
        <f>IF(M59+N59=0,"-",M59+N59)</f>
        <v>15</v>
      </c>
      <c r="N58" s="220"/>
      <c r="O58" s="220">
        <f>IF(O59+P59=0,"-",O59+P59)</f>
        <v>21</v>
      </c>
      <c r="P58" s="220"/>
    </row>
    <row r="59" spans="1:16" ht="16.149999999999999" customHeight="1">
      <c r="A59" s="14" t="s">
        <v>69</v>
      </c>
      <c r="B59" s="11">
        <v>30</v>
      </c>
      <c r="C59" s="11">
        <v>22</v>
      </c>
      <c r="D59" s="219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7</v>
      </c>
      <c r="L59" s="11">
        <v>9</v>
      </c>
      <c r="M59" s="11">
        <v>11</v>
      </c>
      <c r="N59" s="11">
        <v>4</v>
      </c>
      <c r="O59" s="11">
        <v>12</v>
      </c>
      <c r="P59" s="11">
        <v>9</v>
      </c>
    </row>
    <row r="60" spans="1:16" ht="16.149999999999999" customHeight="1">
      <c r="A60" s="10" t="s">
        <v>70</v>
      </c>
      <c r="B60" s="217">
        <f>B61+C61</f>
        <v>187</v>
      </c>
      <c r="C60" s="217"/>
      <c r="D60" s="218">
        <f>B60/$B$8</f>
        <v>8.008908304424172E-3</v>
      </c>
      <c r="E60" s="220">
        <f>IF(E61+F61=0,"-",E61+F61)</f>
        <v>90</v>
      </c>
      <c r="F60" s="220"/>
      <c r="G60" s="220" t="str">
        <f>IF(G61+H61=0,"-",G61+H61)</f>
        <v>-</v>
      </c>
      <c r="H60" s="220"/>
      <c r="I60" s="220" t="str">
        <f>IF(I61+J61=0,"-",I61+J61)</f>
        <v>-</v>
      </c>
      <c r="J60" s="220"/>
      <c r="K60" s="220" t="str">
        <f>IF(K61+L61=0,"-",K61+L61)</f>
        <v>-</v>
      </c>
      <c r="L60" s="220"/>
      <c r="M60" s="220" t="str">
        <f>IF(M61+N61=0,"-",M61+N61)</f>
        <v>-</v>
      </c>
      <c r="N60" s="220"/>
      <c r="O60" s="220">
        <f>IF(O61+P61=0,"-",O61+P61)</f>
        <v>97</v>
      </c>
      <c r="P60" s="220"/>
    </row>
    <row r="61" spans="1:16" ht="16.149999999999999" customHeight="1">
      <c r="A61" s="13" t="s">
        <v>71</v>
      </c>
      <c r="B61" s="11">
        <v>128</v>
      </c>
      <c r="C61" s="11">
        <v>59</v>
      </c>
      <c r="D61" s="219"/>
      <c r="E61" s="11">
        <v>62</v>
      </c>
      <c r="F61" s="11">
        <v>28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66</v>
      </c>
      <c r="P61" s="11">
        <v>31</v>
      </c>
    </row>
    <row r="62" spans="1:16" ht="16.149999999999999" customHeight="1">
      <c r="A62" s="15" t="s">
        <v>72</v>
      </c>
      <c r="B62" s="217">
        <f>B63+C63</f>
        <v>1</v>
      </c>
      <c r="C62" s="217"/>
      <c r="D62" s="218">
        <f>B62/$B$8</f>
        <v>4.2828386654674719E-5</v>
      </c>
      <c r="E62" s="220">
        <f>IF(E63+F63=0,"-",E63+F63)</f>
        <v>1</v>
      </c>
      <c r="F62" s="220"/>
      <c r="G62" s="220" t="str">
        <f>IF(G63+H63=0,"-",G63+H63)</f>
        <v>-</v>
      </c>
      <c r="H62" s="220"/>
      <c r="I62" s="220" t="str">
        <f>IF(I63+J63=0,"-",I63+J63)</f>
        <v>-</v>
      </c>
      <c r="J62" s="220"/>
      <c r="K62" s="220" t="str">
        <f>IF(K63+L63=0,"-",K63+L63)</f>
        <v>-</v>
      </c>
      <c r="L62" s="220"/>
      <c r="M62" s="220" t="str">
        <f>IF(M63+N63=0,"-",M63+N63)</f>
        <v>-</v>
      </c>
      <c r="N62" s="220"/>
      <c r="O62" s="220" t="str">
        <f>IF(O63+P63=0,"-",O63+P63)</f>
        <v>-</v>
      </c>
      <c r="P62" s="220"/>
    </row>
    <row r="63" spans="1:16" ht="16.149999999999999" customHeight="1">
      <c r="A63" s="14" t="s">
        <v>73</v>
      </c>
      <c r="B63" s="11">
        <v>1</v>
      </c>
      <c r="C63" s="11">
        <v>0</v>
      </c>
      <c r="D63" s="219"/>
      <c r="E63" s="11">
        <v>1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</row>
    <row r="64" spans="1:16" ht="16.149999999999999" customHeight="1">
      <c r="A64" s="10" t="s">
        <v>74</v>
      </c>
      <c r="B64" s="217">
        <f>B65+C65</f>
        <v>353</v>
      </c>
      <c r="C64" s="217"/>
      <c r="D64" s="218">
        <f>B64/$B$8</f>
        <v>1.5118420489100176E-2</v>
      </c>
      <c r="E64" s="220">
        <f>IF(E65+F65=0,"-",E65+F65)</f>
        <v>332</v>
      </c>
      <c r="F64" s="220"/>
      <c r="G64" s="220" t="str">
        <f>IF(G65+H65=0,"-",G65+H65)</f>
        <v>-</v>
      </c>
      <c r="H64" s="220"/>
      <c r="I64" s="220" t="str">
        <f>IF(I65+J65=0,"-",I65+J65)</f>
        <v>-</v>
      </c>
      <c r="J64" s="220"/>
      <c r="K64" s="220" t="str">
        <f>IF(K65+L65=0,"-",K65+L65)</f>
        <v>-</v>
      </c>
      <c r="L64" s="220"/>
      <c r="M64" s="220" t="str">
        <f>IF(M65+N65=0,"-",M65+N65)</f>
        <v>-</v>
      </c>
      <c r="N64" s="220"/>
      <c r="O64" s="220">
        <f>IF(O65+P65=0,"-",O65+P65)</f>
        <v>21</v>
      </c>
      <c r="P64" s="220"/>
    </row>
    <row r="65" spans="1:256" ht="16.149999999999999" customHeight="1">
      <c r="A65" s="13" t="s">
        <v>75</v>
      </c>
      <c r="B65" s="11">
        <v>256</v>
      </c>
      <c r="C65" s="11">
        <v>97</v>
      </c>
      <c r="D65" s="219"/>
      <c r="E65" s="11">
        <v>238</v>
      </c>
      <c r="F65" s="11">
        <v>94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18</v>
      </c>
      <c r="P65" s="11">
        <v>3</v>
      </c>
    </row>
    <row r="66" spans="1:256" ht="16.149999999999999" customHeight="1">
      <c r="A66" s="10" t="s">
        <v>101</v>
      </c>
      <c r="B66" s="217">
        <f>B67+C67</f>
        <v>572</v>
      </c>
      <c r="C66" s="217"/>
      <c r="D66" s="218">
        <f>B66/$B$8</f>
        <v>2.449783716647394E-2</v>
      </c>
      <c r="E66" s="220">
        <f>IF(E67+F67=0,"-",E67+F67)</f>
        <v>137</v>
      </c>
      <c r="F66" s="220"/>
      <c r="G66" s="220">
        <f>IF(G67+H67=0,"-",G67+H67)</f>
        <v>58</v>
      </c>
      <c r="H66" s="220"/>
      <c r="I66" s="220">
        <f>IF(I67+J67=0,"-",I67+J67)</f>
        <v>71</v>
      </c>
      <c r="J66" s="220"/>
      <c r="K66" s="220">
        <f>IF(K67+L67=0,"-",K67+L67)</f>
        <v>288</v>
      </c>
      <c r="L66" s="220"/>
      <c r="M66" s="220" t="str">
        <f>IF(M67+N67=0,"-",M67+N67)</f>
        <v>-</v>
      </c>
      <c r="N66" s="220"/>
      <c r="O66" s="220">
        <f>IF(O67+P67=0,"-",O67+P67)</f>
        <v>18</v>
      </c>
      <c r="P66" s="220"/>
    </row>
    <row r="67" spans="1:256" ht="19.5" customHeight="1">
      <c r="A67" s="13" t="s">
        <v>102</v>
      </c>
      <c r="B67" s="11">
        <v>252</v>
      </c>
      <c r="C67" s="11">
        <v>320</v>
      </c>
      <c r="D67" s="219"/>
      <c r="E67" s="11">
        <v>78</v>
      </c>
      <c r="F67" s="11">
        <v>59</v>
      </c>
      <c r="G67" s="11">
        <v>29</v>
      </c>
      <c r="H67" s="11">
        <v>29</v>
      </c>
      <c r="I67" s="11">
        <v>35</v>
      </c>
      <c r="J67" s="11">
        <v>36</v>
      </c>
      <c r="K67" s="11">
        <v>100</v>
      </c>
      <c r="L67" s="11">
        <v>188</v>
      </c>
      <c r="M67" s="11">
        <v>0</v>
      </c>
      <c r="N67" s="11">
        <v>0</v>
      </c>
      <c r="O67" s="11">
        <v>10</v>
      </c>
      <c r="P67" s="11">
        <v>8</v>
      </c>
    </row>
    <row r="68" spans="1:256" s="18" customFormat="1">
      <c r="A68" s="17" t="s">
        <v>327</v>
      </c>
      <c r="B68" s="17"/>
      <c r="C68" s="17"/>
      <c r="D68" s="17"/>
      <c r="E68" s="17"/>
      <c r="F68" s="17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18" customFormat="1">
      <c r="A69" s="17" t="s">
        <v>328</v>
      </c>
      <c r="B69" s="17"/>
      <c r="C69" s="17"/>
      <c r="D69" s="17"/>
      <c r="E69" s="17"/>
      <c r="F69" s="17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</sheetData>
  <mergeCells count="256">
    <mergeCell ref="O3:P3"/>
    <mergeCell ref="O4:P4"/>
    <mergeCell ref="O54:P54"/>
    <mergeCell ref="O56:P56"/>
    <mergeCell ref="O58:P58"/>
    <mergeCell ref="O60:P60"/>
    <mergeCell ref="O46:P46"/>
    <mergeCell ref="O48:P48"/>
    <mergeCell ref="O50:P50"/>
    <mergeCell ref="O5:P5"/>
    <mergeCell ref="O8:P8"/>
    <mergeCell ref="O10:P10"/>
    <mergeCell ref="O12:P12"/>
    <mergeCell ref="O52:P52"/>
    <mergeCell ref="O38:P38"/>
    <mergeCell ref="O40:P40"/>
    <mergeCell ref="O42:P42"/>
    <mergeCell ref="O44:P44"/>
    <mergeCell ref="O30:P30"/>
    <mergeCell ref="O32:P32"/>
    <mergeCell ref="O34:P34"/>
    <mergeCell ref="O36:P36"/>
    <mergeCell ref="O22:P22"/>
    <mergeCell ref="O24:P24"/>
    <mergeCell ref="O14:P14"/>
    <mergeCell ref="O16:P16"/>
    <mergeCell ref="O18:P18"/>
    <mergeCell ref="O20:P20"/>
    <mergeCell ref="K16:L16"/>
    <mergeCell ref="K14:L14"/>
    <mergeCell ref="K18:L18"/>
    <mergeCell ref="M18:N18"/>
    <mergeCell ref="O66:P66"/>
    <mergeCell ref="O62:P62"/>
    <mergeCell ref="O64:P64"/>
    <mergeCell ref="O26:P26"/>
    <mergeCell ref="O28:P28"/>
    <mergeCell ref="K40:L40"/>
    <mergeCell ref="M40:N40"/>
    <mergeCell ref="K44:L44"/>
    <mergeCell ref="K30:L30"/>
    <mergeCell ref="M42:N42"/>
    <mergeCell ref="M44:N44"/>
    <mergeCell ref="K56:L56"/>
    <mergeCell ref="M46:N46"/>
    <mergeCell ref="M60:N60"/>
    <mergeCell ref="M58:N58"/>
    <mergeCell ref="B52:C52"/>
    <mergeCell ref="D52:D53"/>
    <mergeCell ref="D18:D19"/>
    <mergeCell ref="D38:D39"/>
    <mergeCell ref="D40:D41"/>
    <mergeCell ref="D36:D37"/>
    <mergeCell ref="B24:C24"/>
    <mergeCell ref="B22:C22"/>
    <mergeCell ref="D16:D17"/>
    <mergeCell ref="B32:C32"/>
    <mergeCell ref="D24:D25"/>
    <mergeCell ref="B36:C36"/>
    <mergeCell ref="B34:C34"/>
    <mergeCell ref="B40:C40"/>
    <mergeCell ref="B38:C38"/>
    <mergeCell ref="D22:D23"/>
    <mergeCell ref="G52:H52"/>
    <mergeCell ref="I52:J52"/>
    <mergeCell ref="K52:L52"/>
    <mergeCell ref="M16:N16"/>
    <mergeCell ref="E18:F18"/>
    <mergeCell ref="E16:F16"/>
    <mergeCell ref="E20:F20"/>
    <mergeCell ref="G20:H20"/>
    <mergeCell ref="E32:F32"/>
    <mergeCell ref="G32:H32"/>
    <mergeCell ref="I32:J32"/>
    <mergeCell ref="K32:L32"/>
    <mergeCell ref="M32:N32"/>
    <mergeCell ref="K38:L38"/>
    <mergeCell ref="I38:J38"/>
    <mergeCell ref="M34:N34"/>
    <mergeCell ref="E36:F36"/>
    <mergeCell ref="G36:H36"/>
    <mergeCell ref="I36:J36"/>
    <mergeCell ref="K36:L36"/>
    <mergeCell ref="M36:N36"/>
    <mergeCell ref="M38:N38"/>
    <mergeCell ref="G24:H24"/>
    <mergeCell ref="I24:J24"/>
    <mergeCell ref="D14:D15"/>
    <mergeCell ref="B14:C14"/>
    <mergeCell ref="E14:F14"/>
    <mergeCell ref="G16:H16"/>
    <mergeCell ref="D8:D9"/>
    <mergeCell ref="B10:C10"/>
    <mergeCell ref="B12:C12"/>
    <mergeCell ref="D10:D11"/>
    <mergeCell ref="D12:D13"/>
    <mergeCell ref="B16:C16"/>
    <mergeCell ref="E10:F10"/>
    <mergeCell ref="E12:F12"/>
    <mergeCell ref="G12:H12"/>
    <mergeCell ref="G10:H10"/>
    <mergeCell ref="I5:J5"/>
    <mergeCell ref="G5:H5"/>
    <mergeCell ref="I10:J10"/>
    <mergeCell ref="G14:H14"/>
    <mergeCell ref="I16:J16"/>
    <mergeCell ref="I12:J12"/>
    <mergeCell ref="E8:F8"/>
    <mergeCell ref="A1:N1"/>
    <mergeCell ref="A2:N2"/>
    <mergeCell ref="G8:H8"/>
    <mergeCell ref="I8:J8"/>
    <mergeCell ref="K8:L8"/>
    <mergeCell ref="E5:F5"/>
    <mergeCell ref="M5:N5"/>
    <mergeCell ref="M8:N8"/>
    <mergeCell ref="B5:D5"/>
    <mergeCell ref="B8:C8"/>
    <mergeCell ref="M3:N3"/>
    <mergeCell ref="M4:N4"/>
    <mergeCell ref="B3:K3"/>
    <mergeCell ref="B4:K4"/>
    <mergeCell ref="K5:L5"/>
    <mergeCell ref="A5:A6"/>
    <mergeCell ref="M12:N12"/>
    <mergeCell ref="M10:N10"/>
    <mergeCell ref="M14:N14"/>
    <mergeCell ref="M26:N26"/>
    <mergeCell ref="K22:L22"/>
    <mergeCell ref="K24:L24"/>
    <mergeCell ref="K20:L20"/>
    <mergeCell ref="M20:N20"/>
    <mergeCell ref="I18:J18"/>
    <mergeCell ref="K12:L12"/>
    <mergeCell ref="K10:L10"/>
    <mergeCell ref="I14:J14"/>
    <mergeCell ref="I20:J20"/>
    <mergeCell ref="M24:N24"/>
    <mergeCell ref="I22:J22"/>
    <mergeCell ref="D48:D49"/>
    <mergeCell ref="E48:F48"/>
    <mergeCell ref="G48:H48"/>
    <mergeCell ref="B50:C50"/>
    <mergeCell ref="G46:H46"/>
    <mergeCell ref="B44:C44"/>
    <mergeCell ref="D44:D45"/>
    <mergeCell ref="B42:C42"/>
    <mergeCell ref="D42:D43"/>
    <mergeCell ref="B46:C46"/>
    <mergeCell ref="D46:D47"/>
    <mergeCell ref="I46:J46"/>
    <mergeCell ref="K46:L46"/>
    <mergeCell ref="I48:J48"/>
    <mergeCell ref="E40:F40"/>
    <mergeCell ref="G40:H40"/>
    <mergeCell ref="I40:J40"/>
    <mergeCell ref="I34:J34"/>
    <mergeCell ref="K34:L34"/>
    <mergeCell ref="E44:F44"/>
    <mergeCell ref="G44:H44"/>
    <mergeCell ref="I44:J44"/>
    <mergeCell ref="E42:F42"/>
    <mergeCell ref="G42:H42"/>
    <mergeCell ref="I42:J42"/>
    <mergeCell ref="K42:L42"/>
    <mergeCell ref="E46:F46"/>
    <mergeCell ref="E38:F38"/>
    <mergeCell ref="G38:H38"/>
    <mergeCell ref="D34:D35"/>
    <mergeCell ref="E34:F34"/>
    <mergeCell ref="D32:D33"/>
    <mergeCell ref="E30:F30"/>
    <mergeCell ref="E26:F26"/>
    <mergeCell ref="D26:D27"/>
    <mergeCell ref="I30:J30"/>
    <mergeCell ref="B30:C30"/>
    <mergeCell ref="G34:H34"/>
    <mergeCell ref="D30:D31"/>
    <mergeCell ref="B26:C26"/>
    <mergeCell ref="D28:D29"/>
    <mergeCell ref="B28:C28"/>
    <mergeCell ref="G18:H18"/>
    <mergeCell ref="G30:H30"/>
    <mergeCell ref="B18:C18"/>
    <mergeCell ref="B20:C20"/>
    <mergeCell ref="E22:F22"/>
    <mergeCell ref="E24:F24"/>
    <mergeCell ref="G22:H22"/>
    <mergeCell ref="M30:N30"/>
    <mergeCell ref="G28:H28"/>
    <mergeCell ref="I28:J28"/>
    <mergeCell ref="M28:N28"/>
    <mergeCell ref="E28:F28"/>
    <mergeCell ref="K26:L26"/>
    <mergeCell ref="D20:D21"/>
    <mergeCell ref="K28:L28"/>
    <mergeCell ref="I26:J26"/>
    <mergeCell ref="M22:N22"/>
    <mergeCell ref="G26:H26"/>
    <mergeCell ref="B54:C54"/>
    <mergeCell ref="D54:D55"/>
    <mergeCell ref="E54:F54"/>
    <mergeCell ref="G54:H54"/>
    <mergeCell ref="I54:J54"/>
    <mergeCell ref="M56:N56"/>
    <mergeCell ref="M48:N48"/>
    <mergeCell ref="G50:H50"/>
    <mergeCell ref="B56:C56"/>
    <mergeCell ref="D56:D57"/>
    <mergeCell ref="E56:F56"/>
    <mergeCell ref="G56:H56"/>
    <mergeCell ref="I56:J56"/>
    <mergeCell ref="K54:L54"/>
    <mergeCell ref="M54:N54"/>
    <mergeCell ref="M50:N50"/>
    <mergeCell ref="K48:L48"/>
    <mergeCell ref="M52:N52"/>
    <mergeCell ref="E52:F52"/>
    <mergeCell ref="I50:J50"/>
    <mergeCell ref="K50:L50"/>
    <mergeCell ref="E50:F50"/>
    <mergeCell ref="B48:C48"/>
    <mergeCell ref="D50:D51"/>
    <mergeCell ref="M64:N64"/>
    <mergeCell ref="K62:L62"/>
    <mergeCell ref="M62:N62"/>
    <mergeCell ref="B60:C60"/>
    <mergeCell ref="D60:D61"/>
    <mergeCell ref="E60:F60"/>
    <mergeCell ref="G60:H60"/>
    <mergeCell ref="I60:J60"/>
    <mergeCell ref="K60:L60"/>
    <mergeCell ref="B58:C58"/>
    <mergeCell ref="D58:D59"/>
    <mergeCell ref="E58:F58"/>
    <mergeCell ref="G58:H58"/>
    <mergeCell ref="I58:J58"/>
    <mergeCell ref="K58:L58"/>
    <mergeCell ref="G64:H64"/>
    <mergeCell ref="I64:J64"/>
    <mergeCell ref="M66:N66"/>
    <mergeCell ref="B64:C64"/>
    <mergeCell ref="D64:D65"/>
    <mergeCell ref="B66:C66"/>
    <mergeCell ref="D66:D67"/>
    <mergeCell ref="E66:F66"/>
    <mergeCell ref="G66:H66"/>
    <mergeCell ref="I66:J66"/>
    <mergeCell ref="K66:L66"/>
    <mergeCell ref="E64:F64"/>
    <mergeCell ref="K64:L64"/>
    <mergeCell ref="B62:C62"/>
    <mergeCell ref="D62:D63"/>
    <mergeCell ref="E62:F62"/>
    <mergeCell ref="G62:H62"/>
    <mergeCell ref="I62:J62"/>
  </mergeCells>
  <phoneticPr fontId="2" type="noConversion"/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72" orientation="landscape" horizontalDpi="180" verticalDpi="180" r:id="rId1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pageSetUpPr fitToPage="1"/>
  </sheetPr>
  <dimension ref="A1:IV69"/>
  <sheetViews>
    <sheetView workbookViewId="0">
      <selection activeCell="B3" sqref="B3:K3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193" t="s">
        <v>370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</row>
    <row r="2" spans="1:16" ht="19.5">
      <c r="A2" s="194" t="s">
        <v>371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</row>
    <row r="3" spans="1:16" ht="19.5">
      <c r="A3" s="2"/>
      <c r="B3" s="200" t="s">
        <v>368</v>
      </c>
      <c r="C3" s="200"/>
      <c r="D3" s="200"/>
      <c r="E3" s="200"/>
      <c r="F3" s="200"/>
      <c r="G3" s="200"/>
      <c r="H3" s="200"/>
      <c r="I3" s="200"/>
      <c r="J3" s="200"/>
      <c r="K3" s="200"/>
      <c r="L3" s="3"/>
      <c r="M3" s="201"/>
      <c r="N3" s="221"/>
      <c r="O3" s="201" t="s">
        <v>372</v>
      </c>
      <c r="P3" s="221"/>
    </row>
    <row r="4" spans="1:16">
      <c r="B4" s="203" t="s">
        <v>369</v>
      </c>
      <c r="C4" s="203"/>
      <c r="D4" s="203"/>
      <c r="E4" s="203"/>
      <c r="F4" s="203"/>
      <c r="G4" s="203"/>
      <c r="H4" s="203"/>
      <c r="I4" s="203"/>
      <c r="J4" s="203"/>
      <c r="K4" s="203"/>
      <c r="L4" s="4"/>
      <c r="M4" s="204"/>
      <c r="N4" s="222"/>
      <c r="O4" s="204" t="s">
        <v>373</v>
      </c>
      <c r="P4" s="222"/>
    </row>
    <row r="5" spans="1:16">
      <c r="A5" s="206" t="s">
        <v>0</v>
      </c>
      <c r="B5" s="223" t="s">
        <v>374</v>
      </c>
      <c r="C5" s="223"/>
      <c r="D5" s="223"/>
      <c r="E5" s="223" t="s">
        <v>375</v>
      </c>
      <c r="F5" s="223"/>
      <c r="G5" s="223" t="s">
        <v>376</v>
      </c>
      <c r="H5" s="223"/>
      <c r="I5" s="223" t="s">
        <v>377</v>
      </c>
      <c r="J5" s="223"/>
      <c r="K5" s="223" t="s">
        <v>378</v>
      </c>
      <c r="L5" s="223"/>
      <c r="M5" s="223" t="s">
        <v>379</v>
      </c>
      <c r="N5" s="223"/>
      <c r="O5" s="223" t="s">
        <v>380</v>
      </c>
      <c r="P5" s="223"/>
    </row>
    <row r="6" spans="1:16" ht="17.25" customHeight="1">
      <c r="A6" s="207"/>
      <c r="B6" s="5" t="s">
        <v>381</v>
      </c>
      <c r="C6" s="5" t="s">
        <v>382</v>
      </c>
      <c r="D6" s="6" t="s">
        <v>383</v>
      </c>
      <c r="E6" s="5" t="s">
        <v>381</v>
      </c>
      <c r="F6" s="5" t="s">
        <v>382</v>
      </c>
      <c r="G6" s="5" t="s">
        <v>381</v>
      </c>
      <c r="H6" s="5" t="s">
        <v>382</v>
      </c>
      <c r="I6" s="5" t="s">
        <v>381</v>
      </c>
      <c r="J6" s="5" t="s">
        <v>382</v>
      </c>
      <c r="K6" s="5" t="s">
        <v>381</v>
      </c>
      <c r="L6" s="5" t="s">
        <v>382</v>
      </c>
      <c r="M6" s="5" t="s">
        <v>381</v>
      </c>
      <c r="N6" s="5" t="s">
        <v>382</v>
      </c>
      <c r="O6" s="5" t="s">
        <v>381</v>
      </c>
      <c r="P6" s="5" t="s">
        <v>382</v>
      </c>
    </row>
    <row r="7" spans="1:16" ht="17.25" customHeight="1">
      <c r="A7" s="7" t="s">
        <v>384</v>
      </c>
      <c r="B7" s="8" t="s">
        <v>385</v>
      </c>
      <c r="C7" s="9" t="s">
        <v>386</v>
      </c>
      <c r="D7" s="9" t="s">
        <v>387</v>
      </c>
      <c r="E7" s="8" t="s">
        <v>385</v>
      </c>
      <c r="F7" s="9" t="s">
        <v>386</v>
      </c>
      <c r="G7" s="8" t="s">
        <v>385</v>
      </c>
      <c r="H7" s="9" t="s">
        <v>386</v>
      </c>
      <c r="I7" s="8" t="s">
        <v>385</v>
      </c>
      <c r="J7" s="9" t="s">
        <v>386</v>
      </c>
      <c r="K7" s="8" t="s">
        <v>385</v>
      </c>
      <c r="L7" s="9" t="s">
        <v>386</v>
      </c>
      <c r="M7" s="8" t="s">
        <v>385</v>
      </c>
      <c r="N7" s="9" t="s">
        <v>386</v>
      </c>
      <c r="O7" s="8" t="s">
        <v>385</v>
      </c>
      <c r="P7" s="9" t="s">
        <v>386</v>
      </c>
    </row>
    <row r="8" spans="1:16" ht="17.25" customHeight="1">
      <c r="A8" s="10" t="s">
        <v>388</v>
      </c>
      <c r="B8" s="217">
        <f>B9+C9</f>
        <v>23324</v>
      </c>
      <c r="C8" s="217"/>
      <c r="D8" s="218">
        <f>B8/$B$8</f>
        <v>1</v>
      </c>
      <c r="E8" s="220">
        <f>IF(E9+F9=0,"-",E9+F9)</f>
        <v>11615</v>
      </c>
      <c r="F8" s="220"/>
      <c r="G8" s="220">
        <f>IF(G9+H9=0,"-",G9+H9)</f>
        <v>4709</v>
      </c>
      <c r="H8" s="220"/>
      <c r="I8" s="220">
        <f>IF(I9+J9=0,"-",I9+J9)</f>
        <v>4058</v>
      </c>
      <c r="J8" s="220"/>
      <c r="K8" s="220">
        <f>IF(K9+L9=0,"-",K9+L9)</f>
        <v>1480</v>
      </c>
      <c r="L8" s="220"/>
      <c r="M8" s="220">
        <f>IF(M9+N9=0,"-",M9+N9)</f>
        <v>380</v>
      </c>
      <c r="N8" s="220"/>
      <c r="O8" s="220">
        <f>IF(O9+P9=0,"-",O9+P9)</f>
        <v>1082</v>
      </c>
      <c r="P8" s="220"/>
    </row>
    <row r="9" spans="1:16" ht="17.25" customHeight="1">
      <c r="A9" s="12" t="s">
        <v>389</v>
      </c>
      <c r="B9" s="11">
        <v>14912</v>
      </c>
      <c r="C9" s="11">
        <v>8412</v>
      </c>
      <c r="D9" s="219"/>
      <c r="E9" s="11">
        <v>7798</v>
      </c>
      <c r="F9" s="11">
        <v>3817</v>
      </c>
      <c r="G9" s="11">
        <v>2823</v>
      </c>
      <c r="H9" s="11">
        <v>1886</v>
      </c>
      <c r="I9" s="11">
        <v>2581</v>
      </c>
      <c r="J9" s="11">
        <v>1477</v>
      </c>
      <c r="K9" s="11">
        <v>821</v>
      </c>
      <c r="L9" s="11">
        <v>659</v>
      </c>
      <c r="M9" s="11">
        <v>201</v>
      </c>
      <c r="N9" s="11">
        <v>179</v>
      </c>
      <c r="O9" s="11">
        <v>688</v>
      </c>
      <c r="P9" s="11">
        <v>394</v>
      </c>
    </row>
    <row r="10" spans="1:16" ht="17.25" customHeight="1">
      <c r="A10" s="10" t="s">
        <v>20</v>
      </c>
      <c r="B10" s="217">
        <f>B11+C11</f>
        <v>4</v>
      </c>
      <c r="C10" s="217"/>
      <c r="D10" s="218">
        <f>B10/$B$8</f>
        <v>1.7149717029669011E-4</v>
      </c>
      <c r="E10" s="220" t="str">
        <f>IF(E11+F11=0,"-",E11+F11)</f>
        <v>-</v>
      </c>
      <c r="F10" s="220"/>
      <c r="G10" s="220" t="str">
        <f>IF(G11+H11=0,"-",G11+H11)</f>
        <v>-</v>
      </c>
      <c r="H10" s="220"/>
      <c r="I10" s="220">
        <f>IF(I11+J11=0,"-",I11+J11)</f>
        <v>4</v>
      </c>
      <c r="J10" s="220"/>
      <c r="K10" s="220" t="str">
        <f>IF(K11+L11=0,"-",K11+L11)</f>
        <v>-</v>
      </c>
      <c r="L10" s="220"/>
      <c r="M10" s="220" t="str">
        <f>IF(M11+N11=0,"-",M11+N11)</f>
        <v>-</v>
      </c>
      <c r="N10" s="220"/>
      <c r="O10" s="220" t="str">
        <f>IF(O11+P11=0,"-",O11+P11)</f>
        <v>-</v>
      </c>
      <c r="P10" s="220"/>
    </row>
    <row r="11" spans="1:16" ht="17.25" customHeight="1">
      <c r="A11" s="13" t="s">
        <v>21</v>
      </c>
      <c r="B11" s="11">
        <v>2</v>
      </c>
      <c r="C11" s="11">
        <v>2</v>
      </c>
      <c r="D11" s="219"/>
      <c r="E11" s="11">
        <v>0</v>
      </c>
      <c r="F11" s="11">
        <v>0</v>
      </c>
      <c r="G11" s="11">
        <v>0</v>
      </c>
      <c r="H11" s="11">
        <v>0</v>
      </c>
      <c r="I11" s="11">
        <v>2</v>
      </c>
      <c r="J11" s="11">
        <v>2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</row>
    <row r="12" spans="1:16" ht="17.25" customHeight="1">
      <c r="A12" s="10" t="s">
        <v>22</v>
      </c>
      <c r="B12" s="217">
        <f>B13+C13</f>
        <v>64</v>
      </c>
      <c r="C12" s="217"/>
      <c r="D12" s="218">
        <f>B12/$B$8</f>
        <v>2.7439547247470417E-3</v>
      </c>
      <c r="E12" s="220" t="str">
        <f>IF(E13+F13=0,"-",E13+F13)</f>
        <v>-</v>
      </c>
      <c r="F12" s="220"/>
      <c r="G12" s="220" t="str">
        <f>IF(G13+H13=0,"-",G13+H13)</f>
        <v>-</v>
      </c>
      <c r="H12" s="220"/>
      <c r="I12" s="220" t="str">
        <f>IF(I13+J13=0,"-",I13+J13)</f>
        <v>-</v>
      </c>
      <c r="J12" s="220"/>
      <c r="K12" s="220">
        <f>IF(K13+L13=0,"-",K13+L13)</f>
        <v>64</v>
      </c>
      <c r="L12" s="220"/>
      <c r="M12" s="220" t="str">
        <f>IF(M13+N13=0,"-",M13+N13)</f>
        <v>-</v>
      </c>
      <c r="N12" s="220"/>
      <c r="O12" s="220" t="str">
        <f>IF(O13+P13=0,"-",O13+P13)</f>
        <v>-</v>
      </c>
      <c r="P12" s="220"/>
    </row>
    <row r="13" spans="1:16" ht="21.2" customHeight="1">
      <c r="A13" s="13" t="s">
        <v>23</v>
      </c>
      <c r="B13" s="11">
        <v>44</v>
      </c>
      <c r="C13" s="11">
        <v>20</v>
      </c>
      <c r="D13" s="219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44</v>
      </c>
      <c r="L13" s="11">
        <v>20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17">
        <f>B15+C15</f>
        <v>114</v>
      </c>
      <c r="C14" s="217"/>
      <c r="D14" s="218">
        <f>B14/$B$8</f>
        <v>4.8876693534556682E-3</v>
      </c>
      <c r="E14" s="220">
        <f>IF(E15+F15=0,"-",E15+F15)</f>
        <v>72</v>
      </c>
      <c r="F14" s="220"/>
      <c r="G14" s="220">
        <f>IF(G15+H15=0,"-",G15+H15)</f>
        <v>42</v>
      </c>
      <c r="H14" s="220"/>
      <c r="I14" s="220" t="str">
        <f>IF(I15+J15=0,"-",I15+J15)</f>
        <v>-</v>
      </c>
      <c r="J14" s="220"/>
      <c r="K14" s="220" t="str">
        <f>IF(K15+L15=0,"-",K15+L15)</f>
        <v>-</v>
      </c>
      <c r="L14" s="220"/>
      <c r="M14" s="220" t="str">
        <f>IF(M15+N15=0,"-",M15+N15)</f>
        <v>-</v>
      </c>
      <c r="N14" s="220"/>
      <c r="O14" s="220" t="str">
        <f>IF(O15+P15=0,"-",O15+P15)</f>
        <v>-</v>
      </c>
      <c r="P14" s="220"/>
    </row>
    <row r="15" spans="1:16" ht="17.25" customHeight="1">
      <c r="A15" s="13" t="s">
        <v>25</v>
      </c>
      <c r="B15" s="11">
        <v>16</v>
      </c>
      <c r="C15" s="11">
        <v>98</v>
      </c>
      <c r="D15" s="219"/>
      <c r="E15" s="11">
        <v>7</v>
      </c>
      <c r="F15" s="11">
        <v>65</v>
      </c>
      <c r="G15" s="11">
        <v>9</v>
      </c>
      <c r="H15" s="11">
        <v>33</v>
      </c>
      <c r="I15" s="11">
        <v>0</v>
      </c>
      <c r="J15" s="11">
        <v>0</v>
      </c>
      <c r="K15" s="11">
        <v>0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17">
        <f>B17+C17</f>
        <v>23</v>
      </c>
      <c r="C16" s="217"/>
      <c r="D16" s="218">
        <f>B16/$B$8</f>
        <v>9.8610872920596804E-4</v>
      </c>
      <c r="E16" s="220" t="str">
        <f>IF(E17+F17=0,"-",E17+F17)</f>
        <v>-</v>
      </c>
      <c r="F16" s="220"/>
      <c r="G16" s="220">
        <f>IF(G17+H17=0,"-",G17+H17)</f>
        <v>1</v>
      </c>
      <c r="H16" s="220"/>
      <c r="I16" s="220" t="str">
        <f>IF(I17+J17=0,"-",I17+J17)</f>
        <v>-</v>
      </c>
      <c r="J16" s="220"/>
      <c r="K16" s="220">
        <f>IF(K17+L17=0,"-",K17+L17)</f>
        <v>9</v>
      </c>
      <c r="L16" s="220"/>
      <c r="M16" s="220">
        <f>IF(M17+N17=0,"-",M17+N17)</f>
        <v>5</v>
      </c>
      <c r="N16" s="220"/>
      <c r="O16" s="220">
        <f>IF(O17+P17=0,"-",O17+P17)</f>
        <v>8</v>
      </c>
      <c r="P16" s="220"/>
    </row>
    <row r="17" spans="1:16" ht="17.25" customHeight="1">
      <c r="A17" s="14" t="s">
        <v>27</v>
      </c>
      <c r="B17" s="11">
        <v>8</v>
      </c>
      <c r="C17" s="11">
        <v>15</v>
      </c>
      <c r="D17" s="219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1</v>
      </c>
      <c r="N17" s="11">
        <v>4</v>
      </c>
      <c r="O17" s="11">
        <v>3</v>
      </c>
      <c r="P17" s="11">
        <v>5</v>
      </c>
    </row>
    <row r="18" spans="1:16" ht="17.25" customHeight="1">
      <c r="A18" s="10" t="s">
        <v>28</v>
      </c>
      <c r="B18" s="217">
        <f>B19+C19</f>
        <v>3</v>
      </c>
      <c r="C18" s="217"/>
      <c r="D18" s="218">
        <f>B18/$B$8</f>
        <v>1.2862287772251758E-4</v>
      </c>
      <c r="E18" s="220" t="str">
        <f>IF(E19+F19=0,"-",E19+F19)</f>
        <v>-</v>
      </c>
      <c r="F18" s="220"/>
      <c r="G18" s="220">
        <f>IF(G19+H19=0,"-",G19+H19)</f>
        <v>3</v>
      </c>
      <c r="H18" s="220"/>
      <c r="I18" s="220" t="str">
        <f>IF(I19+J19=0,"-",I19+J19)</f>
        <v>-</v>
      </c>
      <c r="J18" s="220"/>
      <c r="K18" s="220" t="str">
        <f>IF(K19+L19=0,"-",K19+L19)</f>
        <v>-</v>
      </c>
      <c r="L18" s="220"/>
      <c r="M18" s="220" t="str">
        <f>IF(M19+N19=0,"-",M19+N19)</f>
        <v>-</v>
      </c>
      <c r="N18" s="220"/>
      <c r="O18" s="220" t="str">
        <f>IF(O19+P19=0,"-",O19+P19)</f>
        <v>-</v>
      </c>
      <c r="P18" s="220"/>
    </row>
    <row r="19" spans="1:16" ht="17.25" customHeight="1">
      <c r="A19" s="13" t="s">
        <v>29</v>
      </c>
      <c r="B19" s="11">
        <v>1</v>
      </c>
      <c r="C19" s="11">
        <v>2</v>
      </c>
      <c r="D19" s="219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17">
        <f>B21+C21</f>
        <v>107</v>
      </c>
      <c r="C20" s="217"/>
      <c r="D20" s="218">
        <f>B20/$B$8</f>
        <v>4.5875493054364606E-3</v>
      </c>
      <c r="E20" s="220">
        <f>IF(E21+F21=0,"-",E21+F21)</f>
        <v>3</v>
      </c>
      <c r="F20" s="220"/>
      <c r="G20" s="220" t="str">
        <f>IF(G21+H21=0,"-",G21+H21)</f>
        <v>-</v>
      </c>
      <c r="H20" s="220"/>
      <c r="I20" s="220" t="str">
        <f>IF(I21+J21=0,"-",I21+J21)</f>
        <v>-</v>
      </c>
      <c r="J20" s="220"/>
      <c r="K20" s="220">
        <f>IF(K21+L21=0,"-",K21+L21)</f>
        <v>104</v>
      </c>
      <c r="L20" s="220"/>
      <c r="M20" s="220" t="str">
        <f>IF(M21+N21=0,"-",M21+N21)</f>
        <v>-</v>
      </c>
      <c r="N20" s="220"/>
      <c r="O20" s="220" t="str">
        <f>IF(O21+P21=0,"-",O21+P21)</f>
        <v>-</v>
      </c>
      <c r="P20" s="220"/>
    </row>
    <row r="21" spans="1:16" ht="17.25" customHeight="1">
      <c r="A21" s="13" t="s">
        <v>31</v>
      </c>
      <c r="B21" s="11">
        <v>48</v>
      </c>
      <c r="C21" s="11">
        <v>59</v>
      </c>
      <c r="D21" s="219"/>
      <c r="E21" s="11">
        <v>0</v>
      </c>
      <c r="F21" s="11">
        <v>3</v>
      </c>
      <c r="G21" s="11">
        <v>0</v>
      </c>
      <c r="H21" s="11">
        <v>0</v>
      </c>
      <c r="I21" s="11">
        <v>0</v>
      </c>
      <c r="J21" s="11">
        <v>0</v>
      </c>
      <c r="K21" s="11">
        <v>48</v>
      </c>
      <c r="L21" s="11">
        <v>56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17">
        <f>B23+C23</f>
        <v>143</v>
      </c>
      <c r="C22" s="217"/>
      <c r="D22" s="218">
        <f>B22/$B$8</f>
        <v>6.1310238381066711E-3</v>
      </c>
      <c r="E22" s="220">
        <f>IF(E23+F23=0,"-",E23+F23)</f>
        <v>14</v>
      </c>
      <c r="F22" s="220"/>
      <c r="G22" s="220" t="str">
        <f>IF(G23+H23=0,"-",G23+H23)</f>
        <v>-</v>
      </c>
      <c r="H22" s="220"/>
      <c r="I22" s="220" t="str">
        <f>IF(I23+J23=0,"-",I23+J23)</f>
        <v>-</v>
      </c>
      <c r="J22" s="220"/>
      <c r="K22" s="220">
        <f>IF(K23+L23=0,"-",K23+L23)</f>
        <v>129</v>
      </c>
      <c r="L22" s="220"/>
      <c r="M22" s="220" t="str">
        <f>IF(M23+N23=0,"-",M23+N23)</f>
        <v>-</v>
      </c>
      <c r="N22" s="220"/>
      <c r="O22" s="220" t="str">
        <f>IF(O23+P23=0,"-",O23+P23)</f>
        <v>-</v>
      </c>
      <c r="P22" s="220"/>
    </row>
    <row r="23" spans="1:16" ht="17.25" customHeight="1">
      <c r="A23" s="14" t="s">
        <v>33</v>
      </c>
      <c r="B23" s="11">
        <v>95</v>
      </c>
      <c r="C23" s="11">
        <v>48</v>
      </c>
      <c r="D23" s="219"/>
      <c r="E23" s="11">
        <v>9</v>
      </c>
      <c r="F23" s="11">
        <v>5</v>
      </c>
      <c r="G23" s="11">
        <v>0</v>
      </c>
      <c r="H23" s="11">
        <v>0</v>
      </c>
      <c r="I23" s="11">
        <v>0</v>
      </c>
      <c r="J23" s="11">
        <v>0</v>
      </c>
      <c r="K23" s="11">
        <v>86</v>
      </c>
      <c r="L23" s="11">
        <v>43</v>
      </c>
      <c r="M23" s="11">
        <v>0</v>
      </c>
      <c r="N23" s="11">
        <v>0</v>
      </c>
      <c r="O23" s="11">
        <v>0</v>
      </c>
      <c r="P23" s="11">
        <v>0</v>
      </c>
    </row>
    <row r="24" spans="1:16" ht="17.25" customHeight="1">
      <c r="A24" s="16" t="s">
        <v>34</v>
      </c>
      <c r="B24" s="217">
        <f>B25+C25</f>
        <v>287</v>
      </c>
      <c r="C24" s="217"/>
      <c r="D24" s="218">
        <f>B24/$B$8</f>
        <v>1.2304921968787515E-2</v>
      </c>
      <c r="E24" s="220">
        <f>IF(E25+F25=0,"-",E25+F25)</f>
        <v>169</v>
      </c>
      <c r="F24" s="220"/>
      <c r="G24" s="220">
        <f>IF(G25+H25=0,"-",G25+H25)</f>
        <v>52</v>
      </c>
      <c r="H24" s="220"/>
      <c r="I24" s="220" t="str">
        <f>IF(I25+J25=0,"-",I25+J25)</f>
        <v>-</v>
      </c>
      <c r="J24" s="220"/>
      <c r="K24" s="220">
        <f>IF(K25+L25=0,"-",K25+L25)</f>
        <v>53</v>
      </c>
      <c r="L24" s="220"/>
      <c r="M24" s="220" t="str">
        <f>IF(M25+N25=0,"-",M25+N25)</f>
        <v>-</v>
      </c>
      <c r="N24" s="220"/>
      <c r="O24" s="220">
        <f>IF(O25+P25=0,"-",O25+P25)</f>
        <v>13</v>
      </c>
      <c r="P24" s="220"/>
    </row>
    <row r="25" spans="1:16" ht="17.25" customHeight="1">
      <c r="A25" s="13" t="s">
        <v>35</v>
      </c>
      <c r="B25" s="11">
        <v>219</v>
      </c>
      <c r="C25" s="11">
        <v>68</v>
      </c>
      <c r="D25" s="219"/>
      <c r="E25" s="11">
        <v>137</v>
      </c>
      <c r="F25" s="11">
        <v>32</v>
      </c>
      <c r="G25" s="11">
        <v>30</v>
      </c>
      <c r="H25" s="11">
        <v>22</v>
      </c>
      <c r="I25" s="11">
        <v>0</v>
      </c>
      <c r="J25" s="11">
        <v>0</v>
      </c>
      <c r="K25" s="11">
        <v>43</v>
      </c>
      <c r="L25" s="11">
        <v>10</v>
      </c>
      <c r="M25" s="11">
        <v>0</v>
      </c>
      <c r="N25" s="11">
        <v>0</v>
      </c>
      <c r="O25" s="11">
        <v>9</v>
      </c>
      <c r="P25" s="11">
        <v>4</v>
      </c>
    </row>
    <row r="26" spans="1:16" ht="17.25" customHeight="1">
      <c r="A26" s="15" t="s">
        <v>36</v>
      </c>
      <c r="B26" s="217">
        <f>B27+C27</f>
        <v>0</v>
      </c>
      <c r="C26" s="217"/>
      <c r="D26" s="218">
        <f>B26/$B$8</f>
        <v>0</v>
      </c>
      <c r="E26" s="220" t="str">
        <f>IF(E27+F27=0,"-",E27+F27)</f>
        <v>-</v>
      </c>
      <c r="F26" s="220"/>
      <c r="G26" s="220" t="str">
        <f>IF(G27+H27=0,"-",G27+H27)</f>
        <v>-</v>
      </c>
      <c r="H26" s="220"/>
      <c r="I26" s="220" t="str">
        <f>IF(I27+J27=0,"-",I27+J27)</f>
        <v>-</v>
      </c>
      <c r="J26" s="220"/>
      <c r="K26" s="220" t="str">
        <f>IF(K27+L27=0,"-",K27+L27)</f>
        <v>-</v>
      </c>
      <c r="L26" s="220"/>
      <c r="M26" s="220" t="str">
        <f>IF(M27+N27=0,"-",M27+N27)</f>
        <v>-</v>
      </c>
      <c r="N26" s="220"/>
      <c r="O26" s="220" t="str">
        <f>IF(O27+P27=0,"-",O27+P27)</f>
        <v>-</v>
      </c>
      <c r="P26" s="220"/>
    </row>
    <row r="27" spans="1:16" ht="21.2" customHeight="1">
      <c r="A27" s="14" t="s">
        <v>37</v>
      </c>
      <c r="B27" s="11">
        <v>0</v>
      </c>
      <c r="C27" s="11">
        <v>0</v>
      </c>
      <c r="D27" s="219"/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17">
        <f>B29+C29</f>
        <v>2</v>
      </c>
      <c r="C28" s="217"/>
      <c r="D28" s="218">
        <f>B28/$B$8</f>
        <v>8.5748585148345054E-5</v>
      </c>
      <c r="E28" s="220" t="str">
        <f>IF(E29+F29=0,"-",E29+F29)</f>
        <v>-</v>
      </c>
      <c r="F28" s="220"/>
      <c r="G28" s="220" t="str">
        <f>IF(G29+H29=0,"-",G29+H29)</f>
        <v>-</v>
      </c>
      <c r="H28" s="220"/>
      <c r="I28" s="220" t="str">
        <f>IF(I29+J29=0,"-",I29+J29)</f>
        <v>-</v>
      </c>
      <c r="J28" s="220"/>
      <c r="K28" s="220">
        <f>IF(K29+L29=0,"-",K29+L29)</f>
        <v>2</v>
      </c>
      <c r="L28" s="220"/>
      <c r="M28" s="220" t="str">
        <f>IF(M29+N29=0,"-",M29+N29)</f>
        <v>-</v>
      </c>
      <c r="N28" s="220"/>
      <c r="O28" s="220" t="str">
        <f>IF(O29+P29=0,"-",O29+P29)</f>
        <v>-</v>
      </c>
      <c r="P28" s="220"/>
    </row>
    <row r="29" spans="1:16" ht="17.25" customHeight="1">
      <c r="A29" s="13" t="s">
        <v>39</v>
      </c>
      <c r="B29" s="11">
        <v>0</v>
      </c>
      <c r="C29" s="11">
        <v>2</v>
      </c>
      <c r="D29" s="219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17">
        <f>B31+C31</f>
        <v>515</v>
      </c>
      <c r="C30" s="217"/>
      <c r="D30" s="218">
        <f>B30/$B$8</f>
        <v>2.2080260675698852E-2</v>
      </c>
      <c r="E30" s="220">
        <f>IF(E31+F31=0,"-",E31+F31)</f>
        <v>53</v>
      </c>
      <c r="F30" s="220"/>
      <c r="G30" s="220">
        <f>IF(G31+H31=0,"-",G31+H31)</f>
        <v>78</v>
      </c>
      <c r="H30" s="220"/>
      <c r="I30" s="220" t="str">
        <f>IF(I31+J31=0,"-",I31+J31)</f>
        <v>-</v>
      </c>
      <c r="J30" s="220"/>
      <c r="K30" s="220">
        <f>IF(K31+L31=0,"-",K31+L31)</f>
        <v>204</v>
      </c>
      <c r="L30" s="220"/>
      <c r="M30" s="220">
        <f>IF(M31+N31=0,"-",M31+N31)</f>
        <v>180</v>
      </c>
      <c r="N30" s="220"/>
      <c r="O30" s="220" t="str">
        <f>IF(O31+P31=0,"-",O31+P31)</f>
        <v>-</v>
      </c>
      <c r="P30" s="220"/>
    </row>
    <row r="31" spans="1:16" ht="17.25" customHeight="1">
      <c r="A31" s="14" t="s">
        <v>41</v>
      </c>
      <c r="B31" s="11">
        <v>284</v>
      </c>
      <c r="C31" s="11">
        <v>231</v>
      </c>
      <c r="D31" s="219"/>
      <c r="E31" s="11">
        <v>22</v>
      </c>
      <c r="F31" s="11">
        <v>31</v>
      </c>
      <c r="G31" s="11">
        <v>44</v>
      </c>
      <c r="H31" s="11">
        <v>34</v>
      </c>
      <c r="I31" s="11">
        <v>0</v>
      </c>
      <c r="J31" s="11">
        <v>0</v>
      </c>
      <c r="K31" s="11">
        <v>117</v>
      </c>
      <c r="L31" s="11">
        <v>87</v>
      </c>
      <c r="M31" s="11">
        <v>101</v>
      </c>
      <c r="N31" s="11">
        <v>79</v>
      </c>
      <c r="O31" s="11">
        <v>0</v>
      </c>
      <c r="P31" s="11">
        <v>0</v>
      </c>
    </row>
    <row r="32" spans="1:16" ht="17.25" customHeight="1">
      <c r="A32" s="10" t="s">
        <v>42</v>
      </c>
      <c r="B32" s="217">
        <f>B33+C33</f>
        <v>140</v>
      </c>
      <c r="C32" s="217"/>
      <c r="D32" s="218">
        <f>B32/$B$8</f>
        <v>6.0024009603841539E-3</v>
      </c>
      <c r="E32" s="220">
        <f>IF(E33+F33=0,"-",E33+F33)</f>
        <v>10</v>
      </c>
      <c r="F32" s="220"/>
      <c r="G32" s="220">
        <f>IF(G33+H33=0,"-",G33+H33)</f>
        <v>4</v>
      </c>
      <c r="H32" s="220"/>
      <c r="I32" s="220" t="str">
        <f>IF(I33+J33=0,"-",I33+J33)</f>
        <v>-</v>
      </c>
      <c r="J32" s="220"/>
      <c r="K32" s="220">
        <f>IF(K33+L33=0,"-",K33+L33)</f>
        <v>126</v>
      </c>
      <c r="L32" s="220"/>
      <c r="M32" s="220" t="str">
        <f>IF(M33+N33=0,"-",M33+N33)</f>
        <v>-</v>
      </c>
      <c r="N32" s="220"/>
      <c r="O32" s="220" t="str">
        <f>IF(O33+P33=0,"-",O33+P33)</f>
        <v>-</v>
      </c>
      <c r="P32" s="220"/>
    </row>
    <row r="33" spans="1:16" ht="17.25" customHeight="1">
      <c r="A33" s="13" t="s">
        <v>43</v>
      </c>
      <c r="B33" s="11">
        <v>91</v>
      </c>
      <c r="C33" s="11">
        <v>49</v>
      </c>
      <c r="D33" s="219"/>
      <c r="E33" s="11">
        <v>5</v>
      </c>
      <c r="F33" s="11">
        <v>5</v>
      </c>
      <c r="G33" s="11">
        <v>2</v>
      </c>
      <c r="H33" s="11">
        <v>2</v>
      </c>
      <c r="I33" s="11">
        <v>0</v>
      </c>
      <c r="J33" s="11">
        <v>0</v>
      </c>
      <c r="K33" s="11">
        <v>84</v>
      </c>
      <c r="L33" s="11">
        <v>42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17">
        <f>B35+C35</f>
        <v>27</v>
      </c>
      <c r="C34" s="217"/>
      <c r="D34" s="218">
        <f>B34/$B$8</f>
        <v>1.1576058995026583E-3</v>
      </c>
      <c r="E34" s="220" t="str">
        <f>IF(E35+F35=0,"-",E35+F35)</f>
        <v>-</v>
      </c>
      <c r="F34" s="220"/>
      <c r="G34" s="220" t="str">
        <f>IF(G35+H35=0,"-",G35+H35)</f>
        <v>-</v>
      </c>
      <c r="H34" s="220"/>
      <c r="I34" s="220" t="str">
        <f>IF(I35+J35=0,"-",I35+J35)</f>
        <v>-</v>
      </c>
      <c r="J34" s="220"/>
      <c r="K34" s="220" t="str">
        <f>IF(K35+L35=0,"-",K35+L35)</f>
        <v>-</v>
      </c>
      <c r="L34" s="220"/>
      <c r="M34" s="220">
        <f>IF(M35+N35=0,"-",M35+N35)</f>
        <v>16</v>
      </c>
      <c r="N34" s="220"/>
      <c r="O34" s="220">
        <f>IF(O35+P35=0,"-",O35+P35)</f>
        <v>11</v>
      </c>
      <c r="P34" s="220"/>
    </row>
    <row r="35" spans="1:16" ht="17.25" customHeight="1">
      <c r="A35" s="14" t="s">
        <v>45</v>
      </c>
      <c r="B35" s="11">
        <v>8</v>
      </c>
      <c r="C35" s="11">
        <v>19</v>
      </c>
      <c r="D35" s="219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2</v>
      </c>
      <c r="N35" s="11">
        <v>14</v>
      </c>
      <c r="O35" s="11">
        <v>6</v>
      </c>
      <c r="P35" s="11">
        <v>5</v>
      </c>
    </row>
    <row r="36" spans="1:16" ht="17.25" customHeight="1">
      <c r="A36" s="10" t="s">
        <v>46</v>
      </c>
      <c r="B36" s="217">
        <f>B37+C37</f>
        <v>531</v>
      </c>
      <c r="C36" s="217"/>
      <c r="D36" s="218">
        <f>B36/$B$8</f>
        <v>2.276624935688561E-2</v>
      </c>
      <c r="E36" s="220">
        <f>IF(E37+F37=0,"-",E37+F37)</f>
        <v>63</v>
      </c>
      <c r="F36" s="220"/>
      <c r="G36" s="220">
        <f>IF(G37+H37=0,"-",G37+H37)</f>
        <v>38</v>
      </c>
      <c r="H36" s="220"/>
      <c r="I36" s="220">
        <f>IF(I37+J37=0,"-",I37+J37)</f>
        <v>215</v>
      </c>
      <c r="J36" s="220"/>
      <c r="K36" s="220">
        <f>IF(K37+L37=0,"-",K37+L37)</f>
        <v>166</v>
      </c>
      <c r="L36" s="220"/>
      <c r="M36" s="220">
        <f>IF(M37+N37=0,"-",M37+N37)</f>
        <v>48</v>
      </c>
      <c r="N36" s="220"/>
      <c r="O36" s="220">
        <f>IF(O37+P37=0,"-",O37+P37)</f>
        <v>1</v>
      </c>
      <c r="P36" s="220"/>
    </row>
    <row r="37" spans="1:16" ht="17.25" customHeight="1">
      <c r="A37" s="13" t="s">
        <v>47</v>
      </c>
      <c r="B37" s="11">
        <v>262</v>
      </c>
      <c r="C37" s="11">
        <v>269</v>
      </c>
      <c r="D37" s="219"/>
      <c r="E37" s="11">
        <v>31</v>
      </c>
      <c r="F37" s="11">
        <v>32</v>
      </c>
      <c r="G37" s="11">
        <v>22</v>
      </c>
      <c r="H37" s="11">
        <v>16</v>
      </c>
      <c r="I37" s="11">
        <v>119</v>
      </c>
      <c r="J37" s="11">
        <v>96</v>
      </c>
      <c r="K37" s="11">
        <v>72</v>
      </c>
      <c r="L37" s="11">
        <v>94</v>
      </c>
      <c r="M37" s="11">
        <v>18</v>
      </c>
      <c r="N37" s="11">
        <v>30</v>
      </c>
      <c r="O37" s="11">
        <v>0</v>
      </c>
      <c r="P37" s="11">
        <v>1</v>
      </c>
    </row>
    <row r="38" spans="1:16" ht="17.25" customHeight="1">
      <c r="A38" s="15" t="s">
        <v>48</v>
      </c>
      <c r="B38" s="217">
        <f>B39+C39</f>
        <v>17139</v>
      </c>
      <c r="C38" s="217"/>
      <c r="D38" s="218">
        <f>B38/$B$8</f>
        <v>0.73482250042874298</v>
      </c>
      <c r="E38" s="220">
        <f>IF(E39+F39=0,"-",E39+F39)</f>
        <v>9760</v>
      </c>
      <c r="F38" s="220"/>
      <c r="G38" s="220">
        <f>IF(G39+H39=0,"-",G39+H39)</f>
        <v>3785</v>
      </c>
      <c r="H38" s="220"/>
      <c r="I38" s="220">
        <f>IF(I39+J39=0,"-",I39+J39)</f>
        <v>2901</v>
      </c>
      <c r="J38" s="220"/>
      <c r="K38" s="220">
        <f>IF(K39+L39=0,"-",K39+L39)</f>
        <v>125</v>
      </c>
      <c r="L38" s="220"/>
      <c r="M38" s="220" t="str">
        <f>IF(M39+N39=0,"-",M39+N39)</f>
        <v>-</v>
      </c>
      <c r="N38" s="220"/>
      <c r="O38" s="220">
        <f>IF(O39+P39=0,"-",O39+P39)</f>
        <v>568</v>
      </c>
      <c r="P38" s="220"/>
    </row>
    <row r="39" spans="1:16" ht="17.25" customHeight="1">
      <c r="A39" s="14" t="s">
        <v>49</v>
      </c>
      <c r="B39" s="11">
        <v>11346</v>
      </c>
      <c r="C39" s="11">
        <v>5793</v>
      </c>
      <c r="D39" s="219"/>
      <c r="E39" s="11">
        <v>6671</v>
      </c>
      <c r="F39" s="11">
        <v>3089</v>
      </c>
      <c r="G39" s="11">
        <v>2349</v>
      </c>
      <c r="H39" s="11">
        <v>1436</v>
      </c>
      <c r="I39" s="11">
        <v>1913</v>
      </c>
      <c r="J39" s="11">
        <v>988</v>
      </c>
      <c r="K39" s="11">
        <v>72</v>
      </c>
      <c r="L39" s="11">
        <v>53</v>
      </c>
      <c r="M39" s="11">
        <v>0</v>
      </c>
      <c r="N39" s="11">
        <v>0</v>
      </c>
      <c r="O39" s="11">
        <v>341</v>
      </c>
      <c r="P39" s="11">
        <v>227</v>
      </c>
    </row>
    <row r="40" spans="1:16" ht="17.25" customHeight="1">
      <c r="A40" s="10" t="s">
        <v>50</v>
      </c>
      <c r="B40" s="217">
        <f>B41+C41</f>
        <v>1637</v>
      </c>
      <c r="C40" s="217"/>
      <c r="D40" s="218">
        <f>B40/$B$8</f>
        <v>7.0185216943920423E-2</v>
      </c>
      <c r="E40" s="220">
        <f>IF(E41+F41=0,"-",E41+F41)</f>
        <v>318</v>
      </c>
      <c r="F40" s="220"/>
      <c r="G40" s="220">
        <f>IF(G41+H41=0,"-",G41+H41)</f>
        <v>497</v>
      </c>
      <c r="H40" s="220"/>
      <c r="I40" s="220">
        <f>IF(I41+J41=0,"-",I41+J41)</f>
        <v>677</v>
      </c>
      <c r="J40" s="220"/>
      <c r="K40" s="220">
        <f>IF(K41+L41=0,"-",K41+L41)</f>
        <v>49</v>
      </c>
      <c r="L40" s="220"/>
      <c r="M40" s="220" t="str">
        <f>IF(M41+N41=0,"-",M41+N41)</f>
        <v>-</v>
      </c>
      <c r="N40" s="220"/>
      <c r="O40" s="220">
        <f>IF(O41+P41=0,"-",O41+P41)</f>
        <v>96</v>
      </c>
      <c r="P40" s="220"/>
    </row>
    <row r="41" spans="1:16" ht="17.25" customHeight="1">
      <c r="A41" s="13" t="s">
        <v>51</v>
      </c>
      <c r="B41" s="11">
        <v>999</v>
      </c>
      <c r="C41" s="11">
        <v>638</v>
      </c>
      <c r="D41" s="219"/>
      <c r="E41" s="11">
        <v>193</v>
      </c>
      <c r="F41" s="11">
        <v>125</v>
      </c>
      <c r="G41" s="11">
        <v>269</v>
      </c>
      <c r="H41" s="11">
        <v>228</v>
      </c>
      <c r="I41" s="11">
        <v>439</v>
      </c>
      <c r="J41" s="11">
        <v>238</v>
      </c>
      <c r="K41" s="11">
        <v>34</v>
      </c>
      <c r="L41" s="11">
        <v>15</v>
      </c>
      <c r="M41" s="11">
        <v>0</v>
      </c>
      <c r="N41" s="11">
        <v>0</v>
      </c>
      <c r="O41" s="11">
        <v>64</v>
      </c>
      <c r="P41" s="11">
        <v>32</v>
      </c>
    </row>
    <row r="42" spans="1:16" ht="17.25" customHeight="1">
      <c r="A42" s="15" t="s">
        <v>52</v>
      </c>
      <c r="B42" s="217">
        <f>B43+C43</f>
        <v>347</v>
      </c>
      <c r="C42" s="217"/>
      <c r="D42" s="218">
        <f>B42/$B$8</f>
        <v>1.4877379523237866E-2</v>
      </c>
      <c r="E42" s="220">
        <f>IF(E43+F43=0,"-",E43+F43)</f>
        <v>216</v>
      </c>
      <c r="F42" s="220"/>
      <c r="G42" s="220">
        <f>IF(G43+H43=0,"-",G43+H43)</f>
        <v>49</v>
      </c>
      <c r="H42" s="220"/>
      <c r="I42" s="220">
        <f>IF(I43+J43=0,"-",I43+J43)</f>
        <v>45</v>
      </c>
      <c r="J42" s="220"/>
      <c r="K42" s="220" t="str">
        <f>IF(K43+L43=0,"-",K43+L43)</f>
        <v>-</v>
      </c>
      <c r="L42" s="220"/>
      <c r="M42" s="220">
        <f>IF(M43+N43=0,"-",M43+N43)</f>
        <v>34</v>
      </c>
      <c r="N42" s="220"/>
      <c r="O42" s="220">
        <f>IF(O43+P43=0,"-",O43+P43)</f>
        <v>3</v>
      </c>
      <c r="P42" s="220"/>
    </row>
    <row r="43" spans="1:16" ht="17.25" customHeight="1">
      <c r="A43" s="14" t="s">
        <v>53</v>
      </c>
      <c r="B43" s="11">
        <v>178</v>
      </c>
      <c r="C43" s="11">
        <v>169</v>
      </c>
      <c r="D43" s="219"/>
      <c r="E43" s="11">
        <v>113</v>
      </c>
      <c r="F43" s="11">
        <v>103</v>
      </c>
      <c r="G43" s="11">
        <v>20</v>
      </c>
      <c r="H43" s="11">
        <v>29</v>
      </c>
      <c r="I43" s="11">
        <v>24</v>
      </c>
      <c r="J43" s="11">
        <v>21</v>
      </c>
      <c r="K43" s="11">
        <v>0</v>
      </c>
      <c r="L43" s="11">
        <v>0</v>
      </c>
      <c r="M43" s="11">
        <v>21</v>
      </c>
      <c r="N43" s="11">
        <v>13</v>
      </c>
      <c r="O43" s="11">
        <v>0</v>
      </c>
      <c r="P43" s="11">
        <v>3</v>
      </c>
    </row>
    <row r="44" spans="1:16" ht="17.25" customHeight="1">
      <c r="A44" s="10" t="s">
        <v>54</v>
      </c>
      <c r="B44" s="217">
        <f>B45+C45</f>
        <v>207</v>
      </c>
      <c r="C44" s="217"/>
      <c r="D44" s="218">
        <f>B44/$B$8</f>
        <v>8.8749785628537137E-3</v>
      </c>
      <c r="E44" s="220">
        <f>IF(E45+F45=0,"-",E45+F45)</f>
        <v>89</v>
      </c>
      <c r="F44" s="220"/>
      <c r="G44" s="220">
        <f>IF(G45+H45=0,"-",G45+H45)</f>
        <v>3</v>
      </c>
      <c r="H44" s="220"/>
      <c r="I44" s="220">
        <f>IF(I45+J45=0,"-",I45+J45)</f>
        <v>24</v>
      </c>
      <c r="J44" s="220"/>
      <c r="K44" s="220">
        <f>IF(K45+L45=0,"-",K45+L45)</f>
        <v>30</v>
      </c>
      <c r="L44" s="220"/>
      <c r="M44" s="220">
        <f>IF(M45+N45=0,"-",M45+N45)</f>
        <v>56</v>
      </c>
      <c r="N44" s="220"/>
      <c r="O44" s="220">
        <f>IF(O45+P45=0,"-",O45+P45)</f>
        <v>5</v>
      </c>
      <c r="P44" s="220"/>
    </row>
    <row r="45" spans="1:16" ht="17.25" customHeight="1">
      <c r="A45" s="13" t="s">
        <v>55</v>
      </c>
      <c r="B45" s="11">
        <v>110</v>
      </c>
      <c r="C45" s="11">
        <v>97</v>
      </c>
      <c r="D45" s="219"/>
      <c r="E45" s="11">
        <v>55</v>
      </c>
      <c r="F45" s="11">
        <v>34</v>
      </c>
      <c r="G45" s="11">
        <v>0</v>
      </c>
      <c r="H45" s="11">
        <v>3</v>
      </c>
      <c r="I45" s="11">
        <v>5</v>
      </c>
      <c r="J45" s="11">
        <v>19</v>
      </c>
      <c r="K45" s="11">
        <v>17</v>
      </c>
      <c r="L45" s="11">
        <v>13</v>
      </c>
      <c r="M45" s="11">
        <v>30</v>
      </c>
      <c r="N45" s="11">
        <v>26</v>
      </c>
      <c r="O45" s="11">
        <v>3</v>
      </c>
      <c r="P45" s="11">
        <v>2</v>
      </c>
    </row>
    <row r="46" spans="1:16" ht="17.25" customHeight="1">
      <c r="A46" s="10" t="s">
        <v>58</v>
      </c>
      <c r="B46" s="217">
        <f>B47+C47</f>
        <v>0</v>
      </c>
      <c r="C46" s="217"/>
      <c r="D46" s="218">
        <f>B46/$B$8</f>
        <v>0</v>
      </c>
      <c r="E46" s="220" t="str">
        <f>IF(E47+F47=0,"-",E47+F47)</f>
        <v>-</v>
      </c>
      <c r="F46" s="220"/>
      <c r="G46" s="220" t="str">
        <f>IF(G47+H47=0,"-",G47+H47)</f>
        <v>-</v>
      </c>
      <c r="H46" s="220"/>
      <c r="I46" s="220" t="str">
        <f>IF(I47+J47=0,"-",I47+J47)</f>
        <v>-</v>
      </c>
      <c r="J46" s="220"/>
      <c r="K46" s="220" t="str">
        <f>IF(K47+L47=0,"-",K47+L47)</f>
        <v>-</v>
      </c>
      <c r="L46" s="220"/>
      <c r="M46" s="220" t="str">
        <f>IF(M47+N47=0,"-",M47+N47)</f>
        <v>-</v>
      </c>
      <c r="N46" s="220"/>
      <c r="O46" s="220" t="str">
        <f>IF(O47+P47=0,"-",O47+P47)</f>
        <v>-</v>
      </c>
      <c r="P46" s="220"/>
    </row>
    <row r="47" spans="1:16" ht="17.25" customHeight="1">
      <c r="A47" s="13" t="s">
        <v>59</v>
      </c>
      <c r="B47" s="11">
        <v>0</v>
      </c>
      <c r="C47" s="11">
        <v>0</v>
      </c>
      <c r="D47" s="219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17">
        <f>B49+C49</f>
        <v>195</v>
      </c>
      <c r="C48" s="217"/>
      <c r="D48" s="218">
        <f>B48/$B$8</f>
        <v>8.3604870519636432E-3</v>
      </c>
      <c r="E48" s="220" t="str">
        <f>IF(E49+F49=0,"-",E49+F49)</f>
        <v>-</v>
      </c>
      <c r="F48" s="220"/>
      <c r="G48" s="220">
        <f>IF(G49+H49=0,"-",G49+H49)</f>
        <v>28</v>
      </c>
      <c r="H48" s="220"/>
      <c r="I48" s="220" t="str">
        <f>IF(I49+J49=0,"-",I49+J49)</f>
        <v>-</v>
      </c>
      <c r="J48" s="220"/>
      <c r="K48" s="220">
        <f>IF(K49+L49=0,"-",K49+L49)</f>
        <v>28</v>
      </c>
      <c r="L48" s="220"/>
      <c r="M48" s="220">
        <f>IF(M49+N49=0,"-",M49+N49)</f>
        <v>18</v>
      </c>
      <c r="N48" s="220"/>
      <c r="O48" s="220">
        <f>IF(O49+P49=0,"-",O49+P49)</f>
        <v>121</v>
      </c>
      <c r="P48" s="220"/>
    </row>
    <row r="49" spans="1:16" ht="17.25" customHeight="1">
      <c r="A49" s="13" t="s">
        <v>61</v>
      </c>
      <c r="B49" s="11">
        <v>141</v>
      </c>
      <c r="C49" s="11">
        <v>54</v>
      </c>
      <c r="D49" s="219"/>
      <c r="E49" s="11">
        <v>0</v>
      </c>
      <c r="F49" s="11">
        <v>0</v>
      </c>
      <c r="G49" s="11">
        <v>14</v>
      </c>
      <c r="H49" s="11">
        <v>14</v>
      </c>
      <c r="I49" s="11">
        <v>0</v>
      </c>
      <c r="J49" s="11">
        <v>0</v>
      </c>
      <c r="K49" s="11">
        <v>20</v>
      </c>
      <c r="L49" s="11">
        <v>8</v>
      </c>
      <c r="M49" s="11">
        <v>12</v>
      </c>
      <c r="N49" s="11">
        <v>6</v>
      </c>
      <c r="O49" s="11">
        <v>95</v>
      </c>
      <c r="P49" s="11">
        <v>26</v>
      </c>
    </row>
    <row r="50" spans="1:16" ht="17.25" customHeight="1">
      <c r="A50" s="15" t="s">
        <v>62</v>
      </c>
      <c r="B50" s="217">
        <f>B51+C51</f>
        <v>278</v>
      </c>
      <c r="C50" s="217"/>
      <c r="D50" s="218">
        <f>B50/$B$8</f>
        <v>1.1919053335619963E-2</v>
      </c>
      <c r="E50" s="220">
        <f>IF(E51+F51=0,"-",E51+F51)</f>
        <v>205</v>
      </c>
      <c r="F50" s="220"/>
      <c r="G50" s="220" t="str">
        <f>IF(G51+H51=0,"-",G51+H51)</f>
        <v>-</v>
      </c>
      <c r="H50" s="220"/>
      <c r="I50" s="220">
        <f>IF(I51+J51=0,"-",I51+J51)</f>
        <v>72</v>
      </c>
      <c r="J50" s="220"/>
      <c r="K50" s="220" t="str">
        <f>IF(K51+L51=0,"-",K51+L51)</f>
        <v>-</v>
      </c>
      <c r="L50" s="220"/>
      <c r="M50" s="220" t="str">
        <f>IF(M51+N51=0,"-",M51+N51)</f>
        <v>-</v>
      </c>
      <c r="N50" s="220"/>
      <c r="O50" s="220">
        <f>IF(O51+P51=0,"-",O51+P51)</f>
        <v>1</v>
      </c>
      <c r="P50" s="220"/>
    </row>
    <row r="51" spans="1:16" ht="25.15" customHeight="1">
      <c r="A51" s="13" t="s">
        <v>63</v>
      </c>
      <c r="B51" s="11">
        <v>137</v>
      </c>
      <c r="C51" s="11">
        <v>141</v>
      </c>
      <c r="D51" s="219"/>
      <c r="E51" s="11">
        <v>117</v>
      </c>
      <c r="F51" s="11">
        <v>88</v>
      </c>
      <c r="G51" s="11">
        <v>0</v>
      </c>
      <c r="H51" s="11">
        <v>0</v>
      </c>
      <c r="I51" s="11">
        <v>20</v>
      </c>
      <c r="J51" s="11">
        <v>52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1</v>
      </c>
    </row>
    <row r="52" spans="1:16" ht="17.25" customHeight="1">
      <c r="A52" s="15" t="s">
        <v>56</v>
      </c>
      <c r="B52" s="217">
        <f>B53+C53</f>
        <v>12</v>
      </c>
      <c r="C52" s="217"/>
      <c r="D52" s="218">
        <f>B52/$B$8</f>
        <v>5.1449151089007032E-4</v>
      </c>
      <c r="E52" s="220" t="str">
        <f>IF(E53+F53=0,"-",E53+F53)</f>
        <v>-</v>
      </c>
      <c r="F52" s="220"/>
      <c r="G52" s="220" t="str">
        <f>IF(G53+H53=0,"-",G53+H53)</f>
        <v>-</v>
      </c>
      <c r="H52" s="220"/>
      <c r="I52" s="220" t="str">
        <f>IF(I53+J53=0,"-",I53+J53)</f>
        <v>-</v>
      </c>
      <c r="J52" s="220"/>
      <c r="K52" s="220" t="str">
        <f>IF(K53+L53=0,"-",K53+L53)</f>
        <v>-</v>
      </c>
      <c r="L52" s="220"/>
      <c r="M52" s="220" t="str">
        <f>IF(M53+N53=0,"-",M53+N53)</f>
        <v>-</v>
      </c>
      <c r="N52" s="220"/>
      <c r="O52" s="220">
        <f>IF(O53+P53=0,"-",O53+P53)</f>
        <v>12</v>
      </c>
      <c r="P52" s="220"/>
    </row>
    <row r="53" spans="1:16" ht="17.25" customHeight="1">
      <c r="A53" s="14" t="s">
        <v>57</v>
      </c>
      <c r="B53" s="11">
        <v>8</v>
      </c>
      <c r="C53" s="11">
        <v>4</v>
      </c>
      <c r="D53" s="219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8</v>
      </c>
      <c r="P53" s="11">
        <v>4</v>
      </c>
    </row>
    <row r="54" spans="1:16" ht="16.149999999999999" customHeight="1">
      <c r="A54" s="15" t="s">
        <v>64</v>
      </c>
      <c r="B54" s="217">
        <f>B55+C55</f>
        <v>366</v>
      </c>
      <c r="C54" s="217"/>
      <c r="D54" s="218">
        <f>B54/$B$8</f>
        <v>1.5691991082147146E-2</v>
      </c>
      <c r="E54" s="220">
        <f>IF(E55+F55=0,"-",E55+F55)</f>
        <v>79</v>
      </c>
      <c r="F54" s="220"/>
      <c r="G54" s="220">
        <f>IF(G55+H55=0,"-",G55+H55)</f>
        <v>71</v>
      </c>
      <c r="H54" s="220"/>
      <c r="I54" s="220">
        <f>IF(I55+J55=0,"-",I55+J55)</f>
        <v>50</v>
      </c>
      <c r="J54" s="220"/>
      <c r="K54" s="220">
        <f>IF(K55+L55=0,"-",K55+L55)</f>
        <v>78</v>
      </c>
      <c r="L54" s="220"/>
      <c r="M54" s="220">
        <f>IF(M55+N55=0,"-",M55+N55)</f>
        <v>8</v>
      </c>
      <c r="N54" s="220"/>
      <c r="O54" s="220">
        <f>IF(O55+P55=0,"-",O55+P55)</f>
        <v>80</v>
      </c>
      <c r="P54" s="220"/>
    </row>
    <row r="55" spans="1:16" ht="16.149999999999999" customHeight="1">
      <c r="A55" s="14" t="s">
        <v>65</v>
      </c>
      <c r="B55" s="11">
        <v>238</v>
      </c>
      <c r="C55" s="11">
        <v>128</v>
      </c>
      <c r="D55" s="219"/>
      <c r="E55" s="11">
        <v>55</v>
      </c>
      <c r="F55" s="11">
        <v>24</v>
      </c>
      <c r="G55" s="11">
        <v>33</v>
      </c>
      <c r="H55" s="11">
        <v>38</v>
      </c>
      <c r="I55" s="11">
        <v>27</v>
      </c>
      <c r="J55" s="11">
        <v>23</v>
      </c>
      <c r="K55" s="11">
        <v>71</v>
      </c>
      <c r="L55" s="11">
        <v>7</v>
      </c>
      <c r="M55" s="11">
        <v>5</v>
      </c>
      <c r="N55" s="11">
        <v>3</v>
      </c>
      <c r="O55" s="11">
        <v>47</v>
      </c>
      <c r="P55" s="11">
        <v>33</v>
      </c>
    </row>
    <row r="56" spans="1:16" ht="16.149999999999999" customHeight="1">
      <c r="A56" s="10" t="s">
        <v>66</v>
      </c>
      <c r="B56" s="217">
        <f>B57+C57</f>
        <v>22</v>
      </c>
      <c r="C56" s="217"/>
      <c r="D56" s="218">
        <f>B56/$B$8</f>
        <v>9.4323443663179554E-4</v>
      </c>
      <c r="E56" s="220">
        <f>IF(E57+F57=0,"-",E57+F57)</f>
        <v>19</v>
      </c>
      <c r="F56" s="220"/>
      <c r="G56" s="220" t="str">
        <f>IF(G57+H57=0,"-",G57+H57)</f>
        <v>-</v>
      </c>
      <c r="H56" s="220"/>
      <c r="I56" s="220" t="str">
        <f>IF(I57+J57=0,"-",I57+J57)</f>
        <v>-</v>
      </c>
      <c r="J56" s="220"/>
      <c r="K56" s="220" t="str">
        <f>IF(K57+L57=0,"-",K57+L57)</f>
        <v>-</v>
      </c>
      <c r="L56" s="220"/>
      <c r="M56" s="220" t="str">
        <f>IF(M57+N57=0,"-",M57+N57)</f>
        <v>-</v>
      </c>
      <c r="N56" s="220"/>
      <c r="O56" s="220">
        <f>IF(O57+P57=0,"-",O57+P57)</f>
        <v>3</v>
      </c>
      <c r="P56" s="220"/>
    </row>
    <row r="57" spans="1:16" ht="16.149999999999999" customHeight="1">
      <c r="A57" s="13" t="s">
        <v>67</v>
      </c>
      <c r="B57" s="11">
        <v>22</v>
      </c>
      <c r="C57" s="11">
        <v>0</v>
      </c>
      <c r="D57" s="219"/>
      <c r="E57" s="11">
        <v>19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6.149999999999999" customHeight="1">
      <c r="A58" s="15" t="s">
        <v>68</v>
      </c>
      <c r="B58" s="217">
        <f>B59+C59</f>
        <v>52</v>
      </c>
      <c r="C58" s="217"/>
      <c r="D58" s="218">
        <f>B58/$B$8</f>
        <v>2.2294632138569713E-3</v>
      </c>
      <c r="E58" s="220" t="str">
        <f>IF(E59+F59=0,"-",E59+F59)</f>
        <v>-</v>
      </c>
      <c r="F58" s="220"/>
      <c r="G58" s="220" t="str">
        <f>IF(G59+H59=0,"-",G59+H59)</f>
        <v>-</v>
      </c>
      <c r="H58" s="220"/>
      <c r="I58" s="220" t="str">
        <f>IF(I59+J59=0,"-",I59+J59)</f>
        <v>-</v>
      </c>
      <c r="J58" s="220"/>
      <c r="K58" s="220">
        <f>IF(K59+L59=0,"-",K59+L59)</f>
        <v>16</v>
      </c>
      <c r="L58" s="220"/>
      <c r="M58" s="220">
        <f>IF(M59+N59=0,"-",M59+N59)</f>
        <v>15</v>
      </c>
      <c r="N58" s="220"/>
      <c r="O58" s="220">
        <f>IF(O59+P59=0,"-",O59+P59)</f>
        <v>21</v>
      </c>
      <c r="P58" s="220"/>
    </row>
    <row r="59" spans="1:16" ht="16.149999999999999" customHeight="1">
      <c r="A59" s="14" t="s">
        <v>69</v>
      </c>
      <c r="B59" s="11">
        <v>30</v>
      </c>
      <c r="C59" s="11">
        <v>22</v>
      </c>
      <c r="D59" s="219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7</v>
      </c>
      <c r="L59" s="11">
        <v>9</v>
      </c>
      <c r="M59" s="11">
        <v>11</v>
      </c>
      <c r="N59" s="11">
        <v>4</v>
      </c>
      <c r="O59" s="11">
        <v>12</v>
      </c>
      <c r="P59" s="11">
        <v>9</v>
      </c>
    </row>
    <row r="60" spans="1:16" ht="16.149999999999999" customHeight="1">
      <c r="A60" s="10" t="s">
        <v>70</v>
      </c>
      <c r="B60" s="217">
        <f>B61+C61</f>
        <v>185</v>
      </c>
      <c r="C60" s="217"/>
      <c r="D60" s="218">
        <f>B60/$B$8</f>
        <v>7.9317441262219176E-3</v>
      </c>
      <c r="E60" s="220">
        <f>IF(E61+F61=0,"-",E61+F61)</f>
        <v>84</v>
      </c>
      <c r="F60" s="220"/>
      <c r="G60" s="220" t="str">
        <f>IF(G61+H61=0,"-",G61+H61)</f>
        <v>-</v>
      </c>
      <c r="H60" s="220"/>
      <c r="I60" s="220" t="str">
        <f>IF(I61+J61=0,"-",I61+J61)</f>
        <v>-</v>
      </c>
      <c r="J60" s="220"/>
      <c r="K60" s="220" t="str">
        <f>IF(K61+L61=0,"-",K61+L61)</f>
        <v>-</v>
      </c>
      <c r="L60" s="220"/>
      <c r="M60" s="220" t="str">
        <f>IF(M61+N61=0,"-",M61+N61)</f>
        <v>-</v>
      </c>
      <c r="N60" s="220"/>
      <c r="O60" s="220">
        <f>IF(O61+P61=0,"-",O61+P61)</f>
        <v>101</v>
      </c>
      <c r="P60" s="220"/>
    </row>
    <row r="61" spans="1:16" ht="16.149999999999999" customHeight="1">
      <c r="A61" s="13" t="s">
        <v>71</v>
      </c>
      <c r="B61" s="11">
        <v>126</v>
      </c>
      <c r="C61" s="11">
        <v>59</v>
      </c>
      <c r="D61" s="219"/>
      <c r="E61" s="11">
        <v>56</v>
      </c>
      <c r="F61" s="11">
        <v>28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70</v>
      </c>
      <c r="P61" s="11">
        <v>31</v>
      </c>
    </row>
    <row r="62" spans="1:16" ht="16.149999999999999" customHeight="1">
      <c r="A62" s="15" t="s">
        <v>72</v>
      </c>
      <c r="B62" s="217">
        <f>B63+C63</f>
        <v>1</v>
      </c>
      <c r="C62" s="217"/>
      <c r="D62" s="218">
        <f>B62/$B$8</f>
        <v>4.2874292574172527E-5</v>
      </c>
      <c r="E62" s="220">
        <f>IF(E63+F63=0,"-",E63+F63)</f>
        <v>1</v>
      </c>
      <c r="F62" s="220"/>
      <c r="G62" s="220" t="str">
        <f>IF(G63+H63=0,"-",G63+H63)</f>
        <v>-</v>
      </c>
      <c r="H62" s="220"/>
      <c r="I62" s="220" t="str">
        <f>IF(I63+J63=0,"-",I63+J63)</f>
        <v>-</v>
      </c>
      <c r="J62" s="220"/>
      <c r="K62" s="220" t="str">
        <f>IF(K63+L63=0,"-",K63+L63)</f>
        <v>-</v>
      </c>
      <c r="L62" s="220"/>
      <c r="M62" s="220" t="str">
        <f>IF(M63+N63=0,"-",M63+N63)</f>
        <v>-</v>
      </c>
      <c r="N62" s="220"/>
      <c r="O62" s="220" t="str">
        <f>IF(O63+P63=0,"-",O63+P63)</f>
        <v>-</v>
      </c>
      <c r="P62" s="220"/>
    </row>
    <row r="63" spans="1:16" ht="16.149999999999999" customHeight="1">
      <c r="A63" s="14" t="s">
        <v>73</v>
      </c>
      <c r="B63" s="11">
        <v>1</v>
      </c>
      <c r="C63" s="11">
        <v>0</v>
      </c>
      <c r="D63" s="219"/>
      <c r="E63" s="11">
        <v>1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</row>
    <row r="64" spans="1:16" ht="16.149999999999999" customHeight="1">
      <c r="A64" s="10" t="s">
        <v>74</v>
      </c>
      <c r="B64" s="217">
        <f>B65+C65</f>
        <v>343</v>
      </c>
      <c r="C64" s="217"/>
      <c r="D64" s="218">
        <f>B64/$B$8</f>
        <v>1.4705882352941176E-2</v>
      </c>
      <c r="E64" s="220">
        <f>IF(E65+F65=0,"-",E65+F65)</f>
        <v>323</v>
      </c>
      <c r="F64" s="220"/>
      <c r="G64" s="220" t="str">
        <f>IF(G65+H65=0,"-",G65+H65)</f>
        <v>-</v>
      </c>
      <c r="H64" s="220"/>
      <c r="I64" s="220" t="str">
        <f>IF(I65+J65=0,"-",I65+J65)</f>
        <v>-</v>
      </c>
      <c r="J64" s="220"/>
      <c r="K64" s="220" t="str">
        <f>IF(K65+L65=0,"-",K65+L65)</f>
        <v>-</v>
      </c>
      <c r="L64" s="220"/>
      <c r="M64" s="220" t="str">
        <f>IF(M65+N65=0,"-",M65+N65)</f>
        <v>-</v>
      </c>
      <c r="N64" s="220"/>
      <c r="O64" s="220">
        <f>IF(O65+P65=0,"-",O65+P65)</f>
        <v>20</v>
      </c>
      <c r="P64" s="220"/>
    </row>
    <row r="65" spans="1:256" ht="16.149999999999999" customHeight="1">
      <c r="A65" s="13" t="s">
        <v>75</v>
      </c>
      <c r="B65" s="11">
        <v>246</v>
      </c>
      <c r="C65" s="11">
        <v>97</v>
      </c>
      <c r="D65" s="219"/>
      <c r="E65" s="11">
        <v>229</v>
      </c>
      <c r="F65" s="11">
        <v>94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17</v>
      </c>
      <c r="P65" s="11">
        <v>3</v>
      </c>
    </row>
    <row r="66" spans="1:256" ht="16.149999999999999" customHeight="1">
      <c r="A66" s="10" t="s">
        <v>390</v>
      </c>
      <c r="B66" s="217">
        <f>B67+C67</f>
        <v>580</v>
      </c>
      <c r="C66" s="217"/>
      <c r="D66" s="218">
        <f>B66/$B$8</f>
        <v>2.4867089693020067E-2</v>
      </c>
      <c r="E66" s="220">
        <f>IF(E67+F67=0,"-",E67+F67)</f>
        <v>137</v>
      </c>
      <c r="F66" s="220"/>
      <c r="G66" s="220">
        <f>IF(G67+H67=0,"-",G67+H67)</f>
        <v>58</v>
      </c>
      <c r="H66" s="220"/>
      <c r="I66" s="220">
        <f>IF(I67+J67=0,"-",I67+J67)</f>
        <v>70</v>
      </c>
      <c r="J66" s="220"/>
      <c r="K66" s="220">
        <f>IF(K67+L67=0,"-",K67+L67)</f>
        <v>297</v>
      </c>
      <c r="L66" s="220"/>
      <c r="M66" s="220" t="str">
        <f>IF(M67+N67=0,"-",M67+N67)</f>
        <v>-</v>
      </c>
      <c r="N66" s="220"/>
      <c r="O66" s="220">
        <f>IF(O67+P67=0,"-",O67+P67)</f>
        <v>18</v>
      </c>
      <c r="P66" s="220"/>
    </row>
    <row r="67" spans="1:256" ht="19.5" customHeight="1">
      <c r="A67" s="13" t="s">
        <v>391</v>
      </c>
      <c r="B67" s="11">
        <v>252</v>
      </c>
      <c r="C67" s="11">
        <v>328</v>
      </c>
      <c r="D67" s="219"/>
      <c r="E67" s="11">
        <v>78</v>
      </c>
      <c r="F67" s="11">
        <v>59</v>
      </c>
      <c r="G67" s="11">
        <v>29</v>
      </c>
      <c r="H67" s="11">
        <v>29</v>
      </c>
      <c r="I67" s="11">
        <v>32</v>
      </c>
      <c r="J67" s="11">
        <v>38</v>
      </c>
      <c r="K67" s="11">
        <v>103</v>
      </c>
      <c r="L67" s="11">
        <v>194</v>
      </c>
      <c r="M67" s="11">
        <v>0</v>
      </c>
      <c r="N67" s="11">
        <v>0</v>
      </c>
      <c r="O67" s="11">
        <v>10</v>
      </c>
      <c r="P67" s="11">
        <v>8</v>
      </c>
    </row>
    <row r="68" spans="1:256" s="18" customFormat="1">
      <c r="A68" s="17" t="s">
        <v>392</v>
      </c>
      <c r="B68" s="17"/>
      <c r="C68" s="17"/>
      <c r="D68" s="17"/>
      <c r="E68" s="17"/>
      <c r="F68" s="17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18" customFormat="1">
      <c r="A69" s="17" t="s">
        <v>393</v>
      </c>
      <c r="B69" s="17"/>
      <c r="C69" s="17"/>
      <c r="D69" s="17"/>
      <c r="E69" s="17"/>
      <c r="F69" s="17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</sheetData>
  <mergeCells count="256">
    <mergeCell ref="M64:N64"/>
    <mergeCell ref="B66:C66"/>
    <mergeCell ref="D66:D67"/>
    <mergeCell ref="E66:F66"/>
    <mergeCell ref="G66:H66"/>
    <mergeCell ref="I66:J66"/>
    <mergeCell ref="K66:L66"/>
    <mergeCell ref="M66:N66"/>
    <mergeCell ref="B64:C64"/>
    <mergeCell ref="D64:D65"/>
    <mergeCell ref="I64:J64"/>
    <mergeCell ref="K64:L64"/>
    <mergeCell ref="E64:F64"/>
    <mergeCell ref="G64:H64"/>
    <mergeCell ref="M60:N60"/>
    <mergeCell ref="B62:C62"/>
    <mergeCell ref="D62:D63"/>
    <mergeCell ref="E62:F62"/>
    <mergeCell ref="G62:H62"/>
    <mergeCell ref="I62:J62"/>
    <mergeCell ref="K62:L62"/>
    <mergeCell ref="M62:N62"/>
    <mergeCell ref="B60:C60"/>
    <mergeCell ref="D60:D61"/>
    <mergeCell ref="I60:J60"/>
    <mergeCell ref="K60:L60"/>
    <mergeCell ref="E60:F60"/>
    <mergeCell ref="G60:H60"/>
    <mergeCell ref="K58:L58"/>
    <mergeCell ref="M58:N58"/>
    <mergeCell ref="B56:C56"/>
    <mergeCell ref="D56:D57"/>
    <mergeCell ref="E56:F56"/>
    <mergeCell ref="G56:H56"/>
    <mergeCell ref="B52:C52"/>
    <mergeCell ref="D52:D53"/>
    <mergeCell ref="I56:J56"/>
    <mergeCell ref="K56:L56"/>
    <mergeCell ref="M56:N56"/>
    <mergeCell ref="B58:C58"/>
    <mergeCell ref="D58:D59"/>
    <mergeCell ref="E58:F58"/>
    <mergeCell ref="G58:H58"/>
    <mergeCell ref="I58:J58"/>
    <mergeCell ref="B54:C54"/>
    <mergeCell ref="D54:D55"/>
    <mergeCell ref="E54:F54"/>
    <mergeCell ref="G54:H54"/>
    <mergeCell ref="I54:J54"/>
    <mergeCell ref="K54:L54"/>
    <mergeCell ref="M54:N54"/>
    <mergeCell ref="M52:N52"/>
    <mergeCell ref="M48:N48"/>
    <mergeCell ref="B50:C50"/>
    <mergeCell ref="E50:F50"/>
    <mergeCell ref="G50:H50"/>
    <mergeCell ref="K50:L50"/>
    <mergeCell ref="M50:N50"/>
    <mergeCell ref="K48:L48"/>
    <mergeCell ref="K46:L46"/>
    <mergeCell ref="M46:N46"/>
    <mergeCell ref="B46:C46"/>
    <mergeCell ref="D46:D47"/>
    <mergeCell ref="I46:J46"/>
    <mergeCell ref="K42:L42"/>
    <mergeCell ref="M38:N38"/>
    <mergeCell ref="K40:L40"/>
    <mergeCell ref="M40:N40"/>
    <mergeCell ref="G38:H38"/>
    <mergeCell ref="M42:N42"/>
    <mergeCell ref="I38:J38"/>
    <mergeCell ref="I42:J42"/>
    <mergeCell ref="M36:N36"/>
    <mergeCell ref="G32:H32"/>
    <mergeCell ref="E22:F22"/>
    <mergeCell ref="G22:H22"/>
    <mergeCell ref="B40:C40"/>
    <mergeCell ref="E40:F40"/>
    <mergeCell ref="G40:H40"/>
    <mergeCell ref="I40:J40"/>
    <mergeCell ref="B38:C38"/>
    <mergeCell ref="E38:F38"/>
    <mergeCell ref="E36:F36"/>
    <mergeCell ref="G36:H36"/>
    <mergeCell ref="M22:N22"/>
    <mergeCell ref="K18:L18"/>
    <mergeCell ref="M18:N18"/>
    <mergeCell ref="I20:J20"/>
    <mergeCell ref="K20:L20"/>
    <mergeCell ref="K30:L30"/>
    <mergeCell ref="M30:N30"/>
    <mergeCell ref="I28:J28"/>
    <mergeCell ref="M34:N34"/>
    <mergeCell ref="E18:F18"/>
    <mergeCell ref="G18:H18"/>
    <mergeCell ref="I18:J18"/>
    <mergeCell ref="M12:N12"/>
    <mergeCell ref="E10:F10"/>
    <mergeCell ref="E8:F8"/>
    <mergeCell ref="M14:N14"/>
    <mergeCell ref="M16:N16"/>
    <mergeCell ref="M10:N10"/>
    <mergeCell ref="M8:N8"/>
    <mergeCell ref="K14:L14"/>
    <mergeCell ref="G12:H12"/>
    <mergeCell ref="E12:F12"/>
    <mergeCell ref="E14:F14"/>
    <mergeCell ref="E16:F16"/>
    <mergeCell ref="B44:C44"/>
    <mergeCell ref="E42:F42"/>
    <mergeCell ref="G42:H42"/>
    <mergeCell ref="I50:J50"/>
    <mergeCell ref="B48:C48"/>
    <mergeCell ref="D50:D51"/>
    <mergeCell ref="D48:D49"/>
    <mergeCell ref="E48:F48"/>
    <mergeCell ref="G48:H48"/>
    <mergeCell ref="I48:J48"/>
    <mergeCell ref="D44:D45"/>
    <mergeCell ref="E44:F44"/>
    <mergeCell ref="G44:H44"/>
    <mergeCell ref="I44:J44"/>
    <mergeCell ref="E46:F46"/>
    <mergeCell ref="G46:H46"/>
    <mergeCell ref="B42:C42"/>
    <mergeCell ref="D42:D43"/>
    <mergeCell ref="B36:C36"/>
    <mergeCell ref="B34:C34"/>
    <mergeCell ref="D34:D35"/>
    <mergeCell ref="D28:D29"/>
    <mergeCell ref="B28:C28"/>
    <mergeCell ref="B32:C32"/>
    <mergeCell ref="D22:D23"/>
    <mergeCell ref="B20:C20"/>
    <mergeCell ref="D14:D15"/>
    <mergeCell ref="D16:D17"/>
    <mergeCell ref="B30:C30"/>
    <mergeCell ref="D32:D33"/>
    <mergeCell ref="B14:C14"/>
    <mergeCell ref="B16:C16"/>
    <mergeCell ref="D18:D19"/>
    <mergeCell ref="B18:C18"/>
    <mergeCell ref="B26:C26"/>
    <mergeCell ref="E26:F26"/>
    <mergeCell ref="D26:D27"/>
    <mergeCell ref="K12:L12"/>
    <mergeCell ref="K10:L10"/>
    <mergeCell ref="G20:H20"/>
    <mergeCell ref="I16:J16"/>
    <mergeCell ref="K16:L16"/>
    <mergeCell ref="I14:J14"/>
    <mergeCell ref="G10:H10"/>
    <mergeCell ref="B24:C24"/>
    <mergeCell ref="B22:C22"/>
    <mergeCell ref="D20:D21"/>
    <mergeCell ref="I12:J12"/>
    <mergeCell ref="G24:H24"/>
    <mergeCell ref="I24:J24"/>
    <mergeCell ref="D24:D25"/>
    <mergeCell ref="B10:C10"/>
    <mergeCell ref="B12:C12"/>
    <mergeCell ref="D10:D11"/>
    <mergeCell ref="D12:D13"/>
    <mergeCell ref="I10:J10"/>
    <mergeCell ref="G14:H14"/>
    <mergeCell ref="G16:H16"/>
    <mergeCell ref="A1:N1"/>
    <mergeCell ref="A2:N2"/>
    <mergeCell ref="G8:H8"/>
    <mergeCell ref="I8:J8"/>
    <mergeCell ref="K8:L8"/>
    <mergeCell ref="E5:F5"/>
    <mergeCell ref="M5:N5"/>
    <mergeCell ref="K5:L5"/>
    <mergeCell ref="I5:J5"/>
    <mergeCell ref="G5:H5"/>
    <mergeCell ref="A5:A6"/>
    <mergeCell ref="D8:D9"/>
    <mergeCell ref="B5:D5"/>
    <mergeCell ref="B8:C8"/>
    <mergeCell ref="M3:N3"/>
    <mergeCell ref="M4:N4"/>
    <mergeCell ref="B3:K3"/>
    <mergeCell ref="B4:K4"/>
    <mergeCell ref="E52:F52"/>
    <mergeCell ref="G52:H52"/>
    <mergeCell ref="I52:J52"/>
    <mergeCell ref="K52:L52"/>
    <mergeCell ref="M24:N24"/>
    <mergeCell ref="M28:N28"/>
    <mergeCell ref="I32:J32"/>
    <mergeCell ref="K32:L32"/>
    <mergeCell ref="M32:N32"/>
    <mergeCell ref="E24:F24"/>
    <mergeCell ref="I36:J36"/>
    <mergeCell ref="K36:L36"/>
    <mergeCell ref="K24:L24"/>
    <mergeCell ref="K34:L34"/>
    <mergeCell ref="K28:L28"/>
    <mergeCell ref="I26:J26"/>
    <mergeCell ref="G30:H30"/>
    <mergeCell ref="I30:J30"/>
    <mergeCell ref="G34:H34"/>
    <mergeCell ref="I34:J34"/>
    <mergeCell ref="G28:H28"/>
    <mergeCell ref="K44:L44"/>
    <mergeCell ref="M44:N44"/>
    <mergeCell ref="G26:H26"/>
    <mergeCell ref="O26:P26"/>
    <mergeCell ref="O28:P28"/>
    <mergeCell ref="O30:P30"/>
    <mergeCell ref="O18:P18"/>
    <mergeCell ref="O20:P20"/>
    <mergeCell ref="O22:P22"/>
    <mergeCell ref="D38:D39"/>
    <mergeCell ref="D40:D41"/>
    <mergeCell ref="D36:D37"/>
    <mergeCell ref="I22:J22"/>
    <mergeCell ref="K26:L26"/>
    <mergeCell ref="M26:N26"/>
    <mergeCell ref="K22:L22"/>
    <mergeCell ref="O32:P32"/>
    <mergeCell ref="O34:P34"/>
    <mergeCell ref="O36:P36"/>
    <mergeCell ref="E20:F20"/>
    <mergeCell ref="M20:N20"/>
    <mergeCell ref="K38:L38"/>
    <mergeCell ref="E34:F34"/>
    <mergeCell ref="E28:F28"/>
    <mergeCell ref="E32:F32"/>
    <mergeCell ref="E30:F30"/>
    <mergeCell ref="D30:D31"/>
    <mergeCell ref="O64:P64"/>
    <mergeCell ref="O66:P66"/>
    <mergeCell ref="O3:P3"/>
    <mergeCell ref="O4:P4"/>
    <mergeCell ref="O54:P54"/>
    <mergeCell ref="O56:P56"/>
    <mergeCell ref="O58:P58"/>
    <mergeCell ref="O60:P60"/>
    <mergeCell ref="O46:P46"/>
    <mergeCell ref="O24:P24"/>
    <mergeCell ref="O52:P52"/>
    <mergeCell ref="O38:P38"/>
    <mergeCell ref="O40:P40"/>
    <mergeCell ref="O42:P42"/>
    <mergeCell ref="O44:P44"/>
    <mergeCell ref="O62:P62"/>
    <mergeCell ref="O48:P48"/>
    <mergeCell ref="O50:P50"/>
    <mergeCell ref="O5:P5"/>
    <mergeCell ref="O8:P8"/>
    <mergeCell ref="O10:P10"/>
    <mergeCell ref="O12:P12"/>
    <mergeCell ref="O14:P14"/>
    <mergeCell ref="O16:P16"/>
  </mergeCells>
  <phoneticPr fontId="2" type="noConversion"/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72" orientation="landscape" horizontalDpi="180" verticalDpi="180" r:id="rId1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pageSetUpPr fitToPage="1"/>
  </sheetPr>
  <dimension ref="A1:IV69"/>
  <sheetViews>
    <sheetView workbookViewId="0">
      <selection activeCell="B3" sqref="B3:K3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193" t="s">
        <v>1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</row>
    <row r="2" spans="1:16" ht="19.5">
      <c r="A2" s="194" t="s">
        <v>2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</row>
    <row r="3" spans="1:16" ht="19.5">
      <c r="A3" s="2"/>
      <c r="B3" s="200" t="s">
        <v>366</v>
      </c>
      <c r="C3" s="200"/>
      <c r="D3" s="200"/>
      <c r="E3" s="200"/>
      <c r="F3" s="200"/>
      <c r="G3" s="200"/>
      <c r="H3" s="200"/>
      <c r="I3" s="200"/>
      <c r="J3" s="200"/>
      <c r="K3" s="200"/>
      <c r="L3" s="3"/>
      <c r="M3" s="201"/>
      <c r="N3" s="221"/>
      <c r="O3" s="201" t="s">
        <v>3</v>
      </c>
      <c r="P3" s="221"/>
    </row>
    <row r="4" spans="1:16">
      <c r="B4" s="203" t="s">
        <v>367</v>
      </c>
      <c r="C4" s="203"/>
      <c r="D4" s="203"/>
      <c r="E4" s="203"/>
      <c r="F4" s="203"/>
      <c r="G4" s="203"/>
      <c r="H4" s="203"/>
      <c r="I4" s="203"/>
      <c r="J4" s="203"/>
      <c r="K4" s="203"/>
      <c r="L4" s="4"/>
      <c r="M4" s="204"/>
      <c r="N4" s="222"/>
      <c r="O4" s="204" t="s">
        <v>85</v>
      </c>
      <c r="P4" s="222"/>
    </row>
    <row r="5" spans="1:16">
      <c r="A5" s="206" t="s">
        <v>0</v>
      </c>
      <c r="B5" s="223" t="s">
        <v>86</v>
      </c>
      <c r="C5" s="223"/>
      <c r="D5" s="223"/>
      <c r="E5" s="223" t="s">
        <v>87</v>
      </c>
      <c r="F5" s="223"/>
      <c r="G5" s="223" t="s">
        <v>88</v>
      </c>
      <c r="H5" s="223"/>
      <c r="I5" s="223" t="s">
        <v>89</v>
      </c>
      <c r="J5" s="223"/>
      <c r="K5" s="223" t="s">
        <v>90</v>
      </c>
      <c r="L5" s="223"/>
      <c r="M5" s="223" t="s">
        <v>78</v>
      </c>
      <c r="N5" s="223"/>
      <c r="O5" s="223" t="s">
        <v>91</v>
      </c>
      <c r="P5" s="223"/>
    </row>
    <row r="6" spans="1:16" ht="17.25" customHeight="1">
      <c r="A6" s="207"/>
      <c r="B6" s="5" t="s">
        <v>92</v>
      </c>
      <c r="C6" s="5" t="s">
        <v>93</v>
      </c>
      <c r="D6" s="6" t="s">
        <v>94</v>
      </c>
      <c r="E6" s="5" t="s">
        <v>92</v>
      </c>
      <c r="F6" s="5" t="s">
        <v>93</v>
      </c>
      <c r="G6" s="5" t="s">
        <v>92</v>
      </c>
      <c r="H6" s="5" t="s">
        <v>93</v>
      </c>
      <c r="I6" s="5" t="s">
        <v>92</v>
      </c>
      <c r="J6" s="5" t="s">
        <v>93</v>
      </c>
      <c r="K6" s="5" t="s">
        <v>92</v>
      </c>
      <c r="L6" s="5" t="s">
        <v>93</v>
      </c>
      <c r="M6" s="5" t="s">
        <v>92</v>
      </c>
      <c r="N6" s="5" t="s">
        <v>93</v>
      </c>
      <c r="O6" s="5" t="s">
        <v>92</v>
      </c>
      <c r="P6" s="5" t="s">
        <v>93</v>
      </c>
    </row>
    <row r="7" spans="1:16" ht="17.25" customHeight="1">
      <c r="A7" s="7" t="s">
        <v>95</v>
      </c>
      <c r="B7" s="8" t="s">
        <v>96</v>
      </c>
      <c r="C7" s="9" t="s">
        <v>97</v>
      </c>
      <c r="D7" s="9" t="s">
        <v>98</v>
      </c>
      <c r="E7" s="8" t="s">
        <v>96</v>
      </c>
      <c r="F7" s="9" t="s">
        <v>97</v>
      </c>
      <c r="G7" s="8" t="s">
        <v>96</v>
      </c>
      <c r="H7" s="9" t="s">
        <v>97</v>
      </c>
      <c r="I7" s="8" t="s">
        <v>96</v>
      </c>
      <c r="J7" s="9" t="s">
        <v>97</v>
      </c>
      <c r="K7" s="8" t="s">
        <v>96</v>
      </c>
      <c r="L7" s="9" t="s">
        <v>97</v>
      </c>
      <c r="M7" s="8" t="s">
        <v>96</v>
      </c>
      <c r="N7" s="9" t="s">
        <v>97</v>
      </c>
      <c r="O7" s="8" t="s">
        <v>96</v>
      </c>
      <c r="P7" s="9" t="s">
        <v>97</v>
      </c>
    </row>
    <row r="8" spans="1:16" ht="17.25" customHeight="1">
      <c r="A8" s="10" t="s">
        <v>99</v>
      </c>
      <c r="B8" s="217">
        <f>B9+C9</f>
        <v>23105</v>
      </c>
      <c r="C8" s="217"/>
      <c r="D8" s="218">
        <f>B8/$B$8</f>
        <v>1</v>
      </c>
      <c r="E8" s="220">
        <f>IF(E9+F9=0,"-",E9+F9)</f>
        <v>11460</v>
      </c>
      <c r="F8" s="220"/>
      <c r="G8" s="220">
        <f>IF(G9+H9=0,"-",G9+H9)</f>
        <v>4883</v>
      </c>
      <c r="H8" s="220"/>
      <c r="I8" s="220">
        <f>IF(I9+J9=0,"-",I9+J9)</f>
        <v>4027</v>
      </c>
      <c r="J8" s="220"/>
      <c r="K8" s="220">
        <f>IF(K9+L9=0,"-",K9+L9)</f>
        <v>1443</v>
      </c>
      <c r="L8" s="220"/>
      <c r="M8" s="220">
        <f>IF(M9+N9=0,"-",M9+N9)</f>
        <v>372</v>
      </c>
      <c r="N8" s="220"/>
      <c r="O8" s="220">
        <f>IF(O9+P9=0,"-",O9+P9)</f>
        <v>920</v>
      </c>
      <c r="P8" s="220"/>
    </row>
    <row r="9" spans="1:16" ht="17.25" customHeight="1">
      <c r="A9" s="12" t="s">
        <v>100</v>
      </c>
      <c r="B9" s="11">
        <v>14718</v>
      </c>
      <c r="C9" s="11">
        <v>8387</v>
      </c>
      <c r="D9" s="219"/>
      <c r="E9" s="11">
        <v>7676</v>
      </c>
      <c r="F9" s="11">
        <v>3784</v>
      </c>
      <c r="G9" s="11">
        <v>2939</v>
      </c>
      <c r="H9" s="11">
        <v>1944</v>
      </c>
      <c r="I9" s="11">
        <v>2562</v>
      </c>
      <c r="J9" s="11">
        <v>1465</v>
      </c>
      <c r="K9" s="11">
        <v>790</v>
      </c>
      <c r="L9" s="11">
        <v>653</v>
      </c>
      <c r="M9" s="11">
        <v>194</v>
      </c>
      <c r="N9" s="11">
        <v>178</v>
      </c>
      <c r="O9" s="11">
        <v>557</v>
      </c>
      <c r="P9" s="11">
        <v>363</v>
      </c>
    </row>
    <row r="10" spans="1:16" ht="17.25" customHeight="1">
      <c r="A10" s="10" t="s">
        <v>20</v>
      </c>
      <c r="B10" s="217">
        <f>B11+C11</f>
        <v>4</v>
      </c>
      <c r="C10" s="217"/>
      <c r="D10" s="218">
        <f>B10/$B$8</f>
        <v>1.7312270071413114E-4</v>
      </c>
      <c r="E10" s="220" t="str">
        <f>IF(E11+F11=0,"-",E11+F11)</f>
        <v>-</v>
      </c>
      <c r="F10" s="220"/>
      <c r="G10" s="220" t="str">
        <f>IF(G11+H11=0,"-",G11+H11)</f>
        <v>-</v>
      </c>
      <c r="H10" s="220"/>
      <c r="I10" s="220">
        <f>IF(I11+J11=0,"-",I11+J11)</f>
        <v>4</v>
      </c>
      <c r="J10" s="220"/>
      <c r="K10" s="220" t="str">
        <f>IF(K11+L11=0,"-",K11+L11)</f>
        <v>-</v>
      </c>
      <c r="L10" s="220"/>
      <c r="M10" s="220" t="str">
        <f>IF(M11+N11=0,"-",M11+N11)</f>
        <v>-</v>
      </c>
      <c r="N10" s="220"/>
      <c r="O10" s="220" t="str">
        <f>IF(O11+P11=0,"-",O11+P11)</f>
        <v>-</v>
      </c>
      <c r="P10" s="220"/>
    </row>
    <row r="11" spans="1:16" ht="17.25" customHeight="1">
      <c r="A11" s="13" t="s">
        <v>21</v>
      </c>
      <c r="B11" s="11">
        <v>2</v>
      </c>
      <c r="C11" s="11">
        <v>2</v>
      </c>
      <c r="D11" s="219"/>
      <c r="E11" s="11">
        <v>0</v>
      </c>
      <c r="F11" s="11">
        <v>0</v>
      </c>
      <c r="G11" s="11">
        <v>0</v>
      </c>
      <c r="H11" s="11">
        <v>0</v>
      </c>
      <c r="I11" s="11">
        <v>2</v>
      </c>
      <c r="J11" s="11">
        <v>2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</row>
    <row r="12" spans="1:16" ht="17.25" customHeight="1">
      <c r="A12" s="10" t="s">
        <v>22</v>
      </c>
      <c r="B12" s="217">
        <f>B13+C13</f>
        <v>64</v>
      </c>
      <c r="C12" s="217"/>
      <c r="D12" s="218">
        <f>B12/$B$8</f>
        <v>2.7699632114260983E-3</v>
      </c>
      <c r="E12" s="220" t="str">
        <f>IF(E13+F13=0,"-",E13+F13)</f>
        <v>-</v>
      </c>
      <c r="F12" s="220"/>
      <c r="G12" s="220" t="str">
        <f>IF(G13+H13=0,"-",G13+H13)</f>
        <v>-</v>
      </c>
      <c r="H12" s="220"/>
      <c r="I12" s="220" t="str">
        <f>IF(I13+J13=0,"-",I13+J13)</f>
        <v>-</v>
      </c>
      <c r="J12" s="220"/>
      <c r="K12" s="220">
        <f>IF(K13+L13=0,"-",K13+L13)</f>
        <v>64</v>
      </c>
      <c r="L12" s="220"/>
      <c r="M12" s="220" t="str">
        <f>IF(M13+N13=0,"-",M13+N13)</f>
        <v>-</v>
      </c>
      <c r="N12" s="220"/>
      <c r="O12" s="220" t="str">
        <f>IF(O13+P13=0,"-",O13+P13)</f>
        <v>-</v>
      </c>
      <c r="P12" s="220"/>
    </row>
    <row r="13" spans="1:16" ht="21.2" customHeight="1">
      <c r="A13" s="13" t="s">
        <v>23</v>
      </c>
      <c r="B13" s="11">
        <v>44</v>
      </c>
      <c r="C13" s="11">
        <v>20</v>
      </c>
      <c r="D13" s="219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44</v>
      </c>
      <c r="L13" s="11">
        <v>20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17">
        <f>B15+C15</f>
        <v>115</v>
      </c>
      <c r="C14" s="217"/>
      <c r="D14" s="218">
        <f>B14/$B$8</f>
        <v>4.9772776455312704E-3</v>
      </c>
      <c r="E14" s="220">
        <f>IF(E15+F15=0,"-",E15+F15)</f>
        <v>72</v>
      </c>
      <c r="F14" s="220"/>
      <c r="G14" s="220">
        <f>IF(G15+H15=0,"-",G15+H15)</f>
        <v>43</v>
      </c>
      <c r="H14" s="220"/>
      <c r="I14" s="220" t="str">
        <f>IF(I15+J15=0,"-",I15+J15)</f>
        <v>-</v>
      </c>
      <c r="J14" s="220"/>
      <c r="K14" s="220" t="str">
        <f>IF(K15+L15=0,"-",K15+L15)</f>
        <v>-</v>
      </c>
      <c r="L14" s="220"/>
      <c r="M14" s="220" t="str">
        <f>IF(M15+N15=0,"-",M15+N15)</f>
        <v>-</v>
      </c>
      <c r="N14" s="220"/>
      <c r="O14" s="220" t="str">
        <f>IF(O15+P15=0,"-",O15+P15)</f>
        <v>-</v>
      </c>
      <c r="P14" s="220"/>
    </row>
    <row r="15" spans="1:16" ht="17.25" customHeight="1">
      <c r="A15" s="13" t="s">
        <v>25</v>
      </c>
      <c r="B15" s="11">
        <v>17</v>
      </c>
      <c r="C15" s="11">
        <v>98</v>
      </c>
      <c r="D15" s="219"/>
      <c r="E15" s="11">
        <v>7</v>
      </c>
      <c r="F15" s="11">
        <v>65</v>
      </c>
      <c r="G15" s="11">
        <v>10</v>
      </c>
      <c r="H15" s="11">
        <v>33</v>
      </c>
      <c r="I15" s="11">
        <v>0</v>
      </c>
      <c r="J15" s="11">
        <v>0</v>
      </c>
      <c r="K15" s="11">
        <v>0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17">
        <f>B17+C17</f>
        <v>23</v>
      </c>
      <c r="C16" s="217"/>
      <c r="D16" s="218">
        <f>B16/$B$8</f>
        <v>9.9545552910625416E-4</v>
      </c>
      <c r="E16" s="220" t="str">
        <f>IF(E17+F17=0,"-",E17+F17)</f>
        <v>-</v>
      </c>
      <c r="F16" s="220"/>
      <c r="G16" s="220">
        <f>IF(G17+H17=0,"-",G17+H17)</f>
        <v>1</v>
      </c>
      <c r="H16" s="220"/>
      <c r="I16" s="220" t="str">
        <f>IF(I17+J17=0,"-",I17+J17)</f>
        <v>-</v>
      </c>
      <c r="J16" s="220"/>
      <c r="K16" s="220">
        <f>IF(K17+L17=0,"-",K17+L17)</f>
        <v>9</v>
      </c>
      <c r="L16" s="220"/>
      <c r="M16" s="220">
        <f>IF(M17+N17=0,"-",M17+N17)</f>
        <v>5</v>
      </c>
      <c r="N16" s="220"/>
      <c r="O16" s="220">
        <f>IF(O17+P17=0,"-",O17+P17)</f>
        <v>8</v>
      </c>
      <c r="P16" s="220"/>
    </row>
    <row r="17" spans="1:16" ht="17.25" customHeight="1">
      <c r="A17" s="14" t="s">
        <v>27</v>
      </c>
      <c r="B17" s="11">
        <v>8</v>
      </c>
      <c r="C17" s="11">
        <v>15</v>
      </c>
      <c r="D17" s="219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1</v>
      </c>
      <c r="N17" s="11">
        <v>4</v>
      </c>
      <c r="O17" s="11">
        <v>3</v>
      </c>
      <c r="P17" s="11">
        <v>5</v>
      </c>
    </row>
    <row r="18" spans="1:16" ht="17.25" customHeight="1">
      <c r="A18" s="10" t="s">
        <v>28</v>
      </c>
      <c r="B18" s="217">
        <f>B19+C19</f>
        <v>3</v>
      </c>
      <c r="C18" s="217"/>
      <c r="D18" s="218">
        <f>B18/$B$8</f>
        <v>1.2984202553559834E-4</v>
      </c>
      <c r="E18" s="220" t="str">
        <f>IF(E19+F19=0,"-",E19+F19)</f>
        <v>-</v>
      </c>
      <c r="F18" s="220"/>
      <c r="G18" s="220">
        <f>IF(G19+H19=0,"-",G19+H19)</f>
        <v>3</v>
      </c>
      <c r="H18" s="220"/>
      <c r="I18" s="220" t="str">
        <f>IF(I19+J19=0,"-",I19+J19)</f>
        <v>-</v>
      </c>
      <c r="J18" s="220"/>
      <c r="K18" s="220" t="str">
        <f>IF(K19+L19=0,"-",K19+L19)</f>
        <v>-</v>
      </c>
      <c r="L18" s="220"/>
      <c r="M18" s="220" t="str">
        <f>IF(M19+N19=0,"-",M19+N19)</f>
        <v>-</v>
      </c>
      <c r="N18" s="220"/>
      <c r="O18" s="220" t="str">
        <f>IF(O19+P19=0,"-",O19+P19)</f>
        <v>-</v>
      </c>
      <c r="P18" s="220"/>
    </row>
    <row r="19" spans="1:16" ht="17.25" customHeight="1">
      <c r="A19" s="13" t="s">
        <v>29</v>
      </c>
      <c r="B19" s="11">
        <v>1</v>
      </c>
      <c r="C19" s="11">
        <v>2</v>
      </c>
      <c r="D19" s="219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17">
        <f>B21+C21</f>
        <v>101</v>
      </c>
      <c r="C20" s="217"/>
      <c r="D20" s="218">
        <f>B20/$B$8</f>
        <v>4.3713481930318116E-3</v>
      </c>
      <c r="E20" s="220">
        <f>IF(E21+F21=0,"-",E21+F21)</f>
        <v>3</v>
      </c>
      <c r="F20" s="220"/>
      <c r="G20" s="220" t="str">
        <f>IF(G21+H21=0,"-",G21+H21)</f>
        <v>-</v>
      </c>
      <c r="H20" s="220"/>
      <c r="I20" s="220" t="str">
        <f>IF(I21+J21=0,"-",I21+J21)</f>
        <v>-</v>
      </c>
      <c r="J20" s="220"/>
      <c r="K20" s="220">
        <f>IF(K21+L21=0,"-",K21+L21)</f>
        <v>98</v>
      </c>
      <c r="L20" s="220"/>
      <c r="M20" s="220" t="str">
        <f>IF(M21+N21=0,"-",M21+N21)</f>
        <v>-</v>
      </c>
      <c r="N20" s="220"/>
      <c r="O20" s="220" t="str">
        <f>IF(O21+P21=0,"-",O21+P21)</f>
        <v>-</v>
      </c>
      <c r="P20" s="220"/>
    </row>
    <row r="21" spans="1:16" ht="17.25" customHeight="1">
      <c r="A21" s="13" t="s">
        <v>31</v>
      </c>
      <c r="B21" s="11">
        <v>46</v>
      </c>
      <c r="C21" s="11">
        <v>55</v>
      </c>
      <c r="D21" s="219"/>
      <c r="E21" s="11">
        <v>0</v>
      </c>
      <c r="F21" s="11">
        <v>3</v>
      </c>
      <c r="G21" s="11">
        <v>0</v>
      </c>
      <c r="H21" s="11">
        <v>0</v>
      </c>
      <c r="I21" s="11">
        <v>0</v>
      </c>
      <c r="J21" s="11">
        <v>0</v>
      </c>
      <c r="K21" s="11">
        <v>46</v>
      </c>
      <c r="L21" s="11">
        <v>52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17">
        <f>B23+C23</f>
        <v>144</v>
      </c>
      <c r="C22" s="217"/>
      <c r="D22" s="218">
        <f>B22/$B$8</f>
        <v>6.2324172257087213E-3</v>
      </c>
      <c r="E22" s="220">
        <f>IF(E23+F23=0,"-",E23+F23)</f>
        <v>14</v>
      </c>
      <c r="F22" s="220"/>
      <c r="G22" s="220" t="str">
        <f>IF(G23+H23=0,"-",G23+H23)</f>
        <v>-</v>
      </c>
      <c r="H22" s="220"/>
      <c r="I22" s="220" t="str">
        <f>IF(I23+J23=0,"-",I23+J23)</f>
        <v>-</v>
      </c>
      <c r="J22" s="220"/>
      <c r="K22" s="220">
        <f>IF(K23+L23=0,"-",K23+L23)</f>
        <v>130</v>
      </c>
      <c r="L22" s="220"/>
      <c r="M22" s="220" t="str">
        <f>IF(M23+N23=0,"-",M23+N23)</f>
        <v>-</v>
      </c>
      <c r="N22" s="220"/>
      <c r="O22" s="220" t="str">
        <f>IF(O23+P23=0,"-",O23+P23)</f>
        <v>-</v>
      </c>
      <c r="P22" s="220"/>
    </row>
    <row r="23" spans="1:16" ht="17.25" customHeight="1">
      <c r="A23" s="14" t="s">
        <v>33</v>
      </c>
      <c r="B23" s="11">
        <v>96</v>
      </c>
      <c r="C23" s="11">
        <v>48</v>
      </c>
      <c r="D23" s="219"/>
      <c r="E23" s="11">
        <v>9</v>
      </c>
      <c r="F23" s="11">
        <v>5</v>
      </c>
      <c r="G23" s="11">
        <v>0</v>
      </c>
      <c r="H23" s="11">
        <v>0</v>
      </c>
      <c r="I23" s="11">
        <v>0</v>
      </c>
      <c r="J23" s="11">
        <v>0</v>
      </c>
      <c r="K23" s="11">
        <v>87</v>
      </c>
      <c r="L23" s="11">
        <v>43</v>
      </c>
      <c r="M23" s="11">
        <v>0</v>
      </c>
      <c r="N23" s="11">
        <v>0</v>
      </c>
      <c r="O23" s="11">
        <v>0</v>
      </c>
      <c r="P23" s="11">
        <v>0</v>
      </c>
    </row>
    <row r="24" spans="1:16" ht="17.25" customHeight="1">
      <c r="A24" s="16" t="s">
        <v>34</v>
      </c>
      <c r="B24" s="217">
        <f>B25+C25</f>
        <v>280</v>
      </c>
      <c r="C24" s="217"/>
      <c r="D24" s="218">
        <f>B24/$B$8</f>
        <v>1.211858904998918E-2</v>
      </c>
      <c r="E24" s="220">
        <f>IF(E25+F25=0,"-",E25+F25)</f>
        <v>166</v>
      </c>
      <c r="F24" s="220"/>
      <c r="G24" s="220">
        <f>IF(G25+H25=0,"-",G25+H25)</f>
        <v>53</v>
      </c>
      <c r="H24" s="220"/>
      <c r="I24" s="220" t="str">
        <f>IF(I25+J25=0,"-",I25+J25)</f>
        <v>-</v>
      </c>
      <c r="J24" s="220"/>
      <c r="K24" s="220">
        <f>IF(K25+L25=0,"-",K25+L25)</f>
        <v>49</v>
      </c>
      <c r="L24" s="220"/>
      <c r="M24" s="220" t="str">
        <f>IF(M25+N25=0,"-",M25+N25)</f>
        <v>-</v>
      </c>
      <c r="N24" s="220"/>
      <c r="O24" s="220">
        <f>IF(O25+P25=0,"-",O25+P25)</f>
        <v>12</v>
      </c>
      <c r="P24" s="220"/>
    </row>
    <row r="25" spans="1:16" ht="17.25" customHeight="1">
      <c r="A25" s="13" t="s">
        <v>35</v>
      </c>
      <c r="B25" s="11">
        <v>213</v>
      </c>
      <c r="C25" s="11">
        <v>67</v>
      </c>
      <c r="D25" s="219"/>
      <c r="E25" s="11">
        <v>135</v>
      </c>
      <c r="F25" s="11">
        <v>31</v>
      </c>
      <c r="G25" s="11">
        <v>30</v>
      </c>
      <c r="H25" s="11">
        <v>23</v>
      </c>
      <c r="I25" s="11">
        <v>0</v>
      </c>
      <c r="J25" s="11">
        <v>0</v>
      </c>
      <c r="K25" s="11">
        <v>39</v>
      </c>
      <c r="L25" s="11">
        <v>10</v>
      </c>
      <c r="M25" s="11">
        <v>0</v>
      </c>
      <c r="N25" s="11">
        <v>0</v>
      </c>
      <c r="O25" s="11">
        <v>9</v>
      </c>
      <c r="P25" s="11">
        <v>3</v>
      </c>
    </row>
    <row r="26" spans="1:16" ht="17.25" customHeight="1">
      <c r="A26" s="15" t="s">
        <v>36</v>
      </c>
      <c r="B26" s="217">
        <f>B27+C27</f>
        <v>0</v>
      </c>
      <c r="C26" s="217"/>
      <c r="D26" s="218">
        <f>B26/$B$8</f>
        <v>0</v>
      </c>
      <c r="E26" s="220" t="str">
        <f>IF(E27+F27=0,"-",E27+F27)</f>
        <v>-</v>
      </c>
      <c r="F26" s="220"/>
      <c r="G26" s="220" t="str">
        <f>IF(G27+H27=0,"-",G27+H27)</f>
        <v>-</v>
      </c>
      <c r="H26" s="220"/>
      <c r="I26" s="220" t="str">
        <f>IF(I27+J27=0,"-",I27+J27)</f>
        <v>-</v>
      </c>
      <c r="J26" s="220"/>
      <c r="K26" s="220" t="str">
        <f>IF(K27+L27=0,"-",K27+L27)</f>
        <v>-</v>
      </c>
      <c r="L26" s="220"/>
      <c r="M26" s="220" t="str">
        <f>IF(M27+N27=0,"-",M27+N27)</f>
        <v>-</v>
      </c>
      <c r="N26" s="220"/>
      <c r="O26" s="220" t="str">
        <f>IF(O27+P27=0,"-",O27+P27)</f>
        <v>-</v>
      </c>
      <c r="P26" s="220"/>
    </row>
    <row r="27" spans="1:16" ht="21.2" customHeight="1">
      <c r="A27" s="14" t="s">
        <v>37</v>
      </c>
      <c r="B27" s="11">
        <v>0</v>
      </c>
      <c r="C27" s="11">
        <v>0</v>
      </c>
      <c r="D27" s="219"/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17">
        <f>B29+C29</f>
        <v>2</v>
      </c>
      <c r="C28" s="217"/>
      <c r="D28" s="218">
        <f>B28/$B$8</f>
        <v>8.6561350357065571E-5</v>
      </c>
      <c r="E28" s="220" t="str">
        <f>IF(E29+F29=0,"-",E29+F29)</f>
        <v>-</v>
      </c>
      <c r="F28" s="220"/>
      <c r="G28" s="220" t="str">
        <f>IF(G29+H29=0,"-",G29+H29)</f>
        <v>-</v>
      </c>
      <c r="H28" s="220"/>
      <c r="I28" s="220" t="str">
        <f>IF(I29+J29=0,"-",I29+J29)</f>
        <v>-</v>
      </c>
      <c r="J28" s="220"/>
      <c r="K28" s="220">
        <f>IF(K29+L29=0,"-",K29+L29)</f>
        <v>2</v>
      </c>
      <c r="L28" s="220"/>
      <c r="M28" s="220" t="str">
        <f>IF(M29+N29=0,"-",M29+N29)</f>
        <v>-</v>
      </c>
      <c r="N28" s="220"/>
      <c r="O28" s="220" t="str">
        <f>IF(O29+P29=0,"-",O29+P29)</f>
        <v>-</v>
      </c>
      <c r="P28" s="220"/>
    </row>
    <row r="29" spans="1:16" ht="17.25" customHeight="1">
      <c r="A29" s="13" t="s">
        <v>39</v>
      </c>
      <c r="B29" s="11">
        <v>0</v>
      </c>
      <c r="C29" s="11">
        <v>2</v>
      </c>
      <c r="D29" s="219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17">
        <f>B31+C31</f>
        <v>486</v>
      </c>
      <c r="C30" s="217"/>
      <c r="D30" s="218">
        <f>B30/$B$8</f>
        <v>2.1034408136766932E-2</v>
      </c>
      <c r="E30" s="220">
        <f>IF(E31+F31=0,"-",E31+F31)</f>
        <v>53</v>
      </c>
      <c r="F30" s="220"/>
      <c r="G30" s="220">
        <f>IF(G31+H31=0,"-",G31+H31)</f>
        <v>77</v>
      </c>
      <c r="H30" s="220"/>
      <c r="I30" s="220" t="str">
        <f>IF(I31+J31=0,"-",I31+J31)</f>
        <v>-</v>
      </c>
      <c r="J30" s="220"/>
      <c r="K30" s="220">
        <f>IF(K31+L31=0,"-",K31+L31)</f>
        <v>185</v>
      </c>
      <c r="L30" s="220"/>
      <c r="M30" s="220">
        <f>IF(M31+N31=0,"-",M31+N31)</f>
        <v>171</v>
      </c>
      <c r="N30" s="220"/>
      <c r="O30" s="220" t="str">
        <f>IF(O31+P31=0,"-",O31+P31)</f>
        <v>-</v>
      </c>
      <c r="P30" s="220"/>
    </row>
    <row r="31" spans="1:16" ht="17.25" customHeight="1">
      <c r="A31" s="14" t="s">
        <v>41</v>
      </c>
      <c r="B31" s="11">
        <v>261</v>
      </c>
      <c r="C31" s="11">
        <v>225</v>
      </c>
      <c r="D31" s="219"/>
      <c r="E31" s="11">
        <v>22</v>
      </c>
      <c r="F31" s="11">
        <v>31</v>
      </c>
      <c r="G31" s="11">
        <v>44</v>
      </c>
      <c r="H31" s="11">
        <v>33</v>
      </c>
      <c r="I31" s="11">
        <v>0</v>
      </c>
      <c r="J31" s="11">
        <v>0</v>
      </c>
      <c r="K31" s="11">
        <v>100</v>
      </c>
      <c r="L31" s="11">
        <v>85</v>
      </c>
      <c r="M31" s="11">
        <v>95</v>
      </c>
      <c r="N31" s="11">
        <v>76</v>
      </c>
      <c r="O31" s="11">
        <v>0</v>
      </c>
      <c r="P31" s="11">
        <v>0</v>
      </c>
    </row>
    <row r="32" spans="1:16" ht="17.25" customHeight="1">
      <c r="A32" s="10" t="s">
        <v>42</v>
      </c>
      <c r="B32" s="217">
        <f>B33+C33</f>
        <v>136</v>
      </c>
      <c r="C32" s="217"/>
      <c r="D32" s="218">
        <f>B32/$B$8</f>
        <v>5.8861718242804589E-3</v>
      </c>
      <c r="E32" s="220">
        <f>IF(E33+F33=0,"-",E33+F33)</f>
        <v>10</v>
      </c>
      <c r="F32" s="220"/>
      <c r="G32" s="220" t="str">
        <f>IF(G33+H33=0,"-",G33+H33)</f>
        <v>-</v>
      </c>
      <c r="H32" s="220"/>
      <c r="I32" s="220" t="str">
        <f>IF(I33+J33=0,"-",I33+J33)</f>
        <v>-</v>
      </c>
      <c r="J32" s="220"/>
      <c r="K32" s="220">
        <f>IF(K33+L33=0,"-",K33+L33)</f>
        <v>126</v>
      </c>
      <c r="L32" s="220"/>
      <c r="M32" s="220" t="str">
        <f>IF(M33+N33=0,"-",M33+N33)</f>
        <v>-</v>
      </c>
      <c r="N32" s="220"/>
      <c r="O32" s="220" t="str">
        <f>IF(O33+P33=0,"-",O33+P33)</f>
        <v>-</v>
      </c>
      <c r="P32" s="220"/>
    </row>
    <row r="33" spans="1:16" ht="17.25" customHeight="1">
      <c r="A33" s="13" t="s">
        <v>43</v>
      </c>
      <c r="B33" s="11">
        <v>89</v>
      </c>
      <c r="C33" s="11">
        <v>47</v>
      </c>
      <c r="D33" s="219"/>
      <c r="E33" s="11">
        <v>5</v>
      </c>
      <c r="F33" s="11">
        <v>5</v>
      </c>
      <c r="G33" s="11">
        <v>0</v>
      </c>
      <c r="H33" s="11">
        <v>0</v>
      </c>
      <c r="I33" s="11">
        <v>0</v>
      </c>
      <c r="J33" s="11">
        <v>0</v>
      </c>
      <c r="K33" s="11">
        <v>84</v>
      </c>
      <c r="L33" s="11">
        <v>42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17">
        <f>B35+C35</f>
        <v>26</v>
      </c>
      <c r="C34" s="217"/>
      <c r="D34" s="218">
        <f>B34/$B$8</f>
        <v>1.1252975546418523E-3</v>
      </c>
      <c r="E34" s="220" t="str">
        <f>IF(E35+F35=0,"-",E35+F35)</f>
        <v>-</v>
      </c>
      <c r="F34" s="220"/>
      <c r="G34" s="220" t="str">
        <f>IF(G35+H35=0,"-",G35+H35)</f>
        <v>-</v>
      </c>
      <c r="H34" s="220"/>
      <c r="I34" s="220" t="str">
        <f>IF(I35+J35=0,"-",I35+J35)</f>
        <v>-</v>
      </c>
      <c r="J34" s="220"/>
      <c r="K34" s="220" t="str">
        <f>IF(K35+L35=0,"-",K35+L35)</f>
        <v>-</v>
      </c>
      <c r="L34" s="220"/>
      <c r="M34" s="220">
        <f>IF(M35+N35=0,"-",M35+N35)</f>
        <v>15</v>
      </c>
      <c r="N34" s="220"/>
      <c r="O34" s="220">
        <f>IF(O35+P35=0,"-",O35+P35)</f>
        <v>11</v>
      </c>
      <c r="P34" s="220"/>
    </row>
    <row r="35" spans="1:16" ht="17.25" customHeight="1">
      <c r="A35" s="14" t="s">
        <v>45</v>
      </c>
      <c r="B35" s="11">
        <v>8</v>
      </c>
      <c r="C35" s="11">
        <v>18</v>
      </c>
      <c r="D35" s="219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2</v>
      </c>
      <c r="N35" s="11">
        <v>13</v>
      </c>
      <c r="O35" s="11">
        <v>6</v>
      </c>
      <c r="P35" s="11">
        <v>5</v>
      </c>
    </row>
    <row r="36" spans="1:16" ht="17.25" customHeight="1">
      <c r="A36" s="10" t="s">
        <v>46</v>
      </c>
      <c r="B36" s="217">
        <f>B37+C37</f>
        <v>523</v>
      </c>
      <c r="C36" s="217"/>
      <c r="D36" s="218">
        <f>B36/$B$8</f>
        <v>2.2635793118372646E-2</v>
      </c>
      <c r="E36" s="220">
        <f>IF(E37+F37=0,"-",E37+F37)</f>
        <v>64</v>
      </c>
      <c r="F36" s="220"/>
      <c r="G36" s="220">
        <f>IF(G37+H37=0,"-",G37+H37)</f>
        <v>38</v>
      </c>
      <c r="H36" s="220"/>
      <c r="I36" s="220">
        <f>IF(I37+J37=0,"-",I37+J37)</f>
        <v>215</v>
      </c>
      <c r="J36" s="220"/>
      <c r="K36" s="220">
        <f>IF(K37+L37=0,"-",K37+L37)</f>
        <v>155</v>
      </c>
      <c r="L36" s="220"/>
      <c r="M36" s="220">
        <f>IF(M37+N37=0,"-",M37+N37)</f>
        <v>50</v>
      </c>
      <c r="N36" s="220"/>
      <c r="O36" s="220">
        <f>IF(O37+P37=0,"-",O37+P37)</f>
        <v>1</v>
      </c>
      <c r="P36" s="220"/>
    </row>
    <row r="37" spans="1:16" ht="17.25" customHeight="1">
      <c r="A37" s="13" t="s">
        <v>47</v>
      </c>
      <c r="B37" s="11">
        <v>254</v>
      </c>
      <c r="C37" s="11">
        <v>269</v>
      </c>
      <c r="D37" s="219"/>
      <c r="E37" s="11">
        <v>32</v>
      </c>
      <c r="F37" s="11">
        <v>32</v>
      </c>
      <c r="G37" s="11">
        <v>22</v>
      </c>
      <c r="H37" s="11">
        <v>16</v>
      </c>
      <c r="I37" s="11">
        <v>117</v>
      </c>
      <c r="J37" s="11">
        <v>98</v>
      </c>
      <c r="K37" s="11">
        <v>65</v>
      </c>
      <c r="L37" s="11">
        <v>90</v>
      </c>
      <c r="M37" s="11">
        <v>18</v>
      </c>
      <c r="N37" s="11">
        <v>32</v>
      </c>
      <c r="O37" s="11">
        <v>0</v>
      </c>
      <c r="P37" s="11">
        <v>1</v>
      </c>
    </row>
    <row r="38" spans="1:16" ht="17.25" customHeight="1">
      <c r="A38" s="15" t="s">
        <v>48</v>
      </c>
      <c r="B38" s="217">
        <f>B39+C39</f>
        <v>17172</v>
      </c>
      <c r="C38" s="217"/>
      <c r="D38" s="218">
        <f>B38/$B$8</f>
        <v>0.74321575416576502</v>
      </c>
      <c r="E38" s="220">
        <f>IF(E39+F39=0,"-",E39+F39)</f>
        <v>9619</v>
      </c>
      <c r="F38" s="220"/>
      <c r="G38" s="220">
        <f>IF(G39+H39=0,"-",G39+H39)</f>
        <v>3976</v>
      </c>
      <c r="H38" s="220"/>
      <c r="I38" s="220">
        <f>IF(I39+J39=0,"-",I39+J39)</f>
        <v>2871</v>
      </c>
      <c r="J38" s="220"/>
      <c r="K38" s="220">
        <f>IF(K39+L39=0,"-",K39+L39)</f>
        <v>132</v>
      </c>
      <c r="L38" s="220"/>
      <c r="M38" s="220" t="str">
        <f>IF(M39+N39=0,"-",M39+N39)</f>
        <v>-</v>
      </c>
      <c r="N38" s="220"/>
      <c r="O38" s="220">
        <f>IF(O39+P39=0,"-",O39+P39)</f>
        <v>574</v>
      </c>
      <c r="P38" s="220"/>
    </row>
    <row r="39" spans="1:16" ht="17.25" customHeight="1">
      <c r="A39" s="14" t="s">
        <v>49</v>
      </c>
      <c r="B39" s="11">
        <v>11341</v>
      </c>
      <c r="C39" s="11">
        <v>5831</v>
      </c>
      <c r="D39" s="219"/>
      <c r="E39" s="11">
        <v>6558</v>
      </c>
      <c r="F39" s="11">
        <v>3061</v>
      </c>
      <c r="G39" s="11">
        <v>2467</v>
      </c>
      <c r="H39" s="11">
        <v>1509</v>
      </c>
      <c r="I39" s="11">
        <v>1893</v>
      </c>
      <c r="J39" s="11">
        <v>978</v>
      </c>
      <c r="K39" s="11">
        <v>78</v>
      </c>
      <c r="L39" s="11">
        <v>54</v>
      </c>
      <c r="M39" s="11">
        <v>0</v>
      </c>
      <c r="N39" s="11">
        <v>0</v>
      </c>
      <c r="O39" s="11">
        <v>345</v>
      </c>
      <c r="P39" s="11">
        <v>229</v>
      </c>
    </row>
    <row r="40" spans="1:16" ht="17.25" customHeight="1">
      <c r="A40" s="10" t="s">
        <v>50</v>
      </c>
      <c r="B40" s="217">
        <f>B41+C41</f>
        <v>1617</v>
      </c>
      <c r="C40" s="217"/>
      <c r="D40" s="218">
        <f>B40/$B$8</f>
        <v>6.9984851763687517E-2</v>
      </c>
      <c r="E40" s="220">
        <f>IF(E41+F41=0,"-",E41+F41)</f>
        <v>309</v>
      </c>
      <c r="F40" s="220"/>
      <c r="G40" s="220">
        <f>IF(G41+H41=0,"-",G41+H41)</f>
        <v>484</v>
      </c>
      <c r="H40" s="220"/>
      <c r="I40" s="220">
        <f>IF(I41+J41=0,"-",I41+J41)</f>
        <v>676</v>
      </c>
      <c r="J40" s="220"/>
      <c r="K40" s="220">
        <f>IF(K41+L41=0,"-",K41+L41)</f>
        <v>44</v>
      </c>
      <c r="L40" s="220"/>
      <c r="M40" s="220" t="str">
        <f>IF(M41+N41=0,"-",M41+N41)</f>
        <v>-</v>
      </c>
      <c r="N40" s="220"/>
      <c r="O40" s="220">
        <f>IF(O41+P41=0,"-",O41+P41)</f>
        <v>104</v>
      </c>
      <c r="P40" s="220"/>
    </row>
    <row r="41" spans="1:16" ht="17.25" customHeight="1">
      <c r="A41" s="13" t="s">
        <v>51</v>
      </c>
      <c r="B41" s="11">
        <v>995</v>
      </c>
      <c r="C41" s="11">
        <v>622</v>
      </c>
      <c r="D41" s="219"/>
      <c r="E41" s="11">
        <v>190</v>
      </c>
      <c r="F41" s="11">
        <v>119</v>
      </c>
      <c r="G41" s="11">
        <v>270</v>
      </c>
      <c r="H41" s="11">
        <v>214</v>
      </c>
      <c r="I41" s="11">
        <v>442</v>
      </c>
      <c r="J41" s="11">
        <v>234</v>
      </c>
      <c r="K41" s="11">
        <v>29</v>
      </c>
      <c r="L41" s="11">
        <v>15</v>
      </c>
      <c r="M41" s="11">
        <v>0</v>
      </c>
      <c r="N41" s="11">
        <v>0</v>
      </c>
      <c r="O41" s="11">
        <v>64</v>
      </c>
      <c r="P41" s="11">
        <v>40</v>
      </c>
    </row>
    <row r="42" spans="1:16" ht="17.25" customHeight="1">
      <c r="A42" s="15" t="s">
        <v>52</v>
      </c>
      <c r="B42" s="217">
        <f>B43+C43</f>
        <v>350</v>
      </c>
      <c r="C42" s="217"/>
      <c r="D42" s="218">
        <f>B42/$B$8</f>
        <v>1.5148236312486475E-2</v>
      </c>
      <c r="E42" s="220">
        <f>IF(E43+F43=0,"-",E43+F43)</f>
        <v>218</v>
      </c>
      <c r="F42" s="220"/>
      <c r="G42" s="220">
        <f>IF(G43+H43=0,"-",G43+H43)</f>
        <v>49</v>
      </c>
      <c r="H42" s="220"/>
      <c r="I42" s="220">
        <f>IF(I43+J43=0,"-",I43+J43)</f>
        <v>46</v>
      </c>
      <c r="J42" s="220"/>
      <c r="K42" s="220" t="str">
        <f>IF(K43+L43=0,"-",K43+L43)</f>
        <v>-</v>
      </c>
      <c r="L42" s="220"/>
      <c r="M42" s="220">
        <f>IF(M43+N43=0,"-",M43+N43)</f>
        <v>34</v>
      </c>
      <c r="N42" s="220"/>
      <c r="O42" s="220">
        <f>IF(O43+P43=0,"-",O43+P43)</f>
        <v>3</v>
      </c>
      <c r="P42" s="220"/>
    </row>
    <row r="43" spans="1:16" ht="17.25" customHeight="1">
      <c r="A43" s="14" t="s">
        <v>53</v>
      </c>
      <c r="B43" s="11">
        <v>177</v>
      </c>
      <c r="C43" s="11">
        <v>173</v>
      </c>
      <c r="D43" s="219"/>
      <c r="E43" s="11">
        <v>114</v>
      </c>
      <c r="F43" s="11">
        <v>104</v>
      </c>
      <c r="G43" s="11">
        <v>20</v>
      </c>
      <c r="H43" s="11">
        <v>29</v>
      </c>
      <c r="I43" s="11">
        <v>23</v>
      </c>
      <c r="J43" s="11">
        <v>23</v>
      </c>
      <c r="K43" s="11">
        <v>0</v>
      </c>
      <c r="L43" s="11">
        <v>0</v>
      </c>
      <c r="M43" s="11">
        <v>20</v>
      </c>
      <c r="N43" s="11">
        <v>14</v>
      </c>
      <c r="O43" s="11">
        <v>0</v>
      </c>
      <c r="P43" s="11">
        <v>3</v>
      </c>
    </row>
    <row r="44" spans="1:16" ht="17.25" customHeight="1">
      <c r="A44" s="10" t="s">
        <v>54</v>
      </c>
      <c r="B44" s="217">
        <f>B45+C45</f>
        <v>209</v>
      </c>
      <c r="C44" s="217"/>
      <c r="D44" s="218">
        <f>B44/$B$8</f>
        <v>9.0456611123133513E-3</v>
      </c>
      <c r="E44" s="220">
        <f>IF(E45+F45=0,"-",E45+F45)</f>
        <v>89</v>
      </c>
      <c r="F44" s="220"/>
      <c r="G44" s="220">
        <f>IF(G45+H45=0,"-",G45+H45)</f>
        <v>3</v>
      </c>
      <c r="H44" s="220"/>
      <c r="I44" s="220">
        <f>IF(I45+J45=0,"-",I45+J45)</f>
        <v>24</v>
      </c>
      <c r="J44" s="220"/>
      <c r="K44" s="220">
        <f>IF(K45+L45=0,"-",K45+L45)</f>
        <v>31</v>
      </c>
      <c r="L44" s="220"/>
      <c r="M44" s="220">
        <f>IF(M45+N45=0,"-",M45+N45)</f>
        <v>55</v>
      </c>
      <c r="N44" s="220"/>
      <c r="O44" s="220">
        <f>IF(O45+P45=0,"-",O45+P45)</f>
        <v>7</v>
      </c>
      <c r="P44" s="220"/>
    </row>
    <row r="45" spans="1:16" ht="17.25" customHeight="1">
      <c r="A45" s="13" t="s">
        <v>55</v>
      </c>
      <c r="B45" s="11">
        <v>112</v>
      </c>
      <c r="C45" s="11">
        <v>97</v>
      </c>
      <c r="D45" s="219"/>
      <c r="E45" s="11">
        <v>55</v>
      </c>
      <c r="F45" s="11">
        <v>34</v>
      </c>
      <c r="G45" s="11">
        <v>0</v>
      </c>
      <c r="H45" s="11">
        <v>3</v>
      </c>
      <c r="I45" s="11">
        <v>5</v>
      </c>
      <c r="J45" s="11">
        <v>19</v>
      </c>
      <c r="K45" s="11">
        <v>18</v>
      </c>
      <c r="L45" s="11">
        <v>13</v>
      </c>
      <c r="M45" s="11">
        <v>29</v>
      </c>
      <c r="N45" s="11">
        <v>26</v>
      </c>
      <c r="O45" s="11">
        <v>5</v>
      </c>
      <c r="P45" s="11">
        <v>2</v>
      </c>
    </row>
    <row r="46" spans="1:16" ht="17.25" customHeight="1">
      <c r="A46" s="10" t="s">
        <v>58</v>
      </c>
      <c r="B46" s="217">
        <f>B47+C47</f>
        <v>0</v>
      </c>
      <c r="C46" s="217"/>
      <c r="D46" s="218">
        <f>B46/$B$8</f>
        <v>0</v>
      </c>
      <c r="E46" s="220" t="str">
        <f>IF(E47+F47=0,"-",E47+F47)</f>
        <v>-</v>
      </c>
      <c r="F46" s="220"/>
      <c r="G46" s="220" t="str">
        <f>IF(G47+H47=0,"-",G47+H47)</f>
        <v>-</v>
      </c>
      <c r="H46" s="220"/>
      <c r="I46" s="220" t="str">
        <f>IF(I47+J47=0,"-",I47+J47)</f>
        <v>-</v>
      </c>
      <c r="J46" s="220"/>
      <c r="K46" s="220" t="str">
        <f>IF(K47+L47=0,"-",K47+L47)</f>
        <v>-</v>
      </c>
      <c r="L46" s="220"/>
      <c r="M46" s="220" t="str">
        <f>IF(M47+N47=0,"-",M47+N47)</f>
        <v>-</v>
      </c>
      <c r="N46" s="220"/>
      <c r="O46" s="220" t="str">
        <f>IF(O47+P47=0,"-",O47+P47)</f>
        <v>-</v>
      </c>
      <c r="P46" s="220"/>
    </row>
    <row r="47" spans="1:16" ht="17.25" customHeight="1">
      <c r="A47" s="13" t="s">
        <v>59</v>
      </c>
      <c r="B47" s="11">
        <v>0</v>
      </c>
      <c r="C47" s="11">
        <v>0</v>
      </c>
      <c r="D47" s="219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17">
        <f>B49+C49</f>
        <v>73</v>
      </c>
      <c r="C48" s="217"/>
      <c r="D48" s="218">
        <f>B48/$B$8</f>
        <v>3.1594892880328932E-3</v>
      </c>
      <c r="E48" s="220" t="str">
        <f>IF(E49+F49=0,"-",E49+F49)</f>
        <v>-</v>
      </c>
      <c r="F48" s="220"/>
      <c r="G48" s="220">
        <f>IF(G49+H49=0,"-",G49+H49)</f>
        <v>23</v>
      </c>
      <c r="H48" s="220"/>
      <c r="I48" s="220" t="str">
        <f>IF(I49+J49=0,"-",I49+J49)</f>
        <v>-</v>
      </c>
      <c r="J48" s="220"/>
      <c r="K48" s="220">
        <f>IF(K49+L49=0,"-",K49+L49)</f>
        <v>28</v>
      </c>
      <c r="L48" s="220"/>
      <c r="M48" s="220">
        <f>IF(M49+N49=0,"-",M49+N49)</f>
        <v>19</v>
      </c>
      <c r="N48" s="220"/>
      <c r="O48" s="220">
        <f>IF(O49+P49=0,"-",O49+P49)</f>
        <v>3</v>
      </c>
      <c r="P48" s="220"/>
    </row>
    <row r="49" spans="1:16" ht="17.25" customHeight="1">
      <c r="A49" s="13" t="s">
        <v>61</v>
      </c>
      <c r="B49" s="11">
        <v>44</v>
      </c>
      <c r="C49" s="11">
        <v>29</v>
      </c>
      <c r="D49" s="219"/>
      <c r="E49" s="11">
        <v>0</v>
      </c>
      <c r="F49" s="11">
        <v>0</v>
      </c>
      <c r="G49" s="11">
        <v>10</v>
      </c>
      <c r="H49" s="11">
        <v>13</v>
      </c>
      <c r="I49" s="11">
        <v>0</v>
      </c>
      <c r="J49" s="11">
        <v>0</v>
      </c>
      <c r="K49" s="11">
        <v>20</v>
      </c>
      <c r="L49" s="11">
        <v>8</v>
      </c>
      <c r="M49" s="11">
        <v>13</v>
      </c>
      <c r="N49" s="11">
        <v>6</v>
      </c>
      <c r="O49" s="11">
        <v>1</v>
      </c>
      <c r="P49" s="11">
        <v>2</v>
      </c>
    </row>
    <row r="50" spans="1:16" ht="17.25" customHeight="1">
      <c r="A50" s="15" t="s">
        <v>62</v>
      </c>
      <c r="B50" s="217">
        <f>B51+C51</f>
        <v>276</v>
      </c>
      <c r="C50" s="217"/>
      <c r="D50" s="218">
        <f>B50/$B$8</f>
        <v>1.1945466349275048E-2</v>
      </c>
      <c r="E50" s="220">
        <f>IF(E51+F51=0,"-",E51+F51)</f>
        <v>206</v>
      </c>
      <c r="F50" s="220"/>
      <c r="G50" s="220" t="str">
        <f>IF(G51+H51=0,"-",G51+H51)</f>
        <v>-</v>
      </c>
      <c r="H50" s="220"/>
      <c r="I50" s="220">
        <f>IF(I51+J51=0,"-",I51+J51)</f>
        <v>70</v>
      </c>
      <c r="J50" s="220"/>
      <c r="K50" s="220" t="str">
        <f>IF(K51+L51=0,"-",K51+L51)</f>
        <v>-</v>
      </c>
      <c r="L50" s="220"/>
      <c r="M50" s="220" t="str">
        <f>IF(M51+N51=0,"-",M51+N51)</f>
        <v>-</v>
      </c>
      <c r="N50" s="220"/>
      <c r="O50" s="220" t="str">
        <f>IF(O51+P51=0,"-",O51+P51)</f>
        <v>-</v>
      </c>
      <c r="P50" s="220"/>
    </row>
    <row r="51" spans="1:16" ht="25.15" customHeight="1">
      <c r="A51" s="13" t="s">
        <v>63</v>
      </c>
      <c r="B51" s="11">
        <v>138</v>
      </c>
      <c r="C51" s="11">
        <v>138</v>
      </c>
      <c r="D51" s="219"/>
      <c r="E51" s="11">
        <v>118</v>
      </c>
      <c r="F51" s="11">
        <v>88</v>
      </c>
      <c r="G51" s="11">
        <v>0</v>
      </c>
      <c r="H51" s="11">
        <v>0</v>
      </c>
      <c r="I51" s="11">
        <v>20</v>
      </c>
      <c r="J51" s="11">
        <v>50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</row>
    <row r="52" spans="1:16" ht="17.25" customHeight="1">
      <c r="A52" s="15" t="s">
        <v>56</v>
      </c>
      <c r="B52" s="217">
        <f>B53+C53</f>
        <v>12</v>
      </c>
      <c r="C52" s="217"/>
      <c r="D52" s="218">
        <f>B52/$B$8</f>
        <v>5.1936810214239337E-4</v>
      </c>
      <c r="E52" s="220" t="str">
        <f>IF(E53+F53=0,"-",E53+F53)</f>
        <v>-</v>
      </c>
      <c r="F52" s="220"/>
      <c r="G52" s="220" t="str">
        <f>IF(G53+H53=0,"-",G53+H53)</f>
        <v>-</v>
      </c>
      <c r="H52" s="220"/>
      <c r="I52" s="220" t="str">
        <f>IF(I53+J53=0,"-",I53+J53)</f>
        <v>-</v>
      </c>
      <c r="J52" s="220"/>
      <c r="K52" s="220" t="str">
        <f>IF(K53+L53=0,"-",K53+L53)</f>
        <v>-</v>
      </c>
      <c r="L52" s="220"/>
      <c r="M52" s="220" t="str">
        <f>IF(M53+N53=0,"-",M53+N53)</f>
        <v>-</v>
      </c>
      <c r="N52" s="220"/>
      <c r="O52" s="220">
        <f>IF(O53+P53=0,"-",O53+P53)</f>
        <v>12</v>
      </c>
      <c r="P52" s="220"/>
    </row>
    <row r="53" spans="1:16" ht="17.25" customHeight="1">
      <c r="A53" s="14" t="s">
        <v>57</v>
      </c>
      <c r="B53" s="11">
        <v>8</v>
      </c>
      <c r="C53" s="11">
        <v>4</v>
      </c>
      <c r="D53" s="219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8</v>
      </c>
      <c r="P53" s="11">
        <v>4</v>
      </c>
    </row>
    <row r="54" spans="1:16" ht="16.149999999999999" customHeight="1">
      <c r="A54" s="15" t="s">
        <v>64</v>
      </c>
      <c r="B54" s="217">
        <f>B55+C55</f>
        <v>359</v>
      </c>
      <c r="C54" s="217"/>
      <c r="D54" s="218">
        <f>B54/$B$8</f>
        <v>1.553776238909327E-2</v>
      </c>
      <c r="E54" s="220">
        <f>IF(E55+F55=0,"-",E55+F55)</f>
        <v>79</v>
      </c>
      <c r="F54" s="220"/>
      <c r="G54" s="220">
        <f>IF(G55+H55=0,"-",G55+H55)</f>
        <v>75</v>
      </c>
      <c r="H54" s="220"/>
      <c r="I54" s="220">
        <f>IF(I55+J55=0,"-",I55+J55)</f>
        <v>51</v>
      </c>
      <c r="J54" s="220"/>
      <c r="K54" s="220">
        <f>IF(K55+L55=0,"-",K55+L55)</f>
        <v>75</v>
      </c>
      <c r="L54" s="220"/>
      <c r="M54" s="220">
        <f>IF(M55+N55=0,"-",M55+N55)</f>
        <v>8</v>
      </c>
      <c r="N54" s="220"/>
      <c r="O54" s="220">
        <f>IF(O55+P55=0,"-",O55+P55)</f>
        <v>71</v>
      </c>
      <c r="P54" s="220"/>
    </row>
    <row r="55" spans="1:16" ht="16.149999999999999" customHeight="1">
      <c r="A55" s="14" t="s">
        <v>65</v>
      </c>
      <c r="B55" s="11">
        <v>232</v>
      </c>
      <c r="C55" s="11">
        <v>127</v>
      </c>
      <c r="D55" s="219"/>
      <c r="E55" s="11">
        <v>55</v>
      </c>
      <c r="F55" s="11">
        <v>24</v>
      </c>
      <c r="G55" s="11">
        <v>35</v>
      </c>
      <c r="H55" s="11">
        <v>40</v>
      </c>
      <c r="I55" s="11">
        <v>28</v>
      </c>
      <c r="J55" s="11">
        <v>23</v>
      </c>
      <c r="K55" s="11">
        <v>68</v>
      </c>
      <c r="L55" s="11">
        <v>7</v>
      </c>
      <c r="M55" s="11">
        <v>5</v>
      </c>
      <c r="N55" s="11">
        <v>3</v>
      </c>
      <c r="O55" s="11">
        <v>41</v>
      </c>
      <c r="P55" s="11">
        <v>30</v>
      </c>
    </row>
    <row r="56" spans="1:16" ht="16.149999999999999" customHeight="1">
      <c r="A56" s="10" t="s">
        <v>66</v>
      </c>
      <c r="B56" s="217">
        <f>B57+C57</f>
        <v>21</v>
      </c>
      <c r="C56" s="217"/>
      <c r="D56" s="218">
        <f>B56/$B$8</f>
        <v>9.0889417874918845E-4</v>
      </c>
      <c r="E56" s="220">
        <f>IF(E57+F57=0,"-",E57+F57)</f>
        <v>18</v>
      </c>
      <c r="F56" s="220"/>
      <c r="G56" s="220" t="str">
        <f>IF(G57+H57=0,"-",G57+H57)</f>
        <v>-</v>
      </c>
      <c r="H56" s="220"/>
      <c r="I56" s="220" t="str">
        <f>IF(I57+J57=0,"-",I57+J57)</f>
        <v>-</v>
      </c>
      <c r="J56" s="220"/>
      <c r="K56" s="220" t="str">
        <f>IF(K57+L57=0,"-",K57+L57)</f>
        <v>-</v>
      </c>
      <c r="L56" s="220"/>
      <c r="M56" s="220" t="str">
        <f>IF(M57+N57=0,"-",M57+N57)</f>
        <v>-</v>
      </c>
      <c r="N56" s="220"/>
      <c r="O56" s="220">
        <f>IF(O57+P57=0,"-",O57+P57)</f>
        <v>3</v>
      </c>
      <c r="P56" s="220"/>
    </row>
    <row r="57" spans="1:16" ht="16.149999999999999" customHeight="1">
      <c r="A57" s="13" t="s">
        <v>67</v>
      </c>
      <c r="B57" s="11">
        <v>21</v>
      </c>
      <c r="C57" s="11">
        <v>0</v>
      </c>
      <c r="D57" s="219"/>
      <c r="E57" s="11">
        <v>18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6.149999999999999" customHeight="1">
      <c r="A58" s="15" t="s">
        <v>68</v>
      </c>
      <c r="B58" s="217">
        <f>B59+C59</f>
        <v>52</v>
      </c>
      <c r="C58" s="217"/>
      <c r="D58" s="218">
        <f>B58/$B$8</f>
        <v>2.2505951092837047E-3</v>
      </c>
      <c r="E58" s="220" t="str">
        <f>IF(E59+F59=0,"-",E59+F59)</f>
        <v>-</v>
      </c>
      <c r="F58" s="220"/>
      <c r="G58" s="220" t="str">
        <f>IF(G59+H59=0,"-",G59+H59)</f>
        <v>-</v>
      </c>
      <c r="H58" s="220"/>
      <c r="I58" s="220" t="str">
        <f>IF(I59+J59=0,"-",I59+J59)</f>
        <v>-</v>
      </c>
      <c r="J58" s="220"/>
      <c r="K58" s="220">
        <f>IF(K59+L59=0,"-",K59+L59)</f>
        <v>16</v>
      </c>
      <c r="L58" s="220"/>
      <c r="M58" s="220">
        <f>IF(M59+N59=0,"-",M59+N59)</f>
        <v>15</v>
      </c>
      <c r="N58" s="220"/>
      <c r="O58" s="220">
        <f>IF(O59+P59=0,"-",O59+P59)</f>
        <v>21</v>
      </c>
      <c r="P58" s="220"/>
    </row>
    <row r="59" spans="1:16" ht="16.149999999999999" customHeight="1">
      <c r="A59" s="14" t="s">
        <v>69</v>
      </c>
      <c r="B59" s="11">
        <v>30</v>
      </c>
      <c r="C59" s="11">
        <v>22</v>
      </c>
      <c r="D59" s="219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7</v>
      </c>
      <c r="L59" s="11">
        <v>9</v>
      </c>
      <c r="M59" s="11">
        <v>11</v>
      </c>
      <c r="N59" s="11">
        <v>4</v>
      </c>
      <c r="O59" s="11">
        <v>12</v>
      </c>
      <c r="P59" s="11">
        <v>9</v>
      </c>
    </row>
    <row r="60" spans="1:16" ht="16.149999999999999" customHeight="1">
      <c r="A60" s="10" t="s">
        <v>70</v>
      </c>
      <c r="B60" s="217">
        <f>B61+C61</f>
        <v>156</v>
      </c>
      <c r="C60" s="217"/>
      <c r="D60" s="218">
        <f>B60/$B$8</f>
        <v>6.751785327851114E-3</v>
      </c>
      <c r="E60" s="220">
        <f>IF(E61+F61=0,"-",E61+F61)</f>
        <v>84</v>
      </c>
      <c r="F60" s="220"/>
      <c r="G60" s="220" t="str">
        <f>IF(G61+H61=0,"-",G61+H61)</f>
        <v>-</v>
      </c>
      <c r="H60" s="220"/>
      <c r="I60" s="220" t="str">
        <f>IF(I61+J61=0,"-",I61+J61)</f>
        <v>-</v>
      </c>
      <c r="J60" s="220"/>
      <c r="K60" s="220" t="str">
        <f>IF(K61+L61=0,"-",K61+L61)</f>
        <v>-</v>
      </c>
      <c r="L60" s="220"/>
      <c r="M60" s="220" t="str">
        <f>IF(M61+N61=0,"-",M61+N61)</f>
        <v>-</v>
      </c>
      <c r="N60" s="220"/>
      <c r="O60" s="220">
        <f>IF(O61+P61=0,"-",O61+P61)</f>
        <v>72</v>
      </c>
      <c r="P60" s="220"/>
    </row>
    <row r="61" spans="1:16" ht="16.149999999999999" customHeight="1">
      <c r="A61" s="13" t="s">
        <v>71</v>
      </c>
      <c r="B61" s="11">
        <v>106</v>
      </c>
      <c r="C61" s="11">
        <v>50</v>
      </c>
      <c r="D61" s="219"/>
      <c r="E61" s="11">
        <v>56</v>
      </c>
      <c r="F61" s="11">
        <v>28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50</v>
      </c>
      <c r="P61" s="11">
        <v>22</v>
      </c>
    </row>
    <row r="62" spans="1:16" ht="16.149999999999999" customHeight="1">
      <c r="A62" s="15" t="s">
        <v>72</v>
      </c>
      <c r="B62" s="217">
        <f>B63+C63</f>
        <v>1</v>
      </c>
      <c r="C62" s="217"/>
      <c r="D62" s="218">
        <f>B62/$B$8</f>
        <v>4.3280675178532785E-5</v>
      </c>
      <c r="E62" s="220">
        <f>IF(E63+F63=0,"-",E63+F63)</f>
        <v>1</v>
      </c>
      <c r="F62" s="220"/>
      <c r="G62" s="220" t="str">
        <f>IF(G63+H63=0,"-",G63+H63)</f>
        <v>-</v>
      </c>
      <c r="H62" s="220"/>
      <c r="I62" s="220" t="str">
        <f>IF(I63+J63=0,"-",I63+J63)</f>
        <v>-</v>
      </c>
      <c r="J62" s="220"/>
      <c r="K62" s="220" t="str">
        <f>IF(K63+L63=0,"-",K63+L63)</f>
        <v>-</v>
      </c>
      <c r="L62" s="220"/>
      <c r="M62" s="220" t="str">
        <f>IF(M63+N63=0,"-",M63+N63)</f>
        <v>-</v>
      </c>
      <c r="N62" s="220"/>
      <c r="O62" s="220" t="str">
        <f>IF(O63+P63=0,"-",O63+P63)</f>
        <v>-</v>
      </c>
      <c r="P62" s="220"/>
    </row>
    <row r="63" spans="1:16" ht="16.149999999999999" customHeight="1">
      <c r="A63" s="14" t="s">
        <v>73</v>
      </c>
      <c r="B63" s="11">
        <v>1</v>
      </c>
      <c r="C63" s="11">
        <v>0</v>
      </c>
      <c r="D63" s="219"/>
      <c r="E63" s="11">
        <v>1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</row>
    <row r="64" spans="1:16" ht="16.149999999999999" customHeight="1">
      <c r="A64" s="10" t="s">
        <v>74</v>
      </c>
      <c r="B64" s="217">
        <f>B65+C65</f>
        <v>318</v>
      </c>
      <c r="C64" s="217"/>
      <c r="D64" s="218">
        <f>B64/$B$8</f>
        <v>1.3763254706773425E-2</v>
      </c>
      <c r="E64" s="220">
        <f>IF(E65+F65=0,"-",E65+F65)</f>
        <v>318</v>
      </c>
      <c r="F64" s="220"/>
      <c r="G64" s="220" t="str">
        <f>IF(G65+H65=0,"-",G65+H65)</f>
        <v>-</v>
      </c>
      <c r="H64" s="220"/>
      <c r="I64" s="220" t="str">
        <f>IF(I65+J65=0,"-",I65+J65)</f>
        <v>-</v>
      </c>
      <c r="J64" s="220"/>
      <c r="K64" s="220" t="str">
        <f>IF(K65+L65=0,"-",K65+L65)</f>
        <v>-</v>
      </c>
      <c r="L64" s="220"/>
      <c r="M64" s="220" t="str">
        <f>IF(M65+N65=0,"-",M65+N65)</f>
        <v>-</v>
      </c>
      <c r="N64" s="220"/>
      <c r="O64" s="220" t="str">
        <f>IF(O65+P65=0,"-",O65+P65)</f>
        <v>-</v>
      </c>
      <c r="P64" s="220"/>
    </row>
    <row r="65" spans="1:256" ht="16.149999999999999" customHeight="1">
      <c r="A65" s="13" t="s">
        <v>75</v>
      </c>
      <c r="B65" s="11">
        <v>223</v>
      </c>
      <c r="C65" s="11">
        <v>95</v>
      </c>
      <c r="D65" s="219"/>
      <c r="E65" s="11">
        <v>223</v>
      </c>
      <c r="F65" s="11">
        <v>95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</row>
    <row r="66" spans="1:256" ht="16.149999999999999" customHeight="1">
      <c r="A66" s="10" t="s">
        <v>101</v>
      </c>
      <c r="B66" s="217">
        <f>B67+C67</f>
        <v>582</v>
      </c>
      <c r="C66" s="217"/>
      <c r="D66" s="218">
        <f>B66/$B$8</f>
        <v>2.5189352953906081E-2</v>
      </c>
      <c r="E66" s="220">
        <f>IF(E67+F67=0,"-",E67+F67)</f>
        <v>137</v>
      </c>
      <c r="F66" s="220"/>
      <c r="G66" s="220">
        <f>IF(G67+H67=0,"-",G67+H67)</f>
        <v>58</v>
      </c>
      <c r="H66" s="220"/>
      <c r="I66" s="220">
        <f>IF(I67+J67=0,"-",I67+J67)</f>
        <v>70</v>
      </c>
      <c r="J66" s="220"/>
      <c r="K66" s="220">
        <f>IF(K67+L67=0,"-",K67+L67)</f>
        <v>299</v>
      </c>
      <c r="L66" s="220"/>
      <c r="M66" s="220" t="str">
        <f>IF(M67+N67=0,"-",M67+N67)</f>
        <v>-</v>
      </c>
      <c r="N66" s="220"/>
      <c r="O66" s="220">
        <f>IF(O67+P67=0,"-",O67+P67)</f>
        <v>18</v>
      </c>
      <c r="P66" s="220"/>
    </row>
    <row r="67" spans="1:256" ht="19.5" customHeight="1">
      <c r="A67" s="13" t="s">
        <v>102</v>
      </c>
      <c r="B67" s="11">
        <v>251</v>
      </c>
      <c r="C67" s="11">
        <v>331</v>
      </c>
      <c r="D67" s="219"/>
      <c r="E67" s="11">
        <v>78</v>
      </c>
      <c r="F67" s="11">
        <v>59</v>
      </c>
      <c r="G67" s="11">
        <v>29</v>
      </c>
      <c r="H67" s="11">
        <v>29</v>
      </c>
      <c r="I67" s="11">
        <v>32</v>
      </c>
      <c r="J67" s="11">
        <v>38</v>
      </c>
      <c r="K67" s="11">
        <v>102</v>
      </c>
      <c r="L67" s="11">
        <v>197</v>
      </c>
      <c r="M67" s="11">
        <v>0</v>
      </c>
      <c r="N67" s="11">
        <v>0</v>
      </c>
      <c r="O67" s="11">
        <v>10</v>
      </c>
      <c r="P67" s="11">
        <v>8</v>
      </c>
    </row>
    <row r="68" spans="1:256" s="18" customFormat="1">
      <c r="A68" s="17" t="s">
        <v>327</v>
      </c>
      <c r="B68" s="17"/>
      <c r="C68" s="17"/>
      <c r="D68" s="17"/>
      <c r="E68" s="17"/>
      <c r="F68" s="17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18" customFormat="1">
      <c r="A69" s="17" t="s">
        <v>328</v>
      </c>
      <c r="B69" s="17"/>
      <c r="C69" s="17"/>
      <c r="D69" s="17"/>
      <c r="E69" s="17"/>
      <c r="F69" s="17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</sheetData>
  <mergeCells count="256">
    <mergeCell ref="M64:N64"/>
    <mergeCell ref="B66:C66"/>
    <mergeCell ref="D66:D67"/>
    <mergeCell ref="E66:F66"/>
    <mergeCell ref="G66:H66"/>
    <mergeCell ref="I66:J66"/>
    <mergeCell ref="K66:L66"/>
    <mergeCell ref="M66:N66"/>
    <mergeCell ref="B64:C64"/>
    <mergeCell ref="D64:D65"/>
    <mergeCell ref="I64:J64"/>
    <mergeCell ref="K64:L64"/>
    <mergeCell ref="E64:F64"/>
    <mergeCell ref="G64:H64"/>
    <mergeCell ref="M60:N60"/>
    <mergeCell ref="B62:C62"/>
    <mergeCell ref="D62:D63"/>
    <mergeCell ref="E62:F62"/>
    <mergeCell ref="G62:H62"/>
    <mergeCell ref="I62:J62"/>
    <mergeCell ref="K62:L62"/>
    <mergeCell ref="M62:N62"/>
    <mergeCell ref="B60:C60"/>
    <mergeCell ref="D60:D61"/>
    <mergeCell ref="I60:J60"/>
    <mergeCell ref="K60:L60"/>
    <mergeCell ref="E60:F60"/>
    <mergeCell ref="G60:H60"/>
    <mergeCell ref="K58:L58"/>
    <mergeCell ref="M58:N58"/>
    <mergeCell ref="B56:C56"/>
    <mergeCell ref="D56:D57"/>
    <mergeCell ref="E56:F56"/>
    <mergeCell ref="G56:H56"/>
    <mergeCell ref="B52:C52"/>
    <mergeCell ref="D52:D53"/>
    <mergeCell ref="I56:J56"/>
    <mergeCell ref="K56:L56"/>
    <mergeCell ref="M56:N56"/>
    <mergeCell ref="B58:C58"/>
    <mergeCell ref="D58:D59"/>
    <mergeCell ref="E58:F58"/>
    <mergeCell ref="G58:H58"/>
    <mergeCell ref="I58:J58"/>
    <mergeCell ref="B54:C54"/>
    <mergeCell ref="D54:D55"/>
    <mergeCell ref="E54:F54"/>
    <mergeCell ref="G54:H54"/>
    <mergeCell ref="I54:J54"/>
    <mergeCell ref="K54:L54"/>
    <mergeCell ref="M54:N54"/>
    <mergeCell ref="M52:N52"/>
    <mergeCell ref="M48:N48"/>
    <mergeCell ref="B50:C50"/>
    <mergeCell ref="E50:F50"/>
    <mergeCell ref="G50:H50"/>
    <mergeCell ref="K50:L50"/>
    <mergeCell ref="M50:N50"/>
    <mergeCell ref="K48:L48"/>
    <mergeCell ref="K46:L46"/>
    <mergeCell ref="M46:N46"/>
    <mergeCell ref="B46:C46"/>
    <mergeCell ref="D46:D47"/>
    <mergeCell ref="I46:J46"/>
    <mergeCell ref="K42:L42"/>
    <mergeCell ref="M38:N38"/>
    <mergeCell ref="K40:L40"/>
    <mergeCell ref="M40:N40"/>
    <mergeCell ref="G38:H38"/>
    <mergeCell ref="M42:N42"/>
    <mergeCell ref="I38:J38"/>
    <mergeCell ref="I42:J42"/>
    <mergeCell ref="M36:N36"/>
    <mergeCell ref="G32:H32"/>
    <mergeCell ref="E22:F22"/>
    <mergeCell ref="G22:H22"/>
    <mergeCell ref="B40:C40"/>
    <mergeCell ref="E40:F40"/>
    <mergeCell ref="G40:H40"/>
    <mergeCell ref="I40:J40"/>
    <mergeCell ref="B38:C38"/>
    <mergeCell ref="E38:F38"/>
    <mergeCell ref="E36:F36"/>
    <mergeCell ref="G36:H36"/>
    <mergeCell ref="M22:N22"/>
    <mergeCell ref="K18:L18"/>
    <mergeCell ref="M18:N18"/>
    <mergeCell ref="I20:J20"/>
    <mergeCell ref="K20:L20"/>
    <mergeCell ref="K30:L30"/>
    <mergeCell ref="M30:N30"/>
    <mergeCell ref="I28:J28"/>
    <mergeCell ref="M34:N34"/>
    <mergeCell ref="E18:F18"/>
    <mergeCell ref="G18:H18"/>
    <mergeCell ref="I18:J18"/>
    <mergeCell ref="M12:N12"/>
    <mergeCell ref="E10:F10"/>
    <mergeCell ref="E8:F8"/>
    <mergeCell ref="M14:N14"/>
    <mergeCell ref="M16:N16"/>
    <mergeCell ref="M10:N10"/>
    <mergeCell ref="M8:N8"/>
    <mergeCell ref="K14:L14"/>
    <mergeCell ref="G12:H12"/>
    <mergeCell ref="E12:F12"/>
    <mergeCell ref="E14:F14"/>
    <mergeCell ref="E16:F16"/>
    <mergeCell ref="B44:C44"/>
    <mergeCell ref="E42:F42"/>
    <mergeCell ref="G42:H42"/>
    <mergeCell ref="I50:J50"/>
    <mergeCell ref="B48:C48"/>
    <mergeCell ref="D50:D51"/>
    <mergeCell ref="D48:D49"/>
    <mergeCell ref="E48:F48"/>
    <mergeCell ref="G48:H48"/>
    <mergeCell ref="I48:J48"/>
    <mergeCell ref="D44:D45"/>
    <mergeCell ref="E44:F44"/>
    <mergeCell ref="G44:H44"/>
    <mergeCell ref="I44:J44"/>
    <mergeCell ref="E46:F46"/>
    <mergeCell ref="G46:H46"/>
    <mergeCell ref="B42:C42"/>
    <mergeCell ref="D42:D43"/>
    <mergeCell ref="B36:C36"/>
    <mergeCell ref="B34:C34"/>
    <mergeCell ref="D34:D35"/>
    <mergeCell ref="D28:D29"/>
    <mergeCell ref="B28:C28"/>
    <mergeCell ref="B32:C32"/>
    <mergeCell ref="D22:D23"/>
    <mergeCell ref="B20:C20"/>
    <mergeCell ref="D14:D15"/>
    <mergeCell ref="D16:D17"/>
    <mergeCell ref="B30:C30"/>
    <mergeCell ref="D32:D33"/>
    <mergeCell ref="B14:C14"/>
    <mergeCell ref="B16:C16"/>
    <mergeCell ref="D18:D19"/>
    <mergeCell ref="B18:C18"/>
    <mergeCell ref="B26:C26"/>
    <mergeCell ref="E26:F26"/>
    <mergeCell ref="D26:D27"/>
    <mergeCell ref="K12:L12"/>
    <mergeCell ref="K10:L10"/>
    <mergeCell ref="G20:H20"/>
    <mergeCell ref="I16:J16"/>
    <mergeCell ref="K16:L16"/>
    <mergeCell ref="I14:J14"/>
    <mergeCell ref="G10:H10"/>
    <mergeCell ref="B24:C24"/>
    <mergeCell ref="B22:C22"/>
    <mergeCell ref="D20:D21"/>
    <mergeCell ref="I12:J12"/>
    <mergeCell ref="G24:H24"/>
    <mergeCell ref="I24:J24"/>
    <mergeCell ref="D24:D25"/>
    <mergeCell ref="B10:C10"/>
    <mergeCell ref="B12:C12"/>
    <mergeCell ref="D10:D11"/>
    <mergeCell ref="D12:D13"/>
    <mergeCell ref="I10:J10"/>
    <mergeCell ref="G14:H14"/>
    <mergeCell ref="G16:H16"/>
    <mergeCell ref="A1:N1"/>
    <mergeCell ref="A2:N2"/>
    <mergeCell ref="G8:H8"/>
    <mergeCell ref="I8:J8"/>
    <mergeCell ref="K8:L8"/>
    <mergeCell ref="E5:F5"/>
    <mergeCell ref="M5:N5"/>
    <mergeCell ref="K5:L5"/>
    <mergeCell ref="I5:J5"/>
    <mergeCell ref="G5:H5"/>
    <mergeCell ref="A5:A6"/>
    <mergeCell ref="D8:D9"/>
    <mergeCell ref="B5:D5"/>
    <mergeCell ref="B8:C8"/>
    <mergeCell ref="M3:N3"/>
    <mergeCell ref="M4:N4"/>
    <mergeCell ref="B3:K3"/>
    <mergeCell ref="B4:K4"/>
    <mergeCell ref="E52:F52"/>
    <mergeCell ref="G52:H52"/>
    <mergeCell ref="I52:J52"/>
    <mergeCell ref="K52:L52"/>
    <mergeCell ref="M24:N24"/>
    <mergeCell ref="M28:N28"/>
    <mergeCell ref="I32:J32"/>
    <mergeCell ref="K32:L32"/>
    <mergeCell ref="M32:N32"/>
    <mergeCell ref="E24:F24"/>
    <mergeCell ref="I36:J36"/>
    <mergeCell ref="K36:L36"/>
    <mergeCell ref="K24:L24"/>
    <mergeCell ref="K34:L34"/>
    <mergeCell ref="K28:L28"/>
    <mergeCell ref="I26:J26"/>
    <mergeCell ref="G30:H30"/>
    <mergeCell ref="I30:J30"/>
    <mergeCell ref="G34:H34"/>
    <mergeCell ref="I34:J34"/>
    <mergeCell ref="G28:H28"/>
    <mergeCell ref="K44:L44"/>
    <mergeCell ref="M44:N44"/>
    <mergeCell ref="G26:H26"/>
    <mergeCell ref="O26:P26"/>
    <mergeCell ref="O28:P28"/>
    <mergeCell ref="O30:P30"/>
    <mergeCell ref="O18:P18"/>
    <mergeCell ref="O20:P20"/>
    <mergeCell ref="O22:P22"/>
    <mergeCell ref="D38:D39"/>
    <mergeCell ref="D40:D41"/>
    <mergeCell ref="D36:D37"/>
    <mergeCell ref="I22:J22"/>
    <mergeCell ref="K26:L26"/>
    <mergeCell ref="M26:N26"/>
    <mergeCell ref="K22:L22"/>
    <mergeCell ref="O32:P32"/>
    <mergeCell ref="O34:P34"/>
    <mergeCell ref="O36:P36"/>
    <mergeCell ref="E20:F20"/>
    <mergeCell ref="M20:N20"/>
    <mergeCell ref="K38:L38"/>
    <mergeCell ref="E34:F34"/>
    <mergeCell ref="E28:F28"/>
    <mergeCell ref="E32:F32"/>
    <mergeCell ref="E30:F30"/>
    <mergeCell ref="D30:D31"/>
    <mergeCell ref="O64:P64"/>
    <mergeCell ref="O66:P66"/>
    <mergeCell ref="O3:P3"/>
    <mergeCell ref="O4:P4"/>
    <mergeCell ref="O54:P54"/>
    <mergeCell ref="O56:P56"/>
    <mergeCell ref="O58:P58"/>
    <mergeCell ref="O60:P60"/>
    <mergeCell ref="O46:P46"/>
    <mergeCell ref="O24:P24"/>
    <mergeCell ref="O52:P52"/>
    <mergeCell ref="O38:P38"/>
    <mergeCell ref="O40:P40"/>
    <mergeCell ref="O42:P42"/>
    <mergeCell ref="O44:P44"/>
    <mergeCell ref="O62:P62"/>
    <mergeCell ref="O48:P48"/>
    <mergeCell ref="O50:P50"/>
    <mergeCell ref="O5:P5"/>
    <mergeCell ref="O8:P8"/>
    <mergeCell ref="O10:P10"/>
    <mergeCell ref="O12:P12"/>
    <mergeCell ref="O14:P14"/>
    <mergeCell ref="O16:P16"/>
  </mergeCells>
  <phoneticPr fontId="2" type="noConversion"/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72" orientation="landscape" horizontalDpi="180" verticalDpi="180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pageSetUpPr fitToPage="1"/>
  </sheetPr>
  <dimension ref="A1:IV69"/>
  <sheetViews>
    <sheetView workbookViewId="0">
      <selection activeCell="B3" sqref="B3:K3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193" t="s">
        <v>1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</row>
    <row r="2" spans="1:16" ht="19.5">
      <c r="A2" s="194" t="s">
        <v>2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</row>
    <row r="3" spans="1:16" ht="19.5">
      <c r="A3" s="2"/>
      <c r="B3" s="200" t="s">
        <v>364</v>
      </c>
      <c r="C3" s="200"/>
      <c r="D3" s="200"/>
      <c r="E3" s="200"/>
      <c r="F3" s="200"/>
      <c r="G3" s="200"/>
      <c r="H3" s="200"/>
      <c r="I3" s="200"/>
      <c r="J3" s="200"/>
      <c r="K3" s="200"/>
      <c r="L3" s="3"/>
      <c r="M3" s="201"/>
      <c r="N3" s="221"/>
      <c r="O3" s="201" t="s">
        <v>3</v>
      </c>
      <c r="P3" s="221"/>
    </row>
    <row r="4" spans="1:16">
      <c r="B4" s="203" t="s">
        <v>365</v>
      </c>
      <c r="C4" s="203"/>
      <c r="D4" s="203"/>
      <c r="E4" s="203"/>
      <c r="F4" s="203"/>
      <c r="G4" s="203"/>
      <c r="H4" s="203"/>
      <c r="I4" s="203"/>
      <c r="J4" s="203"/>
      <c r="K4" s="203"/>
      <c r="L4" s="4"/>
      <c r="M4" s="204"/>
      <c r="N4" s="222"/>
      <c r="O4" s="204" t="s">
        <v>85</v>
      </c>
      <c r="P4" s="222"/>
    </row>
    <row r="5" spans="1:16">
      <c r="A5" s="206" t="s">
        <v>0</v>
      </c>
      <c r="B5" s="223" t="s">
        <v>86</v>
      </c>
      <c r="C5" s="223"/>
      <c r="D5" s="223"/>
      <c r="E5" s="223" t="s">
        <v>87</v>
      </c>
      <c r="F5" s="223"/>
      <c r="G5" s="223" t="s">
        <v>88</v>
      </c>
      <c r="H5" s="223"/>
      <c r="I5" s="223" t="s">
        <v>89</v>
      </c>
      <c r="J5" s="223"/>
      <c r="K5" s="223" t="s">
        <v>90</v>
      </c>
      <c r="L5" s="223"/>
      <c r="M5" s="223" t="s">
        <v>78</v>
      </c>
      <c r="N5" s="223"/>
      <c r="O5" s="223" t="s">
        <v>91</v>
      </c>
      <c r="P5" s="223"/>
    </row>
    <row r="6" spans="1:16" ht="17.25" customHeight="1">
      <c r="A6" s="207"/>
      <c r="B6" s="5" t="s">
        <v>92</v>
      </c>
      <c r="C6" s="5" t="s">
        <v>93</v>
      </c>
      <c r="D6" s="6" t="s">
        <v>94</v>
      </c>
      <c r="E6" s="5" t="s">
        <v>92</v>
      </c>
      <c r="F6" s="5" t="s">
        <v>93</v>
      </c>
      <c r="G6" s="5" t="s">
        <v>92</v>
      </c>
      <c r="H6" s="5" t="s">
        <v>93</v>
      </c>
      <c r="I6" s="5" t="s">
        <v>92</v>
      </c>
      <c r="J6" s="5" t="s">
        <v>93</v>
      </c>
      <c r="K6" s="5" t="s">
        <v>92</v>
      </c>
      <c r="L6" s="5" t="s">
        <v>93</v>
      </c>
      <c r="M6" s="5" t="s">
        <v>92</v>
      </c>
      <c r="N6" s="5" t="s">
        <v>93</v>
      </c>
      <c r="O6" s="5" t="s">
        <v>92</v>
      </c>
      <c r="P6" s="5" t="s">
        <v>93</v>
      </c>
    </row>
    <row r="7" spans="1:16" ht="17.25" customHeight="1">
      <c r="A7" s="7" t="s">
        <v>95</v>
      </c>
      <c r="B7" s="8" t="s">
        <v>96</v>
      </c>
      <c r="C7" s="9" t="s">
        <v>97</v>
      </c>
      <c r="D7" s="9" t="s">
        <v>98</v>
      </c>
      <c r="E7" s="8" t="s">
        <v>96</v>
      </c>
      <c r="F7" s="9" t="s">
        <v>97</v>
      </c>
      <c r="G7" s="8" t="s">
        <v>96</v>
      </c>
      <c r="H7" s="9" t="s">
        <v>97</v>
      </c>
      <c r="I7" s="8" t="s">
        <v>96</v>
      </c>
      <c r="J7" s="9" t="s">
        <v>97</v>
      </c>
      <c r="K7" s="8" t="s">
        <v>96</v>
      </c>
      <c r="L7" s="9" t="s">
        <v>97</v>
      </c>
      <c r="M7" s="8" t="s">
        <v>96</v>
      </c>
      <c r="N7" s="9" t="s">
        <v>97</v>
      </c>
      <c r="O7" s="8" t="s">
        <v>96</v>
      </c>
      <c r="P7" s="9" t="s">
        <v>97</v>
      </c>
    </row>
    <row r="8" spans="1:16" ht="17.25" customHeight="1">
      <c r="A8" s="10" t="s">
        <v>99</v>
      </c>
      <c r="B8" s="217">
        <f>B9+C9</f>
        <v>22972</v>
      </c>
      <c r="C8" s="217"/>
      <c r="D8" s="218">
        <f>B8/$B$8</f>
        <v>1</v>
      </c>
      <c r="E8" s="220">
        <f>IF(E9+F9=0,"-",E9+F9)</f>
        <v>11440</v>
      </c>
      <c r="F8" s="220"/>
      <c r="G8" s="220">
        <f>IF(G9+H9=0,"-",G9+H9)</f>
        <v>4861</v>
      </c>
      <c r="H8" s="220"/>
      <c r="I8" s="220">
        <f>IF(I9+J9=0,"-",I9+J9)</f>
        <v>3960</v>
      </c>
      <c r="J8" s="220"/>
      <c r="K8" s="220">
        <f>IF(K9+L9=0,"-",K9+L9)</f>
        <v>1457</v>
      </c>
      <c r="L8" s="220"/>
      <c r="M8" s="220">
        <f>IF(M9+N9=0,"-",M9+N9)</f>
        <v>385</v>
      </c>
      <c r="N8" s="220"/>
      <c r="O8" s="220">
        <f>IF(O9+P9=0,"-",O9+P9)</f>
        <v>869</v>
      </c>
      <c r="P8" s="220"/>
    </row>
    <row r="9" spans="1:16" ht="17.25" customHeight="1">
      <c r="A9" s="12" t="s">
        <v>100</v>
      </c>
      <c r="B9" s="11">
        <v>14605</v>
      </c>
      <c r="C9" s="11">
        <v>8367</v>
      </c>
      <c r="D9" s="219"/>
      <c r="E9" s="11">
        <v>7643</v>
      </c>
      <c r="F9" s="11">
        <v>3797</v>
      </c>
      <c r="G9" s="11">
        <v>2931</v>
      </c>
      <c r="H9" s="11">
        <v>1930</v>
      </c>
      <c r="I9" s="11">
        <v>2509</v>
      </c>
      <c r="J9" s="11">
        <v>1451</v>
      </c>
      <c r="K9" s="11">
        <v>809</v>
      </c>
      <c r="L9" s="11">
        <v>648</v>
      </c>
      <c r="M9" s="11">
        <v>195</v>
      </c>
      <c r="N9" s="11">
        <v>190</v>
      </c>
      <c r="O9" s="11">
        <v>518</v>
      </c>
      <c r="P9" s="11">
        <v>351</v>
      </c>
    </row>
    <row r="10" spans="1:16" ht="17.25" customHeight="1">
      <c r="A10" s="10" t="s">
        <v>20</v>
      </c>
      <c r="B10" s="217">
        <f>B11+C11</f>
        <v>4</v>
      </c>
      <c r="C10" s="217"/>
      <c r="D10" s="218">
        <f>B10/$B$8</f>
        <v>1.7412502176562773E-4</v>
      </c>
      <c r="E10" s="220" t="str">
        <f>IF(E11+F11=0,"-",E11+F11)</f>
        <v>-</v>
      </c>
      <c r="F10" s="220"/>
      <c r="G10" s="220" t="str">
        <f>IF(G11+H11=0,"-",G11+H11)</f>
        <v>-</v>
      </c>
      <c r="H10" s="220"/>
      <c r="I10" s="220">
        <f>IF(I11+J11=0,"-",I11+J11)</f>
        <v>4</v>
      </c>
      <c r="J10" s="220"/>
      <c r="K10" s="220" t="str">
        <f>IF(K11+L11=0,"-",K11+L11)</f>
        <v>-</v>
      </c>
      <c r="L10" s="220"/>
      <c r="M10" s="220" t="str">
        <f>IF(M11+N11=0,"-",M11+N11)</f>
        <v>-</v>
      </c>
      <c r="N10" s="220"/>
      <c r="O10" s="220" t="str">
        <f>IF(O11+P11=0,"-",O11+P11)</f>
        <v>-</v>
      </c>
      <c r="P10" s="220"/>
    </row>
    <row r="11" spans="1:16" ht="17.25" customHeight="1">
      <c r="A11" s="13" t="s">
        <v>21</v>
      </c>
      <c r="B11" s="11">
        <v>2</v>
      </c>
      <c r="C11" s="11">
        <v>2</v>
      </c>
      <c r="D11" s="219"/>
      <c r="E11" s="11">
        <v>0</v>
      </c>
      <c r="F11" s="11">
        <v>0</v>
      </c>
      <c r="G11" s="11">
        <v>0</v>
      </c>
      <c r="H11" s="11">
        <v>0</v>
      </c>
      <c r="I11" s="11">
        <v>2</v>
      </c>
      <c r="J11" s="11">
        <v>2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</row>
    <row r="12" spans="1:16" ht="17.25" customHeight="1">
      <c r="A12" s="10" t="s">
        <v>22</v>
      </c>
      <c r="B12" s="217">
        <f>B13+C13</f>
        <v>64</v>
      </c>
      <c r="C12" s="217"/>
      <c r="D12" s="218">
        <f>B12/$B$8</f>
        <v>2.7860003482500437E-3</v>
      </c>
      <c r="E12" s="220" t="str">
        <f>IF(E13+F13=0,"-",E13+F13)</f>
        <v>-</v>
      </c>
      <c r="F12" s="220"/>
      <c r="G12" s="220" t="str">
        <f>IF(G13+H13=0,"-",G13+H13)</f>
        <v>-</v>
      </c>
      <c r="H12" s="220"/>
      <c r="I12" s="220" t="str">
        <f>IF(I13+J13=0,"-",I13+J13)</f>
        <v>-</v>
      </c>
      <c r="J12" s="220"/>
      <c r="K12" s="220">
        <f>IF(K13+L13=0,"-",K13+L13)</f>
        <v>64</v>
      </c>
      <c r="L12" s="220"/>
      <c r="M12" s="220" t="str">
        <f>IF(M13+N13=0,"-",M13+N13)</f>
        <v>-</v>
      </c>
      <c r="N12" s="220"/>
      <c r="O12" s="220" t="str">
        <f>IF(O13+P13=0,"-",O13+P13)</f>
        <v>-</v>
      </c>
      <c r="P12" s="220"/>
    </row>
    <row r="13" spans="1:16" ht="21.2" customHeight="1">
      <c r="A13" s="13" t="s">
        <v>23</v>
      </c>
      <c r="B13" s="11">
        <v>44</v>
      </c>
      <c r="C13" s="11">
        <v>20</v>
      </c>
      <c r="D13" s="219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44</v>
      </c>
      <c r="L13" s="11">
        <v>20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17">
        <f>B15+C15</f>
        <v>115</v>
      </c>
      <c r="C14" s="217"/>
      <c r="D14" s="218">
        <f>B14/$B$8</f>
        <v>5.0060943757617967E-3</v>
      </c>
      <c r="E14" s="220">
        <f>IF(E15+F15=0,"-",E15+F15)</f>
        <v>70</v>
      </c>
      <c r="F14" s="220"/>
      <c r="G14" s="220">
        <f>IF(G15+H15=0,"-",G15+H15)</f>
        <v>45</v>
      </c>
      <c r="H14" s="220"/>
      <c r="I14" s="220" t="str">
        <f>IF(I15+J15=0,"-",I15+J15)</f>
        <v>-</v>
      </c>
      <c r="J14" s="220"/>
      <c r="K14" s="220" t="str">
        <f>IF(K15+L15=0,"-",K15+L15)</f>
        <v>-</v>
      </c>
      <c r="L14" s="220"/>
      <c r="M14" s="220" t="str">
        <f>IF(M15+N15=0,"-",M15+N15)</f>
        <v>-</v>
      </c>
      <c r="N14" s="220"/>
      <c r="O14" s="220" t="str">
        <f>IF(O15+P15=0,"-",O15+P15)</f>
        <v>-</v>
      </c>
      <c r="P14" s="220"/>
    </row>
    <row r="15" spans="1:16" ht="17.25" customHeight="1">
      <c r="A15" s="13" t="s">
        <v>25</v>
      </c>
      <c r="B15" s="11">
        <v>18</v>
      </c>
      <c r="C15" s="11">
        <v>97</v>
      </c>
      <c r="D15" s="219"/>
      <c r="E15" s="11">
        <v>6</v>
      </c>
      <c r="F15" s="11">
        <v>64</v>
      </c>
      <c r="G15" s="11">
        <v>12</v>
      </c>
      <c r="H15" s="11">
        <v>33</v>
      </c>
      <c r="I15" s="11">
        <v>0</v>
      </c>
      <c r="J15" s="11">
        <v>0</v>
      </c>
      <c r="K15" s="11">
        <v>0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17">
        <f>B17+C17</f>
        <v>23</v>
      </c>
      <c r="C16" s="217"/>
      <c r="D16" s="218">
        <f>B16/$B$8</f>
        <v>1.0012188751523593E-3</v>
      </c>
      <c r="E16" s="220" t="str">
        <f>IF(E17+F17=0,"-",E17+F17)</f>
        <v>-</v>
      </c>
      <c r="F16" s="220"/>
      <c r="G16" s="220">
        <f>IF(G17+H17=0,"-",G17+H17)</f>
        <v>1</v>
      </c>
      <c r="H16" s="220"/>
      <c r="I16" s="220" t="str">
        <f>IF(I17+J17=0,"-",I17+J17)</f>
        <v>-</v>
      </c>
      <c r="J16" s="220"/>
      <c r="K16" s="220">
        <f>IF(K17+L17=0,"-",K17+L17)</f>
        <v>9</v>
      </c>
      <c r="L16" s="220"/>
      <c r="M16" s="220">
        <f>IF(M17+N17=0,"-",M17+N17)</f>
        <v>5</v>
      </c>
      <c r="N16" s="220"/>
      <c r="O16" s="220">
        <f>IF(O17+P17=0,"-",O17+P17)</f>
        <v>8</v>
      </c>
      <c r="P16" s="220"/>
    </row>
    <row r="17" spans="1:16" ht="17.25" customHeight="1">
      <c r="A17" s="14" t="s">
        <v>27</v>
      </c>
      <c r="B17" s="11">
        <v>8</v>
      </c>
      <c r="C17" s="11">
        <v>15</v>
      </c>
      <c r="D17" s="219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1</v>
      </c>
      <c r="N17" s="11">
        <v>4</v>
      </c>
      <c r="O17" s="11">
        <v>3</v>
      </c>
      <c r="P17" s="11">
        <v>5</v>
      </c>
    </row>
    <row r="18" spans="1:16" ht="17.25" customHeight="1">
      <c r="A18" s="10" t="s">
        <v>28</v>
      </c>
      <c r="B18" s="217">
        <f>B19+C19</f>
        <v>3</v>
      </c>
      <c r="C18" s="217"/>
      <c r="D18" s="218">
        <f>B18/$B$8</f>
        <v>1.305937663242208E-4</v>
      </c>
      <c r="E18" s="220" t="str">
        <f>IF(E19+F19=0,"-",E19+F19)</f>
        <v>-</v>
      </c>
      <c r="F18" s="220"/>
      <c r="G18" s="220">
        <f>IF(G19+H19=0,"-",G19+H19)</f>
        <v>3</v>
      </c>
      <c r="H18" s="220"/>
      <c r="I18" s="220" t="str">
        <f>IF(I19+J19=0,"-",I19+J19)</f>
        <v>-</v>
      </c>
      <c r="J18" s="220"/>
      <c r="K18" s="220" t="str">
        <f>IF(K19+L19=0,"-",K19+L19)</f>
        <v>-</v>
      </c>
      <c r="L18" s="220"/>
      <c r="M18" s="220" t="str">
        <f>IF(M19+N19=0,"-",M19+N19)</f>
        <v>-</v>
      </c>
      <c r="N18" s="220"/>
      <c r="O18" s="220" t="str">
        <f>IF(O19+P19=0,"-",O19+P19)</f>
        <v>-</v>
      </c>
      <c r="P18" s="220"/>
    </row>
    <row r="19" spans="1:16" ht="17.25" customHeight="1">
      <c r="A19" s="13" t="s">
        <v>29</v>
      </c>
      <c r="B19" s="11">
        <v>1</v>
      </c>
      <c r="C19" s="11">
        <v>2</v>
      </c>
      <c r="D19" s="219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17">
        <f>B21+C21</f>
        <v>101</v>
      </c>
      <c r="C20" s="217"/>
      <c r="D20" s="218">
        <f>B20/$B$8</f>
        <v>4.3966567995820998E-3</v>
      </c>
      <c r="E20" s="220">
        <f>IF(E21+F21=0,"-",E21+F21)</f>
        <v>3</v>
      </c>
      <c r="F20" s="220"/>
      <c r="G20" s="220" t="str">
        <f>IF(G21+H21=0,"-",G21+H21)</f>
        <v>-</v>
      </c>
      <c r="H20" s="220"/>
      <c r="I20" s="220" t="str">
        <f>IF(I21+J21=0,"-",I21+J21)</f>
        <v>-</v>
      </c>
      <c r="J20" s="220"/>
      <c r="K20" s="220">
        <f>IF(K21+L21=0,"-",K21+L21)</f>
        <v>98</v>
      </c>
      <c r="L20" s="220"/>
      <c r="M20" s="220" t="str">
        <f>IF(M21+N21=0,"-",M21+N21)</f>
        <v>-</v>
      </c>
      <c r="N20" s="220"/>
      <c r="O20" s="220" t="str">
        <f>IF(O21+P21=0,"-",O21+P21)</f>
        <v>-</v>
      </c>
      <c r="P20" s="220"/>
    </row>
    <row r="21" spans="1:16" ht="17.25" customHeight="1">
      <c r="A21" s="13" t="s">
        <v>31</v>
      </c>
      <c r="B21" s="11">
        <v>46</v>
      </c>
      <c r="C21" s="11">
        <v>55</v>
      </c>
      <c r="D21" s="219"/>
      <c r="E21" s="11">
        <v>0</v>
      </c>
      <c r="F21" s="11">
        <v>3</v>
      </c>
      <c r="G21" s="11">
        <v>0</v>
      </c>
      <c r="H21" s="11">
        <v>0</v>
      </c>
      <c r="I21" s="11">
        <v>0</v>
      </c>
      <c r="J21" s="11">
        <v>0</v>
      </c>
      <c r="K21" s="11">
        <v>46</v>
      </c>
      <c r="L21" s="11">
        <v>52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17">
        <f>B23+C23</f>
        <v>144</v>
      </c>
      <c r="C22" s="217"/>
      <c r="D22" s="218">
        <f>B22/$B$8</f>
        <v>6.2685007835625983E-3</v>
      </c>
      <c r="E22" s="220">
        <f>IF(E23+F23=0,"-",E23+F23)</f>
        <v>14</v>
      </c>
      <c r="F22" s="220"/>
      <c r="G22" s="220" t="str">
        <f>IF(G23+H23=0,"-",G23+H23)</f>
        <v>-</v>
      </c>
      <c r="H22" s="220"/>
      <c r="I22" s="220" t="str">
        <f>IF(I23+J23=0,"-",I23+J23)</f>
        <v>-</v>
      </c>
      <c r="J22" s="220"/>
      <c r="K22" s="220">
        <f>IF(K23+L23=0,"-",K23+L23)</f>
        <v>130</v>
      </c>
      <c r="L22" s="220"/>
      <c r="M22" s="220" t="str">
        <f>IF(M23+N23=0,"-",M23+N23)</f>
        <v>-</v>
      </c>
      <c r="N22" s="220"/>
      <c r="O22" s="220" t="str">
        <f>IF(O23+P23=0,"-",O23+P23)</f>
        <v>-</v>
      </c>
      <c r="P22" s="220"/>
    </row>
    <row r="23" spans="1:16" ht="17.25" customHeight="1">
      <c r="A23" s="14" t="s">
        <v>33</v>
      </c>
      <c r="B23" s="11">
        <v>97</v>
      </c>
      <c r="C23" s="11">
        <v>47</v>
      </c>
      <c r="D23" s="219"/>
      <c r="E23" s="11">
        <v>9</v>
      </c>
      <c r="F23" s="11">
        <v>5</v>
      </c>
      <c r="G23" s="11">
        <v>0</v>
      </c>
      <c r="H23" s="11">
        <v>0</v>
      </c>
      <c r="I23" s="11">
        <v>0</v>
      </c>
      <c r="J23" s="11">
        <v>0</v>
      </c>
      <c r="K23" s="11">
        <v>88</v>
      </c>
      <c r="L23" s="11">
        <v>42</v>
      </c>
      <c r="M23" s="11">
        <v>0</v>
      </c>
      <c r="N23" s="11">
        <v>0</v>
      </c>
      <c r="O23" s="11">
        <v>0</v>
      </c>
      <c r="P23" s="11">
        <v>0</v>
      </c>
    </row>
    <row r="24" spans="1:16" ht="17.25" customHeight="1">
      <c r="A24" s="16" t="s">
        <v>34</v>
      </c>
      <c r="B24" s="217">
        <f>B25+C25</f>
        <v>274</v>
      </c>
      <c r="C24" s="217"/>
      <c r="D24" s="218">
        <f>B24/$B$8</f>
        <v>1.19275639909455E-2</v>
      </c>
      <c r="E24" s="220">
        <f>IF(E25+F25=0,"-",E25+F25)</f>
        <v>167</v>
      </c>
      <c r="F24" s="220"/>
      <c r="G24" s="220">
        <f>IF(G25+H25=0,"-",G25+H25)</f>
        <v>48</v>
      </c>
      <c r="H24" s="220"/>
      <c r="I24" s="220" t="str">
        <f>IF(I25+J25=0,"-",I25+J25)</f>
        <v>-</v>
      </c>
      <c r="J24" s="220"/>
      <c r="K24" s="220">
        <f>IF(K25+L25=0,"-",K25+L25)</f>
        <v>47</v>
      </c>
      <c r="L24" s="220"/>
      <c r="M24" s="220" t="str">
        <f>IF(M25+N25=0,"-",M25+N25)</f>
        <v>-</v>
      </c>
      <c r="N24" s="220"/>
      <c r="O24" s="220">
        <f>IF(O25+P25=0,"-",O25+P25)</f>
        <v>12</v>
      </c>
      <c r="P24" s="220"/>
    </row>
    <row r="25" spans="1:16" ht="17.25" customHeight="1">
      <c r="A25" s="13" t="s">
        <v>35</v>
      </c>
      <c r="B25" s="11">
        <v>210</v>
      </c>
      <c r="C25" s="11">
        <v>64</v>
      </c>
      <c r="D25" s="219"/>
      <c r="E25" s="11">
        <v>136</v>
      </c>
      <c r="F25" s="11">
        <v>31</v>
      </c>
      <c r="G25" s="11">
        <v>28</v>
      </c>
      <c r="H25" s="11">
        <v>20</v>
      </c>
      <c r="I25" s="11">
        <v>0</v>
      </c>
      <c r="J25" s="11">
        <v>0</v>
      </c>
      <c r="K25" s="11">
        <v>37</v>
      </c>
      <c r="L25" s="11">
        <v>10</v>
      </c>
      <c r="M25" s="11">
        <v>0</v>
      </c>
      <c r="N25" s="11">
        <v>0</v>
      </c>
      <c r="O25" s="11">
        <v>9</v>
      </c>
      <c r="P25" s="11">
        <v>3</v>
      </c>
    </row>
    <row r="26" spans="1:16" ht="17.25" customHeight="1">
      <c r="A26" s="15" t="s">
        <v>36</v>
      </c>
      <c r="B26" s="217">
        <f>B27+C27</f>
        <v>0</v>
      </c>
      <c r="C26" s="217"/>
      <c r="D26" s="218">
        <f>B26/$B$8</f>
        <v>0</v>
      </c>
      <c r="E26" s="220" t="str">
        <f>IF(E27+F27=0,"-",E27+F27)</f>
        <v>-</v>
      </c>
      <c r="F26" s="220"/>
      <c r="G26" s="220" t="str">
        <f>IF(G27+H27=0,"-",G27+H27)</f>
        <v>-</v>
      </c>
      <c r="H26" s="220"/>
      <c r="I26" s="220" t="str">
        <f>IF(I27+J27=0,"-",I27+J27)</f>
        <v>-</v>
      </c>
      <c r="J26" s="220"/>
      <c r="K26" s="220" t="str">
        <f>IF(K27+L27=0,"-",K27+L27)</f>
        <v>-</v>
      </c>
      <c r="L26" s="220"/>
      <c r="M26" s="220" t="str">
        <f>IF(M27+N27=0,"-",M27+N27)</f>
        <v>-</v>
      </c>
      <c r="N26" s="220"/>
      <c r="O26" s="220" t="str">
        <f>IF(O27+P27=0,"-",O27+P27)</f>
        <v>-</v>
      </c>
      <c r="P26" s="220"/>
    </row>
    <row r="27" spans="1:16" ht="21.2" customHeight="1">
      <c r="A27" s="14" t="s">
        <v>37</v>
      </c>
      <c r="B27" s="11">
        <v>0</v>
      </c>
      <c r="C27" s="11">
        <v>0</v>
      </c>
      <c r="D27" s="219"/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17">
        <f>B29+C29</f>
        <v>2</v>
      </c>
      <c r="C28" s="217"/>
      <c r="D28" s="218">
        <f>B28/$B$8</f>
        <v>8.7062510882813865E-5</v>
      </c>
      <c r="E28" s="220" t="str">
        <f>IF(E29+F29=0,"-",E29+F29)</f>
        <v>-</v>
      </c>
      <c r="F28" s="220"/>
      <c r="G28" s="220" t="str">
        <f>IF(G29+H29=0,"-",G29+H29)</f>
        <v>-</v>
      </c>
      <c r="H28" s="220"/>
      <c r="I28" s="220" t="str">
        <f>IF(I29+J29=0,"-",I29+J29)</f>
        <v>-</v>
      </c>
      <c r="J28" s="220"/>
      <c r="K28" s="220">
        <f>IF(K29+L29=0,"-",K29+L29)</f>
        <v>2</v>
      </c>
      <c r="L28" s="220"/>
      <c r="M28" s="220" t="str">
        <f>IF(M29+N29=0,"-",M29+N29)</f>
        <v>-</v>
      </c>
      <c r="N28" s="220"/>
      <c r="O28" s="220" t="str">
        <f>IF(O29+P29=0,"-",O29+P29)</f>
        <v>-</v>
      </c>
      <c r="P28" s="220"/>
    </row>
    <row r="29" spans="1:16" ht="17.25" customHeight="1">
      <c r="A29" s="13" t="s">
        <v>39</v>
      </c>
      <c r="B29" s="11">
        <v>0</v>
      </c>
      <c r="C29" s="11">
        <v>2</v>
      </c>
      <c r="D29" s="219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17">
        <f>B31+C31</f>
        <v>483</v>
      </c>
      <c r="C30" s="217"/>
      <c r="D30" s="218">
        <f>B30/$B$8</f>
        <v>2.1025596378199549E-2</v>
      </c>
      <c r="E30" s="220">
        <f>IF(E31+F31=0,"-",E31+F31)</f>
        <v>55</v>
      </c>
      <c r="F30" s="220"/>
      <c r="G30" s="220">
        <f>IF(G31+H31=0,"-",G31+H31)</f>
        <v>77</v>
      </c>
      <c r="H30" s="220"/>
      <c r="I30" s="220" t="str">
        <f>IF(I31+J31=0,"-",I31+J31)</f>
        <v>-</v>
      </c>
      <c r="J30" s="220"/>
      <c r="K30" s="220">
        <f>IF(K31+L31=0,"-",K31+L31)</f>
        <v>179</v>
      </c>
      <c r="L30" s="220"/>
      <c r="M30" s="220">
        <f>IF(M31+N31=0,"-",M31+N31)</f>
        <v>172</v>
      </c>
      <c r="N30" s="220"/>
      <c r="O30" s="220" t="str">
        <f>IF(O31+P31=0,"-",O31+P31)</f>
        <v>-</v>
      </c>
      <c r="P30" s="220"/>
    </row>
    <row r="31" spans="1:16" ht="17.25" customHeight="1">
      <c r="A31" s="14" t="s">
        <v>41</v>
      </c>
      <c r="B31" s="11">
        <v>259</v>
      </c>
      <c r="C31" s="11">
        <v>224</v>
      </c>
      <c r="D31" s="219"/>
      <c r="E31" s="11">
        <v>22</v>
      </c>
      <c r="F31" s="11">
        <v>33</v>
      </c>
      <c r="G31" s="11">
        <v>44</v>
      </c>
      <c r="H31" s="11">
        <v>33</v>
      </c>
      <c r="I31" s="11">
        <v>0</v>
      </c>
      <c r="J31" s="11">
        <v>0</v>
      </c>
      <c r="K31" s="11">
        <v>98</v>
      </c>
      <c r="L31" s="11">
        <v>81</v>
      </c>
      <c r="M31" s="11">
        <v>95</v>
      </c>
      <c r="N31" s="11">
        <v>77</v>
      </c>
      <c r="O31" s="11">
        <v>0</v>
      </c>
      <c r="P31" s="11">
        <v>0</v>
      </c>
    </row>
    <row r="32" spans="1:16" ht="17.25" customHeight="1">
      <c r="A32" s="10" t="s">
        <v>42</v>
      </c>
      <c r="B32" s="217">
        <f>B33+C33</f>
        <v>134</v>
      </c>
      <c r="C32" s="217"/>
      <c r="D32" s="218">
        <f>B32/$B$8</f>
        <v>5.8331882291485287E-3</v>
      </c>
      <c r="E32" s="220">
        <f>IF(E33+F33=0,"-",E33+F33)</f>
        <v>10</v>
      </c>
      <c r="F32" s="220"/>
      <c r="G32" s="220" t="str">
        <f>IF(G33+H33=0,"-",G33+H33)</f>
        <v>-</v>
      </c>
      <c r="H32" s="220"/>
      <c r="I32" s="220" t="str">
        <f>IF(I33+J33=0,"-",I33+J33)</f>
        <v>-</v>
      </c>
      <c r="J32" s="220"/>
      <c r="K32" s="220">
        <f>IF(K33+L33=0,"-",K33+L33)</f>
        <v>124</v>
      </c>
      <c r="L32" s="220"/>
      <c r="M32" s="220" t="str">
        <f>IF(M33+N33=0,"-",M33+N33)</f>
        <v>-</v>
      </c>
      <c r="N32" s="220"/>
      <c r="O32" s="220" t="str">
        <f>IF(O33+P33=0,"-",O33+P33)</f>
        <v>-</v>
      </c>
      <c r="P32" s="220"/>
    </row>
    <row r="33" spans="1:16" ht="17.25" customHeight="1">
      <c r="A33" s="13" t="s">
        <v>43</v>
      </c>
      <c r="B33" s="11">
        <v>87</v>
      </c>
      <c r="C33" s="11">
        <v>47</v>
      </c>
      <c r="D33" s="219"/>
      <c r="E33" s="11">
        <v>5</v>
      </c>
      <c r="F33" s="11">
        <v>5</v>
      </c>
      <c r="G33" s="11">
        <v>0</v>
      </c>
      <c r="H33" s="11">
        <v>0</v>
      </c>
      <c r="I33" s="11">
        <v>0</v>
      </c>
      <c r="J33" s="11">
        <v>0</v>
      </c>
      <c r="K33" s="11">
        <v>82</v>
      </c>
      <c r="L33" s="11">
        <v>42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17">
        <f>B35+C35</f>
        <v>27</v>
      </c>
      <c r="C34" s="217"/>
      <c r="D34" s="218">
        <f>B34/$B$8</f>
        <v>1.1753438969179871E-3</v>
      </c>
      <c r="E34" s="220" t="str">
        <f>IF(E35+F35=0,"-",E35+F35)</f>
        <v>-</v>
      </c>
      <c r="F34" s="220"/>
      <c r="G34" s="220" t="str">
        <f>IF(G35+H35=0,"-",G35+H35)</f>
        <v>-</v>
      </c>
      <c r="H34" s="220"/>
      <c r="I34" s="220" t="str">
        <f>IF(I35+J35=0,"-",I35+J35)</f>
        <v>-</v>
      </c>
      <c r="J34" s="220"/>
      <c r="K34" s="220" t="str">
        <f>IF(K35+L35=0,"-",K35+L35)</f>
        <v>-</v>
      </c>
      <c r="L34" s="220"/>
      <c r="M34" s="220">
        <f>IF(M35+N35=0,"-",M35+N35)</f>
        <v>16</v>
      </c>
      <c r="N34" s="220"/>
      <c r="O34" s="220">
        <f>IF(O35+P35=0,"-",O35+P35)</f>
        <v>11</v>
      </c>
      <c r="P34" s="220"/>
    </row>
    <row r="35" spans="1:16" ht="17.25" customHeight="1">
      <c r="A35" s="14" t="s">
        <v>45</v>
      </c>
      <c r="B35" s="11">
        <v>8</v>
      </c>
      <c r="C35" s="11">
        <v>19</v>
      </c>
      <c r="D35" s="219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2</v>
      </c>
      <c r="N35" s="11">
        <v>14</v>
      </c>
      <c r="O35" s="11">
        <v>6</v>
      </c>
      <c r="P35" s="11">
        <v>5</v>
      </c>
    </row>
    <row r="36" spans="1:16" ht="17.25" customHeight="1">
      <c r="A36" s="10" t="s">
        <v>46</v>
      </c>
      <c r="B36" s="217">
        <f>B37+C37</f>
        <v>574</v>
      </c>
      <c r="C36" s="217"/>
      <c r="D36" s="218">
        <f>B36/$B$8</f>
        <v>2.4986940623367579E-2</v>
      </c>
      <c r="E36" s="220">
        <f>IF(E37+F37=0,"-",E37+F37)</f>
        <v>64</v>
      </c>
      <c r="F36" s="220"/>
      <c r="G36" s="220">
        <f>IF(G37+H37=0,"-",G37+H37)</f>
        <v>38</v>
      </c>
      <c r="H36" s="220"/>
      <c r="I36" s="220">
        <f>IF(I37+J37=0,"-",I37+J37)</f>
        <v>214</v>
      </c>
      <c r="J36" s="220"/>
      <c r="K36" s="220">
        <f>IF(K37+L37=0,"-",K37+L37)</f>
        <v>195</v>
      </c>
      <c r="L36" s="220"/>
      <c r="M36" s="220">
        <f>IF(M37+N37=0,"-",M37+N37)</f>
        <v>62</v>
      </c>
      <c r="N36" s="220"/>
      <c r="O36" s="220">
        <f>IF(O37+P37=0,"-",O37+P37)</f>
        <v>1</v>
      </c>
      <c r="P36" s="220"/>
    </row>
    <row r="37" spans="1:16" ht="17.25" customHeight="1">
      <c r="A37" s="13" t="s">
        <v>47</v>
      </c>
      <c r="B37" s="11">
        <v>291</v>
      </c>
      <c r="C37" s="11">
        <v>283</v>
      </c>
      <c r="D37" s="219"/>
      <c r="E37" s="11">
        <v>32</v>
      </c>
      <c r="F37" s="11">
        <v>32</v>
      </c>
      <c r="G37" s="11">
        <v>22</v>
      </c>
      <c r="H37" s="11">
        <v>16</v>
      </c>
      <c r="I37" s="11">
        <v>116</v>
      </c>
      <c r="J37" s="11">
        <v>98</v>
      </c>
      <c r="K37" s="11">
        <v>101</v>
      </c>
      <c r="L37" s="11">
        <v>94</v>
      </c>
      <c r="M37" s="11">
        <v>20</v>
      </c>
      <c r="N37" s="11">
        <v>42</v>
      </c>
      <c r="O37" s="11">
        <v>0</v>
      </c>
      <c r="P37" s="11">
        <v>1</v>
      </c>
    </row>
    <row r="38" spans="1:16" ht="17.25" customHeight="1">
      <c r="A38" s="15" t="s">
        <v>48</v>
      </c>
      <c r="B38" s="217">
        <f>B39+C39</f>
        <v>17031</v>
      </c>
      <c r="C38" s="217"/>
      <c r="D38" s="218">
        <f>B38/$B$8</f>
        <v>0.74138081142260148</v>
      </c>
      <c r="E38" s="220">
        <f>IF(E39+F39=0,"-",E39+F39)</f>
        <v>9603</v>
      </c>
      <c r="F38" s="220"/>
      <c r="G38" s="220">
        <f>IF(G39+H39=0,"-",G39+H39)</f>
        <v>3961</v>
      </c>
      <c r="H38" s="220"/>
      <c r="I38" s="220">
        <f>IF(I39+J39=0,"-",I39+J39)</f>
        <v>2812</v>
      </c>
      <c r="J38" s="220"/>
      <c r="K38" s="220">
        <f>IF(K39+L39=0,"-",K39+L39)</f>
        <v>127</v>
      </c>
      <c r="L38" s="220"/>
      <c r="M38" s="220" t="str">
        <f>IF(M39+N39=0,"-",M39+N39)</f>
        <v>-</v>
      </c>
      <c r="N38" s="220"/>
      <c r="O38" s="220">
        <f>IF(O39+P39=0,"-",O39+P39)</f>
        <v>528</v>
      </c>
      <c r="P38" s="220"/>
    </row>
    <row r="39" spans="1:16" ht="17.25" customHeight="1">
      <c r="A39" s="14" t="s">
        <v>49</v>
      </c>
      <c r="B39" s="11">
        <v>11221</v>
      </c>
      <c r="C39" s="11">
        <v>5810</v>
      </c>
      <c r="D39" s="219"/>
      <c r="E39" s="11">
        <v>6528</v>
      </c>
      <c r="F39" s="11">
        <v>3075</v>
      </c>
      <c r="G39" s="11">
        <v>2461</v>
      </c>
      <c r="H39" s="11">
        <v>1500</v>
      </c>
      <c r="I39" s="11">
        <v>1849</v>
      </c>
      <c r="J39" s="11">
        <v>963</v>
      </c>
      <c r="K39" s="11">
        <v>75</v>
      </c>
      <c r="L39" s="11">
        <v>52</v>
      </c>
      <c r="M39" s="11">
        <v>0</v>
      </c>
      <c r="N39" s="11">
        <v>0</v>
      </c>
      <c r="O39" s="11">
        <v>308</v>
      </c>
      <c r="P39" s="11">
        <v>220</v>
      </c>
    </row>
    <row r="40" spans="1:16" ht="17.25" customHeight="1">
      <c r="A40" s="10" t="s">
        <v>50</v>
      </c>
      <c r="B40" s="217">
        <f>B41+C41</f>
        <v>1614</v>
      </c>
      <c r="C40" s="217"/>
      <c r="D40" s="218">
        <f>B40/$B$8</f>
        <v>7.025944628243079E-2</v>
      </c>
      <c r="E40" s="220">
        <f>IF(E41+F41=0,"-",E41+F41)</f>
        <v>308</v>
      </c>
      <c r="F40" s="220"/>
      <c r="G40" s="220">
        <f>IF(G41+H41=0,"-",G41+H41)</f>
        <v>484</v>
      </c>
      <c r="H40" s="220"/>
      <c r="I40" s="220">
        <f>IF(I41+J41=0,"-",I41+J41)</f>
        <v>672</v>
      </c>
      <c r="J40" s="220"/>
      <c r="K40" s="220">
        <f>IF(K41+L41=0,"-",K41+L41)</f>
        <v>47</v>
      </c>
      <c r="L40" s="220"/>
      <c r="M40" s="220" t="str">
        <f>IF(M41+N41=0,"-",M41+N41)</f>
        <v>-</v>
      </c>
      <c r="N40" s="220"/>
      <c r="O40" s="220">
        <f>IF(O41+P41=0,"-",O41+P41)</f>
        <v>103</v>
      </c>
      <c r="P40" s="220"/>
    </row>
    <row r="41" spans="1:16" ht="17.25" customHeight="1">
      <c r="A41" s="13" t="s">
        <v>51</v>
      </c>
      <c r="B41" s="11">
        <v>993</v>
      </c>
      <c r="C41" s="11">
        <v>621</v>
      </c>
      <c r="D41" s="219"/>
      <c r="E41" s="11">
        <v>189</v>
      </c>
      <c r="F41" s="11">
        <v>119</v>
      </c>
      <c r="G41" s="11">
        <v>269</v>
      </c>
      <c r="H41" s="11">
        <v>215</v>
      </c>
      <c r="I41" s="11">
        <v>437</v>
      </c>
      <c r="J41" s="11">
        <v>235</v>
      </c>
      <c r="K41" s="11">
        <v>32</v>
      </c>
      <c r="L41" s="11">
        <v>15</v>
      </c>
      <c r="M41" s="11">
        <v>0</v>
      </c>
      <c r="N41" s="11">
        <v>0</v>
      </c>
      <c r="O41" s="11">
        <v>66</v>
      </c>
      <c r="P41" s="11">
        <v>37</v>
      </c>
    </row>
    <row r="42" spans="1:16" ht="17.25" customHeight="1">
      <c r="A42" s="15" t="s">
        <v>52</v>
      </c>
      <c r="B42" s="217">
        <f>B43+C43</f>
        <v>345</v>
      </c>
      <c r="C42" s="217"/>
      <c r="D42" s="218">
        <f>B42/$B$8</f>
        <v>1.5018283127285391E-2</v>
      </c>
      <c r="E42" s="220">
        <f>IF(E43+F43=0,"-",E43+F43)</f>
        <v>219</v>
      </c>
      <c r="F42" s="220"/>
      <c r="G42" s="220">
        <f>IF(G43+H43=0,"-",G43+H43)</f>
        <v>44</v>
      </c>
      <c r="H42" s="220"/>
      <c r="I42" s="220">
        <f>IF(I43+J43=0,"-",I43+J43)</f>
        <v>45</v>
      </c>
      <c r="J42" s="220"/>
      <c r="K42" s="220" t="str">
        <f>IF(K43+L43=0,"-",K43+L43)</f>
        <v>-</v>
      </c>
      <c r="L42" s="220"/>
      <c r="M42" s="220">
        <f>IF(M43+N43=0,"-",M43+N43)</f>
        <v>34</v>
      </c>
      <c r="N42" s="220"/>
      <c r="O42" s="220">
        <f>IF(O43+P43=0,"-",O43+P43)</f>
        <v>3</v>
      </c>
      <c r="P42" s="220"/>
    </row>
    <row r="43" spans="1:16" ht="17.25" customHeight="1">
      <c r="A43" s="14" t="s">
        <v>53</v>
      </c>
      <c r="B43" s="11">
        <v>176</v>
      </c>
      <c r="C43" s="11">
        <v>169</v>
      </c>
      <c r="D43" s="219"/>
      <c r="E43" s="11">
        <v>115</v>
      </c>
      <c r="F43" s="11">
        <v>104</v>
      </c>
      <c r="G43" s="11">
        <v>18</v>
      </c>
      <c r="H43" s="11">
        <v>26</v>
      </c>
      <c r="I43" s="11">
        <v>23</v>
      </c>
      <c r="J43" s="11">
        <v>22</v>
      </c>
      <c r="K43" s="11">
        <v>0</v>
      </c>
      <c r="L43" s="11">
        <v>0</v>
      </c>
      <c r="M43" s="11">
        <v>20</v>
      </c>
      <c r="N43" s="11">
        <v>14</v>
      </c>
      <c r="O43" s="11">
        <v>0</v>
      </c>
      <c r="P43" s="11">
        <v>3</v>
      </c>
    </row>
    <row r="44" spans="1:16" ht="17.25" customHeight="1">
      <c r="A44" s="10" t="s">
        <v>54</v>
      </c>
      <c r="B44" s="217">
        <f>B45+C45</f>
        <v>205</v>
      </c>
      <c r="C44" s="217"/>
      <c r="D44" s="218">
        <f>B44/$B$8</f>
        <v>8.9239073654884208E-3</v>
      </c>
      <c r="E44" s="220">
        <f>IF(E45+F45=0,"-",E45+F45)</f>
        <v>86</v>
      </c>
      <c r="F44" s="220"/>
      <c r="G44" s="220">
        <f>IF(G45+H45=0,"-",G45+H45)</f>
        <v>3</v>
      </c>
      <c r="H44" s="220"/>
      <c r="I44" s="220">
        <f>IF(I45+J45=0,"-",I45+J45)</f>
        <v>24</v>
      </c>
      <c r="J44" s="220"/>
      <c r="K44" s="220">
        <f>IF(K45+L45=0,"-",K45+L45)</f>
        <v>33</v>
      </c>
      <c r="L44" s="220"/>
      <c r="M44" s="220">
        <f>IF(M45+N45=0,"-",M45+N45)</f>
        <v>54</v>
      </c>
      <c r="N44" s="220"/>
      <c r="O44" s="220">
        <f>IF(O45+P45=0,"-",O45+P45)</f>
        <v>5</v>
      </c>
      <c r="P44" s="220"/>
    </row>
    <row r="45" spans="1:16" ht="17.25" customHeight="1">
      <c r="A45" s="13" t="s">
        <v>55</v>
      </c>
      <c r="B45" s="11">
        <v>109</v>
      </c>
      <c r="C45" s="11">
        <v>96</v>
      </c>
      <c r="D45" s="219"/>
      <c r="E45" s="11">
        <v>53</v>
      </c>
      <c r="F45" s="11">
        <v>33</v>
      </c>
      <c r="G45" s="11">
        <v>0</v>
      </c>
      <c r="H45" s="11">
        <v>3</v>
      </c>
      <c r="I45" s="11">
        <v>5</v>
      </c>
      <c r="J45" s="11">
        <v>19</v>
      </c>
      <c r="K45" s="11">
        <v>20</v>
      </c>
      <c r="L45" s="11">
        <v>13</v>
      </c>
      <c r="M45" s="11">
        <v>28</v>
      </c>
      <c r="N45" s="11">
        <v>26</v>
      </c>
      <c r="O45" s="11">
        <v>3</v>
      </c>
      <c r="P45" s="11">
        <v>2</v>
      </c>
    </row>
    <row r="46" spans="1:16" ht="17.25" customHeight="1">
      <c r="A46" s="10" t="s">
        <v>58</v>
      </c>
      <c r="B46" s="217">
        <f>B47+C47</f>
        <v>0</v>
      </c>
      <c r="C46" s="217"/>
      <c r="D46" s="218">
        <f>B46/$B$8</f>
        <v>0</v>
      </c>
      <c r="E46" s="220" t="str">
        <f>IF(E47+F47=0,"-",E47+F47)</f>
        <v>-</v>
      </c>
      <c r="F46" s="220"/>
      <c r="G46" s="220" t="str">
        <f>IF(G47+H47=0,"-",G47+H47)</f>
        <v>-</v>
      </c>
      <c r="H46" s="220"/>
      <c r="I46" s="220" t="str">
        <f>IF(I47+J47=0,"-",I47+J47)</f>
        <v>-</v>
      </c>
      <c r="J46" s="220"/>
      <c r="K46" s="220" t="str">
        <f>IF(K47+L47=0,"-",K47+L47)</f>
        <v>-</v>
      </c>
      <c r="L46" s="220"/>
      <c r="M46" s="220" t="str">
        <f>IF(M47+N47=0,"-",M47+N47)</f>
        <v>-</v>
      </c>
      <c r="N46" s="220"/>
      <c r="O46" s="220" t="str">
        <f>IF(O47+P47=0,"-",O47+P47)</f>
        <v>-</v>
      </c>
      <c r="P46" s="220"/>
    </row>
    <row r="47" spans="1:16" ht="17.25" customHeight="1">
      <c r="A47" s="13" t="s">
        <v>59</v>
      </c>
      <c r="B47" s="11">
        <v>0</v>
      </c>
      <c r="C47" s="11">
        <v>0</v>
      </c>
      <c r="D47" s="219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17">
        <f>B49+C49</f>
        <v>70</v>
      </c>
      <c r="C48" s="217"/>
      <c r="D48" s="218">
        <f>B48/$B$8</f>
        <v>3.047187880898485E-3</v>
      </c>
      <c r="E48" s="220" t="str">
        <f>IF(E49+F49=0,"-",E49+F49)</f>
        <v>-</v>
      </c>
      <c r="F48" s="220"/>
      <c r="G48" s="220">
        <f>IF(G49+H49=0,"-",G49+H49)</f>
        <v>23</v>
      </c>
      <c r="H48" s="220"/>
      <c r="I48" s="220" t="str">
        <f>IF(I49+J49=0,"-",I49+J49)</f>
        <v>-</v>
      </c>
      <c r="J48" s="220"/>
      <c r="K48" s="220">
        <f>IF(K49+L49=0,"-",K49+L49)</f>
        <v>25</v>
      </c>
      <c r="L48" s="220"/>
      <c r="M48" s="220">
        <f>IF(M49+N49=0,"-",M49+N49)</f>
        <v>19</v>
      </c>
      <c r="N48" s="220"/>
      <c r="O48" s="220">
        <f>IF(O49+P49=0,"-",O49+P49)</f>
        <v>3</v>
      </c>
      <c r="P48" s="220"/>
    </row>
    <row r="49" spans="1:16" ht="17.25" customHeight="1">
      <c r="A49" s="13" t="s">
        <v>61</v>
      </c>
      <c r="B49" s="11">
        <v>41</v>
      </c>
      <c r="C49" s="11">
        <v>29</v>
      </c>
      <c r="D49" s="219"/>
      <c r="E49" s="11">
        <v>0</v>
      </c>
      <c r="F49" s="11">
        <v>0</v>
      </c>
      <c r="G49" s="11">
        <v>10</v>
      </c>
      <c r="H49" s="11">
        <v>13</v>
      </c>
      <c r="I49" s="11">
        <v>0</v>
      </c>
      <c r="J49" s="11">
        <v>0</v>
      </c>
      <c r="K49" s="11">
        <v>17</v>
      </c>
      <c r="L49" s="11">
        <v>8</v>
      </c>
      <c r="M49" s="11">
        <v>13</v>
      </c>
      <c r="N49" s="11">
        <v>6</v>
      </c>
      <c r="O49" s="11">
        <v>1</v>
      </c>
      <c r="P49" s="11">
        <v>2</v>
      </c>
    </row>
    <row r="50" spans="1:16" ht="17.25" customHeight="1">
      <c r="A50" s="15" t="s">
        <v>62</v>
      </c>
      <c r="B50" s="217">
        <f>B51+C51</f>
        <v>277</v>
      </c>
      <c r="C50" s="217"/>
      <c r="D50" s="218">
        <f>B50/$B$8</f>
        <v>1.2058157757269719E-2</v>
      </c>
      <c r="E50" s="220">
        <f>IF(E51+F51=0,"-",E51+F51)</f>
        <v>208</v>
      </c>
      <c r="F50" s="220"/>
      <c r="G50" s="220" t="str">
        <f>IF(G51+H51=0,"-",G51+H51)</f>
        <v>-</v>
      </c>
      <c r="H50" s="220"/>
      <c r="I50" s="220">
        <f>IF(I51+J51=0,"-",I51+J51)</f>
        <v>69</v>
      </c>
      <c r="J50" s="220"/>
      <c r="K50" s="220" t="str">
        <f>IF(K51+L51=0,"-",K51+L51)</f>
        <v>-</v>
      </c>
      <c r="L50" s="220"/>
      <c r="M50" s="220" t="str">
        <f>IF(M51+N51=0,"-",M51+N51)</f>
        <v>-</v>
      </c>
      <c r="N50" s="220"/>
      <c r="O50" s="220" t="str">
        <f>IF(O51+P51=0,"-",O51+P51)</f>
        <v>-</v>
      </c>
      <c r="P50" s="220"/>
    </row>
    <row r="51" spans="1:16" ht="25.15" customHeight="1">
      <c r="A51" s="13" t="s">
        <v>63</v>
      </c>
      <c r="B51" s="11">
        <v>138</v>
      </c>
      <c r="C51" s="11">
        <v>139</v>
      </c>
      <c r="D51" s="219"/>
      <c r="E51" s="11">
        <v>120</v>
      </c>
      <c r="F51" s="11">
        <v>88</v>
      </c>
      <c r="G51" s="11">
        <v>0</v>
      </c>
      <c r="H51" s="11">
        <v>0</v>
      </c>
      <c r="I51" s="11">
        <v>18</v>
      </c>
      <c r="J51" s="11">
        <v>51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</row>
    <row r="52" spans="1:16" ht="17.25" customHeight="1">
      <c r="A52" s="15" t="s">
        <v>56</v>
      </c>
      <c r="B52" s="217">
        <f>B53+C53</f>
        <v>12</v>
      </c>
      <c r="C52" s="217"/>
      <c r="D52" s="218">
        <f>B52/$B$8</f>
        <v>5.2237506529688319E-4</v>
      </c>
      <c r="E52" s="220" t="str">
        <f>IF(E53+F53=0,"-",E53+F53)</f>
        <v>-</v>
      </c>
      <c r="F52" s="220"/>
      <c r="G52" s="220" t="str">
        <f>IF(G53+H53=0,"-",G53+H53)</f>
        <v>-</v>
      </c>
      <c r="H52" s="220"/>
      <c r="I52" s="220" t="str">
        <f>IF(I53+J53=0,"-",I53+J53)</f>
        <v>-</v>
      </c>
      <c r="J52" s="220"/>
      <c r="K52" s="220" t="str">
        <f>IF(K53+L53=0,"-",K53+L53)</f>
        <v>-</v>
      </c>
      <c r="L52" s="220"/>
      <c r="M52" s="220" t="str">
        <f>IF(M53+N53=0,"-",M53+N53)</f>
        <v>-</v>
      </c>
      <c r="N52" s="220"/>
      <c r="O52" s="220">
        <f>IF(O53+P53=0,"-",O53+P53)</f>
        <v>12</v>
      </c>
      <c r="P52" s="220"/>
    </row>
    <row r="53" spans="1:16" ht="17.25" customHeight="1">
      <c r="A53" s="14" t="s">
        <v>57</v>
      </c>
      <c r="B53" s="11">
        <v>8</v>
      </c>
      <c r="C53" s="11">
        <v>4</v>
      </c>
      <c r="D53" s="219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8</v>
      </c>
      <c r="P53" s="11">
        <v>4</v>
      </c>
    </row>
    <row r="54" spans="1:16" ht="16.149999999999999" customHeight="1">
      <c r="A54" s="15" t="s">
        <v>64</v>
      </c>
      <c r="B54" s="217">
        <f>B55+C55</f>
        <v>353</v>
      </c>
      <c r="C54" s="217"/>
      <c r="D54" s="218">
        <f>B54/$B$8</f>
        <v>1.5366533170816647E-2</v>
      </c>
      <c r="E54" s="220">
        <f>IF(E55+F55=0,"-",E55+F55)</f>
        <v>79</v>
      </c>
      <c r="F54" s="220"/>
      <c r="G54" s="220">
        <f>IF(G55+H55=0,"-",G55+H55)</f>
        <v>76</v>
      </c>
      <c r="H54" s="220"/>
      <c r="I54" s="220">
        <f>IF(I55+J55=0,"-",I55+J55)</f>
        <v>51</v>
      </c>
      <c r="J54" s="220"/>
      <c r="K54" s="220">
        <f>IF(K55+L55=0,"-",K55+L55)</f>
        <v>68</v>
      </c>
      <c r="L54" s="220"/>
      <c r="M54" s="220">
        <f>IF(M55+N55=0,"-",M55+N55)</f>
        <v>8</v>
      </c>
      <c r="N54" s="220"/>
      <c r="O54" s="220">
        <f>IF(O55+P55=0,"-",O55+P55)</f>
        <v>71</v>
      </c>
      <c r="P54" s="220"/>
    </row>
    <row r="55" spans="1:16" ht="16.149999999999999" customHeight="1">
      <c r="A55" s="14" t="s">
        <v>65</v>
      </c>
      <c r="B55" s="11">
        <v>224</v>
      </c>
      <c r="C55" s="11">
        <v>129</v>
      </c>
      <c r="D55" s="219"/>
      <c r="E55" s="11">
        <v>55</v>
      </c>
      <c r="F55" s="11">
        <v>24</v>
      </c>
      <c r="G55" s="11">
        <v>36</v>
      </c>
      <c r="H55" s="11">
        <v>40</v>
      </c>
      <c r="I55" s="11">
        <v>28</v>
      </c>
      <c r="J55" s="11">
        <v>23</v>
      </c>
      <c r="K55" s="11">
        <v>61</v>
      </c>
      <c r="L55" s="11">
        <v>7</v>
      </c>
      <c r="M55" s="11">
        <v>5</v>
      </c>
      <c r="N55" s="11">
        <v>3</v>
      </c>
      <c r="O55" s="11">
        <v>39</v>
      </c>
      <c r="P55" s="11">
        <v>32</v>
      </c>
    </row>
    <row r="56" spans="1:16" ht="16.149999999999999" customHeight="1">
      <c r="A56" s="10" t="s">
        <v>66</v>
      </c>
      <c r="B56" s="217">
        <f>B57+C57</f>
        <v>21</v>
      </c>
      <c r="C56" s="217"/>
      <c r="D56" s="218">
        <f>B56/$B$8</f>
        <v>9.1415636426954558E-4</v>
      </c>
      <c r="E56" s="220">
        <f>IF(E57+F57=0,"-",E57+F57)</f>
        <v>18</v>
      </c>
      <c r="F56" s="220"/>
      <c r="G56" s="220" t="str">
        <f>IF(G57+H57=0,"-",G57+H57)</f>
        <v>-</v>
      </c>
      <c r="H56" s="220"/>
      <c r="I56" s="220" t="str">
        <f>IF(I57+J57=0,"-",I57+J57)</f>
        <v>-</v>
      </c>
      <c r="J56" s="220"/>
      <c r="K56" s="220" t="str">
        <f>IF(K57+L57=0,"-",K57+L57)</f>
        <v>-</v>
      </c>
      <c r="L56" s="220"/>
      <c r="M56" s="220" t="str">
        <f>IF(M57+N57=0,"-",M57+N57)</f>
        <v>-</v>
      </c>
      <c r="N56" s="220"/>
      <c r="O56" s="220">
        <f>IF(O57+P57=0,"-",O57+P57)</f>
        <v>3</v>
      </c>
      <c r="P56" s="220"/>
    </row>
    <row r="57" spans="1:16" ht="16.149999999999999" customHeight="1">
      <c r="A57" s="13" t="s">
        <v>67</v>
      </c>
      <c r="B57" s="11">
        <v>21</v>
      </c>
      <c r="C57" s="11">
        <v>0</v>
      </c>
      <c r="D57" s="219"/>
      <c r="E57" s="11">
        <v>18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6.149999999999999" customHeight="1">
      <c r="A58" s="15" t="s">
        <v>68</v>
      </c>
      <c r="B58" s="217">
        <f>B59+C59</f>
        <v>52</v>
      </c>
      <c r="C58" s="217"/>
      <c r="D58" s="218">
        <f>B58/$B$8</f>
        <v>2.2636252829531605E-3</v>
      </c>
      <c r="E58" s="220" t="str">
        <f>IF(E59+F59=0,"-",E59+F59)</f>
        <v>-</v>
      </c>
      <c r="F58" s="220"/>
      <c r="G58" s="220" t="str">
        <f>IF(G59+H59=0,"-",G59+H59)</f>
        <v>-</v>
      </c>
      <c r="H58" s="220"/>
      <c r="I58" s="220" t="str">
        <f>IF(I59+J59=0,"-",I59+J59)</f>
        <v>-</v>
      </c>
      <c r="J58" s="220"/>
      <c r="K58" s="220">
        <f>IF(K59+L59=0,"-",K59+L59)</f>
        <v>16</v>
      </c>
      <c r="L58" s="220"/>
      <c r="M58" s="220">
        <f>IF(M59+N59=0,"-",M59+N59)</f>
        <v>15</v>
      </c>
      <c r="N58" s="220"/>
      <c r="O58" s="220">
        <f>IF(O59+P59=0,"-",O59+P59)</f>
        <v>21</v>
      </c>
      <c r="P58" s="220"/>
    </row>
    <row r="59" spans="1:16" ht="16.149999999999999" customHeight="1">
      <c r="A59" s="14" t="s">
        <v>69</v>
      </c>
      <c r="B59" s="11">
        <v>30</v>
      </c>
      <c r="C59" s="11">
        <v>22</v>
      </c>
      <c r="D59" s="219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7</v>
      </c>
      <c r="L59" s="11">
        <v>9</v>
      </c>
      <c r="M59" s="11">
        <v>11</v>
      </c>
      <c r="N59" s="11">
        <v>4</v>
      </c>
      <c r="O59" s="11">
        <v>12</v>
      </c>
      <c r="P59" s="11">
        <v>9</v>
      </c>
    </row>
    <row r="60" spans="1:16" ht="16.149999999999999" customHeight="1">
      <c r="A60" s="10" t="s">
        <v>70</v>
      </c>
      <c r="B60" s="217">
        <f>B61+C61</f>
        <v>154</v>
      </c>
      <c r="C60" s="217"/>
      <c r="D60" s="218">
        <f>B60/$B$8</f>
        <v>6.7038133379766669E-3</v>
      </c>
      <c r="E60" s="220">
        <f>IF(E61+F61=0,"-",E61+F61)</f>
        <v>84</v>
      </c>
      <c r="F60" s="220"/>
      <c r="G60" s="220" t="str">
        <f>IF(G61+H61=0,"-",G61+H61)</f>
        <v>-</v>
      </c>
      <c r="H60" s="220"/>
      <c r="I60" s="220" t="str">
        <f>IF(I61+J61=0,"-",I61+J61)</f>
        <v>-</v>
      </c>
      <c r="J60" s="220"/>
      <c r="K60" s="220" t="str">
        <f>IF(K61+L61=0,"-",K61+L61)</f>
        <v>-</v>
      </c>
      <c r="L60" s="220"/>
      <c r="M60" s="220" t="str">
        <f>IF(M61+N61=0,"-",M61+N61)</f>
        <v>-</v>
      </c>
      <c r="N60" s="220"/>
      <c r="O60" s="220">
        <f>IF(O61+P61=0,"-",O61+P61)</f>
        <v>70</v>
      </c>
      <c r="P60" s="220"/>
    </row>
    <row r="61" spans="1:16" ht="16.149999999999999" customHeight="1">
      <c r="A61" s="13" t="s">
        <v>71</v>
      </c>
      <c r="B61" s="11">
        <v>106</v>
      </c>
      <c r="C61" s="11">
        <v>48</v>
      </c>
      <c r="D61" s="219"/>
      <c r="E61" s="11">
        <v>56</v>
      </c>
      <c r="F61" s="11">
        <v>28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50</v>
      </c>
      <c r="P61" s="11">
        <v>20</v>
      </c>
    </row>
    <row r="62" spans="1:16" ht="16.149999999999999" customHeight="1">
      <c r="A62" s="15" t="s">
        <v>72</v>
      </c>
      <c r="B62" s="217">
        <f>B63+C63</f>
        <v>1</v>
      </c>
      <c r="C62" s="217"/>
      <c r="D62" s="218">
        <f>B62/$B$8</f>
        <v>4.3531255441406932E-5</v>
      </c>
      <c r="E62" s="220">
        <f>IF(E63+F63=0,"-",E63+F63)</f>
        <v>1</v>
      </c>
      <c r="F62" s="220"/>
      <c r="G62" s="220" t="str">
        <f>IF(G63+H63=0,"-",G63+H63)</f>
        <v>-</v>
      </c>
      <c r="H62" s="220"/>
      <c r="I62" s="220" t="str">
        <f>IF(I63+J63=0,"-",I63+J63)</f>
        <v>-</v>
      </c>
      <c r="J62" s="220"/>
      <c r="K62" s="220" t="str">
        <f>IF(K63+L63=0,"-",K63+L63)</f>
        <v>-</v>
      </c>
      <c r="L62" s="220"/>
      <c r="M62" s="220" t="str">
        <f>IF(M63+N63=0,"-",M63+N63)</f>
        <v>-</v>
      </c>
      <c r="N62" s="220"/>
      <c r="O62" s="220" t="str">
        <f>IF(O63+P63=0,"-",O63+P63)</f>
        <v>-</v>
      </c>
      <c r="P62" s="220"/>
    </row>
    <row r="63" spans="1:16" ht="16.149999999999999" customHeight="1">
      <c r="A63" s="14" t="s">
        <v>73</v>
      </c>
      <c r="B63" s="11">
        <v>1</v>
      </c>
      <c r="C63" s="11">
        <v>0</v>
      </c>
      <c r="D63" s="219"/>
      <c r="E63" s="11">
        <v>1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</row>
    <row r="64" spans="1:16" ht="16.149999999999999" customHeight="1">
      <c r="A64" s="10" t="s">
        <v>74</v>
      </c>
      <c r="B64" s="217">
        <f>B65+C65</f>
        <v>314</v>
      </c>
      <c r="C64" s="217"/>
      <c r="D64" s="218">
        <f>B64/$B$8</f>
        <v>1.3668814208601776E-2</v>
      </c>
      <c r="E64" s="220">
        <f>IF(E65+F65=0,"-",E65+F65)</f>
        <v>314</v>
      </c>
      <c r="F64" s="220"/>
      <c r="G64" s="220" t="str">
        <f>IF(G65+H65=0,"-",G65+H65)</f>
        <v>-</v>
      </c>
      <c r="H64" s="220"/>
      <c r="I64" s="220" t="str">
        <f>IF(I65+J65=0,"-",I65+J65)</f>
        <v>-</v>
      </c>
      <c r="J64" s="220"/>
      <c r="K64" s="220" t="str">
        <f>IF(K65+L65=0,"-",K65+L65)</f>
        <v>-</v>
      </c>
      <c r="L64" s="220"/>
      <c r="M64" s="220" t="str">
        <f>IF(M65+N65=0,"-",M65+N65)</f>
        <v>-</v>
      </c>
      <c r="N64" s="220"/>
      <c r="O64" s="220" t="str">
        <f>IF(O65+P65=0,"-",O65+P65)</f>
        <v>-</v>
      </c>
      <c r="P64" s="220"/>
    </row>
    <row r="65" spans="1:256" ht="16.149999999999999" customHeight="1">
      <c r="A65" s="13" t="s">
        <v>75</v>
      </c>
      <c r="B65" s="11">
        <v>220</v>
      </c>
      <c r="C65" s="11">
        <v>94</v>
      </c>
      <c r="D65" s="219"/>
      <c r="E65" s="11">
        <v>220</v>
      </c>
      <c r="F65" s="11">
        <v>94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</row>
    <row r="66" spans="1:256" ht="16.149999999999999" customHeight="1">
      <c r="A66" s="10" t="s">
        <v>101</v>
      </c>
      <c r="B66" s="217">
        <f>B67+C67</f>
        <v>575</v>
      </c>
      <c r="C66" s="217"/>
      <c r="D66" s="218">
        <f>B66/$B$8</f>
        <v>2.5030471878808986E-2</v>
      </c>
      <c r="E66" s="220">
        <f>IF(E67+F67=0,"-",E67+F67)</f>
        <v>137</v>
      </c>
      <c r="F66" s="220"/>
      <c r="G66" s="220">
        <f>IF(G67+H67=0,"-",G67+H67)</f>
        <v>58</v>
      </c>
      <c r="H66" s="220"/>
      <c r="I66" s="220">
        <f>IF(I67+J67=0,"-",I67+J67)</f>
        <v>69</v>
      </c>
      <c r="J66" s="220"/>
      <c r="K66" s="220">
        <f>IF(K67+L67=0,"-",K67+L67)</f>
        <v>293</v>
      </c>
      <c r="L66" s="220"/>
      <c r="M66" s="220" t="str">
        <f>IF(M67+N67=0,"-",M67+N67)</f>
        <v>-</v>
      </c>
      <c r="N66" s="220"/>
      <c r="O66" s="220">
        <f>IF(O67+P67=0,"-",O67+P67)</f>
        <v>18</v>
      </c>
      <c r="P66" s="220"/>
    </row>
    <row r="67" spans="1:256" ht="19.5" customHeight="1">
      <c r="A67" s="13" t="s">
        <v>102</v>
      </c>
      <c r="B67" s="11">
        <v>246</v>
      </c>
      <c r="C67" s="11">
        <v>329</v>
      </c>
      <c r="D67" s="219"/>
      <c r="E67" s="11">
        <v>78</v>
      </c>
      <c r="F67" s="11">
        <v>59</v>
      </c>
      <c r="G67" s="11">
        <v>29</v>
      </c>
      <c r="H67" s="11">
        <v>29</v>
      </c>
      <c r="I67" s="11">
        <v>31</v>
      </c>
      <c r="J67" s="11">
        <v>38</v>
      </c>
      <c r="K67" s="11">
        <v>98</v>
      </c>
      <c r="L67" s="11">
        <v>195</v>
      </c>
      <c r="M67" s="11">
        <v>0</v>
      </c>
      <c r="N67" s="11">
        <v>0</v>
      </c>
      <c r="O67" s="11">
        <v>10</v>
      </c>
      <c r="P67" s="11">
        <v>8</v>
      </c>
    </row>
    <row r="68" spans="1:256" s="18" customFormat="1">
      <c r="A68" s="17" t="s">
        <v>327</v>
      </c>
      <c r="B68" s="17"/>
      <c r="C68" s="17"/>
      <c r="D68" s="17"/>
      <c r="E68" s="17"/>
      <c r="F68" s="17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18" customFormat="1">
      <c r="A69" s="17" t="s">
        <v>328</v>
      </c>
      <c r="B69" s="17"/>
      <c r="C69" s="17"/>
      <c r="D69" s="17"/>
      <c r="E69" s="17"/>
      <c r="F69" s="17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</sheetData>
  <mergeCells count="256">
    <mergeCell ref="O3:P3"/>
    <mergeCell ref="O4:P4"/>
    <mergeCell ref="O54:P54"/>
    <mergeCell ref="O56:P56"/>
    <mergeCell ref="O58:P58"/>
    <mergeCell ref="O60:P60"/>
    <mergeCell ref="O46:P46"/>
    <mergeCell ref="O48:P48"/>
    <mergeCell ref="O50:P50"/>
    <mergeCell ref="O5:P5"/>
    <mergeCell ref="O8:P8"/>
    <mergeCell ref="O10:P10"/>
    <mergeCell ref="O12:P12"/>
    <mergeCell ref="O52:P52"/>
    <mergeCell ref="O38:P38"/>
    <mergeCell ref="O40:P40"/>
    <mergeCell ref="O42:P42"/>
    <mergeCell ref="O44:P44"/>
    <mergeCell ref="O30:P30"/>
    <mergeCell ref="O32:P32"/>
    <mergeCell ref="O34:P34"/>
    <mergeCell ref="O36:P36"/>
    <mergeCell ref="O22:P22"/>
    <mergeCell ref="O24:P24"/>
    <mergeCell ref="O14:P14"/>
    <mergeCell ref="O16:P16"/>
    <mergeCell ref="O18:P18"/>
    <mergeCell ref="O20:P20"/>
    <mergeCell ref="K16:L16"/>
    <mergeCell ref="K14:L14"/>
    <mergeCell ref="K18:L18"/>
    <mergeCell ref="M18:N18"/>
    <mergeCell ref="O66:P66"/>
    <mergeCell ref="O62:P62"/>
    <mergeCell ref="O64:P64"/>
    <mergeCell ref="O26:P26"/>
    <mergeCell ref="O28:P28"/>
    <mergeCell ref="K40:L40"/>
    <mergeCell ref="M40:N40"/>
    <mergeCell ref="K44:L44"/>
    <mergeCell ref="K30:L30"/>
    <mergeCell ref="M42:N42"/>
    <mergeCell ref="M44:N44"/>
    <mergeCell ref="K56:L56"/>
    <mergeCell ref="M46:N46"/>
    <mergeCell ref="M60:N60"/>
    <mergeCell ref="M58:N58"/>
    <mergeCell ref="B52:C52"/>
    <mergeCell ref="D52:D53"/>
    <mergeCell ref="D18:D19"/>
    <mergeCell ref="D38:D39"/>
    <mergeCell ref="D40:D41"/>
    <mergeCell ref="D36:D37"/>
    <mergeCell ref="B24:C24"/>
    <mergeCell ref="B22:C22"/>
    <mergeCell ref="D16:D17"/>
    <mergeCell ref="B32:C32"/>
    <mergeCell ref="D24:D25"/>
    <mergeCell ref="B36:C36"/>
    <mergeCell ref="B34:C34"/>
    <mergeCell ref="B40:C40"/>
    <mergeCell ref="B38:C38"/>
    <mergeCell ref="D22:D23"/>
    <mergeCell ref="G52:H52"/>
    <mergeCell ref="I52:J52"/>
    <mergeCell ref="K52:L52"/>
    <mergeCell ref="M16:N16"/>
    <mergeCell ref="E18:F18"/>
    <mergeCell ref="E16:F16"/>
    <mergeCell ref="E20:F20"/>
    <mergeCell ref="G20:H20"/>
    <mergeCell ref="E32:F32"/>
    <mergeCell ref="G32:H32"/>
    <mergeCell ref="I32:J32"/>
    <mergeCell ref="K32:L32"/>
    <mergeCell ref="M32:N32"/>
    <mergeCell ref="K38:L38"/>
    <mergeCell ref="I38:J38"/>
    <mergeCell ref="M34:N34"/>
    <mergeCell ref="E36:F36"/>
    <mergeCell ref="G36:H36"/>
    <mergeCell ref="I36:J36"/>
    <mergeCell ref="K36:L36"/>
    <mergeCell ref="M36:N36"/>
    <mergeCell ref="M38:N38"/>
    <mergeCell ref="G24:H24"/>
    <mergeCell ref="I24:J24"/>
    <mergeCell ref="D14:D15"/>
    <mergeCell ref="B14:C14"/>
    <mergeCell ref="E14:F14"/>
    <mergeCell ref="G16:H16"/>
    <mergeCell ref="D8:D9"/>
    <mergeCell ref="B10:C10"/>
    <mergeCell ref="B12:C12"/>
    <mergeCell ref="D10:D11"/>
    <mergeCell ref="D12:D13"/>
    <mergeCell ref="B16:C16"/>
    <mergeCell ref="E10:F10"/>
    <mergeCell ref="E12:F12"/>
    <mergeCell ref="G12:H12"/>
    <mergeCell ref="G10:H10"/>
    <mergeCell ref="I5:J5"/>
    <mergeCell ref="G5:H5"/>
    <mergeCell ref="I10:J10"/>
    <mergeCell ref="G14:H14"/>
    <mergeCell ref="I16:J16"/>
    <mergeCell ref="I12:J12"/>
    <mergeCell ref="E8:F8"/>
    <mergeCell ref="A1:N1"/>
    <mergeCell ref="A2:N2"/>
    <mergeCell ref="G8:H8"/>
    <mergeCell ref="I8:J8"/>
    <mergeCell ref="K8:L8"/>
    <mergeCell ref="E5:F5"/>
    <mergeCell ref="M5:N5"/>
    <mergeCell ref="M8:N8"/>
    <mergeCell ref="B5:D5"/>
    <mergeCell ref="B8:C8"/>
    <mergeCell ref="M3:N3"/>
    <mergeCell ref="M4:N4"/>
    <mergeCell ref="B3:K3"/>
    <mergeCell ref="B4:K4"/>
    <mergeCell ref="K5:L5"/>
    <mergeCell ref="A5:A6"/>
    <mergeCell ref="M12:N12"/>
    <mergeCell ref="M10:N10"/>
    <mergeCell ref="M14:N14"/>
    <mergeCell ref="M26:N26"/>
    <mergeCell ref="K22:L22"/>
    <mergeCell ref="K24:L24"/>
    <mergeCell ref="K20:L20"/>
    <mergeCell ref="M20:N20"/>
    <mergeCell ref="I18:J18"/>
    <mergeCell ref="K12:L12"/>
    <mergeCell ref="K10:L10"/>
    <mergeCell ref="I14:J14"/>
    <mergeCell ref="I20:J20"/>
    <mergeCell ref="M24:N24"/>
    <mergeCell ref="I22:J22"/>
    <mergeCell ref="D48:D49"/>
    <mergeCell ref="E48:F48"/>
    <mergeCell ref="G48:H48"/>
    <mergeCell ref="B50:C50"/>
    <mergeCell ref="G46:H46"/>
    <mergeCell ref="B44:C44"/>
    <mergeCell ref="D44:D45"/>
    <mergeCell ref="B42:C42"/>
    <mergeCell ref="D42:D43"/>
    <mergeCell ref="B46:C46"/>
    <mergeCell ref="D46:D47"/>
    <mergeCell ref="I46:J46"/>
    <mergeCell ref="K46:L46"/>
    <mergeCell ref="I48:J48"/>
    <mergeCell ref="E40:F40"/>
    <mergeCell ref="G40:H40"/>
    <mergeCell ref="I40:J40"/>
    <mergeCell ref="I34:J34"/>
    <mergeCell ref="K34:L34"/>
    <mergeCell ref="E44:F44"/>
    <mergeCell ref="G44:H44"/>
    <mergeCell ref="I44:J44"/>
    <mergeCell ref="E42:F42"/>
    <mergeCell ref="G42:H42"/>
    <mergeCell ref="I42:J42"/>
    <mergeCell ref="K42:L42"/>
    <mergeCell ref="E46:F46"/>
    <mergeCell ref="E38:F38"/>
    <mergeCell ref="G38:H38"/>
    <mergeCell ref="D34:D35"/>
    <mergeCell ref="E34:F34"/>
    <mergeCell ref="D32:D33"/>
    <mergeCell ref="E30:F30"/>
    <mergeCell ref="E26:F26"/>
    <mergeCell ref="D26:D27"/>
    <mergeCell ref="I30:J30"/>
    <mergeCell ref="B30:C30"/>
    <mergeCell ref="G34:H34"/>
    <mergeCell ref="D30:D31"/>
    <mergeCell ref="B26:C26"/>
    <mergeCell ref="D28:D29"/>
    <mergeCell ref="B28:C28"/>
    <mergeCell ref="G18:H18"/>
    <mergeCell ref="G30:H30"/>
    <mergeCell ref="B18:C18"/>
    <mergeCell ref="B20:C20"/>
    <mergeCell ref="E22:F22"/>
    <mergeCell ref="E24:F24"/>
    <mergeCell ref="G22:H22"/>
    <mergeCell ref="M30:N30"/>
    <mergeCell ref="G28:H28"/>
    <mergeCell ref="I28:J28"/>
    <mergeCell ref="M28:N28"/>
    <mergeCell ref="E28:F28"/>
    <mergeCell ref="K26:L26"/>
    <mergeCell ref="D20:D21"/>
    <mergeCell ref="K28:L28"/>
    <mergeCell ref="I26:J26"/>
    <mergeCell ref="M22:N22"/>
    <mergeCell ref="G26:H26"/>
    <mergeCell ref="B54:C54"/>
    <mergeCell ref="D54:D55"/>
    <mergeCell ref="E54:F54"/>
    <mergeCell ref="G54:H54"/>
    <mergeCell ref="I54:J54"/>
    <mergeCell ref="M56:N56"/>
    <mergeCell ref="M48:N48"/>
    <mergeCell ref="G50:H50"/>
    <mergeCell ref="B56:C56"/>
    <mergeCell ref="D56:D57"/>
    <mergeCell ref="E56:F56"/>
    <mergeCell ref="G56:H56"/>
    <mergeCell ref="I56:J56"/>
    <mergeCell ref="K54:L54"/>
    <mergeCell ref="M54:N54"/>
    <mergeCell ref="M50:N50"/>
    <mergeCell ref="K48:L48"/>
    <mergeCell ref="M52:N52"/>
    <mergeCell ref="E52:F52"/>
    <mergeCell ref="I50:J50"/>
    <mergeCell ref="K50:L50"/>
    <mergeCell ref="E50:F50"/>
    <mergeCell ref="B48:C48"/>
    <mergeCell ref="D50:D51"/>
    <mergeCell ref="M64:N64"/>
    <mergeCell ref="K62:L62"/>
    <mergeCell ref="M62:N62"/>
    <mergeCell ref="B60:C60"/>
    <mergeCell ref="D60:D61"/>
    <mergeCell ref="E60:F60"/>
    <mergeCell ref="G60:H60"/>
    <mergeCell ref="I60:J60"/>
    <mergeCell ref="K60:L60"/>
    <mergeCell ref="B58:C58"/>
    <mergeCell ref="D58:D59"/>
    <mergeCell ref="E58:F58"/>
    <mergeCell ref="G58:H58"/>
    <mergeCell ref="I58:J58"/>
    <mergeCell ref="K58:L58"/>
    <mergeCell ref="G64:H64"/>
    <mergeCell ref="I64:J64"/>
    <mergeCell ref="M66:N66"/>
    <mergeCell ref="B64:C64"/>
    <mergeCell ref="D64:D65"/>
    <mergeCell ref="B66:C66"/>
    <mergeCell ref="D66:D67"/>
    <mergeCell ref="E66:F66"/>
    <mergeCell ref="G66:H66"/>
    <mergeCell ref="I66:J66"/>
    <mergeCell ref="K66:L66"/>
    <mergeCell ref="E64:F64"/>
    <mergeCell ref="K64:L64"/>
    <mergeCell ref="B62:C62"/>
    <mergeCell ref="D62:D63"/>
    <mergeCell ref="E62:F62"/>
    <mergeCell ref="G62:H62"/>
    <mergeCell ref="I62:J62"/>
  </mergeCells>
  <phoneticPr fontId="2" type="noConversion"/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72" orientation="landscape" horizontalDpi="180" verticalDpi="18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124</vt:i4>
      </vt:variant>
      <vt:variant>
        <vt:lpstr>具名範圍</vt:lpstr>
      </vt:variant>
      <vt:variant>
        <vt:i4>1</vt:i4>
      </vt:variant>
    </vt:vector>
  </HeadingPairs>
  <TitlesOfParts>
    <vt:vector size="125" baseType="lpstr">
      <vt:lpstr>11204</vt:lpstr>
      <vt:lpstr>11104</vt:lpstr>
      <vt:lpstr>11004</vt:lpstr>
      <vt:lpstr>10904</vt:lpstr>
      <vt:lpstr>10804</vt:lpstr>
      <vt:lpstr>10704</vt:lpstr>
      <vt:lpstr>10609</vt:lpstr>
      <vt:lpstr>10608</vt:lpstr>
      <vt:lpstr>10607</vt:lpstr>
      <vt:lpstr>10606</vt:lpstr>
      <vt:lpstr>10605</vt:lpstr>
      <vt:lpstr>10604</vt:lpstr>
      <vt:lpstr>10603</vt:lpstr>
      <vt:lpstr>10602</vt:lpstr>
      <vt:lpstr>10601</vt:lpstr>
      <vt:lpstr>10512</vt:lpstr>
      <vt:lpstr>10511</vt:lpstr>
      <vt:lpstr>10510</vt:lpstr>
      <vt:lpstr>10509</vt:lpstr>
      <vt:lpstr>10508</vt:lpstr>
      <vt:lpstr>10507</vt:lpstr>
      <vt:lpstr>10506</vt:lpstr>
      <vt:lpstr>10505</vt:lpstr>
      <vt:lpstr>10504</vt:lpstr>
      <vt:lpstr>10503</vt:lpstr>
      <vt:lpstr>10502</vt:lpstr>
      <vt:lpstr>10501</vt:lpstr>
      <vt:lpstr>10412</vt:lpstr>
      <vt:lpstr>10411</vt:lpstr>
      <vt:lpstr>10410</vt:lpstr>
      <vt:lpstr>10409</vt:lpstr>
      <vt:lpstr>10408</vt:lpstr>
      <vt:lpstr>10407</vt:lpstr>
      <vt:lpstr>10406</vt:lpstr>
      <vt:lpstr>10405</vt:lpstr>
      <vt:lpstr>10404</vt:lpstr>
      <vt:lpstr>10403</vt:lpstr>
      <vt:lpstr>10402</vt:lpstr>
      <vt:lpstr>10401</vt:lpstr>
      <vt:lpstr>各年度依時間序列</vt:lpstr>
      <vt:lpstr>10312</vt:lpstr>
      <vt:lpstr>10311</vt:lpstr>
      <vt:lpstr>10310</vt:lpstr>
      <vt:lpstr>10309</vt:lpstr>
      <vt:lpstr>10308</vt:lpstr>
      <vt:lpstr>10307</vt:lpstr>
      <vt:lpstr>10306</vt:lpstr>
      <vt:lpstr>10305</vt:lpstr>
      <vt:lpstr>10304</vt:lpstr>
      <vt:lpstr>10303</vt:lpstr>
      <vt:lpstr>10302</vt:lpstr>
      <vt:lpstr>10301</vt:lpstr>
      <vt:lpstr>10212</vt:lpstr>
      <vt:lpstr>10211</vt:lpstr>
      <vt:lpstr>10210</vt:lpstr>
      <vt:lpstr>10209</vt:lpstr>
      <vt:lpstr>10208</vt:lpstr>
      <vt:lpstr>10207</vt:lpstr>
      <vt:lpstr>10206</vt:lpstr>
      <vt:lpstr>10205</vt:lpstr>
      <vt:lpstr>10204</vt:lpstr>
      <vt:lpstr>10203</vt:lpstr>
      <vt:lpstr>10202</vt:lpstr>
      <vt:lpstr>10201</vt:lpstr>
      <vt:lpstr>10112</vt:lpstr>
      <vt:lpstr>10111</vt:lpstr>
      <vt:lpstr>10110</vt:lpstr>
      <vt:lpstr>10109</vt:lpstr>
      <vt:lpstr>10108</vt:lpstr>
      <vt:lpstr>10107</vt:lpstr>
      <vt:lpstr>10106</vt:lpstr>
      <vt:lpstr>10105</vt:lpstr>
      <vt:lpstr>10104</vt:lpstr>
      <vt:lpstr>10103</vt:lpstr>
      <vt:lpstr>10102</vt:lpstr>
      <vt:lpstr>10101</vt:lpstr>
      <vt:lpstr>10012</vt:lpstr>
      <vt:lpstr>10011</vt:lpstr>
      <vt:lpstr>10010</vt:lpstr>
      <vt:lpstr>10009</vt:lpstr>
      <vt:lpstr>10008</vt:lpstr>
      <vt:lpstr>10007</vt:lpstr>
      <vt:lpstr>10006</vt:lpstr>
      <vt:lpstr>10005</vt:lpstr>
      <vt:lpstr>10004</vt:lpstr>
      <vt:lpstr>10003</vt:lpstr>
      <vt:lpstr>10002</vt:lpstr>
      <vt:lpstr>10001</vt:lpstr>
      <vt:lpstr>9912</vt:lpstr>
      <vt:lpstr>9911</vt:lpstr>
      <vt:lpstr>9910</vt:lpstr>
      <vt:lpstr>9909</vt:lpstr>
      <vt:lpstr>9908</vt:lpstr>
      <vt:lpstr>9907</vt:lpstr>
      <vt:lpstr>9906</vt:lpstr>
      <vt:lpstr>9905</vt:lpstr>
      <vt:lpstr>9904</vt:lpstr>
      <vt:lpstr>9903</vt:lpstr>
      <vt:lpstr>9902</vt:lpstr>
      <vt:lpstr>9901</vt:lpstr>
      <vt:lpstr>9812</vt:lpstr>
      <vt:lpstr>9811</vt:lpstr>
      <vt:lpstr>9810</vt:lpstr>
      <vt:lpstr>9809</vt:lpstr>
      <vt:lpstr>9808</vt:lpstr>
      <vt:lpstr>9807</vt:lpstr>
      <vt:lpstr>9806</vt:lpstr>
      <vt:lpstr>9805</vt:lpstr>
      <vt:lpstr>9804</vt:lpstr>
      <vt:lpstr>9803</vt:lpstr>
      <vt:lpstr>9802</vt:lpstr>
      <vt:lpstr>9801</vt:lpstr>
      <vt:lpstr>9712</vt:lpstr>
      <vt:lpstr>9711</vt:lpstr>
      <vt:lpstr>9710</vt:lpstr>
      <vt:lpstr>9709</vt:lpstr>
      <vt:lpstr>9708</vt:lpstr>
      <vt:lpstr>9707</vt:lpstr>
      <vt:lpstr>9706</vt:lpstr>
      <vt:lpstr>9704</vt:lpstr>
      <vt:lpstr>9705</vt:lpstr>
      <vt:lpstr>9703</vt:lpstr>
      <vt:lpstr>9702</vt:lpstr>
      <vt:lpstr>9701</vt:lpstr>
      <vt:lpstr>'9806'!Print_Area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洪玉玲</dc:creator>
  <cp:lastModifiedBy>吳同偉</cp:lastModifiedBy>
  <cp:lastPrinted>2013-05-20T07:58:51Z</cp:lastPrinted>
  <dcterms:created xsi:type="dcterms:W3CDTF">2001-12-10T14:55:22Z</dcterms:created>
  <dcterms:modified xsi:type="dcterms:W3CDTF">2023-07-14T02:26:58Z</dcterms:modified>
</cp:coreProperties>
</file>