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856" activeTab="1"/>
  </bookViews>
  <sheets>
    <sheet name="各年度-按時間序列分" sheetId="1" r:id="rId1"/>
    <sheet name="111年" sheetId="2" r:id="rId2"/>
    <sheet name="110年 " sheetId="3" r:id="rId3"/>
    <sheet name="109年" sheetId="4" r:id="rId4"/>
    <sheet name="108年" sheetId="5" r:id="rId5"/>
    <sheet name="107年" sheetId="6" r:id="rId6"/>
    <sheet name="106年" sheetId="7" r:id="rId7"/>
    <sheet name="105年" sheetId="8" r:id="rId8"/>
  </sheets>
  <definedNames/>
  <calcPr fullCalcOnLoad="1"/>
</workbook>
</file>

<file path=xl/sharedStrings.xml><?xml version="1.0" encoding="utf-8"?>
<sst xmlns="http://schemas.openxmlformats.org/spreadsheetml/2006/main" count="108" uniqueCount="46">
  <si>
    <t>課程名稱</t>
  </si>
  <si>
    <t>總計</t>
  </si>
  <si>
    <t>男性</t>
  </si>
  <si>
    <t>女性</t>
  </si>
  <si>
    <t>持續安定性的挑戰及因應對策</t>
  </si>
  <si>
    <r>
      <t>運用</t>
    </r>
    <r>
      <rPr>
        <sz val="12"/>
        <color indexed="8"/>
        <rFont val="Times New Roman"/>
        <family val="1"/>
      </rPr>
      <t xml:space="preserve">ICH Quality Guidelines </t>
    </r>
    <r>
      <rPr>
        <sz val="12"/>
        <color indexed="8"/>
        <rFont val="標楷體"/>
        <family val="4"/>
      </rPr>
      <t>來進行藥品品質管理</t>
    </r>
  </si>
  <si>
    <r>
      <t>製劑技術開發與應用</t>
    </r>
    <r>
      <rPr>
        <sz val="12"/>
        <color indexed="8"/>
        <rFont val="Times New Roman"/>
        <family val="1"/>
      </rPr>
      <t>-</t>
    </r>
    <r>
      <rPr>
        <sz val="12"/>
        <color indexed="8"/>
        <rFont val="標楷體"/>
        <family val="4"/>
      </rPr>
      <t>控釋劑型與難溶藥物的探討</t>
    </r>
  </si>
  <si>
    <r>
      <t>優良運銷規範</t>
    </r>
    <r>
      <rPr>
        <sz val="12"/>
        <color indexed="8"/>
        <rFont val="Times New Roman"/>
        <family val="1"/>
      </rPr>
      <t>(GDP)</t>
    </r>
    <r>
      <rPr>
        <sz val="12"/>
        <color indexed="8"/>
        <rFont val="標楷體"/>
        <family val="4"/>
      </rPr>
      <t>訓練</t>
    </r>
  </si>
  <si>
    <t>培訓學員人數(人次)</t>
  </si>
  <si>
    <t>培訓學員百分比%</t>
  </si>
  <si>
    <t>中華民國105年</t>
  </si>
  <si>
    <t>總計</t>
  </si>
  <si>
    <t>工業局創新製藥產業國際躍升計畫培訓課程性別統計分析表</t>
  </si>
  <si>
    <t>總計</t>
  </si>
  <si>
    <t>男性</t>
  </si>
  <si>
    <t>(%)</t>
  </si>
  <si>
    <t>女性</t>
  </si>
  <si>
    <t>年度</t>
  </si>
  <si>
    <t>中華民國107年</t>
  </si>
  <si>
    <t>元素不純物及風險評估實務</t>
  </si>
  <si>
    <t>製程研發技術及產品量產的考量因子</t>
  </si>
  <si>
    <t>國內外藥品法規變革之挑戰與因應</t>
  </si>
  <si>
    <t>藥廠品質管理關鍵作業實務</t>
  </si>
  <si>
    <t>藥廠品質管理實務訓練</t>
  </si>
  <si>
    <t>藥物研究開發的策略與應用</t>
  </si>
  <si>
    <t>高階製造管理人員培訓</t>
  </si>
  <si>
    <t>中華民國106年</t>
  </si>
  <si>
    <t>品質管理-產品開發到批准上市的成功關鍵</t>
  </si>
  <si>
    <t>PIC/S GMP藥廠輔導訓練-生物製劑之管理與製造</t>
  </si>
  <si>
    <t>工業局製藥產業技術輔導與推廣計畫培訓課程性別統計表</t>
  </si>
  <si>
    <t>因應法規變更藥廠之策略與措施</t>
  </si>
  <si>
    <r>
      <t>GMP</t>
    </r>
    <r>
      <rPr>
        <sz val="12"/>
        <color indexed="12"/>
        <rFont val="標楷體"/>
        <family val="4"/>
      </rPr>
      <t>實務研討</t>
    </r>
    <r>
      <rPr>
        <sz val="12"/>
        <color indexed="12"/>
        <rFont val="Times New Roman"/>
        <family val="1"/>
      </rPr>
      <t>-</t>
    </r>
    <r>
      <rPr>
        <sz val="12"/>
        <color indexed="12"/>
        <rFont val="標楷體"/>
        <family val="4"/>
      </rPr>
      <t>建立符合要求之品管實驗室課程</t>
    </r>
  </si>
  <si>
    <r>
      <rPr>
        <sz val="12"/>
        <color indexed="12"/>
        <rFont val="標楷體"/>
        <family val="4"/>
      </rPr>
      <t>藥物研發設計與應用</t>
    </r>
    <r>
      <rPr>
        <sz val="12"/>
        <color indexed="12"/>
        <rFont val="Times New Roman"/>
        <family val="1"/>
      </rPr>
      <t>-</t>
    </r>
    <r>
      <rPr>
        <sz val="12"/>
        <color indexed="12"/>
        <rFont val="標楷體"/>
        <family val="4"/>
      </rPr>
      <t>由選題到商品化</t>
    </r>
  </si>
  <si>
    <r>
      <rPr>
        <sz val="12"/>
        <color indexed="12"/>
        <rFont val="標楷體"/>
        <family val="4"/>
      </rPr>
      <t>中華民國</t>
    </r>
    <r>
      <rPr>
        <sz val="12"/>
        <color indexed="12"/>
        <rFont val="Times New Roman"/>
        <family val="1"/>
      </rPr>
      <t>108</t>
    </r>
    <r>
      <rPr>
        <sz val="12"/>
        <color indexed="12"/>
        <rFont val="標楷體"/>
        <family val="4"/>
      </rPr>
      <t>年</t>
    </r>
  </si>
  <si>
    <r>
      <rPr>
        <sz val="12"/>
        <color indexed="12"/>
        <rFont val="標楷體"/>
        <family val="4"/>
      </rPr>
      <t>中華民國</t>
    </r>
    <r>
      <rPr>
        <sz val="12"/>
        <color indexed="12"/>
        <rFont val="Times New Roman"/>
        <family val="1"/>
      </rPr>
      <t>109</t>
    </r>
    <r>
      <rPr>
        <sz val="12"/>
        <color indexed="12"/>
        <rFont val="標楷體"/>
        <family val="4"/>
      </rPr>
      <t>年</t>
    </r>
  </si>
  <si>
    <t>藥物動力學在製藥發展之應用</t>
  </si>
  <si>
    <t>製劑研發設計與關鍵製程應用</t>
  </si>
  <si>
    <t>藥廠GMP精進訓練- 清潔確效執行與交叉汙染防治</t>
  </si>
  <si>
    <r>
      <rPr>
        <sz val="12"/>
        <color indexed="12"/>
        <rFont val="標楷體"/>
        <family val="4"/>
      </rPr>
      <t>中華民國</t>
    </r>
    <r>
      <rPr>
        <sz val="12"/>
        <color indexed="12"/>
        <rFont val="Times New Roman"/>
        <family val="1"/>
      </rPr>
      <t>110</t>
    </r>
    <r>
      <rPr>
        <sz val="12"/>
        <color indexed="12"/>
        <rFont val="標楷體"/>
        <family val="4"/>
      </rPr>
      <t>年</t>
    </r>
  </si>
  <si>
    <t>生技製藥廠品質系統與品管實驗室之數位化轉型</t>
  </si>
  <si>
    <t>生技製藥廠廠房數位化實務探討</t>
  </si>
  <si>
    <t>推動藥廠智慧化轉型之製程開發、技術、確效之實務應用</t>
  </si>
  <si>
    <t>無菌製劑廠房軟硬體變更探討</t>
  </si>
  <si>
    <t>皮膚外用製劑上市法規、品質要求與實務分享</t>
  </si>
  <si>
    <t>工業局創新製藥產業鏈結國際競爭力推升計畫培訓課程性別統計表</t>
  </si>
  <si>
    <r>
      <rPr>
        <sz val="12"/>
        <color indexed="8"/>
        <rFont val="標楷體"/>
        <family val="4"/>
      </rPr>
      <t>中華民國</t>
    </r>
    <r>
      <rPr>
        <sz val="12"/>
        <color indexed="8"/>
        <rFont val="Times New Roman"/>
        <family val="1"/>
      </rPr>
      <t>111</t>
    </r>
    <r>
      <rPr>
        <sz val="12"/>
        <color indexed="8"/>
        <rFont val="標楷體"/>
        <family val="4"/>
      </rPr>
      <t>年</t>
    </r>
  </si>
</sst>
</file>

<file path=xl/styles.xml><?xml version="1.0" encoding="utf-8"?>
<styleSheet xmlns="http://schemas.openxmlformats.org/spreadsheetml/2006/main">
  <numFmts count="3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HK$&quot;#,##0_);\(&quot;HK$&quot;#,##0\)"/>
    <numFmt numFmtId="177" formatCode="&quot;HK$&quot;#,##0_);[Red]\(&quot;HK$&quot;#,##0\)"/>
    <numFmt numFmtId="178" formatCode="&quot;HK$&quot;#,##0.00_);\(&quot;HK$&quot;#,##0.00\)"/>
    <numFmt numFmtId="179" formatCode="&quot;HK$&quot;#,##0.00_);[Red]\(&quot;HK$&quot;#,##0.00\)"/>
    <numFmt numFmtId="180" formatCode="_(&quot;HK$&quot;* #,##0_);_(&quot;HK$&quot;* \(#,##0\);_(&quot;HK$&quot;* &quot;-&quot;_);_(@_)"/>
    <numFmt numFmtId="181" formatCode="_(* #,##0_);_(* \(#,##0\);_(* &quot;-&quot;_);_(@_)"/>
    <numFmt numFmtId="182" formatCode="_(&quot;HK$&quot;* #,##0.00_);_(&quot;HK$&quot;* \(#,##0.00\);_(&quot;HK$&quot;* &quot;-&quot;??_);_(@_)"/>
    <numFmt numFmtId="183" formatCode="_(* #,##0.00_);_(* \(#,##0.00\);_(* &quot;-&quot;??_);_(@_)"/>
    <numFmt numFmtId="184" formatCode="#,##0_ "/>
    <numFmt numFmtId="185" formatCode="0_);[Red]\(0\)"/>
    <numFmt numFmtId="186" formatCode="0_ "/>
    <numFmt numFmtId="187" formatCode="0.00_ "/>
    <numFmt numFmtId="188" formatCode="_-* #,##0_-;\-* #,##0_-;_-* &quot;-&quot;??_-;_-@_-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[$-404]AM/PM\ hh:mm:ss"/>
    <numFmt numFmtId="194" formatCode="0.00_);[Red]\(0.00\)"/>
    <numFmt numFmtId="195" formatCode="0.0_);[Red]\(0.0\)"/>
    <numFmt numFmtId="196" formatCode="0.0%"/>
  </numFmts>
  <fonts count="56">
    <font>
      <sz val="12"/>
      <color theme="1"/>
      <name val="Calibri"/>
      <family val="1"/>
    </font>
    <font>
      <sz val="12"/>
      <color indexed="8"/>
      <name val="新細明體"/>
      <family val="1"/>
    </font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2"/>
      <name val="Times New Roman"/>
      <family val="1"/>
    </font>
    <font>
      <sz val="12"/>
      <color indexed="8"/>
      <name val="標楷體"/>
      <family val="4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b/>
      <sz val="14"/>
      <name val="標楷體"/>
      <family val="4"/>
    </font>
    <font>
      <sz val="12"/>
      <name val="Arial"/>
      <family val="2"/>
    </font>
    <font>
      <sz val="14"/>
      <name val="標楷體"/>
      <family val="4"/>
    </font>
    <font>
      <sz val="12"/>
      <color indexed="12"/>
      <name val="標楷體"/>
      <family val="4"/>
    </font>
    <font>
      <sz val="12"/>
      <color indexed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0"/>
      <name val="Calibri"/>
      <family val="1"/>
    </font>
    <font>
      <u val="single"/>
      <sz val="12"/>
      <color theme="11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標楷體"/>
      <family val="4"/>
    </font>
    <font>
      <sz val="12"/>
      <color theme="1"/>
      <name val="Times New Roman"/>
      <family val="1"/>
    </font>
    <font>
      <sz val="12"/>
      <color rgb="FF0000FF"/>
      <name val="Times New Roman"/>
      <family val="1"/>
    </font>
    <font>
      <sz val="12"/>
      <color rgb="FF0000FF"/>
      <name val="標楷體"/>
      <family val="4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1" applyNumberFormat="0" applyFill="0" applyAlignment="0" applyProtection="0"/>
    <xf numFmtId="0" fontId="38" fillId="21" borderId="0" applyNumberFormat="0" applyBorder="0" applyAlignment="0" applyProtection="0"/>
    <xf numFmtId="9" fontId="0" fillId="0" borderId="0" applyFont="0" applyFill="0" applyBorder="0" applyAlignment="0" applyProtection="0"/>
    <xf numFmtId="0" fontId="3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0" fillId="23" borderId="4" applyNumberFormat="0" applyFon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2" applyNumberFormat="0" applyAlignment="0" applyProtection="0"/>
    <xf numFmtId="0" fontId="48" fillId="22" borderId="8" applyNumberFormat="0" applyAlignment="0" applyProtection="0"/>
    <xf numFmtId="0" fontId="49" fillId="31" borderId="9" applyNumberFormat="0" applyAlignment="0" applyProtection="0"/>
    <xf numFmtId="0" fontId="50" fillId="32" borderId="0" applyNumberFormat="0" applyBorder="0" applyAlignment="0" applyProtection="0"/>
    <xf numFmtId="0" fontId="51" fillId="0" borderId="0" applyNumberFormat="0" applyFill="0" applyBorder="0" applyAlignment="0" applyProtection="0"/>
  </cellStyleXfs>
  <cellXfs count="68">
    <xf numFmtId="0" fontId="0" fillId="0" borderId="0" xfId="0" applyFont="1" applyAlignment="1">
      <alignment vertical="center"/>
    </xf>
    <xf numFmtId="0" fontId="2" fillId="0" borderId="0" xfId="33">
      <alignment vertical="center"/>
      <protection/>
    </xf>
    <xf numFmtId="0" fontId="4" fillId="0" borderId="0" xfId="33" applyFont="1">
      <alignment vertical="center"/>
      <protection/>
    </xf>
    <xf numFmtId="0" fontId="52" fillId="33" borderId="10" xfId="0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vertical="center" wrapText="1"/>
    </xf>
    <xf numFmtId="0" fontId="53" fillId="0" borderId="10" xfId="0" applyFont="1" applyBorder="1" applyAlignment="1">
      <alignment horizontal="center" vertical="center" wrapText="1"/>
    </xf>
    <xf numFmtId="0" fontId="52" fillId="0" borderId="11" xfId="0" applyFont="1" applyBorder="1" applyAlignment="1">
      <alignment vertical="center" wrapText="1"/>
    </xf>
    <xf numFmtId="0" fontId="53" fillId="0" borderId="11" xfId="0" applyFont="1" applyBorder="1" applyAlignment="1">
      <alignment horizontal="center" vertical="center" wrapText="1"/>
    </xf>
    <xf numFmtId="0" fontId="5" fillId="0" borderId="0" xfId="34" applyFont="1" applyFill="1" applyBorder="1" applyAlignment="1">
      <alignment vertical="center"/>
      <protection/>
    </xf>
    <xf numFmtId="0" fontId="8" fillId="0" borderId="0" xfId="34" applyFont="1" applyFill="1" applyBorder="1" applyAlignment="1">
      <alignment vertical="center"/>
      <protection/>
    </xf>
    <xf numFmtId="0" fontId="9" fillId="0" borderId="0" xfId="34" applyFont="1" applyFill="1" applyBorder="1" applyAlignment="1">
      <alignment vertical="center"/>
      <protection/>
    </xf>
    <xf numFmtId="0" fontId="52" fillId="0" borderId="10" xfId="0" applyFont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/>
    </xf>
    <xf numFmtId="0" fontId="4" fillId="0" borderId="0" xfId="33" applyFont="1" applyBorder="1">
      <alignment vertical="center"/>
      <protection/>
    </xf>
    <xf numFmtId="188" fontId="10" fillId="0" borderId="0" xfId="35" applyNumberFormat="1" applyFont="1" applyBorder="1" applyAlignment="1">
      <alignment horizontal="right" vertical="center"/>
    </xf>
    <xf numFmtId="0" fontId="2" fillId="0" borderId="0" xfId="33" applyBorder="1">
      <alignment vertical="center"/>
      <protection/>
    </xf>
    <xf numFmtId="0" fontId="9" fillId="0" borderId="10" xfId="34" applyFont="1" applyFill="1" applyBorder="1" applyAlignment="1">
      <alignment horizontal="center" vertical="center"/>
      <protection/>
    </xf>
    <xf numFmtId="0" fontId="52" fillId="33" borderId="10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9" fontId="53" fillId="0" borderId="10" xfId="0" applyNumberFormat="1" applyFont="1" applyBorder="1" applyAlignment="1">
      <alignment horizontal="center" vertical="center" wrapText="1"/>
    </xf>
    <xf numFmtId="10" fontId="53" fillId="0" borderId="10" xfId="0" applyNumberFormat="1" applyFont="1" applyBorder="1" applyAlignment="1">
      <alignment horizontal="center" vertical="center" wrapText="1"/>
    </xf>
    <xf numFmtId="0" fontId="4" fillId="0" borderId="10" xfId="33" applyFont="1" applyBorder="1" applyAlignment="1">
      <alignment vertical="center" wrapText="1"/>
      <protection/>
    </xf>
    <xf numFmtId="0" fontId="52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185" fontId="5" fillId="0" borderId="10" xfId="0" applyNumberFormat="1" applyFont="1" applyFill="1" applyBorder="1" applyAlignment="1">
      <alignment horizontal="center" vertical="center"/>
    </xf>
    <xf numFmtId="185" fontId="5" fillId="0" borderId="10" xfId="35" applyNumberFormat="1" applyFont="1" applyFill="1" applyBorder="1" applyAlignment="1">
      <alignment horizontal="center" vertical="center"/>
    </xf>
    <xf numFmtId="0" fontId="11" fillId="0" borderId="10" xfId="33" applyFont="1" applyBorder="1" applyAlignment="1">
      <alignment horizontal="center" vertical="center"/>
      <protection/>
    </xf>
    <xf numFmtId="0" fontId="11" fillId="0" borderId="10" xfId="33" applyFont="1" applyBorder="1" applyAlignment="1">
      <alignment horizontal="center" vertical="center" wrapText="1"/>
      <protection/>
    </xf>
    <xf numFmtId="0" fontId="5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185" fontId="54" fillId="0" borderId="10" xfId="0" applyNumberFormat="1" applyFont="1" applyFill="1" applyBorder="1" applyAlignment="1">
      <alignment horizontal="center" vertical="center"/>
    </xf>
    <xf numFmtId="9" fontId="54" fillId="0" borderId="10" xfId="0" applyNumberFormat="1" applyFont="1" applyFill="1" applyBorder="1" applyAlignment="1">
      <alignment horizontal="center" vertical="center" wrapText="1"/>
    </xf>
    <xf numFmtId="185" fontId="54" fillId="0" borderId="10" xfId="35" applyNumberFormat="1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 wrapText="1"/>
    </xf>
    <xf numFmtId="9" fontId="54" fillId="0" borderId="11" xfId="0" applyNumberFormat="1" applyFont="1" applyFill="1" applyBorder="1" applyAlignment="1">
      <alignment horizontal="center" vertical="center" wrapText="1"/>
    </xf>
    <xf numFmtId="196" fontId="54" fillId="0" borderId="10" xfId="0" applyNumberFormat="1" applyFont="1" applyFill="1" applyBorder="1" applyAlignment="1">
      <alignment horizontal="center" vertical="center" wrapText="1"/>
    </xf>
    <xf numFmtId="0" fontId="54" fillId="0" borderId="10" xfId="0" applyFont="1" applyBorder="1" applyAlignment="1">
      <alignment horizontal="left" vertical="center" wrapText="1"/>
    </xf>
    <xf numFmtId="0" fontId="55" fillId="0" borderId="10" xfId="0" applyFont="1" applyBorder="1" applyAlignment="1">
      <alignment horizontal="left" vertical="center" wrapText="1"/>
    </xf>
    <xf numFmtId="0" fontId="52" fillId="33" borderId="10" xfId="0" applyFont="1" applyFill="1" applyBorder="1" applyAlignment="1">
      <alignment horizontal="center" vertical="center" wrapText="1"/>
    </xf>
    <xf numFmtId="0" fontId="5" fillId="0" borderId="10" xfId="34" applyFont="1" applyFill="1" applyBorder="1" applyAlignment="1">
      <alignment horizontal="center" vertical="center"/>
      <protection/>
    </xf>
    <xf numFmtId="0" fontId="52" fillId="33" borderId="10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5" fillId="0" borderId="10" xfId="33" applyFont="1" applyFill="1" applyBorder="1" applyAlignment="1">
      <alignment horizontal="center" vertical="center"/>
      <protection/>
    </xf>
    <xf numFmtId="0" fontId="5" fillId="0" borderId="10" xfId="33" applyFont="1" applyFill="1" applyBorder="1" applyAlignment="1">
      <alignment horizontal="center" vertical="center" wrapText="1"/>
      <protection/>
    </xf>
    <xf numFmtId="188" fontId="2" fillId="0" borderId="0" xfId="33" applyNumberFormat="1" applyBorder="1">
      <alignment vertical="center"/>
      <protection/>
    </xf>
    <xf numFmtId="0" fontId="14" fillId="34" borderId="10" xfId="34" applyFont="1" applyFill="1" applyBorder="1" applyAlignment="1">
      <alignment horizontal="center" vertical="center"/>
      <protection/>
    </xf>
    <xf numFmtId="0" fontId="15" fillId="34" borderId="10" xfId="33" applyFont="1" applyFill="1" applyBorder="1" applyAlignment="1">
      <alignment horizontal="center" vertical="center"/>
      <protection/>
    </xf>
    <xf numFmtId="0" fontId="15" fillId="34" borderId="10" xfId="33" applyFont="1" applyFill="1" applyBorder="1" applyAlignment="1">
      <alignment horizontal="center" vertical="center" wrapText="1"/>
      <protection/>
    </xf>
    <xf numFmtId="0" fontId="52" fillId="33" borderId="10" xfId="0" applyFont="1" applyFill="1" applyBorder="1" applyAlignment="1">
      <alignment horizontal="center" vertical="center" wrapText="1"/>
    </xf>
    <xf numFmtId="185" fontId="53" fillId="0" borderId="10" xfId="0" applyNumberFormat="1" applyFont="1" applyFill="1" applyBorder="1" applyAlignment="1">
      <alignment horizontal="center" vertical="center"/>
    </xf>
    <xf numFmtId="196" fontId="53" fillId="0" borderId="10" xfId="0" applyNumberFormat="1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left" vertical="center" wrapText="1"/>
    </xf>
    <xf numFmtId="185" fontId="53" fillId="0" borderId="10" xfId="35" applyNumberFormat="1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 wrapText="1"/>
    </xf>
    <xf numFmtId="0" fontId="9" fillId="0" borderId="10" xfId="34" applyFont="1" applyFill="1" applyBorder="1" applyAlignment="1">
      <alignment horizontal="center" vertical="center"/>
      <protection/>
    </xf>
    <xf numFmtId="0" fontId="53" fillId="0" borderId="10" xfId="0" applyFont="1" applyFill="1" applyBorder="1" applyAlignment="1">
      <alignment horizontal="center" vertical="center"/>
    </xf>
    <xf numFmtId="0" fontId="52" fillId="33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2 2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zoomScalePageLayoutView="0" workbookViewId="0" topLeftCell="A1">
      <selection activeCell="H10" sqref="H10"/>
    </sheetView>
  </sheetViews>
  <sheetFormatPr defaultColWidth="5.625" defaultRowHeight="15.75"/>
  <cols>
    <col min="1" max="1" width="14.875" style="1" customWidth="1"/>
    <col min="2" max="2" width="11.50390625" style="1" customWidth="1"/>
    <col min="3" max="3" width="14.50390625" style="1" customWidth="1"/>
    <col min="4" max="4" width="12.125" style="1" customWidth="1"/>
    <col min="5" max="5" width="11.75390625" style="1" customWidth="1"/>
    <col min="6" max="6" width="13.75390625" style="1" customWidth="1"/>
    <col min="7" max="11" width="10.75390625" style="1" customWidth="1"/>
    <col min="12" max="255" width="8.875" style="1" customWidth="1"/>
    <col min="256" max="16384" width="5.625" style="1" customWidth="1"/>
  </cols>
  <sheetData>
    <row r="1" spans="1:7" s="8" customFormat="1" ht="33" customHeight="1">
      <c r="A1" s="60" t="s">
        <v>29</v>
      </c>
      <c r="B1" s="60"/>
      <c r="C1" s="60"/>
      <c r="D1" s="60"/>
      <c r="E1" s="60"/>
      <c r="F1" s="60"/>
      <c r="G1" s="10"/>
    </row>
    <row r="2" spans="1:7" s="8" customFormat="1" ht="33" customHeight="1">
      <c r="A2" s="18" t="s">
        <v>17</v>
      </c>
      <c r="B2" s="29" t="s">
        <v>13</v>
      </c>
      <c r="C2" s="29" t="s">
        <v>14</v>
      </c>
      <c r="D2" s="30" t="s">
        <v>15</v>
      </c>
      <c r="E2" s="29" t="s">
        <v>16</v>
      </c>
      <c r="F2" s="30" t="s">
        <v>15</v>
      </c>
      <c r="G2" s="10"/>
    </row>
    <row r="3" spans="1:7" s="8" customFormat="1" ht="33" customHeight="1">
      <c r="A3" s="50">
        <v>111</v>
      </c>
      <c r="B3" s="51">
        <v>73</v>
      </c>
      <c r="C3" s="51">
        <v>36</v>
      </c>
      <c r="D3" s="52">
        <v>49.3</v>
      </c>
      <c r="E3" s="51">
        <v>37</v>
      </c>
      <c r="F3" s="52">
        <v>50.7</v>
      </c>
      <c r="G3" s="10"/>
    </row>
    <row r="4" spans="1:7" s="8" customFormat="1" ht="33" customHeight="1">
      <c r="A4" s="43">
        <v>110</v>
      </c>
      <c r="B4" s="47">
        <v>79</v>
      </c>
      <c r="C4" s="47">
        <v>44</v>
      </c>
      <c r="D4" s="48">
        <v>55.7</v>
      </c>
      <c r="E4" s="47">
        <v>35</v>
      </c>
      <c r="F4" s="48">
        <v>43.3</v>
      </c>
      <c r="G4" s="10"/>
    </row>
    <row r="5" spans="1:7" s="8" customFormat="1" ht="33" customHeight="1">
      <c r="A5" s="43">
        <v>109</v>
      </c>
      <c r="B5" s="47">
        <v>202</v>
      </c>
      <c r="C5" s="47">
        <v>104</v>
      </c>
      <c r="D5" s="48">
        <v>51.5</v>
      </c>
      <c r="E5" s="47">
        <v>98</v>
      </c>
      <c r="F5" s="48">
        <v>48.5</v>
      </c>
      <c r="G5" s="10"/>
    </row>
    <row r="6" spans="1:7" s="8" customFormat="1" ht="33" customHeight="1">
      <c r="A6" s="43">
        <v>108</v>
      </c>
      <c r="B6" s="47">
        <v>115</v>
      </c>
      <c r="C6" s="47">
        <v>46</v>
      </c>
      <c r="D6" s="48">
        <v>40</v>
      </c>
      <c r="E6" s="47">
        <v>69</v>
      </c>
      <c r="F6" s="48">
        <v>60</v>
      </c>
      <c r="G6" s="10"/>
    </row>
    <row r="7" spans="1:7" s="8" customFormat="1" ht="34.5" customHeight="1">
      <c r="A7" s="5">
        <v>107</v>
      </c>
      <c r="B7" s="25">
        <v>123</v>
      </c>
      <c r="C7" s="25">
        <v>50</v>
      </c>
      <c r="D7" s="25">
        <v>40.7</v>
      </c>
      <c r="E7" s="25">
        <v>73</v>
      </c>
      <c r="F7" s="25">
        <v>59.3</v>
      </c>
      <c r="G7" s="10"/>
    </row>
    <row r="8" spans="1:7" s="8" customFormat="1" ht="34.5" customHeight="1">
      <c r="A8" s="5">
        <v>106</v>
      </c>
      <c r="B8" s="25">
        <v>123</v>
      </c>
      <c r="C8" s="25">
        <v>63</v>
      </c>
      <c r="D8" s="25">
        <v>51</v>
      </c>
      <c r="E8" s="25">
        <v>60</v>
      </c>
      <c r="F8" s="25">
        <v>49</v>
      </c>
      <c r="G8" s="10"/>
    </row>
    <row r="9" spans="1:6" ht="34.5" customHeight="1">
      <c r="A9" s="5">
        <v>105</v>
      </c>
      <c r="B9" s="25">
        <v>138</v>
      </c>
      <c r="C9" s="25">
        <v>60</v>
      </c>
      <c r="D9" s="25">
        <v>43.5</v>
      </c>
      <c r="E9" s="25">
        <v>78</v>
      </c>
      <c r="F9" s="25">
        <v>56.5</v>
      </c>
    </row>
  </sheetData>
  <sheetProtection/>
  <mergeCells count="1">
    <mergeCell ref="A1:F1"/>
  </mergeCells>
  <printOptions horizontalCentered="1"/>
  <pageMargins left="0.3937007874015748" right="0.3937007874015748" top="0.7480314960629921" bottom="0.3937007874015748" header="0.31496062992125984" footer="0.31496062992125984"/>
  <pageSetup fitToHeight="0" horizontalDpi="600" verticalDpi="600" orientation="portrait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3"/>
  <sheetViews>
    <sheetView tabSelected="1" zoomScalePageLayoutView="0" workbookViewId="0" topLeftCell="A1">
      <selection activeCell="A5" sqref="A5"/>
    </sheetView>
  </sheetViews>
  <sheetFormatPr defaultColWidth="5.625" defaultRowHeight="15.75"/>
  <cols>
    <col min="1" max="1" width="30.50390625" style="1" customWidth="1"/>
    <col min="2" max="2" width="11.875" style="1" customWidth="1"/>
    <col min="3" max="5" width="10.75390625" style="1" customWidth="1"/>
    <col min="6" max="6" width="10.875" style="1" customWidth="1"/>
    <col min="7" max="11" width="10.75390625" style="1" customWidth="1"/>
    <col min="12" max="255" width="8.875" style="1" customWidth="1"/>
    <col min="256" max="16384" width="5.625" style="1" customWidth="1"/>
  </cols>
  <sheetData>
    <row r="1" spans="1:7" s="8" customFormat="1" ht="33" customHeight="1">
      <c r="A1" s="60" t="s">
        <v>44</v>
      </c>
      <c r="B1" s="60"/>
      <c r="C1" s="60"/>
      <c r="D1" s="60"/>
      <c r="E1" s="60"/>
      <c r="F1" s="60"/>
      <c r="G1" s="9"/>
    </row>
    <row r="2" spans="1:6" ht="25.5" customHeight="1">
      <c r="A2" s="61" t="s">
        <v>45</v>
      </c>
      <c r="B2" s="61"/>
      <c r="C2" s="61"/>
      <c r="D2" s="61"/>
      <c r="E2" s="61"/>
      <c r="F2" s="61"/>
    </row>
    <row r="3" spans="1:6" ht="33.75" customHeight="1">
      <c r="A3" s="62" t="s">
        <v>0</v>
      </c>
      <c r="B3" s="62" t="s">
        <v>8</v>
      </c>
      <c r="C3" s="62"/>
      <c r="D3" s="62"/>
      <c r="E3" s="62" t="s">
        <v>9</v>
      </c>
      <c r="F3" s="62"/>
    </row>
    <row r="4" spans="1:7" s="2" customFormat="1" ht="27" customHeight="1">
      <c r="A4" s="62"/>
      <c r="B4" s="53" t="s">
        <v>1</v>
      </c>
      <c r="C4" s="53" t="s">
        <v>2</v>
      </c>
      <c r="D4" s="53" t="s">
        <v>3</v>
      </c>
      <c r="E4" s="53" t="s">
        <v>2</v>
      </c>
      <c r="F4" s="53" t="s">
        <v>3</v>
      </c>
      <c r="G4" s="15"/>
    </row>
    <row r="5" spans="1:7" ht="34.5" customHeight="1">
      <c r="A5" s="24" t="s">
        <v>11</v>
      </c>
      <c r="B5" s="54">
        <f>SUM(B6+B7)</f>
        <v>73</v>
      </c>
      <c r="C5" s="54">
        <f>SUM(C6+C7)</f>
        <v>36</v>
      </c>
      <c r="D5" s="54">
        <f>SUM(D6+D7)</f>
        <v>37</v>
      </c>
      <c r="E5" s="55">
        <f>SUM(C5/B5)</f>
        <v>0.4931506849315068</v>
      </c>
      <c r="F5" s="55">
        <f>SUM(D5/B5)</f>
        <v>0.5068493150684932</v>
      </c>
      <c r="G5" s="16"/>
    </row>
    <row r="6" spans="1:7" ht="34.5" customHeight="1">
      <c r="A6" s="56" t="s">
        <v>42</v>
      </c>
      <c r="B6" s="57">
        <f>SUM(C6+D6)</f>
        <v>21</v>
      </c>
      <c r="C6" s="58">
        <v>10</v>
      </c>
      <c r="D6" s="58">
        <v>11</v>
      </c>
      <c r="E6" s="55">
        <f>SUM(C6/B6)</f>
        <v>0.47619047619047616</v>
      </c>
      <c r="F6" s="55">
        <f>SUM(D6/B6)</f>
        <v>0.5238095238095238</v>
      </c>
      <c r="G6" s="16"/>
    </row>
    <row r="7" spans="1:7" ht="34.5" customHeight="1">
      <c r="A7" s="56" t="s">
        <v>43</v>
      </c>
      <c r="B7" s="57">
        <f>SUM(C7+D7)</f>
        <v>52</v>
      </c>
      <c r="C7" s="59">
        <v>26</v>
      </c>
      <c r="D7" s="59">
        <v>26</v>
      </c>
      <c r="E7" s="55">
        <f>SUM(C7/B7)</f>
        <v>0.5</v>
      </c>
      <c r="F7" s="55">
        <f>SUM(D7/B7)</f>
        <v>0.5</v>
      </c>
      <c r="G7" s="16"/>
    </row>
    <row r="8" ht="15.75">
      <c r="G8" s="49"/>
    </row>
    <row r="9" spans="1:7" ht="15.75">
      <c r="A9" s="17"/>
      <c r="B9" s="17"/>
      <c r="C9" s="17"/>
      <c r="D9" s="17"/>
      <c r="E9" s="17"/>
      <c r="F9" s="17"/>
      <c r="G9" s="17"/>
    </row>
    <row r="10" spans="1:7" ht="15.75">
      <c r="A10" s="31"/>
      <c r="B10" s="16"/>
      <c r="C10" s="16"/>
      <c r="D10" s="16"/>
      <c r="E10" s="16"/>
      <c r="F10" s="17"/>
      <c r="G10" s="17"/>
    </row>
    <row r="11" spans="1:7" ht="15.75">
      <c r="A11" s="31"/>
      <c r="B11" s="16"/>
      <c r="C11" s="16"/>
      <c r="D11" s="16"/>
      <c r="E11" s="16"/>
      <c r="F11" s="17"/>
      <c r="G11" s="17"/>
    </row>
    <row r="12" spans="1:7" ht="15.75">
      <c r="A12" s="32"/>
      <c r="B12" s="16"/>
      <c r="C12" s="16"/>
      <c r="D12" s="16"/>
      <c r="E12" s="16"/>
      <c r="F12" s="17"/>
      <c r="G12" s="17"/>
    </row>
    <row r="13" spans="1:7" ht="15.75">
      <c r="A13" s="17"/>
      <c r="B13" s="17"/>
      <c r="C13" s="17"/>
      <c r="D13" s="17"/>
      <c r="E13" s="17"/>
      <c r="F13" s="17"/>
      <c r="G13" s="17"/>
    </row>
  </sheetData>
  <sheetProtection/>
  <mergeCells count="5">
    <mergeCell ref="A1:F1"/>
    <mergeCell ref="A2:F2"/>
    <mergeCell ref="A3:A4"/>
    <mergeCell ref="B3:D3"/>
    <mergeCell ref="E3:F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zoomScalePageLayoutView="0" workbookViewId="0" topLeftCell="A1">
      <selection activeCell="E6" sqref="E6"/>
    </sheetView>
  </sheetViews>
  <sheetFormatPr defaultColWidth="5.625" defaultRowHeight="15.75"/>
  <cols>
    <col min="1" max="1" width="39.875" style="1" customWidth="1"/>
    <col min="2" max="2" width="11.875" style="1" customWidth="1"/>
    <col min="3" max="5" width="10.75390625" style="1" customWidth="1"/>
    <col min="6" max="6" width="10.875" style="1" customWidth="1"/>
    <col min="7" max="11" width="10.75390625" style="1" customWidth="1"/>
    <col min="12" max="255" width="8.875" style="1" customWidth="1"/>
    <col min="256" max="16384" width="5.625" style="1" customWidth="1"/>
  </cols>
  <sheetData>
    <row r="1" spans="1:7" s="8" customFormat="1" ht="33" customHeight="1">
      <c r="A1" s="60" t="s">
        <v>29</v>
      </c>
      <c r="B1" s="60"/>
      <c r="C1" s="60"/>
      <c r="D1" s="60"/>
      <c r="E1" s="60"/>
      <c r="F1" s="60"/>
      <c r="G1" s="9"/>
    </row>
    <row r="2" spans="1:6" ht="25.5" customHeight="1">
      <c r="A2" s="63" t="s">
        <v>38</v>
      </c>
      <c r="B2" s="64"/>
      <c r="C2" s="64"/>
      <c r="D2" s="64"/>
      <c r="E2" s="64"/>
      <c r="F2" s="64"/>
    </row>
    <row r="3" spans="1:6" ht="33.75" customHeight="1">
      <c r="A3" s="62" t="s">
        <v>0</v>
      </c>
      <c r="B3" s="62" t="s">
        <v>8</v>
      </c>
      <c r="C3" s="62"/>
      <c r="D3" s="62"/>
      <c r="E3" s="62" t="s">
        <v>9</v>
      </c>
      <c r="F3" s="62"/>
    </row>
    <row r="4" spans="1:7" s="2" customFormat="1" ht="27" customHeight="1">
      <c r="A4" s="62"/>
      <c r="B4" s="44" t="s">
        <v>1</v>
      </c>
      <c r="C4" s="44" t="s">
        <v>2</v>
      </c>
      <c r="D4" s="44" t="s">
        <v>3</v>
      </c>
      <c r="E4" s="44" t="s">
        <v>2</v>
      </c>
      <c r="F4" s="44" t="s">
        <v>3</v>
      </c>
      <c r="G4" s="15"/>
    </row>
    <row r="5" spans="1:7" ht="34.5" customHeight="1">
      <c r="A5" s="24" t="s">
        <v>11</v>
      </c>
      <c r="B5" s="33">
        <f>SUM(B6:B8)</f>
        <v>79</v>
      </c>
      <c r="C5" s="33">
        <f>SUM(C6:C8)</f>
        <v>44</v>
      </c>
      <c r="D5" s="33">
        <f>SUM(D6:D8)</f>
        <v>35</v>
      </c>
      <c r="E5" s="39">
        <f>C5/$B$5</f>
        <v>0.5569620253164557</v>
      </c>
      <c r="F5" s="39">
        <f>D5/$B$5</f>
        <v>0.4430379746835443</v>
      </c>
      <c r="G5" s="16"/>
    </row>
    <row r="6" spans="1:7" ht="34.5" customHeight="1">
      <c r="A6" s="46" t="s">
        <v>39</v>
      </c>
      <c r="B6" s="35">
        <f>SUM(C6+D6)</f>
        <v>14</v>
      </c>
      <c r="C6" s="36">
        <v>4</v>
      </c>
      <c r="D6" s="36">
        <v>10</v>
      </c>
      <c r="E6" s="39">
        <f>C6/$B$6</f>
        <v>0.2857142857142857</v>
      </c>
      <c r="F6" s="39">
        <f>D6/$B$6</f>
        <v>0.7142857142857143</v>
      </c>
      <c r="G6" s="16"/>
    </row>
    <row r="7" spans="1:7" ht="34.5" customHeight="1">
      <c r="A7" s="46" t="s">
        <v>40</v>
      </c>
      <c r="B7" s="35">
        <f>SUM(C7+D7)</f>
        <v>28</v>
      </c>
      <c r="C7" s="37">
        <v>19</v>
      </c>
      <c r="D7" s="37">
        <v>9</v>
      </c>
      <c r="E7" s="39">
        <f>C7/$B$7</f>
        <v>0.6785714285714286</v>
      </c>
      <c r="F7" s="39">
        <f>D7/$B$7</f>
        <v>0.32142857142857145</v>
      </c>
      <c r="G7" s="16"/>
    </row>
    <row r="8" spans="1:7" ht="34.5" customHeight="1">
      <c r="A8" s="46" t="s">
        <v>41</v>
      </c>
      <c r="B8" s="35">
        <f>SUM(C8+D8)</f>
        <v>37</v>
      </c>
      <c r="C8" s="36">
        <v>21</v>
      </c>
      <c r="D8" s="36">
        <v>16</v>
      </c>
      <c r="E8" s="39">
        <f>C8/$B$8</f>
        <v>0.5675675675675675</v>
      </c>
      <c r="F8" s="39">
        <f>D8/$B$8</f>
        <v>0.43243243243243246</v>
      </c>
      <c r="G8" s="16"/>
    </row>
    <row r="9" ht="15.75">
      <c r="G9" s="17"/>
    </row>
    <row r="10" spans="1:7" ht="15.75">
      <c r="A10" s="17"/>
      <c r="B10" s="17"/>
      <c r="C10" s="17"/>
      <c r="D10" s="17"/>
      <c r="E10" s="17"/>
      <c r="F10" s="17"/>
      <c r="G10" s="17"/>
    </row>
    <row r="11" spans="1:7" ht="15.75">
      <c r="A11" s="31"/>
      <c r="B11" s="16"/>
      <c r="C11" s="16"/>
      <c r="D11" s="16"/>
      <c r="E11" s="16"/>
      <c r="F11" s="17"/>
      <c r="G11" s="17"/>
    </row>
    <row r="12" spans="1:7" ht="15.75">
      <c r="A12" s="31"/>
      <c r="B12" s="16"/>
      <c r="C12" s="16"/>
      <c r="D12" s="16"/>
      <c r="E12" s="16"/>
      <c r="F12" s="17"/>
      <c r="G12" s="17"/>
    </row>
    <row r="13" spans="1:7" ht="15.75">
      <c r="A13" s="32"/>
      <c r="B13" s="16"/>
      <c r="C13" s="16"/>
      <c r="D13" s="16"/>
      <c r="E13" s="16"/>
      <c r="F13" s="17"/>
      <c r="G13" s="17"/>
    </row>
    <row r="14" spans="1:7" ht="15.75">
      <c r="A14" s="17"/>
      <c r="B14" s="17"/>
      <c r="C14" s="17"/>
      <c r="D14" s="17"/>
      <c r="E14" s="17"/>
      <c r="F14" s="17"/>
      <c r="G14" s="17"/>
    </row>
  </sheetData>
  <sheetProtection/>
  <mergeCells count="5">
    <mergeCell ref="A1:F1"/>
    <mergeCell ref="A2:F2"/>
    <mergeCell ref="A3:A4"/>
    <mergeCell ref="B3:D3"/>
    <mergeCell ref="E3:F3"/>
  </mergeCells>
  <printOptions horizontalCentered="1"/>
  <pageMargins left="0.3937007874015748" right="0.3937007874015748" top="0.7480314960629921" bottom="0.7480314960629921" header="0.31496062992125984" footer="0.31496062992125984"/>
  <pageSetup fitToHeight="0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zoomScalePageLayoutView="0" workbookViewId="0" topLeftCell="A4">
      <selection activeCell="F21" sqref="F21"/>
    </sheetView>
  </sheetViews>
  <sheetFormatPr defaultColWidth="5.625" defaultRowHeight="15.75"/>
  <cols>
    <col min="1" max="1" width="39.875" style="1" customWidth="1"/>
    <col min="2" max="2" width="11.875" style="1" customWidth="1"/>
    <col min="3" max="5" width="10.75390625" style="1" customWidth="1"/>
    <col min="6" max="6" width="10.875" style="1" customWidth="1"/>
    <col min="7" max="11" width="10.75390625" style="1" customWidth="1"/>
    <col min="12" max="255" width="8.875" style="1" customWidth="1"/>
    <col min="256" max="16384" width="5.625" style="1" customWidth="1"/>
  </cols>
  <sheetData>
    <row r="1" spans="1:7" s="8" customFormat="1" ht="33" customHeight="1">
      <c r="A1" s="60" t="s">
        <v>29</v>
      </c>
      <c r="B1" s="60"/>
      <c r="C1" s="60"/>
      <c r="D1" s="60"/>
      <c r="E1" s="60"/>
      <c r="F1" s="60"/>
      <c r="G1" s="9"/>
    </row>
    <row r="2" spans="1:6" ht="25.5" customHeight="1">
      <c r="A2" s="65" t="s">
        <v>34</v>
      </c>
      <c r="B2" s="64"/>
      <c r="C2" s="64"/>
      <c r="D2" s="64"/>
      <c r="E2" s="64"/>
      <c r="F2" s="64"/>
    </row>
    <row r="3" spans="1:6" ht="33.75" customHeight="1">
      <c r="A3" s="62" t="s">
        <v>0</v>
      </c>
      <c r="B3" s="62" t="s">
        <v>8</v>
      </c>
      <c r="C3" s="62"/>
      <c r="D3" s="62"/>
      <c r="E3" s="62" t="s">
        <v>9</v>
      </c>
      <c r="F3" s="62"/>
    </row>
    <row r="4" spans="1:7" s="2" customFormat="1" ht="27" customHeight="1">
      <c r="A4" s="62"/>
      <c r="B4" s="42" t="s">
        <v>1</v>
      </c>
      <c r="C4" s="42" t="s">
        <v>2</v>
      </c>
      <c r="D4" s="42" t="s">
        <v>3</v>
      </c>
      <c r="E4" s="42" t="s">
        <v>2</v>
      </c>
      <c r="F4" s="42" t="s">
        <v>3</v>
      </c>
      <c r="G4" s="15"/>
    </row>
    <row r="5" spans="1:7" ht="34.5" customHeight="1">
      <c r="A5" s="24" t="s">
        <v>11</v>
      </c>
      <c r="B5" s="33">
        <f>SUM(B6:B8)</f>
        <v>202</v>
      </c>
      <c r="C5" s="33">
        <f>SUM(C6:C8)</f>
        <v>104</v>
      </c>
      <c r="D5" s="33">
        <f>SUM(D6:D8)</f>
        <v>98</v>
      </c>
      <c r="E5" s="39">
        <f>C5/$B$5</f>
        <v>0.5148514851485149</v>
      </c>
      <c r="F5" s="39">
        <f>D5/$B$5</f>
        <v>0.48514851485148514</v>
      </c>
      <c r="G5" s="16"/>
    </row>
    <row r="6" spans="1:7" ht="34.5" customHeight="1">
      <c r="A6" s="45" t="s">
        <v>37</v>
      </c>
      <c r="B6" s="35">
        <f>SUM(C6+D6)</f>
        <v>95</v>
      </c>
      <c r="C6" s="36">
        <v>52</v>
      </c>
      <c r="D6" s="36">
        <v>43</v>
      </c>
      <c r="E6" s="39">
        <f>C6/$B$6</f>
        <v>0.5473684210526316</v>
      </c>
      <c r="F6" s="39">
        <f>D6/$B$6</f>
        <v>0.45263157894736844</v>
      </c>
      <c r="G6" s="16"/>
    </row>
    <row r="7" spans="1:7" ht="34.5" customHeight="1">
      <c r="A7" s="45" t="s">
        <v>35</v>
      </c>
      <c r="B7" s="35">
        <f>SUM(C7+D7)</f>
        <v>72</v>
      </c>
      <c r="C7" s="37">
        <v>32</v>
      </c>
      <c r="D7" s="37">
        <v>40</v>
      </c>
      <c r="E7" s="39">
        <f>C7/$B$7</f>
        <v>0.4444444444444444</v>
      </c>
      <c r="F7" s="39">
        <f>D7/$B$7</f>
        <v>0.5555555555555556</v>
      </c>
      <c r="G7" s="16"/>
    </row>
    <row r="8" spans="1:7" ht="34.5" customHeight="1">
      <c r="A8" s="45" t="s">
        <v>36</v>
      </c>
      <c r="B8" s="35">
        <f>SUM(C8+D8)</f>
        <v>35</v>
      </c>
      <c r="C8" s="36">
        <v>20</v>
      </c>
      <c r="D8" s="36">
        <v>15</v>
      </c>
      <c r="E8" s="39">
        <f>C8/$B$8</f>
        <v>0.5714285714285714</v>
      </c>
      <c r="F8" s="39">
        <f>D8/$B$8</f>
        <v>0.42857142857142855</v>
      </c>
      <c r="G8" s="16"/>
    </row>
    <row r="9" ht="15.75">
      <c r="G9" s="17"/>
    </row>
    <row r="10" spans="1:7" ht="15.75">
      <c r="A10" s="17"/>
      <c r="B10" s="17"/>
      <c r="C10" s="17"/>
      <c r="D10" s="17"/>
      <c r="E10" s="17"/>
      <c r="F10" s="17"/>
      <c r="G10" s="17"/>
    </row>
    <row r="11" spans="1:7" ht="15.75">
      <c r="A11" s="31"/>
      <c r="B11" s="16"/>
      <c r="C11" s="16"/>
      <c r="D11" s="16"/>
      <c r="E11" s="16"/>
      <c r="F11" s="17"/>
      <c r="G11" s="17"/>
    </row>
    <row r="12" spans="1:7" ht="15.75">
      <c r="A12" s="31"/>
      <c r="B12" s="16"/>
      <c r="C12" s="16"/>
      <c r="D12" s="16"/>
      <c r="E12" s="16"/>
      <c r="F12" s="17"/>
      <c r="G12" s="17"/>
    </row>
    <row r="13" spans="1:7" ht="15.75">
      <c r="A13" s="32"/>
      <c r="B13" s="16"/>
      <c r="C13" s="16"/>
      <c r="D13" s="16"/>
      <c r="E13" s="16"/>
      <c r="F13" s="17"/>
      <c r="G13" s="17"/>
    </row>
    <row r="14" spans="1:7" ht="15.75">
      <c r="A14" s="17"/>
      <c r="B14" s="17"/>
      <c r="C14" s="17"/>
      <c r="D14" s="17"/>
      <c r="E14" s="17"/>
      <c r="F14" s="17"/>
      <c r="G14" s="17"/>
    </row>
  </sheetData>
  <sheetProtection/>
  <mergeCells count="5">
    <mergeCell ref="A1:F1"/>
    <mergeCell ref="A2:F2"/>
    <mergeCell ref="A3:A4"/>
    <mergeCell ref="B3:D3"/>
    <mergeCell ref="E3:F3"/>
  </mergeCells>
  <printOptions horizontalCentered="1"/>
  <pageMargins left="0.3937007874015748" right="0.3937007874015748" top="0.7480314960629921" bottom="0.7480314960629921" header="0.31496062992125984" footer="0.31496062992125984"/>
  <pageSetup fitToHeight="0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zoomScalePageLayoutView="0" workbookViewId="0" topLeftCell="A1">
      <selection activeCell="F5" sqref="F5"/>
    </sheetView>
  </sheetViews>
  <sheetFormatPr defaultColWidth="5.625" defaultRowHeight="15.75"/>
  <cols>
    <col min="1" max="1" width="39.875" style="1" customWidth="1"/>
    <col min="2" max="2" width="11.875" style="1" customWidth="1"/>
    <col min="3" max="5" width="10.75390625" style="1" customWidth="1"/>
    <col min="6" max="6" width="10.875" style="1" customWidth="1"/>
    <col min="7" max="11" width="10.75390625" style="1" customWidth="1"/>
    <col min="12" max="255" width="8.875" style="1" customWidth="1"/>
    <col min="256" max="16384" width="5.625" style="1" customWidth="1"/>
  </cols>
  <sheetData>
    <row r="1" spans="1:7" s="8" customFormat="1" ht="33" customHeight="1">
      <c r="A1" s="60" t="s">
        <v>29</v>
      </c>
      <c r="B1" s="60"/>
      <c r="C1" s="60"/>
      <c r="D1" s="60"/>
      <c r="E1" s="60"/>
      <c r="F1" s="60"/>
      <c r="G1" s="9"/>
    </row>
    <row r="2" spans="1:6" ht="25.5" customHeight="1">
      <c r="A2" s="66" t="s">
        <v>33</v>
      </c>
      <c r="B2" s="66"/>
      <c r="C2" s="66"/>
      <c r="D2" s="66"/>
      <c r="E2" s="66"/>
      <c r="F2" s="66"/>
    </row>
    <row r="3" spans="1:6" ht="33.75" customHeight="1">
      <c r="A3" s="62" t="s">
        <v>0</v>
      </c>
      <c r="B3" s="62" t="s">
        <v>8</v>
      </c>
      <c r="C3" s="62"/>
      <c r="D3" s="62"/>
      <c r="E3" s="62" t="s">
        <v>9</v>
      </c>
      <c r="F3" s="62"/>
    </row>
    <row r="4" spans="1:7" s="2" customFormat="1" ht="27" customHeight="1">
      <c r="A4" s="62"/>
      <c r="B4" s="20" t="s">
        <v>1</v>
      </c>
      <c r="C4" s="20" t="s">
        <v>2</v>
      </c>
      <c r="D4" s="20" t="s">
        <v>3</v>
      </c>
      <c r="E4" s="20" t="s">
        <v>2</v>
      </c>
      <c r="F4" s="20" t="s">
        <v>3</v>
      </c>
      <c r="G4" s="15"/>
    </row>
    <row r="5" spans="1:7" ht="34.5" customHeight="1">
      <c r="A5" s="24" t="s">
        <v>11</v>
      </c>
      <c r="B5" s="33">
        <f>SUM(B6:B8)</f>
        <v>115</v>
      </c>
      <c r="C5" s="33">
        <f>SUM(C6:C8)</f>
        <v>46</v>
      </c>
      <c r="D5" s="33">
        <f>SUM(D6:D8)</f>
        <v>69</v>
      </c>
      <c r="E5" s="34">
        <v>0.4</v>
      </c>
      <c r="F5" s="34">
        <v>0.6</v>
      </c>
      <c r="G5" s="16"/>
    </row>
    <row r="6" spans="1:7" ht="34.5" customHeight="1">
      <c r="A6" s="40" t="s">
        <v>31</v>
      </c>
      <c r="B6" s="35">
        <f>SUM(C6+D6)</f>
        <v>30</v>
      </c>
      <c r="C6" s="36">
        <v>12</v>
      </c>
      <c r="D6" s="36">
        <v>18</v>
      </c>
      <c r="E6" s="34">
        <v>0.4</v>
      </c>
      <c r="F6" s="34">
        <v>0.6</v>
      </c>
      <c r="G6" s="16"/>
    </row>
    <row r="7" spans="1:7" ht="34.5" customHeight="1">
      <c r="A7" s="40" t="s">
        <v>32</v>
      </c>
      <c r="B7" s="35">
        <f>SUM(C7+D7)</f>
        <v>16</v>
      </c>
      <c r="C7" s="37">
        <v>4</v>
      </c>
      <c r="D7" s="37">
        <v>12</v>
      </c>
      <c r="E7" s="38">
        <v>0.25</v>
      </c>
      <c r="F7" s="34">
        <v>0.75</v>
      </c>
      <c r="G7" s="16"/>
    </row>
    <row r="8" spans="1:7" ht="34.5" customHeight="1">
      <c r="A8" s="41" t="s">
        <v>30</v>
      </c>
      <c r="B8" s="35">
        <f>SUM(C8+D8)</f>
        <v>69</v>
      </c>
      <c r="C8" s="36">
        <v>30</v>
      </c>
      <c r="D8" s="36">
        <v>39</v>
      </c>
      <c r="E8" s="39">
        <v>0.435</v>
      </c>
      <c r="F8" s="39">
        <v>0.565</v>
      </c>
      <c r="G8" s="16"/>
    </row>
    <row r="9" ht="15.75">
      <c r="G9" s="17"/>
    </row>
    <row r="10" spans="1:7" ht="15.75">
      <c r="A10" s="17"/>
      <c r="B10" s="17"/>
      <c r="C10" s="17"/>
      <c r="D10" s="17"/>
      <c r="E10" s="17"/>
      <c r="F10" s="17"/>
      <c r="G10" s="17"/>
    </row>
    <row r="11" spans="1:7" ht="15.75">
      <c r="A11" s="31"/>
      <c r="B11" s="16"/>
      <c r="C11" s="16"/>
      <c r="D11" s="16"/>
      <c r="E11" s="16"/>
      <c r="F11" s="17"/>
      <c r="G11" s="17"/>
    </row>
    <row r="12" spans="1:7" ht="15.75">
      <c r="A12" s="31"/>
      <c r="B12" s="16"/>
      <c r="C12" s="16"/>
      <c r="D12" s="16"/>
      <c r="E12" s="16"/>
      <c r="F12" s="17"/>
      <c r="G12" s="17"/>
    </row>
    <row r="13" spans="1:7" ht="15.75">
      <c r="A13" s="32"/>
      <c r="B13" s="16"/>
      <c r="C13" s="16"/>
      <c r="D13" s="16"/>
      <c r="E13" s="16"/>
      <c r="F13" s="17"/>
      <c r="G13" s="17"/>
    </row>
    <row r="14" spans="1:7" ht="15.75">
      <c r="A14" s="17"/>
      <c r="B14" s="17"/>
      <c r="C14" s="17"/>
      <c r="D14" s="17"/>
      <c r="E14" s="17"/>
      <c r="F14" s="17"/>
      <c r="G14" s="17"/>
    </row>
  </sheetData>
  <sheetProtection/>
  <mergeCells count="5">
    <mergeCell ref="A1:F1"/>
    <mergeCell ref="A2:F2"/>
    <mergeCell ref="A3:A4"/>
    <mergeCell ref="B3:D3"/>
    <mergeCell ref="E3:F3"/>
  </mergeCells>
  <printOptions horizontalCentered="1"/>
  <pageMargins left="0.3937007874015748" right="0.3937007874015748" top="0.7480314960629921" bottom="0.7480314960629921" header="0.31496062992125984" footer="0.31496062992125984"/>
  <pageSetup fitToHeight="0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"/>
  <sheetViews>
    <sheetView zoomScalePageLayoutView="0" workbookViewId="0" topLeftCell="A1">
      <selection activeCell="A1" sqref="A1:F1"/>
    </sheetView>
  </sheetViews>
  <sheetFormatPr defaultColWidth="5.625" defaultRowHeight="15.75"/>
  <cols>
    <col min="1" max="1" width="39.875" style="1" customWidth="1"/>
    <col min="2" max="2" width="11.875" style="1" customWidth="1"/>
    <col min="3" max="5" width="10.75390625" style="1" customWidth="1"/>
    <col min="6" max="6" width="10.875" style="1" customWidth="1"/>
    <col min="7" max="11" width="10.75390625" style="1" customWidth="1"/>
    <col min="12" max="255" width="8.875" style="1" customWidth="1"/>
    <col min="256" max="16384" width="5.625" style="1" customWidth="1"/>
  </cols>
  <sheetData>
    <row r="1" spans="1:7" s="8" customFormat="1" ht="33" customHeight="1">
      <c r="A1" s="60" t="s">
        <v>29</v>
      </c>
      <c r="B1" s="60"/>
      <c r="C1" s="60"/>
      <c r="D1" s="60"/>
      <c r="E1" s="60"/>
      <c r="F1" s="60"/>
      <c r="G1" s="9"/>
    </row>
    <row r="2" spans="1:6" ht="25.5" customHeight="1">
      <c r="A2" s="67" t="s">
        <v>18</v>
      </c>
      <c r="B2" s="67"/>
      <c r="C2" s="67"/>
      <c r="D2" s="67"/>
      <c r="E2" s="67"/>
      <c r="F2" s="67"/>
    </row>
    <row r="3" spans="1:6" ht="33.75" customHeight="1">
      <c r="A3" s="62" t="s">
        <v>0</v>
      </c>
      <c r="B3" s="62" t="s">
        <v>8</v>
      </c>
      <c r="C3" s="62"/>
      <c r="D3" s="62"/>
      <c r="E3" s="62" t="s">
        <v>9</v>
      </c>
      <c r="F3" s="62"/>
    </row>
    <row r="4" spans="1:7" s="2" customFormat="1" ht="27" customHeight="1">
      <c r="A4" s="62"/>
      <c r="B4" s="12" t="s">
        <v>1</v>
      </c>
      <c r="C4" s="12" t="s">
        <v>2</v>
      </c>
      <c r="D4" s="12" t="s">
        <v>3</v>
      </c>
      <c r="E4" s="12" t="s">
        <v>2</v>
      </c>
      <c r="F4" s="13" t="s">
        <v>3</v>
      </c>
      <c r="G4" s="15"/>
    </row>
    <row r="5" spans="1:7" ht="34.5" customHeight="1">
      <c r="A5" s="24" t="s">
        <v>11</v>
      </c>
      <c r="B5" s="27">
        <f>SUM(B6:B9)</f>
        <v>123</v>
      </c>
      <c r="C5" s="27">
        <f>SUM(C6:C9)</f>
        <v>50</v>
      </c>
      <c r="D5" s="27">
        <f>SUM(D6:D9)</f>
        <v>73</v>
      </c>
      <c r="E5" s="25">
        <v>40.7</v>
      </c>
      <c r="F5" s="25">
        <v>59.3</v>
      </c>
      <c r="G5" s="16"/>
    </row>
    <row r="6" spans="1:7" ht="34.5" customHeight="1">
      <c r="A6" s="14" t="s">
        <v>19</v>
      </c>
      <c r="B6" s="28">
        <f>SUM(C6+D6)</f>
        <v>32</v>
      </c>
      <c r="C6" s="25">
        <v>11</v>
      </c>
      <c r="D6" s="25">
        <v>21</v>
      </c>
      <c r="E6" s="25">
        <v>34.4</v>
      </c>
      <c r="F6" s="25">
        <v>65.6</v>
      </c>
      <c r="G6" s="16"/>
    </row>
    <row r="7" spans="1:7" ht="34.5" customHeight="1">
      <c r="A7" s="14" t="s">
        <v>20</v>
      </c>
      <c r="B7" s="28">
        <f>SUM(C7+D7)</f>
        <v>30</v>
      </c>
      <c r="C7" s="26">
        <v>19</v>
      </c>
      <c r="D7" s="26">
        <v>11</v>
      </c>
      <c r="E7" s="26">
        <v>63.3</v>
      </c>
      <c r="F7" s="25">
        <v>36.7</v>
      </c>
      <c r="G7" s="16"/>
    </row>
    <row r="8" spans="1:7" ht="34.5" customHeight="1">
      <c r="A8" s="14" t="s">
        <v>21</v>
      </c>
      <c r="B8" s="28">
        <f>SUM(C8+D8)</f>
        <v>29</v>
      </c>
      <c r="C8" s="25">
        <v>11</v>
      </c>
      <c r="D8" s="25">
        <v>18</v>
      </c>
      <c r="E8" s="25">
        <v>37.9</v>
      </c>
      <c r="F8" s="25">
        <v>62.1</v>
      </c>
      <c r="G8" s="16"/>
    </row>
    <row r="9" spans="1:7" ht="34.5" customHeight="1">
      <c r="A9" s="14" t="s">
        <v>22</v>
      </c>
      <c r="B9" s="28">
        <f>SUM(C9+D9)</f>
        <v>32</v>
      </c>
      <c r="C9" s="25">
        <v>9</v>
      </c>
      <c r="D9" s="25">
        <v>23</v>
      </c>
      <c r="E9" s="25">
        <v>28.1</v>
      </c>
      <c r="F9" s="25">
        <v>71.9</v>
      </c>
      <c r="G9" s="16"/>
    </row>
    <row r="10" ht="15.75">
      <c r="G10" s="17"/>
    </row>
    <row r="11" ht="15.75">
      <c r="G11" s="17"/>
    </row>
  </sheetData>
  <sheetProtection/>
  <mergeCells count="5">
    <mergeCell ref="A1:F1"/>
    <mergeCell ref="A2:F2"/>
    <mergeCell ref="A3:A4"/>
    <mergeCell ref="B3:D3"/>
    <mergeCell ref="E3:F3"/>
  </mergeCells>
  <printOptions horizontalCentered="1"/>
  <pageMargins left="0.3937007874015748" right="0.3937007874015748" top="0.7480314960629921" bottom="0.7480314960629921" header="0.31496062992125984" footer="0.31496062992125984"/>
  <pageSetup fitToHeight="0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F10" sqref="F10"/>
    </sheetView>
  </sheetViews>
  <sheetFormatPr defaultColWidth="5.625" defaultRowHeight="15.75"/>
  <cols>
    <col min="1" max="1" width="31.875" style="1" customWidth="1"/>
    <col min="2" max="2" width="7.75390625" style="1" customWidth="1"/>
    <col min="3" max="5" width="10.75390625" style="1" customWidth="1"/>
    <col min="6" max="6" width="12.875" style="1" customWidth="1"/>
    <col min="7" max="8" width="10.75390625" style="1" customWidth="1"/>
    <col min="9" max="248" width="8.875" style="1" customWidth="1"/>
    <col min="249" max="16384" width="5.625" style="1" customWidth="1"/>
  </cols>
  <sheetData>
    <row r="1" spans="1:7" s="8" customFormat="1" ht="33" customHeight="1">
      <c r="A1" s="60" t="s">
        <v>12</v>
      </c>
      <c r="B1" s="60"/>
      <c r="C1" s="60"/>
      <c r="D1" s="60"/>
      <c r="E1" s="60"/>
      <c r="F1" s="60"/>
      <c r="G1" s="9"/>
    </row>
    <row r="2" spans="1:6" ht="25.5" customHeight="1">
      <c r="A2" s="67" t="s">
        <v>26</v>
      </c>
      <c r="B2" s="67"/>
      <c r="C2" s="67"/>
      <c r="D2" s="67"/>
      <c r="E2" s="67"/>
      <c r="F2" s="67"/>
    </row>
    <row r="3" spans="1:6" ht="33.75" customHeight="1">
      <c r="A3" s="62" t="s">
        <v>0</v>
      </c>
      <c r="B3" s="62" t="s">
        <v>8</v>
      </c>
      <c r="C3" s="62"/>
      <c r="D3" s="62"/>
      <c r="E3" s="62" t="s">
        <v>9</v>
      </c>
      <c r="F3" s="62"/>
    </row>
    <row r="4" spans="1:6" s="2" customFormat="1" ht="27" customHeight="1">
      <c r="A4" s="62"/>
      <c r="B4" s="19" t="s">
        <v>1</v>
      </c>
      <c r="C4" s="19" t="s">
        <v>2</v>
      </c>
      <c r="D4" s="19" t="s">
        <v>3</v>
      </c>
      <c r="E4" s="19" t="s">
        <v>2</v>
      </c>
      <c r="F4" s="19" t="s">
        <v>3</v>
      </c>
    </row>
    <row r="5" spans="1:6" ht="34.5" customHeight="1">
      <c r="A5" s="11" t="s">
        <v>11</v>
      </c>
      <c r="B5" s="5">
        <v>123</v>
      </c>
      <c r="C5" s="5">
        <v>63</v>
      </c>
      <c r="D5" s="5">
        <v>60</v>
      </c>
      <c r="E5" s="21">
        <v>0.51</v>
      </c>
      <c r="F5" s="21">
        <v>0.49</v>
      </c>
    </row>
    <row r="6" spans="1:6" ht="34.5" customHeight="1">
      <c r="A6" s="4" t="s">
        <v>27</v>
      </c>
      <c r="B6" s="5">
        <v>45</v>
      </c>
      <c r="C6" s="5">
        <v>24</v>
      </c>
      <c r="D6" s="5">
        <v>21</v>
      </c>
      <c r="E6" s="21">
        <v>0.53</v>
      </c>
      <c r="F6" s="21">
        <v>0.47</v>
      </c>
    </row>
    <row r="7" spans="1:6" ht="34.5" customHeight="1">
      <c r="A7" s="4" t="s">
        <v>23</v>
      </c>
      <c r="B7" s="5">
        <v>21</v>
      </c>
      <c r="C7" s="5">
        <v>8</v>
      </c>
      <c r="D7" s="5">
        <v>13</v>
      </c>
      <c r="E7" s="21">
        <v>0.38</v>
      </c>
      <c r="F7" s="21">
        <v>0.62</v>
      </c>
    </row>
    <row r="8" spans="1:6" ht="34.5" customHeight="1">
      <c r="A8" s="4" t="s">
        <v>24</v>
      </c>
      <c r="B8" s="5">
        <v>13</v>
      </c>
      <c r="C8" s="5">
        <v>9</v>
      </c>
      <c r="D8" s="5">
        <v>4</v>
      </c>
      <c r="E8" s="21">
        <v>0.69</v>
      </c>
      <c r="F8" s="21">
        <v>0.31</v>
      </c>
    </row>
    <row r="9" spans="1:6" ht="34.5" customHeight="1">
      <c r="A9" s="4" t="s">
        <v>25</v>
      </c>
      <c r="B9" s="5">
        <v>24</v>
      </c>
      <c r="C9" s="5">
        <v>15</v>
      </c>
      <c r="D9" s="5">
        <v>9</v>
      </c>
      <c r="E9" s="22">
        <v>0.625</v>
      </c>
      <c r="F9" s="22">
        <v>0.375</v>
      </c>
    </row>
    <row r="10" spans="1:6" ht="34.5" customHeight="1">
      <c r="A10" s="23" t="s">
        <v>28</v>
      </c>
      <c r="B10" s="5">
        <v>20</v>
      </c>
      <c r="C10" s="5">
        <v>7</v>
      </c>
      <c r="D10" s="5">
        <v>13</v>
      </c>
      <c r="E10" s="21">
        <v>0.35</v>
      </c>
      <c r="F10" s="21">
        <v>0.65</v>
      </c>
    </row>
  </sheetData>
  <sheetProtection/>
  <mergeCells count="5">
    <mergeCell ref="A1:F1"/>
    <mergeCell ref="A2:F2"/>
    <mergeCell ref="A3:A4"/>
    <mergeCell ref="B3:D3"/>
    <mergeCell ref="E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9"/>
  <sheetViews>
    <sheetView zoomScalePageLayoutView="0" workbookViewId="0" topLeftCell="A1">
      <selection activeCell="A1" sqref="A1:F1"/>
    </sheetView>
  </sheetViews>
  <sheetFormatPr defaultColWidth="5.625" defaultRowHeight="15.75"/>
  <cols>
    <col min="1" max="1" width="31.875" style="1" customWidth="1"/>
    <col min="2" max="2" width="7.75390625" style="1" customWidth="1"/>
    <col min="3" max="5" width="10.75390625" style="1" customWidth="1"/>
    <col min="6" max="6" width="12.875" style="1" customWidth="1"/>
    <col min="7" max="11" width="10.75390625" style="1" customWidth="1"/>
    <col min="12" max="255" width="8.875" style="1" customWidth="1"/>
    <col min="256" max="16384" width="5.625" style="1" customWidth="1"/>
  </cols>
  <sheetData>
    <row r="1" spans="1:7" s="8" customFormat="1" ht="33" customHeight="1">
      <c r="A1" s="60" t="s">
        <v>12</v>
      </c>
      <c r="B1" s="60"/>
      <c r="C1" s="60"/>
      <c r="D1" s="60"/>
      <c r="E1" s="60"/>
      <c r="F1" s="60"/>
      <c r="G1" s="9"/>
    </row>
    <row r="2" spans="1:6" ht="25.5" customHeight="1">
      <c r="A2" s="67" t="s">
        <v>10</v>
      </c>
      <c r="B2" s="67"/>
      <c r="C2" s="67"/>
      <c r="D2" s="67"/>
      <c r="E2" s="67"/>
      <c r="F2" s="67"/>
    </row>
    <row r="3" spans="1:6" ht="33.75" customHeight="1">
      <c r="A3" s="62" t="s">
        <v>0</v>
      </c>
      <c r="B3" s="62" t="s">
        <v>8</v>
      </c>
      <c r="C3" s="62"/>
      <c r="D3" s="62"/>
      <c r="E3" s="62" t="s">
        <v>9</v>
      </c>
      <c r="F3" s="62"/>
    </row>
    <row r="4" spans="1:6" s="2" customFormat="1" ht="27" customHeight="1">
      <c r="A4" s="62"/>
      <c r="B4" s="3" t="s">
        <v>1</v>
      </c>
      <c r="C4" s="3" t="s">
        <v>2</v>
      </c>
      <c r="D4" s="3" t="s">
        <v>3</v>
      </c>
      <c r="E4" s="3" t="s">
        <v>2</v>
      </c>
      <c r="F4" s="3" t="s">
        <v>3</v>
      </c>
    </row>
    <row r="5" spans="1:6" ht="34.5" customHeight="1">
      <c r="A5" s="4" t="s">
        <v>11</v>
      </c>
      <c r="B5" s="5">
        <v>138</v>
      </c>
      <c r="C5" s="5">
        <v>60</v>
      </c>
      <c r="D5" s="5">
        <v>78</v>
      </c>
      <c r="E5" s="5">
        <v>43.5</v>
      </c>
      <c r="F5" s="5">
        <v>56.5</v>
      </c>
    </row>
    <row r="6" spans="1:6" ht="34.5" customHeight="1">
      <c r="A6" s="6" t="s">
        <v>4</v>
      </c>
      <c r="B6" s="7">
        <v>51</v>
      </c>
      <c r="C6" s="7">
        <v>19</v>
      </c>
      <c r="D6" s="7">
        <v>32</v>
      </c>
      <c r="E6" s="7">
        <v>37.3</v>
      </c>
      <c r="F6" s="7">
        <v>62.7</v>
      </c>
    </row>
    <row r="7" spans="1:6" ht="34.5" customHeight="1">
      <c r="A7" s="4" t="s">
        <v>5</v>
      </c>
      <c r="B7" s="5">
        <v>37</v>
      </c>
      <c r="C7" s="5">
        <v>17</v>
      </c>
      <c r="D7" s="5">
        <v>20</v>
      </c>
      <c r="E7" s="5">
        <v>46</v>
      </c>
      <c r="F7" s="5">
        <v>54</v>
      </c>
    </row>
    <row r="8" spans="1:6" ht="34.5" customHeight="1">
      <c r="A8" s="4" t="s">
        <v>6</v>
      </c>
      <c r="B8" s="5">
        <v>31</v>
      </c>
      <c r="C8" s="5">
        <v>17</v>
      </c>
      <c r="D8" s="5">
        <v>14</v>
      </c>
      <c r="E8" s="5">
        <v>54.8</v>
      </c>
      <c r="F8" s="5">
        <v>45.2</v>
      </c>
    </row>
    <row r="9" spans="1:6" ht="34.5" customHeight="1">
      <c r="A9" s="4" t="s">
        <v>7</v>
      </c>
      <c r="B9" s="5">
        <v>19</v>
      </c>
      <c r="C9" s="5">
        <v>7</v>
      </c>
      <c r="D9" s="5">
        <v>12</v>
      </c>
      <c r="E9" s="5">
        <v>36.8</v>
      </c>
      <c r="F9" s="5">
        <v>63.2</v>
      </c>
    </row>
  </sheetData>
  <sheetProtection/>
  <mergeCells count="5">
    <mergeCell ref="A2:F2"/>
    <mergeCell ref="A1:F1"/>
    <mergeCell ref="A3:A4"/>
    <mergeCell ref="B3:D3"/>
    <mergeCell ref="E3:F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經濟部工業局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sytarng</dc:creator>
  <cp:keywords/>
  <dc:description/>
  <cp:lastModifiedBy>mhpeng</cp:lastModifiedBy>
  <cp:lastPrinted>2023-05-31T01:32:05Z</cp:lastPrinted>
  <dcterms:created xsi:type="dcterms:W3CDTF">2017-06-28T02:47:01Z</dcterms:created>
  <dcterms:modified xsi:type="dcterms:W3CDTF">2023-05-31T01:32:08Z</dcterms:modified>
  <cp:category/>
  <cp:version/>
  <cp:contentType/>
  <cp:contentStatus/>
</cp:coreProperties>
</file>